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4.xml.rels" ContentType="application/vnd.openxmlformats-package.relationships+xml"/>
  <Override PartName="/xl/worksheets/_rels/sheet6.xml.rels" ContentType="application/vnd.openxmlformats-package.relationship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vmlDrawing1.vml" ContentType="application/vnd.openxmlformats-officedocument.vmlDrawing"/>
  <Override PartName="/xl/drawings/drawing1.xml" ContentType="application/vnd.openxmlformats-officedocument.drawing+xml"/>
  <Override PartName="/xl/drawings/vmlDrawing2.vml" ContentType="application/vnd.openxmlformats-officedocument.vmlDrawing"/>
  <Override PartName="/xl/drawings/drawing2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comments2.xml" ContentType="application/vnd.openxmlformats-officedocument.spreadsheetml.comment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DOS" sheetId="1" state="visible" r:id="rId2"/>
    <sheet name="EST. DESCRITIVAS" sheetId="2" state="visible" r:id="rId3"/>
    <sheet name="CLC-MEDIA ANUAL" sheetId="3" state="visible" r:id="rId4"/>
    <sheet name="MÉDIAS-ANUAL" sheetId="4" state="visible" r:id="rId5"/>
    <sheet name="CLC - MÉDIA TRIMESTRAL" sheetId="5" state="visible" r:id="rId6"/>
    <sheet name="MÉDIAS-TRIMESTRAIS" sheetId="6" state="visible" r:id="rId7"/>
    <sheet name="dea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F1" authorId="0">
      <text>
        <r>
          <rPr>
            <sz val="10"/>
            <rFont val="Arial"/>
            <family val="0"/>
            <charset val="1"/>
          </rPr>
          <t xml:space="preserve">Descartando observações que: |dlog (RLV)|&gt;log (2)</t>
        </r>
      </text>
    </comment>
    <comment ref="N1" authorId="0">
      <text>
        <r>
          <rPr>
            <sz val="10"/>
            <rFont val="Arial"/>
            <family val="0"/>
            <charset val="1"/>
          </rPr>
          <t xml:space="preserve">Para o teste de H3</t>
        </r>
      </text>
    </comment>
    <comment ref="P1" authorId="0">
      <text>
        <r>
          <rPr>
            <sz val="10"/>
            <rFont val="Arial"/>
            <family val="0"/>
            <charset val="1"/>
          </rPr>
          <t xml:space="preserve">Outra proxy para H3</t>
        </r>
      </text>
    </comment>
    <comment ref="Q1" authorId="0">
      <text>
        <r>
          <rPr>
            <sz val="10"/>
            <rFont val="Arial"/>
            <family val="0"/>
            <charset val="1"/>
          </rPr>
          <t xml:space="preserve">Energia e materiais
</t>
        </r>
      </text>
    </comment>
    <comment ref="S1" authorId="0">
      <text>
        <r>
          <rPr>
            <sz val="10"/>
            <rFont val="Arial"/>
            <family val="0"/>
            <charset val="1"/>
          </rPr>
          <t xml:space="preserve">Insumos adquiridos de terceiros (retirados da DVA)</t>
        </r>
      </text>
    </comment>
    <comment ref="U1" authorId="0">
      <text>
        <r>
          <rPr>
            <sz val="10"/>
            <rFont val="Arial"/>
            <family val="0"/>
            <charset val="1"/>
          </rPr>
          <t xml:space="preserve">Mão de obra (gasto com pessoal) – retirado da DVA</t>
        </r>
      </text>
    </comment>
    <comment ref="Y1" authorId="0">
      <text>
        <r>
          <rPr>
            <sz val="10"/>
            <rFont val="Arial"/>
            <family val="0"/>
            <charset val="1"/>
          </rPr>
          <t xml:space="preserve">H3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L1" authorId="0">
      <text>
        <r>
          <rPr>
            <sz val="10"/>
            <rFont val="Arial"/>
            <family val="0"/>
            <charset val="1"/>
          </rPr>
          <t xml:space="preserve">Energia e materiais
</t>
        </r>
      </text>
    </comment>
    <comment ref="N1" authorId="0">
      <text>
        <r>
          <rPr>
            <sz val="10"/>
            <rFont val="Arial"/>
            <family val="0"/>
            <charset val="1"/>
          </rPr>
          <t xml:space="preserve">Insumos adquiridos de terceiros (retirados da DVA)</t>
        </r>
      </text>
    </comment>
    <comment ref="P1" authorId="0">
      <text>
        <r>
          <rPr>
            <sz val="10"/>
            <rFont val="Arial"/>
            <family val="0"/>
            <charset val="1"/>
          </rPr>
          <t xml:space="preserve">Mão de obra (gasto com pessoal) – retirado da DVA</t>
        </r>
      </text>
    </comment>
  </commentList>
</comments>
</file>

<file path=xl/sharedStrings.xml><?xml version="1.0" encoding="utf-8"?>
<sst xmlns="http://schemas.openxmlformats.org/spreadsheetml/2006/main" count="2414" uniqueCount="297">
  <si>
    <t xml:space="preserve">ANO</t>
  </si>
  <si>
    <t xml:space="preserve">MÊS</t>
  </si>
  <si>
    <t xml:space="preserve">OBSERVAÇÃO</t>
  </si>
  <si>
    <t xml:space="preserve">EMPRESA</t>
  </si>
  <si>
    <t xml:space="preserve">RLV</t>
  </si>
  <si>
    <t xml:space="preserve">dlog_RLV</t>
  </si>
  <si>
    <t xml:space="preserve">CPV</t>
  </si>
  <si>
    <t xml:space="preserve">dLog_CPV</t>
  </si>
  <si>
    <t xml:space="preserve">VGA</t>
  </si>
  <si>
    <t xml:space="preserve">dLog_VGA</t>
  </si>
  <si>
    <t xml:space="preserve">CT</t>
  </si>
  <si>
    <t xml:space="preserve">dLog_CT</t>
  </si>
  <si>
    <t xml:space="preserve">AT</t>
  </si>
  <si>
    <t xml:space="preserve">Log_AT_RLV</t>
  </si>
  <si>
    <t xml:space="preserve">AI</t>
  </si>
  <si>
    <t xml:space="preserve">Log_AI_RLV</t>
  </si>
  <si>
    <t xml:space="preserve">E&amp;M</t>
  </si>
  <si>
    <t xml:space="preserve">dLog_E&amp;M</t>
  </si>
  <si>
    <t xml:space="preserve">IN</t>
  </si>
  <si>
    <t xml:space="preserve">dLog_IN</t>
  </si>
  <si>
    <t xml:space="preserve">MO</t>
  </si>
  <si>
    <t xml:space="preserve">dLog_MO</t>
  </si>
  <si>
    <t xml:space="preserve">D_t</t>
  </si>
  <si>
    <t xml:space="preserve">D_t_x_dLog_RLV</t>
  </si>
  <si>
    <t xml:space="preserve">D_t_x_Log_AT_RLV_x_dLog_RLV</t>
  </si>
  <si>
    <t xml:space="preserve">03/</t>
  </si>
  <si>
    <t xml:space="preserve">06/</t>
  </si>
  <si>
    <t xml:space="preserve">09/</t>
  </si>
  <si>
    <t xml:space="preserve">12/</t>
  </si>
  <si>
    <t xml:space="preserve">TRIM|ANO|EM</t>
  </si>
  <si>
    <t xml:space="preserve">CPV/RLV</t>
  </si>
  <si>
    <t xml:space="preserve">VGA/RLV</t>
  </si>
  <si>
    <t xml:space="preserve">CT/RLV</t>
  </si>
  <si>
    <t xml:space="preserve">E&amp;M/RLV</t>
  </si>
  <si>
    <t xml:space="preserve">IN/RLV</t>
  </si>
  <si>
    <t xml:space="preserve">MO/RLV</t>
  </si>
  <si>
    <t xml:space="preserve">ANO/EMP</t>
  </si>
  <si>
    <t xml:space="preserve">2009|1</t>
  </si>
  <si>
    <t xml:space="preserve">2009|2</t>
  </si>
  <si>
    <t xml:space="preserve">2009|3</t>
  </si>
  <si>
    <t xml:space="preserve">2009|4</t>
  </si>
  <si>
    <t xml:space="preserve">2009|5</t>
  </si>
  <si>
    <t xml:space="preserve">2009|6</t>
  </si>
  <si>
    <t xml:space="preserve">2009|7</t>
  </si>
  <si>
    <t xml:space="preserve">2009|8</t>
  </si>
  <si>
    <t xml:space="preserve">2009|9</t>
  </si>
  <si>
    <t xml:space="preserve">2009|10</t>
  </si>
  <si>
    <t xml:space="preserve">2009|11</t>
  </si>
  <si>
    <t xml:space="preserve">2009|12</t>
  </si>
  <si>
    <t xml:space="preserve">2009|13</t>
  </si>
  <si>
    <t xml:space="preserve">2009|14</t>
  </si>
  <si>
    <t xml:space="preserve">2009|15</t>
  </si>
  <si>
    <t xml:space="preserve">2009|16</t>
  </si>
  <si>
    <t xml:space="preserve">2009|17</t>
  </si>
  <si>
    <t xml:space="preserve">2009|18</t>
  </si>
  <si>
    <t xml:space="preserve">2009|19</t>
  </si>
  <si>
    <t xml:space="preserve">2009|20</t>
  </si>
  <si>
    <t xml:space="preserve">2009|21</t>
  </si>
  <si>
    <t xml:space="preserve">2009|22</t>
  </si>
  <si>
    <t xml:space="preserve">2009|23</t>
  </si>
  <si>
    <t xml:space="preserve">2010|1</t>
  </si>
  <si>
    <t xml:space="preserve">2010|2</t>
  </si>
  <si>
    <t xml:space="preserve">2010|3</t>
  </si>
  <si>
    <t xml:space="preserve">2010|4</t>
  </si>
  <si>
    <t xml:space="preserve">2010|5</t>
  </si>
  <si>
    <t xml:space="preserve">2010|6</t>
  </si>
  <si>
    <t xml:space="preserve">2010|7</t>
  </si>
  <si>
    <t xml:space="preserve">2010|8</t>
  </si>
  <si>
    <t xml:space="preserve">2010|9</t>
  </si>
  <si>
    <t xml:space="preserve">2010|10</t>
  </si>
  <si>
    <t xml:space="preserve">2010|11</t>
  </si>
  <si>
    <t xml:space="preserve">2010|12</t>
  </si>
  <si>
    <t xml:space="preserve">2010|13</t>
  </si>
  <si>
    <t xml:space="preserve">2010|14</t>
  </si>
  <si>
    <t xml:space="preserve">2010|15</t>
  </si>
  <si>
    <t xml:space="preserve">2010|16</t>
  </si>
  <si>
    <t xml:space="preserve">2010|17</t>
  </si>
  <si>
    <t xml:space="preserve">2010|18</t>
  </si>
  <si>
    <t xml:space="preserve">2010|19</t>
  </si>
  <si>
    <t xml:space="preserve">2010|20</t>
  </si>
  <si>
    <t xml:space="preserve">2010|21</t>
  </si>
  <si>
    <t xml:space="preserve">2010|22</t>
  </si>
  <si>
    <t xml:space="preserve">2010|23</t>
  </si>
  <si>
    <t xml:space="preserve">2011|1</t>
  </si>
  <si>
    <t xml:space="preserve">2011|2</t>
  </si>
  <si>
    <t xml:space="preserve">2011|3</t>
  </si>
  <si>
    <t xml:space="preserve">2011|4</t>
  </si>
  <si>
    <t xml:space="preserve">2011|5</t>
  </si>
  <si>
    <t xml:space="preserve">2011|6</t>
  </si>
  <si>
    <t xml:space="preserve">2011|7</t>
  </si>
  <si>
    <t xml:space="preserve">2011|8</t>
  </si>
  <si>
    <t xml:space="preserve">2011|9</t>
  </si>
  <si>
    <t xml:space="preserve">2011|10</t>
  </si>
  <si>
    <t xml:space="preserve">2011|11</t>
  </si>
  <si>
    <t xml:space="preserve">2011|12</t>
  </si>
  <si>
    <t xml:space="preserve">2011|13</t>
  </si>
  <si>
    <t xml:space="preserve">2011|14</t>
  </si>
  <si>
    <t xml:space="preserve">2011|15</t>
  </si>
  <si>
    <t xml:space="preserve">2011|16</t>
  </si>
  <si>
    <t xml:space="preserve">2011|17</t>
  </si>
  <si>
    <t xml:space="preserve">2011|18</t>
  </si>
  <si>
    <t xml:space="preserve">2011|19</t>
  </si>
  <si>
    <t xml:space="preserve">2011|20</t>
  </si>
  <si>
    <t xml:space="preserve">2011|21</t>
  </si>
  <si>
    <t xml:space="preserve">2011|22</t>
  </si>
  <si>
    <t xml:space="preserve">2011|23</t>
  </si>
  <si>
    <t xml:space="preserve">2012|1</t>
  </si>
  <si>
    <t xml:space="preserve">2012|2</t>
  </si>
  <si>
    <t xml:space="preserve">2012|3</t>
  </si>
  <si>
    <t xml:space="preserve">2012|4</t>
  </si>
  <si>
    <t xml:space="preserve">2012|5</t>
  </si>
  <si>
    <t xml:space="preserve">2012|6</t>
  </si>
  <si>
    <t xml:space="preserve">2012|7</t>
  </si>
  <si>
    <t xml:space="preserve">2012|8</t>
  </si>
  <si>
    <t xml:space="preserve">2012|9</t>
  </si>
  <si>
    <t xml:space="preserve">2012|10</t>
  </si>
  <si>
    <t xml:space="preserve">2012|11</t>
  </si>
  <si>
    <t xml:space="preserve">2012|12</t>
  </si>
  <si>
    <t xml:space="preserve">2012|13</t>
  </si>
  <si>
    <t xml:space="preserve">2012|14</t>
  </si>
  <si>
    <t xml:space="preserve">2012|15</t>
  </si>
  <si>
    <t xml:space="preserve">2012|16</t>
  </si>
  <si>
    <t xml:space="preserve">2012|17</t>
  </si>
  <si>
    <t xml:space="preserve">2012|18</t>
  </si>
  <si>
    <t xml:space="preserve">2012|19</t>
  </si>
  <si>
    <t xml:space="preserve">2012|20</t>
  </si>
  <si>
    <t xml:space="preserve">2012|21</t>
  </si>
  <si>
    <t xml:space="preserve">2012|22</t>
  </si>
  <si>
    <t xml:space="preserve">2012|23</t>
  </si>
  <si>
    <t xml:space="preserve">2013|1</t>
  </si>
  <si>
    <t xml:space="preserve">2013|2</t>
  </si>
  <si>
    <t xml:space="preserve">2013|3</t>
  </si>
  <si>
    <t xml:space="preserve">2013|4</t>
  </si>
  <si>
    <t xml:space="preserve">2013|5</t>
  </si>
  <si>
    <t xml:space="preserve">2013|6</t>
  </si>
  <si>
    <t xml:space="preserve">2013|7</t>
  </si>
  <si>
    <t xml:space="preserve">2013|8</t>
  </si>
  <si>
    <t xml:space="preserve">2013|9</t>
  </si>
  <si>
    <t xml:space="preserve">2013|10</t>
  </si>
  <si>
    <t xml:space="preserve">2013|11</t>
  </si>
  <si>
    <t xml:space="preserve">2013|12</t>
  </si>
  <si>
    <t xml:space="preserve">2013|13</t>
  </si>
  <si>
    <t xml:space="preserve">2013|14</t>
  </si>
  <si>
    <t xml:space="preserve">2013|15</t>
  </si>
  <si>
    <t xml:space="preserve">2013|16</t>
  </si>
  <si>
    <t xml:space="preserve">2013|17</t>
  </si>
  <si>
    <t xml:space="preserve">2013|18</t>
  </si>
  <si>
    <t xml:space="preserve">2013|19</t>
  </si>
  <si>
    <t xml:space="preserve">2013|20</t>
  </si>
  <si>
    <t xml:space="preserve">2013|21</t>
  </si>
  <si>
    <t xml:space="preserve">2013|22</t>
  </si>
  <si>
    <t xml:space="preserve">2013|23</t>
  </si>
  <si>
    <t xml:space="preserve">2014|1</t>
  </si>
  <si>
    <t xml:space="preserve">2014|2</t>
  </si>
  <si>
    <t xml:space="preserve">2014|3</t>
  </si>
  <si>
    <t xml:space="preserve">2014|4</t>
  </si>
  <si>
    <t xml:space="preserve">2014|5</t>
  </si>
  <si>
    <t xml:space="preserve">2014|6</t>
  </si>
  <si>
    <t xml:space="preserve">2014|7</t>
  </si>
  <si>
    <t xml:space="preserve">2014|8</t>
  </si>
  <si>
    <t xml:space="preserve">2014|9</t>
  </si>
  <si>
    <t xml:space="preserve">2014|10</t>
  </si>
  <si>
    <t xml:space="preserve">2014|11</t>
  </si>
  <si>
    <t xml:space="preserve">2014|12</t>
  </si>
  <si>
    <t xml:space="preserve">2014|13</t>
  </si>
  <si>
    <t xml:space="preserve">2014|14</t>
  </si>
  <si>
    <t xml:space="preserve">2014|15</t>
  </si>
  <si>
    <t xml:space="preserve">2014|16</t>
  </si>
  <si>
    <t xml:space="preserve">2014|17</t>
  </si>
  <si>
    <t xml:space="preserve">2014|18</t>
  </si>
  <si>
    <t xml:space="preserve">2014|19</t>
  </si>
  <si>
    <t xml:space="preserve">2014|20</t>
  </si>
  <si>
    <t xml:space="preserve">2014|21</t>
  </si>
  <si>
    <t xml:space="preserve">2014|22</t>
  </si>
  <si>
    <t xml:space="preserve">2014|23</t>
  </si>
  <si>
    <t xml:space="preserve">2015|1</t>
  </si>
  <si>
    <t xml:space="preserve">2015|2</t>
  </si>
  <si>
    <t xml:space="preserve">2015|3</t>
  </si>
  <si>
    <t xml:space="preserve">2015|4</t>
  </si>
  <si>
    <t xml:space="preserve">2015|5</t>
  </si>
  <si>
    <t xml:space="preserve">2015|6</t>
  </si>
  <si>
    <t xml:space="preserve">2015|7</t>
  </si>
  <si>
    <t xml:space="preserve">2015|8</t>
  </si>
  <si>
    <t xml:space="preserve">2015|9</t>
  </si>
  <si>
    <t xml:space="preserve">2015|10</t>
  </si>
  <si>
    <t xml:space="preserve">2015|11</t>
  </si>
  <si>
    <t xml:space="preserve">2015|12</t>
  </si>
  <si>
    <t xml:space="preserve">2015|13</t>
  </si>
  <si>
    <t xml:space="preserve">2015|14</t>
  </si>
  <si>
    <t xml:space="preserve">2015|15</t>
  </si>
  <si>
    <t xml:space="preserve">2015|16</t>
  </si>
  <si>
    <t xml:space="preserve">2015|17</t>
  </si>
  <si>
    <t xml:space="preserve">2015|18</t>
  </si>
  <si>
    <t xml:space="preserve">2015|19</t>
  </si>
  <si>
    <t xml:space="preserve">2015|20</t>
  </si>
  <si>
    <t xml:space="preserve">2015|21</t>
  </si>
  <si>
    <t xml:space="preserve">2015|22</t>
  </si>
  <si>
    <t xml:space="preserve">2015|23</t>
  </si>
  <si>
    <t xml:space="preserve">2016|1</t>
  </si>
  <si>
    <t xml:space="preserve">2016|2</t>
  </si>
  <si>
    <t xml:space="preserve">2016|3</t>
  </si>
  <si>
    <t xml:space="preserve">2016|4</t>
  </si>
  <si>
    <t xml:space="preserve">2016|5</t>
  </si>
  <si>
    <t xml:space="preserve">2016|6</t>
  </si>
  <si>
    <t xml:space="preserve">2016|7</t>
  </si>
  <si>
    <t xml:space="preserve">2016|8</t>
  </si>
  <si>
    <t xml:space="preserve">2016|9</t>
  </si>
  <si>
    <t xml:space="preserve">2016|10</t>
  </si>
  <si>
    <t xml:space="preserve">2016|11</t>
  </si>
  <si>
    <t xml:space="preserve">2016|12</t>
  </si>
  <si>
    <t xml:space="preserve">2016|13</t>
  </si>
  <si>
    <t xml:space="preserve">2016|14</t>
  </si>
  <si>
    <t xml:space="preserve">2016|15</t>
  </si>
  <si>
    <t xml:space="preserve">2016|16</t>
  </si>
  <si>
    <t xml:space="preserve">2016|17</t>
  </si>
  <si>
    <t xml:space="preserve">2016|18</t>
  </si>
  <si>
    <t xml:space="preserve">2016|19</t>
  </si>
  <si>
    <t xml:space="preserve">2016|20</t>
  </si>
  <si>
    <t xml:space="preserve">2016|21</t>
  </si>
  <si>
    <t xml:space="preserve">2016|22</t>
  </si>
  <si>
    <t xml:space="preserve">2016|23</t>
  </si>
  <si>
    <t xml:space="preserve">2017|1</t>
  </si>
  <si>
    <t xml:space="preserve">2017|2</t>
  </si>
  <si>
    <t xml:space="preserve">2017|3</t>
  </si>
  <si>
    <t xml:space="preserve">2017|4</t>
  </si>
  <si>
    <t xml:space="preserve">2017|5</t>
  </si>
  <si>
    <t xml:space="preserve">2017|6</t>
  </si>
  <si>
    <t xml:space="preserve">2017|7</t>
  </si>
  <si>
    <t xml:space="preserve">2017|8</t>
  </si>
  <si>
    <t xml:space="preserve">2017|9</t>
  </si>
  <si>
    <t xml:space="preserve">2017|10</t>
  </si>
  <si>
    <t xml:space="preserve">2017|11</t>
  </si>
  <si>
    <t xml:space="preserve">2017|12</t>
  </si>
  <si>
    <t xml:space="preserve">2017|13</t>
  </si>
  <si>
    <t xml:space="preserve">2017|14</t>
  </si>
  <si>
    <t xml:space="preserve">2017|15</t>
  </si>
  <si>
    <t xml:space="preserve">2017|16</t>
  </si>
  <si>
    <t xml:space="preserve">2017|17</t>
  </si>
  <si>
    <t xml:space="preserve">2017|18</t>
  </si>
  <si>
    <t xml:space="preserve">2017|19</t>
  </si>
  <si>
    <t xml:space="preserve">2017|20</t>
  </si>
  <si>
    <t xml:space="preserve">2017|21</t>
  </si>
  <si>
    <t xml:space="preserve">2017|22</t>
  </si>
  <si>
    <t xml:space="preserve">2017|23</t>
  </si>
  <si>
    <t xml:space="preserve">2018|1</t>
  </si>
  <si>
    <t xml:space="preserve">2018|2</t>
  </si>
  <si>
    <t xml:space="preserve">2018|3</t>
  </si>
  <si>
    <t xml:space="preserve">2018|4</t>
  </si>
  <si>
    <t xml:space="preserve">2018|5</t>
  </si>
  <si>
    <t xml:space="preserve">2018|6</t>
  </si>
  <si>
    <t xml:space="preserve">2018|7</t>
  </si>
  <si>
    <t xml:space="preserve">2018|8</t>
  </si>
  <si>
    <t xml:space="preserve">2018|9</t>
  </si>
  <si>
    <t xml:space="preserve">2018|10</t>
  </si>
  <si>
    <t xml:space="preserve">2018|11</t>
  </si>
  <si>
    <t xml:space="preserve">2018|12</t>
  </si>
  <si>
    <t xml:space="preserve">2018|13</t>
  </si>
  <si>
    <t xml:space="preserve">2018|14</t>
  </si>
  <si>
    <t xml:space="preserve">2018|15</t>
  </si>
  <si>
    <t xml:space="preserve">2018|16</t>
  </si>
  <si>
    <t xml:space="preserve">2018|17</t>
  </si>
  <si>
    <t xml:space="preserve">2018|18</t>
  </si>
  <si>
    <t xml:space="preserve">2018|19</t>
  </si>
  <si>
    <t xml:space="preserve">2018|20</t>
  </si>
  <si>
    <t xml:space="preserve">2018|21</t>
  </si>
  <si>
    <t xml:space="preserve">2018|22</t>
  </si>
  <si>
    <t xml:space="preserve">2018|23</t>
  </si>
  <si>
    <t xml:space="preserve">2019|1</t>
  </si>
  <si>
    <t xml:space="preserve">2019|2</t>
  </si>
  <si>
    <t xml:space="preserve">2019|3</t>
  </si>
  <si>
    <t xml:space="preserve">2019|4</t>
  </si>
  <si>
    <t xml:space="preserve">2019|5</t>
  </si>
  <si>
    <t xml:space="preserve">2019|6</t>
  </si>
  <si>
    <t xml:space="preserve">2019|7</t>
  </si>
  <si>
    <t xml:space="preserve">2019|8</t>
  </si>
  <si>
    <t xml:space="preserve">2019|9</t>
  </si>
  <si>
    <t xml:space="preserve">2019|10</t>
  </si>
  <si>
    <t xml:space="preserve">2019|11</t>
  </si>
  <si>
    <t xml:space="preserve">2019|12</t>
  </si>
  <si>
    <t xml:space="preserve">2019|13</t>
  </si>
  <si>
    <t xml:space="preserve">2019|14</t>
  </si>
  <si>
    <t xml:space="preserve">2019|15</t>
  </si>
  <si>
    <t xml:space="preserve">2019|16</t>
  </si>
  <si>
    <t xml:space="preserve">2019|17</t>
  </si>
  <si>
    <t xml:space="preserve">2019|18</t>
  </si>
  <si>
    <t xml:space="preserve">2019|19</t>
  </si>
  <si>
    <t xml:space="preserve">2019|20</t>
  </si>
  <si>
    <t xml:space="preserve">2019|21</t>
  </si>
  <si>
    <t xml:space="preserve">2019|22</t>
  </si>
  <si>
    <t xml:space="preserve">2019|23</t>
  </si>
  <si>
    <t xml:space="preserve">EM</t>
  </si>
  <si>
    <t xml:space="preserve">TRIM</t>
  </si>
  <si>
    <t xml:space="preserve">TRIMESTRE</t>
  </si>
  <si>
    <t xml:space="preserve">N. EM</t>
  </si>
  <si>
    <t xml:space="preserve">crs_ins</t>
  </si>
  <si>
    <t xml:space="preserve">vrs_ins</t>
  </si>
  <si>
    <t xml:space="preserve">MES</t>
  </si>
</sst>
</file>

<file path=xl/styles.xml><?xml version="1.0" encoding="utf-8"?>
<styleSheet xmlns="http://schemas.openxmlformats.org/spreadsheetml/2006/main">
  <numFmts count="13">
    <numFmt numFmtId="164" formatCode="General"/>
    <numFmt numFmtId="165" formatCode="#,##0.000000"/>
    <numFmt numFmtId="166" formatCode="#,##0.0000000"/>
    <numFmt numFmtId="167" formatCode="#,##0.000"/>
    <numFmt numFmtId="168" formatCode="#,##0.00"/>
    <numFmt numFmtId="169" formatCode="#,##0"/>
    <numFmt numFmtId="170" formatCode="0"/>
    <numFmt numFmtId="171" formatCode="#,##0.00000000"/>
    <numFmt numFmtId="172" formatCode="0.00000000"/>
    <numFmt numFmtId="173" formatCode="0.000000000"/>
    <numFmt numFmtId="174" formatCode="0.000_ "/>
    <numFmt numFmtId="175" formatCode="0.00"/>
    <numFmt numFmtId="176" formatCode="General"/>
  </numFmts>
  <fonts count="23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FFFF"/>
      <name val="Calibri"/>
      <family val="0"/>
      <charset val="1"/>
    </font>
    <font>
      <b val="true"/>
      <sz val="12"/>
      <color rgb="FFFFFFFF"/>
      <name val="Calibri"/>
      <family val="0"/>
      <charset val="1"/>
    </font>
    <font>
      <b val="true"/>
      <sz val="10"/>
      <color rgb="FFFFFFFF"/>
      <name val="Calibri"/>
      <family val="0"/>
      <charset val="1"/>
    </font>
    <font>
      <sz val="10"/>
      <color rgb="FFFFFFFF"/>
      <name val="Arial"/>
      <family val="0"/>
      <charset val="1"/>
    </font>
    <font>
      <b val="true"/>
      <sz val="11"/>
      <name val="Calibri"/>
      <family val="0"/>
      <charset val="1"/>
    </font>
    <font>
      <sz val="10"/>
      <name val="Calibri"/>
      <family val="0"/>
      <charset val="1"/>
    </font>
    <font>
      <sz val="12"/>
      <name val="Calibri"/>
      <family val="0"/>
      <charset val="1"/>
    </font>
    <font>
      <sz val="11"/>
      <name val="Calibri"/>
      <family val="0"/>
      <charset val="1"/>
    </font>
    <font>
      <b val="true"/>
      <sz val="10.5"/>
      <name val="Calibri"/>
      <family val="0"/>
      <charset val="1"/>
    </font>
    <font>
      <sz val="10.5"/>
      <name val="Arial"/>
      <family val="0"/>
      <charset val="1"/>
    </font>
    <font>
      <sz val="11"/>
      <name val="Arial"/>
      <family val="0"/>
      <charset val="1"/>
    </font>
    <font>
      <b val="true"/>
      <sz val="10"/>
      <name val="Arial"/>
      <family val="0"/>
      <charset val="1"/>
    </font>
    <font>
      <sz val="12"/>
      <color rgb="FFFF0000"/>
      <name val="Calibri"/>
      <family val="0"/>
      <charset val="1"/>
    </font>
    <font>
      <sz val="12"/>
      <color rgb="FF000000"/>
      <name val="Calibri"/>
      <family val="0"/>
      <charset val="1"/>
    </font>
    <font>
      <b val="true"/>
      <sz val="10"/>
      <color rgb="FFFFFFFF"/>
      <name val="Arial"/>
      <family val="0"/>
      <charset val="1"/>
    </font>
    <font>
      <sz val="14"/>
      <color rgb="FF595959"/>
      <name val="Calibri"/>
      <family val="2"/>
    </font>
    <font>
      <sz val="9"/>
      <color rgb="FF000000"/>
      <name val="Calibri"/>
      <family val="2"/>
    </font>
    <font>
      <sz val="14"/>
      <color rgb="FF000000"/>
      <name val="Calibri"/>
      <family val="2"/>
    </font>
    <font>
      <b val="true"/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333333"/>
        <bgColor rgb="FF333300"/>
      </patternFill>
    </fill>
    <fill>
      <patternFill patternType="solid">
        <fgColor rgb="FF0000EE"/>
        <bgColor rgb="FF0000FF"/>
      </patternFill>
    </fill>
    <fill>
      <patternFill patternType="solid">
        <fgColor rgb="FFFFBF00"/>
        <bgColor rgb="FFFFC000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6" fillId="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6" fillId="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" fillId="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5" fillId="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2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2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0" fillId="2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2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2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4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4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0" fillId="2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9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10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9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10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11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4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2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2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2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9" fontId="0" fillId="2" borderId="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9" fontId="0" fillId="2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13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14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14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4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15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16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17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2" borderId="1" xfId="0" applyFont="fals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7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1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8" fillId="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1" fontId="6" fillId="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1" fontId="5" fillId="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0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1" fontId="0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1" fontId="0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0" fillId="2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0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9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9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0" fillId="2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0" fillId="2" borderId="3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9" fontId="0" fillId="2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15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72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5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2" fontId="6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5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2" fontId="0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5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74" fontId="0" fillId="2" borderId="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5" fontId="0" fillId="2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75" fontId="15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5" fontId="0" fillId="2" borderId="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75" fontId="0" fillId="4" borderId="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75" fontId="0" fillId="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4" borderId="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76" fontId="0" fillId="4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8" fontId="22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EE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BF00"/>
      <rgbColor rgb="FFED7D31"/>
      <rgbColor rgb="FF59595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pt-BR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pt-BR" sz="1400" spc="-1" strike="noStrike">
                <a:solidFill>
                  <a:srgbClr val="595959"/>
                </a:solidFill>
                <a:latin typeface="Calibri"/>
              </a:rPr>
              <a:t>Título do gráfico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'MÉDIAS-ANUAL'!$B$1</c:f>
              <c:strCache>
                <c:ptCount val="1"/>
                <c:pt idx="0">
                  <c:v>CPV/RLV</c:v>
                </c:pt>
              </c:strCache>
            </c:strRef>
          </c:tx>
          <c:spPr>
            <a:solidFill>
              <a:srgbClr val="5b9bd5"/>
            </a:solidFill>
            <a:ln cap="rnd"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'MÉDIAS-ANUAL'!$B$2:$B$12</c:f>
              <c:numCache>
                <c:formatCode>General</c:formatCode>
                <c:ptCount val="11"/>
                <c:pt idx="0">
                  <c:v>0.725429941333333</c:v>
                </c:pt>
                <c:pt idx="1">
                  <c:v>0.735374864117647</c:v>
                </c:pt>
                <c:pt idx="2">
                  <c:v>0.710508784444444</c:v>
                </c:pt>
                <c:pt idx="3">
                  <c:v>0.746495211052632</c:v>
                </c:pt>
                <c:pt idx="4">
                  <c:v>0.709289388421053</c:v>
                </c:pt>
                <c:pt idx="5">
                  <c:v>0.714539540476191</c:v>
                </c:pt>
                <c:pt idx="6">
                  <c:v>0.721989609047619</c:v>
                </c:pt>
                <c:pt idx="7">
                  <c:v>0.771499311818182</c:v>
                </c:pt>
                <c:pt idx="8">
                  <c:v>0.754529518181818</c:v>
                </c:pt>
                <c:pt idx="9">
                  <c:v>0.800822931818182</c:v>
                </c:pt>
                <c:pt idx="10">
                  <c:v>0.764328976818182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'MÉDIAS-ANUAL'!$C$1</c:f>
              <c:strCache>
                <c:ptCount val="1"/>
                <c:pt idx="0">
                  <c:v>VGA/RLV</c:v>
                </c:pt>
              </c:strCache>
            </c:strRef>
          </c:tx>
          <c:spPr>
            <a:solidFill>
              <a:srgbClr val="ed7d31"/>
            </a:solidFill>
            <a:ln cap="rnd"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'MÉDIAS-ANUAL'!$C$2:$C$12</c:f>
              <c:numCache>
                <c:formatCode>General</c:formatCode>
                <c:ptCount val="11"/>
                <c:pt idx="0">
                  <c:v>0.279986227729931</c:v>
                </c:pt>
                <c:pt idx="1">
                  <c:v>0.242206530097778</c:v>
                </c:pt>
                <c:pt idx="2">
                  <c:v>0.230491750750067</c:v>
                </c:pt>
                <c:pt idx="3">
                  <c:v>0.245066627341123</c:v>
                </c:pt>
                <c:pt idx="4">
                  <c:v>0.239424190015659</c:v>
                </c:pt>
                <c:pt idx="5">
                  <c:v>0.235621470263395</c:v>
                </c:pt>
                <c:pt idx="6">
                  <c:v>0.218871370762846</c:v>
                </c:pt>
                <c:pt idx="7">
                  <c:v>0.355557669028765</c:v>
                </c:pt>
                <c:pt idx="8">
                  <c:v>0.203988227268056</c:v>
                </c:pt>
                <c:pt idx="9">
                  <c:v>0.336478925883585</c:v>
                </c:pt>
                <c:pt idx="10">
                  <c:v>0.360383103844248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'MÉDIAS-ANUAL'!$E$1</c:f>
              <c:strCache>
                <c:ptCount val="1"/>
                <c:pt idx="0">
                  <c:v>MO/RLV</c:v>
                </c:pt>
              </c:strCache>
            </c:strRef>
          </c:tx>
          <c:spPr>
            <a:solidFill>
              <a:srgbClr val="a5a5a5"/>
            </a:solidFill>
            <a:ln cap="rnd"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'MÉDIAS-ANUAL'!$E$2:$E$12</c:f>
              <c:numCache>
                <c:formatCode>General</c:formatCode>
                <c:ptCount val="11"/>
                <c:pt idx="1">
                  <c:v>0.138178651785746</c:v>
                </c:pt>
                <c:pt idx="2">
                  <c:v>0.145740434620099</c:v>
                </c:pt>
                <c:pt idx="3">
                  <c:v>0.157747150781737</c:v>
                </c:pt>
                <c:pt idx="4">
                  <c:v>0.155773274604365</c:v>
                </c:pt>
                <c:pt idx="5">
                  <c:v>0.162314709682044</c:v>
                </c:pt>
                <c:pt idx="6">
                  <c:v>0.164846194486121</c:v>
                </c:pt>
                <c:pt idx="7">
                  <c:v>0.214919848863114</c:v>
                </c:pt>
                <c:pt idx="8">
                  <c:v>0.145022907928941</c:v>
                </c:pt>
                <c:pt idx="9">
                  <c:v>0.295339659739515</c:v>
                </c:pt>
                <c:pt idx="10">
                  <c:v>0.387886129172912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'MÉDIAS-ANUAL'!$G$1</c:f>
              <c:strCache>
                <c:ptCount val="1"/>
                <c:pt idx="0">
                  <c:v>E&amp;M/RLV</c:v>
                </c:pt>
              </c:strCache>
            </c:strRef>
          </c:tx>
          <c:spPr>
            <a:solidFill>
              <a:srgbClr val="ffc000"/>
            </a:solidFill>
            <a:ln cap="rnd"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'MÉDIAS-ANUAL'!$G$2:$G$12</c:f>
              <c:numCache>
                <c:formatCode>General</c:formatCode>
                <c:ptCount val="11"/>
                <c:pt idx="1">
                  <c:v>0.212751725295768</c:v>
                </c:pt>
                <c:pt idx="2">
                  <c:v>0.187265041050062</c:v>
                </c:pt>
                <c:pt idx="3">
                  <c:v>0.20115060641043</c:v>
                </c:pt>
                <c:pt idx="4">
                  <c:v>0.202454960923677</c:v>
                </c:pt>
                <c:pt idx="5">
                  <c:v>0.225526796625268</c:v>
                </c:pt>
                <c:pt idx="6">
                  <c:v>0.193432159066551</c:v>
                </c:pt>
                <c:pt idx="7">
                  <c:v>0.279956068091189</c:v>
                </c:pt>
                <c:pt idx="8">
                  <c:v>0.190320485754259</c:v>
                </c:pt>
                <c:pt idx="9">
                  <c:v>0.25281281697459</c:v>
                </c:pt>
                <c:pt idx="10">
                  <c:v>0.375087454159541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7900960"/>
        <c:axId val="19111210"/>
      </c:lineChart>
      <c:catAx>
        <c:axId val="790096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648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lang="pt-BR" sz="9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9111210"/>
        <c:crosses val="autoZero"/>
        <c:auto val="1"/>
        <c:lblAlgn val="ctr"/>
        <c:lblOffset val="100"/>
        <c:noMultiLvlLbl val="0"/>
      </c:catAx>
      <c:valAx>
        <c:axId val="1911121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0_ " sourceLinked="0"/>
        <c:majorTickMark val="none"/>
        <c:minorTickMark val="none"/>
        <c:tickLblPos val="nextTo"/>
        <c:spPr>
          <a:ln w="648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lang="pt-BR" sz="9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900960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solidFill>
          <a:srgbClr val="ffffff"/>
        </a:solidFill>
        <a:ln w="12600">
          <a:solidFill>
            <a:srgbClr val="000000"/>
          </a:solidFill>
          <a:round/>
        </a:ln>
      </c:spPr>
      <c:txPr>
        <a:bodyPr/>
        <a:lstStyle/>
        <a:p>
          <a:pPr>
            <a:defRPr b="0" lang="pt-BR" sz="9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pt-BR" sz="1400" spc="-1" strike="noStrike">
                <a:solidFill>
                  <a:srgbClr val="000000"/>
                </a:solidFill>
                <a:latin typeface="Calibri"/>
              </a:defRPr>
            </a:pPr>
            <a:r>
              <a:rPr b="0" lang="pt-BR" sz="1400" spc="-1" strike="noStrike">
                <a:solidFill>
                  <a:srgbClr val="000000"/>
                </a:solidFill>
                <a:latin typeface="Calibri"/>
              </a:rPr>
              <a:t>Título do gráfico</a:t>
            </a:r>
          </a:p>
        </c:rich>
      </c:tx>
      <c:overlay val="0"/>
      <c:spPr>
        <a:solidFill>
          <a:srgbClr val="ffffff"/>
        </a:solidFill>
        <a:ln w="12600">
          <a:solidFill>
            <a:srgbClr val="000000"/>
          </a:solidFill>
          <a:round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'MÉDIAS-TRIMESTRAIS'!$C$1</c:f>
              <c:strCache>
                <c:ptCount val="1"/>
                <c:pt idx="0">
                  <c:v>CPV/RLV</c:v>
                </c:pt>
              </c:strCache>
            </c:strRef>
          </c:tx>
          <c:spPr>
            <a:solidFill>
              <a:srgbClr val="5b9bd5"/>
            </a:solidFill>
            <a:ln cap="rnd"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'MÉDIAS-TRIMESTRAIS'!$C$2:$C$45</c:f>
              <c:numCache>
                <c:formatCode>General</c:formatCode>
                <c:ptCount val="44"/>
                <c:pt idx="0">
                  <c:v>0.669897055724919</c:v>
                </c:pt>
                <c:pt idx="1">
                  <c:v>0.761667113258808</c:v>
                </c:pt>
                <c:pt idx="2">
                  <c:v>0.744999510403892</c:v>
                </c:pt>
                <c:pt idx="3">
                  <c:v>0.778729834044305</c:v>
                </c:pt>
                <c:pt idx="4">
                  <c:v>0.754520322646362</c:v>
                </c:pt>
                <c:pt idx="5">
                  <c:v>0.800181126921231</c:v>
                </c:pt>
                <c:pt idx="6">
                  <c:v>0.72150437795009</c:v>
                </c:pt>
                <c:pt idx="7">
                  <c:v>0.718793605020471</c:v>
                </c:pt>
                <c:pt idx="8">
                  <c:v>0.714717347985218</c:v>
                </c:pt>
                <c:pt idx="9">
                  <c:v>0.729405474265148</c:v>
                </c:pt>
                <c:pt idx="10">
                  <c:v>0.69698643164927</c:v>
                </c:pt>
                <c:pt idx="11">
                  <c:v>0.685223441938253</c:v>
                </c:pt>
                <c:pt idx="12">
                  <c:v>0.791811101261456</c:v>
                </c:pt>
                <c:pt idx="13">
                  <c:v>0.826268506124515</c:v>
                </c:pt>
                <c:pt idx="14">
                  <c:v>0.703941944748965</c:v>
                </c:pt>
                <c:pt idx="15">
                  <c:v>0.728945961989636</c:v>
                </c:pt>
                <c:pt idx="16">
                  <c:v>0.761278123393009</c:v>
                </c:pt>
                <c:pt idx="17">
                  <c:v>0.696422304969518</c:v>
                </c:pt>
                <c:pt idx="18">
                  <c:v>0.696602358257918</c:v>
                </c:pt>
                <c:pt idx="19">
                  <c:v>0.747339448874829</c:v>
                </c:pt>
                <c:pt idx="20">
                  <c:v>0.670097694614632</c:v>
                </c:pt>
                <c:pt idx="21">
                  <c:v>0.750203326588632</c:v>
                </c:pt>
                <c:pt idx="22">
                  <c:v>0.711852647411235</c:v>
                </c:pt>
                <c:pt idx="23">
                  <c:v>0.7260639009924</c:v>
                </c:pt>
                <c:pt idx="24">
                  <c:v>0.712859958308321</c:v>
                </c:pt>
                <c:pt idx="25">
                  <c:v>0.751837494205298</c:v>
                </c:pt>
                <c:pt idx="26">
                  <c:v>0.686264118161507</c:v>
                </c:pt>
                <c:pt idx="27">
                  <c:v>0.753605932694027</c:v>
                </c:pt>
                <c:pt idx="28">
                  <c:v>0.720196635703057</c:v>
                </c:pt>
                <c:pt idx="29">
                  <c:v>0.809439888424641</c:v>
                </c:pt>
                <c:pt idx="30">
                  <c:v>0.767186458350638</c:v>
                </c:pt>
                <c:pt idx="31">
                  <c:v>0.722733468230105</c:v>
                </c:pt>
                <c:pt idx="32">
                  <c:v>0.751138886631329</c:v>
                </c:pt>
                <c:pt idx="33">
                  <c:v>0.773131612138291</c:v>
                </c:pt>
                <c:pt idx="34">
                  <c:v>0.746412102447245</c:v>
                </c:pt>
                <c:pt idx="35">
                  <c:v>0.761396977839346</c:v>
                </c:pt>
                <c:pt idx="36">
                  <c:v>0.782630492524959</c:v>
                </c:pt>
                <c:pt idx="37">
                  <c:v>0.842156538639997</c:v>
                </c:pt>
                <c:pt idx="38">
                  <c:v>0.739884750451315</c:v>
                </c:pt>
                <c:pt idx="39">
                  <c:v>0.768160546771941</c:v>
                </c:pt>
                <c:pt idx="40">
                  <c:v>0.734595628859476</c:v>
                </c:pt>
                <c:pt idx="41">
                  <c:v>0.848782334231512</c:v>
                </c:pt>
                <c:pt idx="42">
                  <c:v>0.76678279730315</c:v>
                </c:pt>
                <c:pt idx="43">
                  <c:v>0.750346991259384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'MÉDIAS-TRIMESTRAIS'!$D$1</c:f>
              <c:strCache>
                <c:ptCount val="1"/>
                <c:pt idx="0">
                  <c:v>VGA/RLV</c:v>
                </c:pt>
              </c:strCache>
            </c:strRef>
          </c:tx>
          <c:spPr>
            <a:solidFill>
              <a:srgbClr val="ed7d31"/>
            </a:solidFill>
            <a:ln cap="rnd"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'MÉDIAS-TRIMESTRAIS'!$D$2:$D$45</c:f>
              <c:numCache>
                <c:formatCode>General</c:formatCode>
                <c:ptCount val="44"/>
                <c:pt idx="0">
                  <c:v>0.276724979026142</c:v>
                </c:pt>
                <c:pt idx="1">
                  <c:v>0.259964800157224</c:v>
                </c:pt>
                <c:pt idx="2">
                  <c:v>0.336383691356926</c:v>
                </c:pt>
                <c:pt idx="3">
                  <c:v>0.457699936507975</c:v>
                </c:pt>
                <c:pt idx="4">
                  <c:v>0.236956422865275</c:v>
                </c:pt>
                <c:pt idx="5">
                  <c:v>0.257257918936431</c:v>
                </c:pt>
                <c:pt idx="6">
                  <c:v>0.247197005950785</c:v>
                </c:pt>
                <c:pt idx="7">
                  <c:v>0.252686760110162</c:v>
                </c:pt>
                <c:pt idx="8">
                  <c:v>0.260375728405148</c:v>
                </c:pt>
                <c:pt idx="9">
                  <c:v>0.245890707606296</c:v>
                </c:pt>
                <c:pt idx="10">
                  <c:v>0.217475812647983</c:v>
                </c:pt>
                <c:pt idx="11">
                  <c:v>0.205241754703988</c:v>
                </c:pt>
                <c:pt idx="12">
                  <c:v>0.23822813677722</c:v>
                </c:pt>
                <c:pt idx="13">
                  <c:v>0.486095090293824</c:v>
                </c:pt>
                <c:pt idx="14">
                  <c:v>0.224823835428742</c:v>
                </c:pt>
                <c:pt idx="15">
                  <c:v>0.23375089025634</c:v>
                </c:pt>
                <c:pt idx="16">
                  <c:v>0.260677697555816</c:v>
                </c:pt>
                <c:pt idx="17">
                  <c:v>0.241734847353904</c:v>
                </c:pt>
                <c:pt idx="18">
                  <c:v>0.23964707610169</c:v>
                </c:pt>
                <c:pt idx="19">
                  <c:v>0.322372933434726</c:v>
                </c:pt>
                <c:pt idx="20">
                  <c:v>0.23548780233796</c:v>
                </c:pt>
                <c:pt idx="21">
                  <c:v>0.235059363637167</c:v>
                </c:pt>
                <c:pt idx="22">
                  <c:v>0.243051452800242</c:v>
                </c:pt>
                <c:pt idx="23">
                  <c:v>0.233145204165062</c:v>
                </c:pt>
                <c:pt idx="24">
                  <c:v>0.222500696370131</c:v>
                </c:pt>
                <c:pt idx="25">
                  <c:v>0.221080632187131</c:v>
                </c:pt>
                <c:pt idx="26">
                  <c:v>0.226628978065071</c:v>
                </c:pt>
                <c:pt idx="27">
                  <c:v>0.229690681895578</c:v>
                </c:pt>
                <c:pt idx="28">
                  <c:v>0.318259377699583</c:v>
                </c:pt>
                <c:pt idx="29">
                  <c:v>0.357146690148017</c:v>
                </c:pt>
                <c:pt idx="30">
                  <c:v>0.190307922589382</c:v>
                </c:pt>
                <c:pt idx="31">
                  <c:v>0.226160038496139</c:v>
                </c:pt>
                <c:pt idx="32">
                  <c:v>0.212045212983404</c:v>
                </c:pt>
                <c:pt idx="33">
                  <c:v>0.209794394092742</c:v>
                </c:pt>
                <c:pt idx="34">
                  <c:v>0.210095008098209</c:v>
                </c:pt>
                <c:pt idx="35">
                  <c:v>0.201296060373952</c:v>
                </c:pt>
                <c:pt idx="36">
                  <c:v>0.289184610093104</c:v>
                </c:pt>
                <c:pt idx="37">
                  <c:v>0.337977311085935</c:v>
                </c:pt>
                <c:pt idx="38">
                  <c:v>0.203138051763378</c:v>
                </c:pt>
                <c:pt idx="39">
                  <c:v>0.191325996150633</c:v>
                </c:pt>
                <c:pt idx="40">
                  <c:v>0.343627407864468</c:v>
                </c:pt>
                <c:pt idx="41">
                  <c:v>0.538989003293678</c:v>
                </c:pt>
                <c:pt idx="42">
                  <c:v>0.185168662703789</c:v>
                </c:pt>
                <c:pt idx="43">
                  <c:v>0.18915097606766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'MÉDIAS-TRIMESTRAIS'!$E$1</c:f>
              <c:strCache>
                <c:ptCount val="1"/>
                <c:pt idx="0">
                  <c:v>CT/RLV</c:v>
                </c:pt>
              </c:strCache>
            </c:strRef>
          </c:tx>
          <c:spPr>
            <a:solidFill>
              <a:srgbClr val="a5a5a5"/>
            </a:solidFill>
            <a:ln cap="rnd"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'MÉDIAS-TRIMESTRAIS'!$E$2:$E$45</c:f>
              <c:numCache>
                <c:formatCode>General</c:formatCode>
                <c:ptCount val="44"/>
                <c:pt idx="0">
                  <c:v>0.946622034751061</c:v>
                </c:pt>
                <c:pt idx="1">
                  <c:v>1.02163191341603</c:v>
                </c:pt>
                <c:pt idx="2">
                  <c:v>1.08138320176082</c:v>
                </c:pt>
                <c:pt idx="3">
                  <c:v>1.23642977055228</c:v>
                </c:pt>
                <c:pt idx="4">
                  <c:v>0.991476745511637</c:v>
                </c:pt>
                <c:pt idx="5">
                  <c:v>1.05743904585766</c:v>
                </c:pt>
                <c:pt idx="6">
                  <c:v>0.968701383900875</c:v>
                </c:pt>
                <c:pt idx="7">
                  <c:v>0.971480365130632</c:v>
                </c:pt>
                <c:pt idx="8">
                  <c:v>0.975093076390366</c:v>
                </c:pt>
                <c:pt idx="9">
                  <c:v>0.975296181871444</c:v>
                </c:pt>
                <c:pt idx="10">
                  <c:v>0.914462244297252</c:v>
                </c:pt>
                <c:pt idx="11">
                  <c:v>0.890465196642242</c:v>
                </c:pt>
                <c:pt idx="12">
                  <c:v>1.03003923803868</c:v>
                </c:pt>
                <c:pt idx="13">
                  <c:v>1.31236359641834</c:v>
                </c:pt>
                <c:pt idx="14">
                  <c:v>0.928765780177706</c:v>
                </c:pt>
                <c:pt idx="15">
                  <c:v>0.962696852245977</c:v>
                </c:pt>
                <c:pt idx="16">
                  <c:v>1.02195582094882</c:v>
                </c:pt>
                <c:pt idx="17">
                  <c:v>0.938157152323423</c:v>
                </c:pt>
                <c:pt idx="18">
                  <c:v>0.936249434359608</c:v>
                </c:pt>
                <c:pt idx="19">
                  <c:v>1.06971238230956</c:v>
                </c:pt>
                <c:pt idx="20">
                  <c:v>0.905585496952593</c:v>
                </c:pt>
                <c:pt idx="21">
                  <c:v>0.985262690225799</c:v>
                </c:pt>
                <c:pt idx="22">
                  <c:v>0.954904100211477</c:v>
                </c:pt>
                <c:pt idx="23">
                  <c:v>0.959209105157462</c:v>
                </c:pt>
                <c:pt idx="24">
                  <c:v>0.935360654678452</c:v>
                </c:pt>
                <c:pt idx="25">
                  <c:v>0.972918126392428</c:v>
                </c:pt>
                <c:pt idx="26">
                  <c:v>0.912893096226578</c:v>
                </c:pt>
                <c:pt idx="27">
                  <c:v>0.983296614589604</c:v>
                </c:pt>
                <c:pt idx="28">
                  <c:v>1.03845601340264</c:v>
                </c:pt>
                <c:pt idx="29">
                  <c:v>1.16658657857266</c:v>
                </c:pt>
                <c:pt idx="30">
                  <c:v>0.957494380940021</c:v>
                </c:pt>
                <c:pt idx="31">
                  <c:v>0.965512281675931</c:v>
                </c:pt>
                <c:pt idx="32">
                  <c:v>0.963184099614733</c:v>
                </c:pt>
                <c:pt idx="33">
                  <c:v>0.982926006231033</c:v>
                </c:pt>
                <c:pt idx="34">
                  <c:v>0.956507110545455</c:v>
                </c:pt>
                <c:pt idx="35">
                  <c:v>0.962693038213298</c:v>
                </c:pt>
                <c:pt idx="36">
                  <c:v>1.07181510261806</c:v>
                </c:pt>
                <c:pt idx="37">
                  <c:v>1.18013384972593</c:v>
                </c:pt>
                <c:pt idx="38">
                  <c:v>0.943022802214693</c:v>
                </c:pt>
                <c:pt idx="39">
                  <c:v>0.959486542922575</c:v>
                </c:pt>
                <c:pt idx="40">
                  <c:v>1.07822303672394</c:v>
                </c:pt>
                <c:pt idx="41">
                  <c:v>1.38777133752519</c:v>
                </c:pt>
                <c:pt idx="42">
                  <c:v>0.951951460006939</c:v>
                </c:pt>
                <c:pt idx="43">
                  <c:v>0.939497967327044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'MÉDIAS-TRIMESTRAIS'!$G$1</c:f>
              <c:strCache>
                <c:ptCount val="1"/>
                <c:pt idx="0">
                  <c:v>MO/RLV</c:v>
                </c:pt>
              </c:strCache>
            </c:strRef>
          </c:tx>
          <c:spPr>
            <a:solidFill>
              <a:srgbClr val="ffc000"/>
            </a:solidFill>
            <a:ln cap="rnd"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'MÉDIAS-TRIMESTRAIS'!$G$2:$G$45</c:f>
              <c:numCache>
                <c:formatCode>General</c:formatCode>
                <c:ptCount val="44"/>
                <c:pt idx="4">
                  <c:v>0.126240227888309</c:v>
                </c:pt>
                <c:pt idx="5">
                  <c:v>0.135218778028758</c:v>
                </c:pt>
                <c:pt idx="6">
                  <c:v>0.111901458278578</c:v>
                </c:pt>
                <c:pt idx="7">
                  <c:v>0.197741425386177</c:v>
                </c:pt>
                <c:pt idx="8">
                  <c:v>0.134169823411112</c:v>
                </c:pt>
                <c:pt idx="9">
                  <c:v>0.112504982520439</c:v>
                </c:pt>
                <c:pt idx="10">
                  <c:v>0.110691116754688</c:v>
                </c:pt>
                <c:pt idx="11">
                  <c:v>0.202603300492003</c:v>
                </c:pt>
                <c:pt idx="12">
                  <c:v>0.1908634586323</c:v>
                </c:pt>
                <c:pt idx="13">
                  <c:v>0.162670735534842</c:v>
                </c:pt>
                <c:pt idx="14">
                  <c:v>0.145215128277759</c:v>
                </c:pt>
                <c:pt idx="15">
                  <c:v>0.159039164789782</c:v>
                </c:pt>
                <c:pt idx="16">
                  <c:v>0.168686356101462</c:v>
                </c:pt>
                <c:pt idx="17">
                  <c:v>0.177049503363802</c:v>
                </c:pt>
                <c:pt idx="18">
                  <c:v>0.143455549726779</c:v>
                </c:pt>
                <c:pt idx="19">
                  <c:v>0.190016485009133</c:v>
                </c:pt>
                <c:pt idx="20">
                  <c:v>0.202016406157521</c:v>
                </c:pt>
                <c:pt idx="21">
                  <c:v>0.152873288891934</c:v>
                </c:pt>
                <c:pt idx="22">
                  <c:v>0.145327063696887</c:v>
                </c:pt>
                <c:pt idx="23">
                  <c:v>0.158153723701179</c:v>
                </c:pt>
                <c:pt idx="24">
                  <c:v>0.21553266698917</c:v>
                </c:pt>
                <c:pt idx="25">
                  <c:v>0.171933799301955</c:v>
                </c:pt>
                <c:pt idx="26">
                  <c:v>0.15788146951221</c:v>
                </c:pt>
                <c:pt idx="27">
                  <c:v>0.14958185247809</c:v>
                </c:pt>
                <c:pt idx="28">
                  <c:v>0.219080145832344</c:v>
                </c:pt>
                <c:pt idx="29">
                  <c:v>0.204961703160813</c:v>
                </c:pt>
                <c:pt idx="30">
                  <c:v>0.129474491534221</c:v>
                </c:pt>
                <c:pt idx="31">
                  <c:v>0.154739001088561</c:v>
                </c:pt>
                <c:pt idx="32">
                  <c:v>0.163115472301519</c:v>
                </c:pt>
                <c:pt idx="33">
                  <c:v>0.150616361182166</c:v>
                </c:pt>
                <c:pt idx="34">
                  <c:v>0.136384494867233</c:v>
                </c:pt>
                <c:pt idx="35">
                  <c:v>0.148975530926729</c:v>
                </c:pt>
                <c:pt idx="36">
                  <c:v>0.250927853256376</c:v>
                </c:pt>
                <c:pt idx="37">
                  <c:v>0.274922460236104</c:v>
                </c:pt>
                <c:pt idx="38">
                  <c:v>0.122321343540988</c:v>
                </c:pt>
                <c:pt idx="39">
                  <c:v>0.124595725677105</c:v>
                </c:pt>
                <c:pt idx="40">
                  <c:v>0.364033824374463</c:v>
                </c:pt>
                <c:pt idx="41">
                  <c:v>0.542806486273608</c:v>
                </c:pt>
                <c:pt idx="42">
                  <c:v>0.122165116401755</c:v>
                </c:pt>
                <c:pt idx="43">
                  <c:v>0.123513998600995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'MÉDIAS-TRIMESTRAIS'!$I$1</c:f>
              <c:strCache>
                <c:ptCount val="1"/>
                <c:pt idx="0">
                  <c:v>E&amp;M/RLV</c:v>
                </c:pt>
              </c:strCache>
            </c:strRef>
          </c:tx>
          <c:spPr>
            <a:solidFill>
              <a:srgbClr val="4472c4"/>
            </a:solidFill>
            <a:ln cap="rnd"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'MÉDIAS-TRIMESTRAIS'!$I$2:$I$45</c:f>
              <c:numCache>
                <c:formatCode>General</c:formatCode>
                <c:ptCount val="44"/>
                <c:pt idx="4">
                  <c:v>0.209491834307713</c:v>
                </c:pt>
                <c:pt idx="5">
                  <c:v>0.1992952741984</c:v>
                </c:pt>
                <c:pt idx="6">
                  <c:v>0.216353105234603</c:v>
                </c:pt>
                <c:pt idx="7">
                  <c:v>0.256208997031329</c:v>
                </c:pt>
                <c:pt idx="8">
                  <c:v>0.211135048132459</c:v>
                </c:pt>
                <c:pt idx="9">
                  <c:v>0.206321121518013</c:v>
                </c:pt>
                <c:pt idx="10">
                  <c:v>0.181677903830683</c:v>
                </c:pt>
                <c:pt idx="11">
                  <c:v>0.192555949095315</c:v>
                </c:pt>
                <c:pt idx="12">
                  <c:v>0.201533311942665</c:v>
                </c:pt>
                <c:pt idx="13">
                  <c:v>0.21781541666848</c:v>
                </c:pt>
                <c:pt idx="14">
                  <c:v>0.202097494649354</c:v>
                </c:pt>
                <c:pt idx="15">
                  <c:v>0.225998716459864</c:v>
                </c:pt>
                <c:pt idx="16">
                  <c:v>0.22760593207435</c:v>
                </c:pt>
                <c:pt idx="17">
                  <c:v>0.218911835409836</c:v>
                </c:pt>
                <c:pt idx="18">
                  <c:v>0.213737985215923</c:v>
                </c:pt>
                <c:pt idx="19">
                  <c:v>0.186666797973979</c:v>
                </c:pt>
                <c:pt idx="20">
                  <c:v>0.261489919340096</c:v>
                </c:pt>
                <c:pt idx="21">
                  <c:v>0.194249009202099</c:v>
                </c:pt>
                <c:pt idx="22">
                  <c:v>0.21900971078753</c:v>
                </c:pt>
                <c:pt idx="23">
                  <c:v>0.247028424187267</c:v>
                </c:pt>
                <c:pt idx="24">
                  <c:v>0.207077953672887</c:v>
                </c:pt>
                <c:pt idx="25">
                  <c:v>0.191712013018144</c:v>
                </c:pt>
                <c:pt idx="26">
                  <c:v>0.191420818077031</c:v>
                </c:pt>
                <c:pt idx="27">
                  <c:v>0.232699925761774</c:v>
                </c:pt>
                <c:pt idx="28">
                  <c:v>0.230171061587606</c:v>
                </c:pt>
                <c:pt idx="29">
                  <c:v>0.292112364007094</c:v>
                </c:pt>
                <c:pt idx="30">
                  <c:v>0.221130702227197</c:v>
                </c:pt>
                <c:pt idx="31">
                  <c:v>0.253477656583648</c:v>
                </c:pt>
                <c:pt idx="32">
                  <c:v>0.16951526366964</c:v>
                </c:pt>
                <c:pt idx="33">
                  <c:v>0.208246625429152</c:v>
                </c:pt>
                <c:pt idx="34">
                  <c:v>0.212518522851426</c:v>
                </c:pt>
                <c:pt idx="35">
                  <c:v>0.218994449379159</c:v>
                </c:pt>
                <c:pt idx="36">
                  <c:v>0.211010779923219</c:v>
                </c:pt>
                <c:pt idx="37">
                  <c:v>0.285519372631937</c:v>
                </c:pt>
                <c:pt idx="38">
                  <c:v>0.204802061110121</c:v>
                </c:pt>
                <c:pt idx="39">
                  <c:v>0.215347867935035</c:v>
                </c:pt>
                <c:pt idx="40">
                  <c:v>0.256028438234691</c:v>
                </c:pt>
                <c:pt idx="41">
                  <c:v>0.775509196534804</c:v>
                </c:pt>
                <c:pt idx="42">
                  <c:v>0.219739664513127</c:v>
                </c:pt>
                <c:pt idx="43">
                  <c:v>0.222369899458159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72185671"/>
        <c:axId val="96964147"/>
      </c:lineChart>
      <c:catAx>
        <c:axId val="7218567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648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lang="pt-BR" sz="9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6964147"/>
        <c:crosses val="autoZero"/>
        <c:auto val="1"/>
        <c:lblAlgn val="ctr"/>
        <c:lblOffset val="100"/>
        <c:noMultiLvlLbl val="0"/>
      </c:catAx>
      <c:valAx>
        <c:axId val="9696414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" sourceLinked="0"/>
        <c:majorTickMark val="none"/>
        <c:minorTickMark val="none"/>
        <c:tickLblPos val="nextTo"/>
        <c:spPr>
          <a:ln w="648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lang="pt-BR" sz="9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2185671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solidFill>
          <a:srgbClr val="ffffff"/>
        </a:solidFill>
        <a:ln w="12600">
          <a:solidFill>
            <a:srgbClr val="000000"/>
          </a:solidFill>
          <a:round/>
        </a:ln>
      </c:spPr>
      <c:txPr>
        <a:bodyPr/>
        <a:lstStyle/>
        <a:p>
          <a:pPr>
            <a:defRPr b="0" lang="pt-BR" sz="9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754560</xdr:colOff>
      <xdr:row>5</xdr:row>
      <xdr:rowOff>15120</xdr:rowOff>
    </xdr:from>
    <xdr:to>
      <xdr:col>10</xdr:col>
      <xdr:colOff>932760</xdr:colOff>
      <xdr:row>22</xdr:row>
      <xdr:rowOff>4320</xdr:rowOff>
    </xdr:to>
    <xdr:graphicFrame>
      <xdr:nvGraphicFramePr>
        <xdr:cNvPr id="0" name="Gráfico 3"/>
        <xdr:cNvGraphicFramePr/>
      </xdr:nvGraphicFramePr>
      <xdr:xfrm>
        <a:off x="3985560" y="824760"/>
        <a:ext cx="5024520" cy="2741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762480</xdr:colOff>
      <xdr:row>0</xdr:row>
      <xdr:rowOff>47520</xdr:rowOff>
    </xdr:from>
    <xdr:to>
      <xdr:col>14</xdr:col>
      <xdr:colOff>761040</xdr:colOff>
      <xdr:row>14</xdr:row>
      <xdr:rowOff>122400</xdr:rowOff>
    </xdr:to>
    <xdr:graphicFrame>
      <xdr:nvGraphicFramePr>
        <xdr:cNvPr id="1" name="Gráfico 1"/>
        <xdr:cNvGraphicFramePr/>
      </xdr:nvGraphicFramePr>
      <xdr:xfrm>
        <a:off x="7224120" y="47520"/>
        <a:ext cx="4844880" cy="2741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FC1013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pane xSplit="4" ySplit="1" topLeftCell="W2" activePane="bottomRight" state="frozen"/>
      <selection pane="topLeft" activeCell="A1" activeCellId="0" sqref="A1"/>
      <selection pane="topRight" activeCell="W1" activeCellId="0" sqref="W1"/>
      <selection pane="bottomLeft" activeCell="A2" activeCellId="0" sqref="A2"/>
      <selection pane="bottomRight" activeCell="Z1" activeCellId="0" sqref="Z1"/>
    </sheetView>
  </sheetViews>
  <sheetFormatPr defaultColWidth="11.60546875" defaultRowHeight="12.75" zeroHeight="false" outlineLevelRow="0" outlineLevelCol="0"/>
  <cols>
    <col collapsed="false" customWidth="true" hidden="false" outlineLevel="0" max="1" min="1" style="1" width="5.71"/>
    <col collapsed="false" customWidth="true" hidden="false" outlineLevel="0" max="2" min="2" style="1" width="4.45"/>
    <col collapsed="false" customWidth="true" hidden="false" outlineLevel="0" max="3" min="3" style="2" width="13.89"/>
    <col collapsed="false" customWidth="true" hidden="false" outlineLevel="0" max="4" min="4" style="2" width="10.25"/>
    <col collapsed="false" customWidth="true" hidden="false" outlineLevel="0" max="5" min="5" style="1" width="12.54"/>
    <col collapsed="false" customWidth="true" hidden="false" outlineLevel="0" max="8" min="6" style="1" width="11.46"/>
    <col collapsed="false" customWidth="true" hidden="false" outlineLevel="0" max="9" min="9" style="1" width="11.85"/>
    <col collapsed="false" customWidth="true" hidden="false" outlineLevel="0" max="15" min="10" style="1" width="11.46"/>
    <col collapsed="false" customWidth="true" hidden="false" outlineLevel="0" max="16" min="16" style="3" width="11.46"/>
    <col collapsed="false" customWidth="true" hidden="false" outlineLevel="0" max="22" min="17" style="1" width="11.46"/>
    <col collapsed="false" customWidth="true" hidden="false" outlineLevel="0" max="23" min="23" style="1" width="5.39"/>
    <col collapsed="false" customWidth="true" hidden="false" outlineLevel="0" max="24" min="24" style="4" width="16.58"/>
    <col collapsed="false" customWidth="true" hidden="false" outlineLevel="0" max="25" min="25" style="5" width="30.48"/>
    <col collapsed="false" customWidth="true" hidden="false" outlineLevel="0" max="1023" min="1013" style="6" width="11.46"/>
    <col collapsed="false" customWidth="true" hidden="false" outlineLevel="0" max="16383" min="16383" style="0" width="11.53"/>
    <col collapsed="false" customWidth="true" hidden="false" outlineLevel="0" max="16384" min="16384" style="6" width="11.53"/>
  </cols>
  <sheetData>
    <row r="1" s="15" customFormat="true" ht="15" hidden="false" customHeight="false" outlineLevel="0" collapsed="false">
      <c r="A1" s="7" t="s">
        <v>0</v>
      </c>
      <c r="B1" s="7" t="s">
        <v>1</v>
      </c>
      <c r="C1" s="8" t="s">
        <v>2</v>
      </c>
      <c r="D1" s="8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10" t="s">
        <v>13</v>
      </c>
      <c r="O1" s="10" t="s">
        <v>14</v>
      </c>
      <c r="P1" s="11" t="s">
        <v>15</v>
      </c>
      <c r="Q1" s="12" t="s">
        <v>16</v>
      </c>
      <c r="R1" s="12" t="s">
        <v>17</v>
      </c>
      <c r="S1" s="12" t="s">
        <v>18</v>
      </c>
      <c r="T1" s="12" t="s">
        <v>19</v>
      </c>
      <c r="U1" s="12" t="s">
        <v>20</v>
      </c>
      <c r="V1" s="12" t="s">
        <v>21</v>
      </c>
      <c r="W1" s="12" t="s">
        <v>22</v>
      </c>
      <c r="X1" s="13" t="s">
        <v>23</v>
      </c>
      <c r="Y1" s="14" t="s">
        <v>24</v>
      </c>
      <c r="AMJ1" s="6"/>
      <c r="AMK1" s="6"/>
      <c r="XFC1" s="0"/>
    </row>
    <row r="2" customFormat="false" ht="13.8" hidden="false" customHeight="false" outlineLevel="0" collapsed="false">
      <c r="A2" s="16" t="n">
        <v>2009</v>
      </c>
      <c r="B2" s="16" t="s">
        <v>25</v>
      </c>
      <c r="C2" s="17" t="n">
        <v>1</v>
      </c>
      <c r="D2" s="17" t="n">
        <v>1</v>
      </c>
      <c r="E2" s="18" t="n">
        <v>173565.501821708</v>
      </c>
      <c r="F2" s="19"/>
      <c r="G2" s="20" t="n">
        <v>100062.416237276</v>
      </c>
      <c r="H2" s="19"/>
      <c r="I2" s="20" t="n">
        <v>24514.9874204817</v>
      </c>
      <c r="J2" s="19"/>
      <c r="K2" s="20" t="n">
        <f aca="false">G2+I2</f>
        <v>124577.403657758</v>
      </c>
      <c r="L2" s="19"/>
      <c r="M2" s="20" t="n">
        <v>2385636.24653329</v>
      </c>
      <c r="N2" s="21" t="n">
        <v>1.13814081638118</v>
      </c>
      <c r="O2" s="21" t="n">
        <v>432551.810808688</v>
      </c>
      <c r="P2" s="22" t="n">
        <v>0.396574726163104</v>
      </c>
      <c r="Q2" s="23"/>
      <c r="R2" s="23"/>
      <c r="S2" s="23"/>
      <c r="T2" s="23"/>
      <c r="U2" s="23"/>
      <c r="V2" s="23"/>
      <c r="W2" s="23"/>
      <c r="X2" s="24"/>
      <c r="Y2" s="25"/>
    </row>
    <row r="3" customFormat="false" ht="13.8" hidden="false" customHeight="false" outlineLevel="0" collapsed="false">
      <c r="A3" s="16" t="n">
        <v>2009</v>
      </c>
      <c r="B3" s="16" t="s">
        <v>26</v>
      </c>
      <c r="C3" s="17" t="n">
        <v>2</v>
      </c>
      <c r="D3" s="17" t="n">
        <v>1</v>
      </c>
      <c r="E3" s="18" t="n">
        <v>175285.217222204</v>
      </c>
      <c r="F3" s="19" t="n">
        <f aca="false">IF(ABS(LOG(E3)-LOG(E2))&gt;LOG(2),"",LOG(E3)-LOG(E2))</f>
        <v>0.00428188286949371</v>
      </c>
      <c r="G3" s="20" t="n">
        <v>205172.644986687</v>
      </c>
      <c r="H3" s="19" t="n">
        <f aca="false">IF(G3=0,"",IF(G3+G2&gt;G3,LOG(G3)-LOG(G2),""))</f>
        <v>0.311848471490022</v>
      </c>
      <c r="I3" s="20" t="n">
        <v>19358.8166762158</v>
      </c>
      <c r="J3" s="19" t="n">
        <f aca="false">IF(I3=0,"",IF(I3+I2&gt;I3,LOG(I3)-LOG(I2),""))</f>
        <v>-0.102552867558239</v>
      </c>
      <c r="K3" s="20" t="n">
        <f aca="false">G3+I3</f>
        <v>224531.461662903</v>
      </c>
      <c r="L3" s="19" t="n">
        <f aca="false">IF(K3=0,"",IF(K3+K2&gt;K3,LOG(K3)-LOG(K2),""))</f>
        <v>0.255837928138839</v>
      </c>
      <c r="M3" s="20" t="n">
        <v>2401248.5322436</v>
      </c>
      <c r="N3" s="21" t="n">
        <v>1.13669182124081</v>
      </c>
      <c r="O3" s="21" t="n">
        <v>443599.468464157</v>
      </c>
      <c r="P3" s="22" t="n">
        <v>0.403245725923397</v>
      </c>
      <c r="Q3" s="19"/>
      <c r="R3" s="19" t="str">
        <f aca="false">IF(Q3=0,"",IF(Q3+Q2&gt;Q3,LOG(Q3)-LOG(Q2),""))</f>
        <v/>
      </c>
      <c r="S3" s="20"/>
      <c r="T3" s="20"/>
      <c r="U3" s="20"/>
      <c r="V3" s="20"/>
      <c r="W3" s="20" t="n">
        <f aca="false">IF(F3="","",IF(F3&gt;0,0,1))</f>
        <v>0</v>
      </c>
      <c r="X3" s="19" t="n">
        <f aca="false">IF(F3="","",F3*W3)</f>
        <v>0</v>
      </c>
      <c r="Y3" s="26" t="n">
        <f aca="false">IF(X3="","",X3*N3)</f>
        <v>0</v>
      </c>
    </row>
    <row r="4" customFormat="false" ht="13.8" hidden="false" customHeight="false" outlineLevel="0" collapsed="false">
      <c r="A4" s="16" t="n">
        <v>2009</v>
      </c>
      <c r="B4" s="16" t="s">
        <v>27</v>
      </c>
      <c r="C4" s="17" t="n">
        <v>3</v>
      </c>
      <c r="D4" s="17" t="n">
        <v>1</v>
      </c>
      <c r="E4" s="18" t="n">
        <v>145531.224316187</v>
      </c>
      <c r="F4" s="19" t="n">
        <f aca="false">IF(ABS(LOG(E4)-LOG(E3))&gt;LOG(2),"",LOG(E4)-LOG(E3))</f>
        <v>-0.0807891082005821</v>
      </c>
      <c r="G4" s="20" t="n">
        <v>195670.885127419</v>
      </c>
      <c r="H4" s="19" t="n">
        <f aca="false">IF(G4=0,"",IF(G4+G3&gt;G4,LOG(G4)-LOG(G3),""))</f>
        <v>-0.0205932476374047</v>
      </c>
      <c r="I4" s="20" t="n">
        <v>23703.1997936922</v>
      </c>
      <c r="J4" s="19" t="n">
        <f aca="false">IF(I4=0,"",IF(I4+I3&gt;I4,LOG(I4)-LOG(I3),""))</f>
        <v>0.0879281700171344</v>
      </c>
      <c r="K4" s="20" t="n">
        <f aca="false">G4+I4</f>
        <v>219374.084921111</v>
      </c>
      <c r="L4" s="19" t="n">
        <f aca="false">IF(K4=0,"",IF(K4+K3&gt;K4,LOG(K4)-LOG(K3),""))</f>
        <v>-0.0100918813206734</v>
      </c>
      <c r="M4" s="20" t="n">
        <v>2285967.87871714</v>
      </c>
      <c r="N4" s="21" t="n">
        <v>1.19611394064507</v>
      </c>
      <c r="O4" s="21" t="n">
        <v>475264.465113553</v>
      </c>
      <c r="P4" s="22" t="n">
        <v>0.513979160925699</v>
      </c>
      <c r="Q4" s="23"/>
      <c r="R4" s="19" t="str">
        <f aca="false">IF(Q4=0,"",IF(Q4+Q3&gt;Q4,LOG(Q4)-LOG(Q3),""))</f>
        <v/>
      </c>
      <c r="S4" s="23"/>
      <c r="T4" s="23"/>
      <c r="U4" s="23"/>
      <c r="V4" s="23"/>
      <c r="W4" s="20" t="n">
        <f aca="false">IF(F4="","",IF(F4&gt;0,0,1))</f>
        <v>1</v>
      </c>
      <c r="X4" s="19" t="n">
        <f aca="false">IF(F4="","",F4*W4)</f>
        <v>-0.0807891082005821</v>
      </c>
      <c r="Y4" s="26" t="n">
        <f aca="false">IF(X4="","",X4*N4)</f>
        <v>-0.0966329785709992</v>
      </c>
    </row>
    <row r="5" customFormat="false" ht="13.8" hidden="false" customHeight="false" outlineLevel="0" collapsed="false">
      <c r="A5" s="16" t="n">
        <v>2009</v>
      </c>
      <c r="B5" s="16" t="s">
        <v>28</v>
      </c>
      <c r="C5" s="17" t="n">
        <v>4</v>
      </c>
      <c r="D5" s="17" t="n">
        <v>1</v>
      </c>
      <c r="E5" s="18" t="n">
        <v>166187.817062623</v>
      </c>
      <c r="F5" s="19" t="n">
        <f aca="false">IF(ABS(LOG(E5)-LOG(E4))&gt;LOG(2),"",LOG(E5)-LOG(E4))</f>
        <v>0.057643000281125</v>
      </c>
      <c r="G5" s="20" t="n">
        <v>139102.238047581</v>
      </c>
      <c r="H5" s="19" t="n">
        <f aca="false">IF(G5=0,"",IF(G5+G4&gt;G5,LOG(G5)-LOG(G4),""))</f>
        <v>-0.148192092055106</v>
      </c>
      <c r="I5" s="20" t="n">
        <v>30456.9595703856</v>
      </c>
      <c r="J5" s="19" t="n">
        <f aca="false">IF(I5=0,"",IF(I5+I4&gt;I5,LOG(I5)-LOG(I4),""))</f>
        <v>0.10887956962085</v>
      </c>
      <c r="K5" s="20" t="n">
        <f aca="false">G5+I5</f>
        <v>169559.197617967</v>
      </c>
      <c r="L5" s="19" t="n">
        <f aca="false">IF(K5=0,"",IF(K5+K4&gt;K5,LOG(K5)-LOG(K4),""))</f>
        <v>-0.111863969485574</v>
      </c>
      <c r="M5" s="20" t="n">
        <v>2293207.51174944</v>
      </c>
      <c r="N5" s="21" t="n">
        <v>1.13984417245421</v>
      </c>
      <c r="O5" s="21" t="n">
        <v>490363.145278185</v>
      </c>
      <c r="P5" s="22" t="n">
        <v>0.469918638776381</v>
      </c>
      <c r="Q5" s="27"/>
      <c r="R5" s="19" t="str">
        <f aca="false">IF(Q5=0,"",IF(Q5+Q4&gt;Q5,LOG(Q5)-LOG(Q4),""))</f>
        <v/>
      </c>
      <c r="S5" s="27"/>
      <c r="T5" s="27"/>
      <c r="U5" s="27"/>
      <c r="V5" s="27"/>
      <c r="W5" s="20" t="n">
        <f aca="false">IF(F5="","",IF(F5&gt;0,0,1))</f>
        <v>0</v>
      </c>
      <c r="X5" s="19" t="n">
        <f aca="false">IF(F5="","",F5*W5)</f>
        <v>0</v>
      </c>
      <c r="Y5" s="26" t="n">
        <f aca="false">IF(X5="","",X5*N5)</f>
        <v>0</v>
      </c>
    </row>
    <row r="6" customFormat="false" ht="13.8" hidden="false" customHeight="false" outlineLevel="0" collapsed="false">
      <c r="A6" s="16" t="n">
        <v>2010</v>
      </c>
      <c r="B6" s="16" t="s">
        <v>25</v>
      </c>
      <c r="C6" s="17" t="n">
        <v>5</v>
      </c>
      <c r="D6" s="17" t="n">
        <v>1</v>
      </c>
      <c r="E6" s="18" t="n">
        <v>208216.665893904</v>
      </c>
      <c r="F6" s="19" t="n">
        <f aca="false">IF(ABS(LOG(E6)-LOG(E5))&gt;LOG(2),"",LOG(E6)-LOG(E5))</f>
        <v>0.0979163047316378</v>
      </c>
      <c r="G6" s="20" t="n">
        <v>208066.437419233</v>
      </c>
      <c r="H6" s="19" t="n">
        <f aca="false">IF(G6=0,"",IF(G6+G5&gt;G6,LOG(G6)-LOG(G5),""))</f>
        <v>0.174867913593539</v>
      </c>
      <c r="I6" s="20" t="n">
        <v>24067.3256349315</v>
      </c>
      <c r="J6" s="19" t="n">
        <f aca="false">IF(I6=0,"",IF(I6+I5&gt;I6,LOG(I6)-LOG(I5),""))</f>
        <v>-0.102258712726037</v>
      </c>
      <c r="K6" s="20" t="n">
        <f aca="false">G6+I6</f>
        <v>232133.763054165</v>
      </c>
      <c r="L6" s="19" t="n">
        <f aca="false">IF(K6=0,"",IF(K6+K5&gt;K6,LOG(K6)-LOG(K5),""))</f>
        <v>0.136416958934538</v>
      </c>
      <c r="M6" s="20" t="n">
        <v>4243083.80829323</v>
      </c>
      <c r="N6" s="21" t="n">
        <v>1.30916612194362</v>
      </c>
      <c r="O6" s="21" t="n">
        <v>721011.609284188</v>
      </c>
      <c r="P6" s="22" t="n">
        <v>0.539426769537662</v>
      </c>
      <c r="Q6" s="23" t="n">
        <v>70565.753518017</v>
      </c>
      <c r="R6" s="19" t="str">
        <f aca="false">IF(Q6=0,"",IF(Q6+Q5&gt;Q6,LOG(Q6)-LOG(Q5),""))</f>
        <v/>
      </c>
      <c r="S6" s="23" t="n">
        <v>198120.588403369</v>
      </c>
      <c r="T6" s="23"/>
      <c r="U6" s="23" t="n">
        <v>22373.1828362328</v>
      </c>
      <c r="V6" s="23"/>
      <c r="W6" s="20" t="n">
        <f aca="false">IF(F6="","",IF(F6&gt;0,0,1))</f>
        <v>0</v>
      </c>
      <c r="X6" s="19" t="n">
        <f aca="false">IF(F6="","",F6*W6)</f>
        <v>0</v>
      </c>
      <c r="Y6" s="26" t="n">
        <f aca="false">IF(X6="","",X6*N6)</f>
        <v>0</v>
      </c>
    </row>
    <row r="7" customFormat="false" ht="13.8" hidden="false" customHeight="false" outlineLevel="0" collapsed="false">
      <c r="A7" s="16" t="n">
        <v>2010</v>
      </c>
      <c r="B7" s="16" t="s">
        <v>26</v>
      </c>
      <c r="C7" s="17" t="n">
        <v>6</v>
      </c>
      <c r="D7" s="17" t="n">
        <v>1</v>
      </c>
      <c r="E7" s="18" t="n">
        <v>180708.495756637</v>
      </c>
      <c r="F7" s="19" t="n">
        <f aca="false">IF(ABS(LOG(E7)-LOG(E6))&gt;LOG(2),"",LOG(E7)-LOG(E6))</f>
        <v>-0.0615369171926856</v>
      </c>
      <c r="G7" s="20" t="n">
        <v>122132.930254538</v>
      </c>
      <c r="H7" s="19" t="n">
        <f aca="false">IF(G7=0,"",IF(G7+G6&gt;G7,LOG(G7)-LOG(G6),""))</f>
        <v>-0.231369254140562</v>
      </c>
      <c r="I7" s="20" t="n">
        <v>23394.7443212869</v>
      </c>
      <c r="J7" s="19" t="n">
        <f aca="false">IF(I7=0,"",IF(I7+I6&gt;I7,LOG(I7)-LOG(I6),""))</f>
        <v>-0.012309530888726</v>
      </c>
      <c r="K7" s="20" t="n">
        <f aca="false">G7+I7</f>
        <v>145527.674575825</v>
      </c>
      <c r="L7" s="19" t="n">
        <f aca="false">IF(K7=0,"",IF(K7+K6&gt;K7,LOG(K7)-LOG(K6),""))</f>
        <v>-0.202792721984764</v>
      </c>
      <c r="M7" s="20" t="n">
        <v>4181338.79971325</v>
      </c>
      <c r="N7" s="21" t="n">
        <v>1.36433678759903</v>
      </c>
      <c r="O7" s="21" t="n">
        <v>716336.13983168</v>
      </c>
      <c r="P7" s="22" t="n">
        <v>0.598138291488997</v>
      </c>
      <c r="Q7" s="23" t="n">
        <v>48020.602342208</v>
      </c>
      <c r="R7" s="19" t="n">
        <f aca="false">IF(Q7=0,"",IF(Q7+Q6&gt;Q7,LOG(Q7)-LOG(Q6),""))</f>
        <v>-0.16716638010456</v>
      </c>
      <c r="S7" s="23" t="n">
        <v>99639.5690350206</v>
      </c>
      <c r="T7" s="19" t="n">
        <f aca="false">IF(S7=0,"",IF(S7+S6&gt;S7,LOG(S7)-LOG(S6),""))</f>
        <v>-0.298497768693578</v>
      </c>
      <c r="U7" s="23" t="n">
        <v>23606.2019873085</v>
      </c>
      <c r="V7" s="19" t="n">
        <f aca="false">IF(U7=0,"",IF(U7+U6&gt;U7,LOG(U7)-LOG(U6),""))</f>
        <v>0.0232983471067278</v>
      </c>
      <c r="W7" s="20" t="n">
        <f aca="false">IF(F7="","",IF(F7&gt;0,0,1))</f>
        <v>1</v>
      </c>
      <c r="X7" s="19" t="n">
        <f aca="false">IF(F7="","",F7*W7)</f>
        <v>-0.0615369171926856</v>
      </c>
      <c r="Y7" s="26" t="n">
        <f aca="false">IF(X7="","",X7*N7)</f>
        <v>-0.0839570799214162</v>
      </c>
    </row>
    <row r="8" customFormat="false" ht="13.8" hidden="false" customHeight="false" outlineLevel="0" collapsed="false">
      <c r="A8" s="16" t="n">
        <v>2010</v>
      </c>
      <c r="B8" s="16" t="s">
        <v>27</v>
      </c>
      <c r="C8" s="17" t="n">
        <v>7</v>
      </c>
      <c r="D8" s="17" t="n">
        <v>1</v>
      </c>
      <c r="E8" s="18" t="n">
        <v>275777.926033733</v>
      </c>
      <c r="F8" s="19" t="n">
        <f aca="false">IF(ABS(LOG(E8)-LOG(E7))&gt;LOG(2),"",LOG(E8)-LOG(E7))</f>
        <v>0.183580930409368</v>
      </c>
      <c r="G8" s="20" t="n">
        <v>185397.899027282</v>
      </c>
      <c r="H8" s="19" t="n">
        <f aca="false">IF(G8=0,"",IF(G8+G7&gt;G8,LOG(G8)-LOG(G7),""))</f>
        <v>0.181272031344824</v>
      </c>
      <c r="I8" s="20" t="n">
        <v>31617.9422510388</v>
      </c>
      <c r="J8" s="19" t="n">
        <f aca="false">IF(I8=0,"",IF(I8+I7&gt;I8,LOG(I8)-LOG(I7),""))</f>
        <v>0.130815298704013</v>
      </c>
      <c r="K8" s="20" t="n">
        <f aca="false">G8+I8</f>
        <v>217015.841278321</v>
      </c>
      <c r="L8" s="19" t="n">
        <f aca="false">IF(K8=0,"",IF(K8+K7&gt;K8,LOG(K8)-LOG(K7),""))</f>
        <v>0.173545847047721</v>
      </c>
      <c r="M8" s="20" t="n">
        <v>4264921.97714543</v>
      </c>
      <c r="N8" s="21" t="n">
        <v>1.18935158935848</v>
      </c>
      <c r="O8" s="21" t="n">
        <v>760984.599714038</v>
      </c>
      <c r="P8" s="22" t="n">
        <v>0.440816366708146</v>
      </c>
      <c r="Q8" s="23" t="n">
        <v>74045.0411638076</v>
      </c>
      <c r="R8" s="19" t="n">
        <f aca="false">IF(Q8=0,"",IF(Q8+Q7&gt;Q8,LOG(Q8)-LOG(Q7),""))</f>
        <v>0.188068375606428</v>
      </c>
      <c r="S8" s="23" t="n">
        <v>162424.429144449</v>
      </c>
      <c r="T8" s="19" t="n">
        <f aca="false">IF(S8=0,"",IF(S8+S7&gt;S8,LOG(S8)-LOG(S7),""))</f>
        <v>0.212219508631335</v>
      </c>
      <c r="U8" s="23" t="n">
        <v>27515.0274574656</v>
      </c>
      <c r="V8" s="19" t="n">
        <f aca="false">IF(U8=0,"",IF(U8+U7&gt;U8,LOG(U8)-LOG(U7),""))</f>
        <v>0.066543831673056</v>
      </c>
      <c r="W8" s="20" t="n">
        <f aca="false">IF(F8="","",IF(F8&gt;0,0,1))</f>
        <v>0</v>
      </c>
      <c r="X8" s="19" t="n">
        <f aca="false">IF(F8="","",F8*W8)</f>
        <v>0</v>
      </c>
      <c r="Y8" s="26" t="n">
        <f aca="false">IF(X8="","",X8*N8)</f>
        <v>0</v>
      </c>
    </row>
    <row r="9" customFormat="false" ht="13.8" hidden="false" customHeight="false" outlineLevel="0" collapsed="false">
      <c r="A9" s="16" t="n">
        <v>2010</v>
      </c>
      <c r="B9" s="16" t="s">
        <v>28</v>
      </c>
      <c r="C9" s="17" t="n">
        <v>8</v>
      </c>
      <c r="D9" s="17" t="n">
        <v>1</v>
      </c>
      <c r="E9" s="18" t="n">
        <v>344056.945796007</v>
      </c>
      <c r="F9" s="19" t="n">
        <f aca="false">IF(ABS(LOG(E9)-LOG(E8))&gt;LOG(2),"",LOG(E9)-LOG(E8))</f>
        <v>0.0960708285789726</v>
      </c>
      <c r="G9" s="20" t="n">
        <v>275371.143963028</v>
      </c>
      <c r="H9" s="19" t="n">
        <f aca="false">IF(G9=0,"",IF(G9+G8&gt;G9,LOG(G9)-LOG(G8),""))</f>
        <v>0.171813620443497</v>
      </c>
      <c r="I9" s="20" t="n">
        <v>43369.4899887042</v>
      </c>
      <c r="J9" s="19" t="n">
        <f aca="false">IF(I9=0,"",IF(I9+I8&gt;I9,LOG(I9)-LOG(I8),""))</f>
        <v>0.137250713115749</v>
      </c>
      <c r="K9" s="20" t="n">
        <f aca="false">G9+I9</f>
        <v>318740.633951732</v>
      </c>
      <c r="L9" s="19" t="n">
        <f aca="false">IF(K9=0,"",IF(K9+K8&gt;K9,LOG(K9)-LOG(K8),""))</f>
        <v>0.16694599533851</v>
      </c>
      <c r="M9" s="20" t="n">
        <v>4238699.59159108</v>
      </c>
      <c r="N9" s="21" t="n">
        <v>1.09060230822755</v>
      </c>
      <c r="O9" s="21" t="n">
        <v>709653.862307526</v>
      </c>
      <c r="P9" s="22" t="n">
        <v>0.314416240992842</v>
      </c>
      <c r="Q9" s="23" t="n">
        <v>115683.370134767</v>
      </c>
      <c r="R9" s="19" t="n">
        <f aca="false">IF(Q9=0,"",IF(Q9+Q8&gt;Q9,LOG(Q9)-LOG(Q8),""))</f>
        <v>0.193774953281106</v>
      </c>
      <c r="S9" s="23" t="n">
        <v>249041.412166877</v>
      </c>
      <c r="T9" s="19" t="n">
        <f aca="false">IF(S9=0,"",IF(S9+S8&gt;S9,LOG(S9)-LOG(S8),""))</f>
        <v>0.185620221236843</v>
      </c>
      <c r="U9" s="23" t="n">
        <v>41248.4595902863</v>
      </c>
      <c r="V9" s="19" t="n">
        <f aca="false">IF(U9=0,"",IF(U9+U8&gt;U9,LOG(U9)-LOG(U8),""))</f>
        <v>0.175837784075531</v>
      </c>
      <c r="W9" s="20" t="n">
        <f aca="false">IF(F9="","",IF(F9&gt;0,0,1))</f>
        <v>0</v>
      </c>
      <c r="X9" s="19" t="n">
        <f aca="false">IF(F9="","",F9*W9)</f>
        <v>0</v>
      </c>
      <c r="Y9" s="26" t="n">
        <f aca="false">IF(X9="","",X9*N9)</f>
        <v>0</v>
      </c>
    </row>
    <row r="10" customFormat="false" ht="13.8" hidden="false" customHeight="false" outlineLevel="0" collapsed="false">
      <c r="A10" s="16" t="n">
        <v>2011</v>
      </c>
      <c r="B10" s="16" t="s">
        <v>25</v>
      </c>
      <c r="C10" s="17" t="n">
        <v>9</v>
      </c>
      <c r="D10" s="17" t="n">
        <v>1</v>
      </c>
      <c r="E10" s="18" t="n">
        <v>209896.866936888</v>
      </c>
      <c r="F10" s="19" t="n">
        <f aca="false">IF(ABS(LOG(E10)-LOG(E9))&gt;LOG(2),"",LOG(E10)-LOG(E9))</f>
        <v>-0.214624373719031</v>
      </c>
      <c r="G10" s="20" t="n">
        <v>119989.472918818</v>
      </c>
      <c r="H10" s="19" t="n">
        <f aca="false">IF(G10=0,"",IF(G10+G9&gt;G10,LOG(G10)-LOG(G9),""))</f>
        <v>-0.360775283153189</v>
      </c>
      <c r="I10" s="20" t="n">
        <v>27994.5355299249</v>
      </c>
      <c r="J10" s="19" t="n">
        <f aca="false">IF(I10=0,"",IF(I10+I9&gt;I10,LOG(I10)-LOG(I9),""))</f>
        <v>-0.190111048701494</v>
      </c>
      <c r="K10" s="20" t="n">
        <f aca="false">G10+I10</f>
        <v>147984.008448743</v>
      </c>
      <c r="L10" s="19" t="n">
        <f aca="false">IF(K10=0,"",IF(K10+K9&gt;K10,LOG(K10)-LOG(K9),""))</f>
        <v>-0.333222645187122</v>
      </c>
      <c r="M10" s="20" t="n">
        <v>4281176.853604</v>
      </c>
      <c r="N10" s="21" t="n">
        <v>1.30955721266958</v>
      </c>
      <c r="O10" s="21" t="n">
        <v>699258.920143195</v>
      </c>
      <c r="P10" s="22" t="n">
        <v>0.522632059128964</v>
      </c>
      <c r="Q10" s="23" t="n">
        <v>40783.7184485592</v>
      </c>
      <c r="R10" s="19" t="n">
        <f aca="false">IF(Q10=0,"",IF(Q10+Q9&gt;Q10,LOG(Q10)-LOG(Q9),""))</f>
        <v>-0.452784112204895</v>
      </c>
      <c r="S10" s="23" t="n">
        <v>116442.692460887</v>
      </c>
      <c r="T10" s="19" t="n">
        <f aca="false">IF(S10=0,"",IF(S10+S9&gt;S10,LOG(S10)-LOG(S9),""))</f>
        <v>-0.330159331397176</v>
      </c>
      <c r="U10" s="23" t="n">
        <v>22222.2908096253</v>
      </c>
      <c r="V10" s="19" t="n">
        <f aca="false">IF(U10=0,"",IF(U10+U9&gt;U10,LOG(U10)-LOG(U9),""))</f>
        <v>-0.268618907965386</v>
      </c>
      <c r="W10" s="20" t="n">
        <f aca="false">IF(F10="","",IF(F10&gt;0,0,1))</f>
        <v>1</v>
      </c>
      <c r="X10" s="19" t="n">
        <f aca="false">IF(F10="","",F10*W10)</f>
        <v>-0.214624373719031</v>
      </c>
      <c r="Y10" s="26" t="n">
        <f aca="false">IF(X10="","",X10*N10)</f>
        <v>-0.281062896618448</v>
      </c>
    </row>
    <row r="11" customFormat="false" ht="13.8" hidden="false" customHeight="false" outlineLevel="0" collapsed="false">
      <c r="A11" s="16" t="n">
        <v>2011</v>
      </c>
      <c r="B11" s="16" t="s">
        <v>26</v>
      </c>
      <c r="C11" s="17" t="n">
        <v>10</v>
      </c>
      <c r="D11" s="17" t="n">
        <v>1</v>
      </c>
      <c r="E11" s="18" t="n">
        <v>207100.225554669</v>
      </c>
      <c r="F11" s="19" t="n">
        <f aca="false">IF(ABS(LOG(E11)-LOG(E10))&gt;LOG(2),"",LOG(E11)-LOG(E10))</f>
        <v>-0.00582538416891598</v>
      </c>
      <c r="G11" s="20" t="n">
        <v>122551.288945791</v>
      </c>
      <c r="H11" s="19" t="n">
        <f aca="false">IF(G11=0,"",IF(G11+G10&gt;G11,LOG(G11)-LOG(G10),""))</f>
        <v>0.00917473774984234</v>
      </c>
      <c r="I11" s="20" t="n">
        <v>27859.435495775</v>
      </c>
      <c r="J11" s="19" t="n">
        <f aca="false">IF(I11=0,"",IF(I11+I10&gt;I11,LOG(I11)-LOG(I10),""))</f>
        <v>-0.0021009540659076</v>
      </c>
      <c r="K11" s="20" t="n">
        <f aca="false">G11+I11</f>
        <v>150410.724441566</v>
      </c>
      <c r="L11" s="19" t="n">
        <f aca="false">IF(K11=0,"",IF(K11+K10&gt;K11,LOG(K11)-LOG(K10),""))</f>
        <v>0.00706401611229346</v>
      </c>
      <c r="M11" s="20" t="n">
        <v>4283990.2332515</v>
      </c>
      <c r="N11" s="21" t="n">
        <v>1.31566790015785</v>
      </c>
      <c r="O11" s="21" t="n">
        <v>685363.943977346</v>
      </c>
      <c r="P11" s="22" t="n">
        <v>0.519740681191964</v>
      </c>
      <c r="Q11" s="23" t="n">
        <v>41184.6085312768</v>
      </c>
      <c r="R11" s="19" t="n">
        <f aca="false">IF(Q11=0,"",IF(Q11+Q10&gt;Q11,LOG(Q11)-LOG(Q10),""))</f>
        <v>0.00424812230265914</v>
      </c>
      <c r="S11" s="23" t="n">
        <v>112084.268967179</v>
      </c>
      <c r="T11" s="19" t="n">
        <f aca="false">IF(S11=0,"",IF(S11+S10&gt;S11,LOG(S11)-LOG(S10),""))</f>
        <v>-0.0165675752925143</v>
      </c>
      <c r="U11" s="23" t="n">
        <v>21944.9730596014</v>
      </c>
      <c r="V11" s="19" t="n">
        <f aca="false">IF(U11=0,"",IF(U11+U10&gt;U11,LOG(U11)-LOG(U10),""))</f>
        <v>-0.00545377461689078</v>
      </c>
      <c r="W11" s="20" t="n">
        <f aca="false">IF(F11="","",IF(F11&gt;0,0,1))</f>
        <v>1</v>
      </c>
      <c r="X11" s="19" t="n">
        <f aca="false">IF(F11="","",F11*W11)</f>
        <v>-0.00582538416891598</v>
      </c>
      <c r="Y11" s="26" t="n">
        <f aca="false">IF(X11="","",X11*N11)</f>
        <v>-0.00766427095713047</v>
      </c>
    </row>
    <row r="12" customFormat="false" ht="13.8" hidden="false" customHeight="false" outlineLevel="0" collapsed="false">
      <c r="A12" s="16" t="n">
        <v>2011</v>
      </c>
      <c r="B12" s="16" t="s">
        <v>27</v>
      </c>
      <c r="C12" s="17" t="n">
        <v>11</v>
      </c>
      <c r="D12" s="17" t="n">
        <v>1</v>
      </c>
      <c r="E12" s="18" t="n">
        <v>305091.936566463</v>
      </c>
      <c r="F12" s="19" t="n">
        <f aca="false">IF(ABS(LOG(E12)-LOG(E11))&gt;LOG(2),"",LOG(E12)-LOG(E11))</f>
        <v>0.168250157711618</v>
      </c>
      <c r="G12" s="20" t="n">
        <v>161165.628439424</v>
      </c>
      <c r="H12" s="19" t="n">
        <f aca="false">IF(G12=0,"",IF(G12+G11&gt;G12,LOG(G12)-LOG(G11),""))</f>
        <v>0.118954542638978</v>
      </c>
      <c r="I12" s="20" t="n">
        <v>33764.1434937479</v>
      </c>
      <c r="J12" s="19" t="n">
        <f aca="false">IF(I12=0,"",IF(I12+I11&gt;I12,LOG(I12)-LOG(I11),""))</f>
        <v>0.0834834250559018</v>
      </c>
      <c r="K12" s="20" t="n">
        <f aca="false">G12+I12</f>
        <v>194929.771933172</v>
      </c>
      <c r="L12" s="19" t="n">
        <f aca="false">IF(K12=0,"",IF(K12+K11&gt;K12,LOG(K12)-LOG(K11),""))</f>
        <v>0.112599371659162</v>
      </c>
      <c r="M12" s="20" t="n">
        <v>4368196.18559399</v>
      </c>
      <c r="N12" s="21" t="n">
        <v>1.15587140568524</v>
      </c>
      <c r="O12" s="21" t="n">
        <v>687854.696138427</v>
      </c>
      <c r="P12" s="22" t="n">
        <v>0.353065977051969</v>
      </c>
      <c r="Q12" s="20" t="n">
        <v>57502.0644559369</v>
      </c>
      <c r="R12" s="19" t="n">
        <f aca="false">IF(Q12=0,"",IF(Q12+Q11&gt;Q12,LOG(Q12)-LOG(Q11),""))</f>
        <v>0.144948494861887</v>
      </c>
      <c r="S12" s="20" t="n">
        <v>143768.454109722</v>
      </c>
      <c r="T12" s="19" t="n">
        <f aca="false">IF(S12=0,"",IF(S12+S11&gt;S12,LOG(S12)-LOG(S11),""))</f>
        <v>0.10811893933266</v>
      </c>
      <c r="U12" s="20" t="n">
        <v>31835.0012399958</v>
      </c>
      <c r="V12" s="19" t="n">
        <f aca="false">IF(U12=0,"",IF(U12+U11&gt;U12,LOG(U12)-LOG(U11),""))</f>
        <v>0.161569819089361</v>
      </c>
      <c r="W12" s="20" t="n">
        <f aca="false">IF(F12="","",IF(F12&gt;0,0,1))</f>
        <v>0</v>
      </c>
      <c r="X12" s="19" t="n">
        <f aca="false">IF(F12="","",F12*W12)</f>
        <v>0</v>
      </c>
      <c r="Y12" s="26" t="n">
        <f aca="false">IF(X12="","",X12*N12)</f>
        <v>0</v>
      </c>
    </row>
    <row r="13" customFormat="false" ht="13.8" hidden="false" customHeight="false" outlineLevel="0" collapsed="false">
      <c r="A13" s="16" t="n">
        <v>2011</v>
      </c>
      <c r="B13" s="16" t="s">
        <v>28</v>
      </c>
      <c r="C13" s="17" t="n">
        <v>12</v>
      </c>
      <c r="D13" s="17" t="n">
        <v>1</v>
      </c>
      <c r="E13" s="18" t="n">
        <v>371589.539008676</v>
      </c>
      <c r="F13" s="19" t="n">
        <f aca="false">IF(ABS(LOG(E13)-LOG(E12))&gt;LOG(2),"",LOG(E13)-LOG(E12))</f>
        <v>0.0856327496331275</v>
      </c>
      <c r="G13" s="20" t="n">
        <v>283623.856539737</v>
      </c>
      <c r="H13" s="19" t="n">
        <f aca="false">IF(G13=0,"",IF(G13+G12&gt;G13,LOG(G13)-LOG(G12),""))</f>
        <v>0.245470332003337</v>
      </c>
      <c r="I13" s="20" t="n">
        <v>46703.9780858059</v>
      </c>
      <c r="J13" s="19" t="n">
        <f aca="false">IF(I13=0,"",IF(I13+I12&gt;I13,LOG(I13)-LOG(I12),""))</f>
        <v>0.140898136563182</v>
      </c>
      <c r="K13" s="20" t="n">
        <f aca="false">G13+I13</f>
        <v>330327.834625543</v>
      </c>
      <c r="L13" s="19" t="n">
        <f aca="false">IF(K13=0,"",IF(K13+K12&gt;K13,LOG(K13)-LOG(K12),""))</f>
        <v>0.229066995798535</v>
      </c>
      <c r="M13" s="20" t="n">
        <v>4381764.04675753</v>
      </c>
      <c r="N13" s="21" t="n">
        <v>1.07158550833503</v>
      </c>
      <c r="O13" s="21" t="n">
        <v>703042.514180032</v>
      </c>
      <c r="P13" s="22" t="n">
        <v>0.276918109109656</v>
      </c>
      <c r="Q13" s="20" t="n">
        <v>121564.311722728</v>
      </c>
      <c r="R13" s="19" t="n">
        <f aca="false">IF(Q13=0,"",IF(Q13+Q12&gt;Q13,LOG(Q13)-LOG(Q12),""))</f>
        <v>0.325122658385524</v>
      </c>
      <c r="S13" s="20" t="n">
        <v>272225.052756828</v>
      </c>
      <c r="T13" s="19" t="n">
        <f aca="false">IF(S13=0,"",IF(S13+S12&gt;S13,LOG(S13)-LOG(S12),""))</f>
        <v>0.277264487692486</v>
      </c>
      <c r="U13" s="20" t="n">
        <v>41808.7159439791</v>
      </c>
      <c r="V13" s="19" t="n">
        <f aca="false">IF(U13=0,"",IF(U13+U12&gt;U13,LOG(U13)-LOG(U12),""))</f>
        <v>0.118361958309439</v>
      </c>
      <c r="W13" s="20" t="n">
        <f aca="false">IF(F13="","",IF(F13&gt;0,0,1))</f>
        <v>0</v>
      </c>
      <c r="X13" s="19" t="n">
        <f aca="false">IF(F13="","",F13*W13)</f>
        <v>0</v>
      </c>
      <c r="Y13" s="26" t="n">
        <f aca="false">IF(X13="","",X13*N13)</f>
        <v>0</v>
      </c>
    </row>
    <row r="14" customFormat="false" ht="13.8" hidden="false" customHeight="false" outlineLevel="0" collapsed="false">
      <c r="A14" s="16" t="n">
        <v>2012</v>
      </c>
      <c r="B14" s="16" t="s">
        <v>25</v>
      </c>
      <c r="C14" s="17" t="n">
        <v>13</v>
      </c>
      <c r="D14" s="17" t="n">
        <v>1</v>
      </c>
      <c r="E14" s="18" t="n">
        <v>279778.592324281</v>
      </c>
      <c r="F14" s="19" t="n">
        <f aca="false">IF(ABS(LOG(E14)-LOG(E13))&gt;LOG(2),"",LOG(E14)-LOG(E13))</f>
        <v>-0.123248998494447</v>
      </c>
      <c r="G14" s="20" t="n">
        <v>203904.978284152</v>
      </c>
      <c r="H14" s="19" t="n">
        <f aca="false">IF(G14=0,"",IF(G14+G13&gt;G14,LOG(G14)-LOG(G13),""))</f>
        <v>-0.143314928903022</v>
      </c>
      <c r="I14" s="20" t="n">
        <v>31090.4652392603</v>
      </c>
      <c r="J14" s="19" t="n">
        <f aca="false">IF(I14=0,"",IF(I14+I13&gt;I14,LOG(I14)-LOG(I13),""))</f>
        <v>-0.176726652970689</v>
      </c>
      <c r="K14" s="20" t="n">
        <f aca="false">G14+I14</f>
        <v>234995.443523412</v>
      </c>
      <c r="L14" s="19" t="n">
        <f aca="false">IF(K14=0,"",IF(K14+K13&gt;K14,LOG(K14)-LOG(K13),""))</f>
        <v>-0.147885728926371</v>
      </c>
      <c r="M14" s="20" t="n">
        <v>4468781.93768521</v>
      </c>
      <c r="N14" s="21" t="n">
        <v>1.20337468225302</v>
      </c>
      <c r="O14" s="21" t="n">
        <v>705614.093919156</v>
      </c>
      <c r="P14" s="22" t="n">
        <v>0.401752766060134</v>
      </c>
      <c r="Q14" s="20" t="n">
        <v>68112.3233577426</v>
      </c>
      <c r="R14" s="19" t="n">
        <f aca="false">IF(Q14=0,"",IF(Q14+Q13&gt;Q14,LOG(Q14)-LOG(Q13),""))</f>
        <v>-0.251580400906716</v>
      </c>
      <c r="S14" s="20" t="n">
        <v>183661.228228281</v>
      </c>
      <c r="T14" s="19" t="n">
        <f aca="false">IF(S14=0,"",IF(S14+S13&gt;S14,LOG(S14)-LOG(S13),""))</f>
        <v>-0.170910606324187</v>
      </c>
      <c r="U14" s="20" t="n">
        <v>30045.2716222452</v>
      </c>
      <c r="V14" s="19" t="n">
        <f aca="false">IF(U14=0,"",IF(U14+U13&gt;U14,LOG(U14)-LOG(U13),""))</f>
        <v>-0.143490694848493</v>
      </c>
      <c r="W14" s="20" t="n">
        <f aca="false">IF(F14="","",IF(F14&gt;0,0,1))</f>
        <v>1</v>
      </c>
      <c r="X14" s="19" t="n">
        <f aca="false">IF(F14="","",F14*W14)</f>
        <v>-0.123248998494447</v>
      </c>
      <c r="Y14" s="26" t="n">
        <f aca="false">IF(X14="","",X14*N14)</f>
        <v>-0.148314724401259</v>
      </c>
    </row>
    <row r="15" customFormat="false" ht="13.8" hidden="false" customHeight="false" outlineLevel="0" collapsed="false">
      <c r="A15" s="16" t="n">
        <v>2012</v>
      </c>
      <c r="B15" s="16" t="s">
        <v>26</v>
      </c>
      <c r="C15" s="17" t="n">
        <v>14</v>
      </c>
      <c r="D15" s="17" t="n">
        <v>1</v>
      </c>
      <c r="E15" s="18" t="n">
        <v>182058.625462282</v>
      </c>
      <c r="F15" s="19" t="n">
        <f aca="false">IF(ABS(LOG(E15)-LOG(E14))&gt;LOG(2),"",LOG(E15)-LOG(E14))</f>
        <v>-0.18660322124202</v>
      </c>
      <c r="G15" s="20" t="n">
        <v>218864.741816741</v>
      </c>
      <c r="H15" s="19" t="n">
        <f aca="false">IF(G15=0,"",IF(G15+G14&gt;G15,LOG(G15)-LOG(G14),""))</f>
        <v>0.0307479751121065</v>
      </c>
      <c r="I15" s="20" t="n">
        <v>31015.0953076905</v>
      </c>
      <c r="J15" s="19" t="n">
        <f aca="false">IF(I15=0,"",IF(I15+I14&gt;I15,LOG(I15)-LOG(I14),""))</f>
        <v>-0.00105410082972313</v>
      </c>
      <c r="K15" s="20" t="n">
        <f aca="false">G15+I15</f>
        <v>249879.837124432</v>
      </c>
      <c r="L15" s="19" t="n">
        <f aca="false">IF(K15=0,"",IF(K15+K14&gt;K15,LOG(K15)-LOG(K14),""))</f>
        <v>0.0266717726535983</v>
      </c>
      <c r="M15" s="20" t="n">
        <v>4471223.66112407</v>
      </c>
      <c r="N15" s="21" t="n">
        <v>1.39021513534696</v>
      </c>
      <c r="O15" s="21" t="n">
        <v>727629.469799467</v>
      </c>
      <c r="P15" s="22" t="n">
        <v>0.601699020659292</v>
      </c>
      <c r="Q15" s="20" t="n">
        <v>54657.7630472734</v>
      </c>
      <c r="R15" s="19" t="n">
        <f aca="false">IF(Q15=0,"",IF(Q15+Q14&gt;Q15,LOG(Q15)-LOG(Q14),""))</f>
        <v>-0.0955738410628237</v>
      </c>
      <c r="S15" s="20" t="n">
        <v>178841.391547411</v>
      </c>
      <c r="T15" s="19" t="n">
        <f aca="false">IF(S15=0,"",IF(S15+S14&gt;S15,LOG(S15)-LOG(S14),""))</f>
        <v>-0.0115494439083044</v>
      </c>
      <c r="U15" s="20" t="n">
        <v>32213.9551097992</v>
      </c>
      <c r="V15" s="19" t="n">
        <f aca="false">IF(U15=0,"",IF(U15+U14&gt;U15,LOG(U15)-LOG(U14),""))</f>
        <v>0.0302679145803255</v>
      </c>
      <c r="W15" s="20" t="n">
        <f aca="false">IF(F15="","",IF(F15&gt;0,0,1))</f>
        <v>1</v>
      </c>
      <c r="X15" s="19" t="n">
        <f aca="false">IF(F15="","",F15*W15)</f>
        <v>-0.18660322124202</v>
      </c>
      <c r="Y15" s="26" t="n">
        <f aca="false">IF(X15="","",X15*N15)</f>
        <v>-0.259418622475154</v>
      </c>
    </row>
    <row r="16" customFormat="false" ht="13.8" hidden="false" customHeight="false" outlineLevel="0" collapsed="false">
      <c r="A16" s="16" t="n">
        <v>2012</v>
      </c>
      <c r="B16" s="16" t="s">
        <v>27</v>
      </c>
      <c r="C16" s="17" t="n">
        <v>15</v>
      </c>
      <c r="D16" s="17" t="n">
        <v>1</v>
      </c>
      <c r="E16" s="18" t="n">
        <v>242667.695036324</v>
      </c>
      <c r="F16" s="19" t="n">
        <f aca="false">IF(ABS(LOG(E16)-LOG(E15))&gt;LOG(2),"",LOG(E16)-LOG(E15))</f>
        <v>0.124800705541094</v>
      </c>
      <c r="G16" s="20" t="n">
        <v>203160.825481447</v>
      </c>
      <c r="H16" s="19" t="n">
        <f aca="false">IF(G16=0,"",IF(G16+G15&gt;G16,LOG(G16)-LOG(G15),""))</f>
        <v>-0.0323358354183929</v>
      </c>
      <c r="I16" s="20" t="n">
        <v>29756.4125354609</v>
      </c>
      <c r="J16" s="19" t="n">
        <f aca="false">IF(I16=0,"",IF(I16+I15&gt;I16,LOG(I16)-LOG(I15),""))</f>
        <v>-0.0179925490380555</v>
      </c>
      <c r="K16" s="20" t="n">
        <f aca="false">G16+I16</f>
        <v>232917.238016908</v>
      </c>
      <c r="L16" s="19" t="n">
        <f aca="false">IF(K16=0,"",IF(K16+K15&gt;K16,LOG(K16)-LOG(K15),""))</f>
        <v>-0.0305295826857463</v>
      </c>
      <c r="M16" s="20" t="n">
        <v>4436409.01794137</v>
      </c>
      <c r="N16" s="21" t="n">
        <v>1.26201961438018</v>
      </c>
      <c r="O16" s="21" t="n">
        <v>710314.007369637</v>
      </c>
      <c r="P16" s="22" t="n">
        <v>0.466438413992866</v>
      </c>
      <c r="Q16" s="20" t="n">
        <v>74005.9372122784</v>
      </c>
      <c r="R16" s="19" t="n">
        <f aca="false">IF(Q16=0,"",IF(Q16+Q15&gt;Q16,LOG(Q16)-LOG(Q15),""))</f>
        <v>0.131614709354915</v>
      </c>
      <c r="S16" s="20" t="n">
        <v>155638.000730452</v>
      </c>
      <c r="T16" s="19" t="n">
        <f aca="false">IF(S16=0,"",IF(S16+S15&gt;S16,LOG(S16)-LOG(S15),""))</f>
        <v>-0.0603523970346451</v>
      </c>
      <c r="U16" s="20" t="n">
        <v>34544.8370412734</v>
      </c>
      <c r="V16" s="19" t="n">
        <f aca="false">IF(U16=0,"",IF(U16+U15&gt;U16,LOG(U16)-LOG(U15),""))</f>
        <v>0.0303390991655643</v>
      </c>
      <c r="W16" s="20" t="n">
        <f aca="false">IF(F16="","",IF(F16&gt;0,0,1))</f>
        <v>0</v>
      </c>
      <c r="X16" s="19" t="n">
        <f aca="false">IF(F16="","",F16*W16)</f>
        <v>0</v>
      </c>
      <c r="Y16" s="26" t="n">
        <f aca="false">IF(X16="","",X16*N16)</f>
        <v>0</v>
      </c>
    </row>
    <row r="17" customFormat="false" ht="13.8" hidden="false" customHeight="false" outlineLevel="0" collapsed="false">
      <c r="A17" s="16" t="n">
        <v>2012</v>
      </c>
      <c r="B17" s="16" t="s">
        <v>28</v>
      </c>
      <c r="C17" s="17" t="n">
        <v>16</v>
      </c>
      <c r="D17" s="17" t="n">
        <v>1</v>
      </c>
      <c r="E17" s="18" t="n">
        <v>290935.128456666</v>
      </c>
      <c r="F17" s="19" t="n">
        <f aca="false">IF(ABS(LOG(E17)-LOG(E16))&gt;LOG(2),"",LOG(E17)-LOG(E16))</f>
        <v>0.0787841975088339</v>
      </c>
      <c r="G17" s="20" t="n">
        <v>256011.585985688</v>
      </c>
      <c r="H17" s="19" t="n">
        <f aca="false">IF(G17=0,"",IF(G17+G16&gt;G17,LOG(G17)-LOG(G16),""))</f>
        <v>0.100419651279017</v>
      </c>
      <c r="I17" s="20" t="n">
        <v>36799.0058709882</v>
      </c>
      <c r="J17" s="19" t="n">
        <f aca="false">IF(I17=0,"",IF(I17+I16&gt;I17,LOG(I17)-LOG(I16),""))</f>
        <v>0.0922555152927576</v>
      </c>
      <c r="K17" s="20" t="n">
        <f aca="false">G17+I17</f>
        <v>292810.591856676</v>
      </c>
      <c r="L17" s="19" t="n">
        <f aca="false">IF(K17=0,"",IF(K17+K16&gt;K17,LOG(K17)-LOG(K16),""))</f>
        <v>0.0993851509247499</v>
      </c>
      <c r="M17" s="20" t="n">
        <v>4374564.8028847</v>
      </c>
      <c r="N17" s="21" t="n">
        <v>1.17713869181666</v>
      </c>
      <c r="O17" s="21" t="n">
        <v>713356.953304131</v>
      </c>
      <c r="P17" s="22" t="n">
        <v>0.389510736251657</v>
      </c>
      <c r="Q17" s="20" t="n">
        <v>97197.5928587687</v>
      </c>
      <c r="R17" s="19" t="n">
        <f aca="false">IF(Q17=0,"",IF(Q17+Q16&gt;Q17,LOG(Q17)-LOG(Q16),""))</f>
        <v>0.118388946657225</v>
      </c>
      <c r="S17" s="20" t="n">
        <v>222171.231947058</v>
      </c>
      <c r="T17" s="19" t="n">
        <f aca="false">IF(S17=0,"",IF(S17+S16&gt;S17,LOG(S17)-LOG(S16),""))</f>
        <v>0.154572179834495</v>
      </c>
      <c r="U17" s="20" t="n">
        <v>41059.0312342122</v>
      </c>
      <c r="V17" s="19" t="n">
        <f aca="false">IF(U17=0,"",IF(U17+U16&gt;U17,LOG(U17)-LOG(U16),""))</f>
        <v>0.0750255498876564</v>
      </c>
      <c r="W17" s="20" t="n">
        <f aca="false">IF(F17="","",IF(F17&gt;0,0,1))</f>
        <v>0</v>
      </c>
      <c r="X17" s="19" t="n">
        <f aca="false">IF(F17="","",F17*W17)</f>
        <v>0</v>
      </c>
      <c r="Y17" s="26" t="n">
        <f aca="false">IF(X17="","",X17*N17)</f>
        <v>0</v>
      </c>
    </row>
    <row r="18" customFormat="false" ht="13.8" hidden="false" customHeight="false" outlineLevel="0" collapsed="false">
      <c r="A18" s="16" t="n">
        <v>2013</v>
      </c>
      <c r="B18" s="16" t="s">
        <v>25</v>
      </c>
      <c r="C18" s="17" t="n">
        <v>17</v>
      </c>
      <c r="D18" s="17" t="n">
        <v>1</v>
      </c>
      <c r="E18" s="18" t="n">
        <v>111294.897315667</v>
      </c>
      <c r="F18" s="19" t="str">
        <f aca="false">IF(ABS(LOG(E18)-LOG(E17))&gt;LOG(2),"",LOG(E18)-LOG(E17))</f>
        <v/>
      </c>
      <c r="G18" s="20" t="n">
        <v>119497.810914874</v>
      </c>
      <c r="H18" s="19" t="n">
        <f aca="false">IF(G18=0,"",IF(G18+G17&gt;G18,LOG(G18)-LOG(G17),""))</f>
        <v>-0.330899670561808</v>
      </c>
      <c r="I18" s="20" t="n">
        <v>27001.0042751101</v>
      </c>
      <c r="J18" s="19" t="n">
        <f aca="false">IF(I18=0,"",IF(I18+I17&gt;I18,LOG(I18)-LOG(I17),""))</f>
        <v>-0.134456168716465</v>
      </c>
      <c r="K18" s="20" t="n">
        <f aca="false">G18+I18</f>
        <v>146498.815189984</v>
      </c>
      <c r="L18" s="19" t="n">
        <f aca="false">IF(K18=0,"",IF(K18+K17&gt;K18,LOG(K18)-LOG(K17),""))</f>
        <v>-0.300752670087979</v>
      </c>
      <c r="M18" s="20" t="n">
        <v>4481860.08706521</v>
      </c>
      <c r="N18" s="21" t="n">
        <v>1.60498304165963</v>
      </c>
      <c r="O18" s="21" t="n">
        <v>679659.358398549</v>
      </c>
      <c r="P18" s="22" t="n">
        <v>0.785816048066915</v>
      </c>
      <c r="Q18" s="20" t="n">
        <v>15659.0038285381</v>
      </c>
      <c r="R18" s="19" t="n">
        <f aca="false">IF(Q18=0,"",IF(Q18+Q17&gt;Q18,LOG(Q18)-LOG(Q17),""))</f>
        <v>-0.792891379271725</v>
      </c>
      <c r="S18" s="20" t="n">
        <v>42508.2147357873</v>
      </c>
      <c r="T18" s="19" t="n">
        <f aca="false">IF(S18=0,"",IF(S18+S17&gt;S18,LOG(S18)-LOG(S17),""))</f>
        <v>-0.718214957404504</v>
      </c>
      <c r="U18" s="20" t="n">
        <v>28121.2393299241</v>
      </c>
      <c r="V18" s="19" t="n">
        <f aca="false">IF(U18=0,"",IF(U18+U17&gt;U18,LOG(U18)-LOG(U17),""))</f>
        <v>-0.16437424166752</v>
      </c>
      <c r="W18" s="20" t="str">
        <f aca="false">IF(F18="","",IF(F18&gt;0,0,1))</f>
        <v/>
      </c>
      <c r="X18" s="19" t="str">
        <f aca="false">IF(F18="","",F18*W18)</f>
        <v/>
      </c>
      <c r="Y18" s="26" t="str">
        <f aca="false">IF(X18="","",X18*N18)</f>
        <v/>
      </c>
    </row>
    <row r="19" customFormat="false" ht="13.8" hidden="false" customHeight="false" outlineLevel="0" collapsed="false">
      <c r="A19" s="16" t="n">
        <v>2013</v>
      </c>
      <c r="B19" s="16" t="s">
        <v>26</v>
      </c>
      <c r="C19" s="17" t="n">
        <v>18</v>
      </c>
      <c r="D19" s="17" t="n">
        <v>1</v>
      </c>
      <c r="E19" s="18" t="n">
        <v>250542.416117677</v>
      </c>
      <c r="F19" s="19" t="str">
        <f aca="false">IF(ABS(LOG(E19)-LOG(E18))&gt;LOG(2),"",LOG(E19)-LOG(E18))</f>
        <v/>
      </c>
      <c r="G19" s="20" t="n">
        <v>188690.647861095</v>
      </c>
      <c r="H19" s="19" t="n">
        <f aca="false">IF(G19=0,"",IF(G19+G18&gt;G19,LOG(G19)-LOG(G18),""))</f>
        <v>0.198390426113652</v>
      </c>
      <c r="I19" s="20" t="n">
        <v>25261.2642656462</v>
      </c>
      <c r="J19" s="19" t="n">
        <f aca="false">IF(I19=0,"",IF(I19+I18&gt;I19,LOG(I19)-LOG(I18),""))</f>
        <v>-0.0289248354447595</v>
      </c>
      <c r="K19" s="20" t="n">
        <f aca="false">G19+I19</f>
        <v>213951.912126741</v>
      </c>
      <c r="L19" s="19" t="n">
        <f aca="false">IF(K19=0,"",IF(K19+K18&gt;K19,LOG(K19)-LOG(K18),""))</f>
        <v>0.16448205986004</v>
      </c>
      <c r="M19" s="20" t="n">
        <v>4531563.87567009</v>
      </c>
      <c r="N19" s="21" t="n">
        <v>1.25736684481996</v>
      </c>
      <c r="O19" s="21" t="n">
        <v>675709.940945984</v>
      </c>
      <c r="P19" s="22" t="n">
        <v>0.430879047002022</v>
      </c>
      <c r="Q19" s="20" t="n">
        <v>43276.7356455467</v>
      </c>
      <c r="R19" s="19" t="n">
        <f aca="false">IF(Q19=0,"",IF(Q19+Q18&gt;Q19,LOG(Q19)-LOG(Q18),""))</f>
        <v>0.44149036430523</v>
      </c>
      <c r="S19" s="20" t="n">
        <v>100574.005516803</v>
      </c>
      <c r="T19" s="19" t="n">
        <f aca="false">IF(S19=0,"",IF(S19+S18&gt;S19,LOG(S19)-LOG(S18),""))</f>
        <v>0.374012881121148</v>
      </c>
      <c r="U19" s="20" t="n">
        <v>38620.2260974402</v>
      </c>
      <c r="V19" s="19" t="n">
        <f aca="false">IF(U19=0,"",IF(U19+U18&gt;U19,LOG(U19)-LOG(U18),""))</f>
        <v>0.137780355432398</v>
      </c>
      <c r="W19" s="20" t="str">
        <f aca="false">IF(F19="","",IF(F19&gt;0,0,1))</f>
        <v/>
      </c>
      <c r="X19" s="19" t="str">
        <f aca="false">IF(F19="","",F19*W19)</f>
        <v/>
      </c>
      <c r="Y19" s="26" t="str">
        <f aca="false">IF(X19="","",X19*N19)</f>
        <v/>
      </c>
    </row>
    <row r="20" customFormat="false" ht="13.8" hidden="false" customHeight="false" outlineLevel="0" collapsed="false">
      <c r="A20" s="16" t="n">
        <v>2013</v>
      </c>
      <c r="B20" s="28" t="s">
        <v>27</v>
      </c>
      <c r="C20" s="29" t="n">
        <v>19</v>
      </c>
      <c r="D20" s="17" t="n">
        <v>1</v>
      </c>
      <c r="E20" s="18" t="n">
        <v>267975.79897245</v>
      </c>
      <c r="F20" s="19" t="n">
        <f aca="false">IF(ABS(LOG(E20)-LOG(E19))&gt;LOG(2),"",LOG(E20)-LOG(E19))</f>
        <v>0.0292143132023366</v>
      </c>
      <c r="G20" s="20" t="n">
        <v>226796.920772722</v>
      </c>
      <c r="H20" s="19" t="n">
        <f aca="false">IF(G20=0,"",IF(G20+G19&gt;G20,LOG(G20)-LOG(G19),""))</f>
        <v>0.0798867782213302</v>
      </c>
      <c r="I20" s="20" t="n">
        <v>26372.6711250899</v>
      </c>
      <c r="J20" s="19" t="n">
        <f aca="false">IF(I20=0,"",IF(I20+I19&gt;I20,LOG(I20)-LOG(I19),""))</f>
        <v>0.0186990368691511</v>
      </c>
      <c r="K20" s="20" t="n">
        <f aca="false">G20+I20</f>
        <v>253169.591897812</v>
      </c>
      <c r="L20" s="19" t="n">
        <f aca="false">IF(K20=0,"",IF(K20+K19&gt;K20,LOG(K20)-LOG(K19),""))</f>
        <v>0.0730953693294909</v>
      </c>
      <c r="M20" s="20" t="n">
        <v>4524212.42425093</v>
      </c>
      <c r="N20" s="21" t="n">
        <v>1.22744741360655</v>
      </c>
      <c r="O20" s="21" t="n">
        <v>668292.044121541</v>
      </c>
      <c r="P20" s="22" t="n">
        <v>0.396870716519263</v>
      </c>
      <c r="Q20" s="20" t="n">
        <v>58272.1381041404</v>
      </c>
      <c r="R20" s="19" t="n">
        <f aca="false">IF(Q20=0,"",IF(Q20+Q19&gt;Q20,LOG(Q20)-LOG(Q19),""))</f>
        <v>0.129206458789126</v>
      </c>
      <c r="S20" s="20" t="n">
        <v>153430.830355256</v>
      </c>
      <c r="T20" s="19" t="n">
        <f aca="false">IF(S20=0,"",IF(S20+S19&gt;S20,LOG(S20)-LOG(S19),""))</f>
        <v>0.18342688848511</v>
      </c>
      <c r="U20" s="20" t="n">
        <v>39142.2979093285</v>
      </c>
      <c r="V20" s="19" t="n">
        <f aca="false">IF(U20=0,"",IF(U20+U19&gt;U20,LOG(U20)-LOG(U19),""))</f>
        <v>0.00583150602646487</v>
      </c>
      <c r="W20" s="20" t="n">
        <f aca="false">IF(F20="","",IF(F20&gt;0,0,1))</f>
        <v>0</v>
      </c>
      <c r="X20" s="19" t="n">
        <f aca="false">IF(F20="","",F20*W20)</f>
        <v>0</v>
      </c>
      <c r="Y20" s="26" t="n">
        <f aca="false">IF(X20="","",X20*N20)</f>
        <v>0</v>
      </c>
    </row>
    <row r="21" customFormat="false" ht="13.8" hidden="false" customHeight="false" outlineLevel="0" collapsed="false">
      <c r="A21" s="16" t="n">
        <v>2013</v>
      </c>
      <c r="B21" s="30" t="s">
        <v>28</v>
      </c>
      <c r="C21" s="29" t="n">
        <v>20</v>
      </c>
      <c r="D21" s="17" t="n">
        <v>1</v>
      </c>
      <c r="E21" s="18" t="n">
        <v>292387.544468586</v>
      </c>
      <c r="F21" s="19" t="n">
        <f aca="false">IF(ABS(LOG(E21)-LOG(E20))&gt;LOG(2),"",LOG(E21)-LOG(E20))</f>
        <v>0.0378632935500116</v>
      </c>
      <c r="G21" s="20" t="n">
        <v>280848.141676211</v>
      </c>
      <c r="H21" s="19" t="n">
        <f aca="false">IF(G21=0,"",IF(G21+G20&gt;G21,LOG(G21)-LOG(G20),""))</f>
        <v>0.092834400735657</v>
      </c>
      <c r="I21" s="20" t="n">
        <v>32264.4507298074</v>
      </c>
      <c r="J21" s="19" t="n">
        <f aca="false">IF(I21=0,"",IF(I21+I20&gt;I21,LOG(I21)-LOG(I20),""))</f>
        <v>0.0875701570455085</v>
      </c>
      <c r="K21" s="20" t="n">
        <f aca="false">G21+I21</f>
        <v>313112.592406018</v>
      </c>
      <c r="L21" s="19" t="n">
        <f aca="false">IF(K21=0,"",IF(K21+K20&gt;K21,LOG(K21)-LOG(K20),""))</f>
        <v>0.0922889923947947</v>
      </c>
      <c r="M21" s="20" t="n">
        <v>4706038.16925924</v>
      </c>
      <c r="N21" s="21" t="n">
        <v>1.20669657728682</v>
      </c>
      <c r="O21" s="21" t="n">
        <v>650426.079703517</v>
      </c>
      <c r="P21" s="22" t="n">
        <v>0.347239078553888</v>
      </c>
      <c r="Q21" s="20" t="n">
        <v>78439.5945447254</v>
      </c>
      <c r="R21" s="19" t="n">
        <f aca="false">IF(Q21=0,"",IF(Q21+Q20&gt;Q21,LOG(Q21)-LOG(Q20),""))</f>
        <v>0.129074386739972</v>
      </c>
      <c r="S21" s="20" t="n">
        <v>244625.696243372</v>
      </c>
      <c r="T21" s="19" t="n">
        <f aca="false">IF(S21=0,"",IF(S21+S20&gt;S21,LOG(S21)-LOG(S20),""))</f>
        <v>0.202589439324794</v>
      </c>
      <c r="U21" s="20" t="n">
        <v>42279.9744246329</v>
      </c>
      <c r="V21" s="19" t="n">
        <f aca="false">IF(U21=0,"",IF(U21+U20&gt;U21,LOG(U21)-LOG(U20),""))</f>
        <v>0.0334883979268001</v>
      </c>
      <c r="W21" s="20" t="n">
        <f aca="false">IF(F21="","",IF(F21&gt;0,0,1))</f>
        <v>0</v>
      </c>
      <c r="X21" s="19" t="n">
        <f aca="false">IF(F21="","",F21*W21)</f>
        <v>0</v>
      </c>
      <c r="Y21" s="26" t="n">
        <f aca="false">IF(X21="","",X21*N21)</f>
        <v>0</v>
      </c>
    </row>
    <row r="22" customFormat="false" ht="13.8" hidden="false" customHeight="false" outlineLevel="0" collapsed="false">
      <c r="A22" s="16" t="n">
        <v>2014</v>
      </c>
      <c r="B22" s="31" t="s">
        <v>25</v>
      </c>
      <c r="C22" s="29" t="n">
        <v>21</v>
      </c>
      <c r="D22" s="17" t="n">
        <v>1</v>
      </c>
      <c r="E22" s="18" t="n">
        <v>191836.424473756</v>
      </c>
      <c r="F22" s="19" t="n">
        <f aca="false">IF(ABS(LOG(E22)-LOG(E21))&gt;LOG(2),"",LOG(E22)-LOG(E21))</f>
        <v>-0.183027796728414</v>
      </c>
      <c r="G22" s="20" t="n">
        <v>146903.093379814</v>
      </c>
      <c r="H22" s="19" t="n">
        <f aca="false">IF(G22=0,"",IF(G22+G21&gt;G22,LOG(G22)-LOG(G21),""))</f>
        <v>-0.281440613622098</v>
      </c>
      <c r="I22" s="20" t="n">
        <v>25391.6290689979</v>
      </c>
      <c r="J22" s="19" t="n">
        <f aca="false">IF(I22=0,"",IF(I22+I21&gt;I22,LOG(I22)-LOG(I21),""))</f>
        <v>-0.104033710963513</v>
      </c>
      <c r="K22" s="20" t="n">
        <f aca="false">G22+I22</f>
        <v>172294.722448812</v>
      </c>
      <c r="L22" s="19" t="n">
        <f aca="false">IF(K22=0,"",IF(K22+K21&gt;K22,LOG(K22)-LOG(K21),""))</f>
        <v>-0.259428559130719</v>
      </c>
      <c r="M22" s="20" t="n">
        <v>4580635.8705334</v>
      </c>
      <c r="N22" s="21" t="n">
        <v>1.37799469841321</v>
      </c>
      <c r="O22" s="21" t="n">
        <v>621083.222289772</v>
      </c>
      <c r="P22" s="22" t="n">
        <v>0.51021872626417</v>
      </c>
      <c r="Q22" s="20" t="n">
        <v>33738.2494933793</v>
      </c>
      <c r="R22" s="19" t="n">
        <f aca="false">IF(Q22=0,"",IF(Q22+Q21&gt;Q22,LOG(Q22)-LOG(Q21),""))</f>
        <v>-0.366412794627721</v>
      </c>
      <c r="S22" s="20" t="n">
        <v>138244.743770489</v>
      </c>
      <c r="T22" s="19" t="n">
        <f aca="false">IF(S22=0,"",IF(S22+S21&gt;S22,LOG(S22)-LOG(S21),""))</f>
        <v>-0.247853446840388</v>
      </c>
      <c r="U22" s="20" t="n">
        <v>28558.9691820705</v>
      </c>
      <c r="V22" s="19" t="n">
        <f aca="false">IF(U22=0,"",IF(U22+U21&gt;U22,LOG(U22)-LOG(U21),""))</f>
        <v>-0.170392188126183</v>
      </c>
      <c r="W22" s="20" t="n">
        <f aca="false">IF(F22="","",IF(F22&gt;0,0,1))</f>
        <v>1</v>
      </c>
      <c r="X22" s="19" t="n">
        <f aca="false">IF(F22="","",F22*W22)</f>
        <v>-0.183027796728414</v>
      </c>
      <c r="Y22" s="26" t="n">
        <f aca="false">IF(X22="","",X22*N22)</f>
        <v>-0.252211333554005</v>
      </c>
    </row>
    <row r="23" customFormat="false" ht="13.8" hidden="false" customHeight="false" outlineLevel="0" collapsed="false">
      <c r="A23" s="16" t="n">
        <v>2014</v>
      </c>
      <c r="B23" s="28" t="s">
        <v>26</v>
      </c>
      <c r="C23" s="29" t="n">
        <v>22</v>
      </c>
      <c r="D23" s="17" t="n">
        <v>1</v>
      </c>
      <c r="E23" s="18" t="n">
        <v>317258.321262556</v>
      </c>
      <c r="F23" s="19" t="n">
        <f aca="false">IF(ABS(LOG(E23)-LOG(E22))&gt;LOG(2),"",LOG(E23)-LOG(E22))</f>
        <v>0.21848195061017</v>
      </c>
      <c r="G23" s="20" t="n">
        <v>285151.967299258</v>
      </c>
      <c r="H23" s="19" t="n">
        <f aca="false">IF(G23=0,"",IF(G23+G22&gt;G23,LOG(G23)-LOG(G22),""))</f>
        <v>0.288045431235897</v>
      </c>
      <c r="I23" s="20" t="n">
        <v>28343.3845015057</v>
      </c>
      <c r="J23" s="19" t="n">
        <f aca="false">IF(I23=0,"",IF(I23+I22&gt;I23,LOG(I23)-LOG(I22),""))</f>
        <v>0.047761143276448</v>
      </c>
      <c r="K23" s="20" t="n">
        <f aca="false">G23+I23</f>
        <v>313495.351800764</v>
      </c>
      <c r="L23" s="19" t="n">
        <f aca="false">IF(K23=0,"",IF(K23+K22&gt;K23,LOG(K23)-LOG(K22),""))</f>
        <v>0.259959131126323</v>
      </c>
      <c r="M23" s="20" t="n">
        <v>4397374.8488576</v>
      </c>
      <c r="N23" s="21" t="n">
        <v>1.14178046622025</v>
      </c>
      <c r="O23" s="21" t="n">
        <v>601917.384627822</v>
      </c>
      <c r="P23" s="22" t="n">
        <v>0.278123864954118</v>
      </c>
      <c r="Q23" s="20" t="n">
        <v>52881.5506325916</v>
      </c>
      <c r="R23" s="19" t="n">
        <f aca="false">IF(Q23=0,"",IF(Q23+Q22&gt;Q23,LOG(Q23)-LOG(Q22),""))</f>
        <v>0.195181635873603</v>
      </c>
      <c r="S23" s="20" t="n">
        <v>209319.401203036</v>
      </c>
      <c r="T23" s="19" t="n">
        <f aca="false">IF(S23=0,"",IF(S23+S22&gt;S23,LOG(S23)-LOG(S22),""))</f>
        <v>0.180160855791378</v>
      </c>
      <c r="U23" s="20" t="n">
        <v>39206.9872066937</v>
      </c>
      <c r="V23" s="19" t="n">
        <f aca="false">IF(U23=0,"",IF(U23+U22&gt;U23,LOG(U23)-LOG(U22),""))</f>
        <v>0.137620943169606</v>
      </c>
      <c r="W23" s="20" t="n">
        <f aca="false">IF(F23="","",IF(F23&gt;0,0,1))</f>
        <v>0</v>
      </c>
      <c r="X23" s="19" t="n">
        <f aca="false">IF(F23="","",F23*W23)</f>
        <v>0</v>
      </c>
      <c r="Y23" s="26" t="n">
        <f aca="false">IF(X23="","",X23*N23)</f>
        <v>0</v>
      </c>
    </row>
    <row r="24" customFormat="false" ht="13.8" hidden="false" customHeight="false" outlineLevel="0" collapsed="false">
      <c r="A24" s="16" t="n">
        <v>2014</v>
      </c>
      <c r="B24" s="28" t="s">
        <v>27</v>
      </c>
      <c r="C24" s="29" t="n">
        <v>23</v>
      </c>
      <c r="D24" s="17" t="n">
        <v>1</v>
      </c>
      <c r="E24" s="18" t="n">
        <v>254172.240624468</v>
      </c>
      <c r="F24" s="19" t="n">
        <f aca="false">IF(ABS(LOG(E24)-LOG(E23))&gt;LOG(2),"",LOG(E24)-LOG(E23))</f>
        <v>-0.0962849044668586</v>
      </c>
      <c r="G24" s="20" t="n">
        <v>235520.959453704</v>
      </c>
      <c r="H24" s="19" t="n">
        <f aca="false">IF(G24=0,"",IF(G24+G23&gt;G24,LOG(G24)-LOG(G23),""))</f>
        <v>-0.0830468103151549</v>
      </c>
      <c r="I24" s="20" t="n">
        <v>30106.8606347902</v>
      </c>
      <c r="J24" s="19" t="n">
        <f aca="false">IF(I24=0,"",IF(I24+I23&gt;I24,LOG(I24)-LOG(I23),""))</f>
        <v>0.0262137638286006</v>
      </c>
      <c r="K24" s="20" t="n">
        <f aca="false">G24+I24</f>
        <v>265627.820088494</v>
      </c>
      <c r="L24" s="19" t="n">
        <f aca="false">IF(K24=0,"",IF(K24+K23&gt;K24,LOG(K24)-LOG(K23),""))</f>
        <v>-0.0719575477359333</v>
      </c>
      <c r="M24" s="20" t="n">
        <v>4462036.19215582</v>
      </c>
      <c r="N24" s="21" t="n">
        <v>1.24440497116693</v>
      </c>
      <c r="O24" s="21" t="n">
        <v>596103.549774005</v>
      </c>
      <c r="P24" s="22" t="n">
        <v>0.370193590630129</v>
      </c>
      <c r="Q24" s="20" t="n">
        <v>58252.7808199958</v>
      </c>
      <c r="R24" s="19" t="n">
        <f aca="false">IF(Q24=0,"",IF(Q24+Q23&gt;Q24,LOG(Q24)-LOG(Q23),""))</f>
        <v>0.0420124807871094</v>
      </c>
      <c r="S24" s="20" t="n">
        <v>176025.132337319</v>
      </c>
      <c r="T24" s="19" t="n">
        <f aca="false">IF(S24=0,"",IF(S24+S23&gt;S24,LOG(S24)-LOG(S23),""))</f>
        <v>-0.0752348041924869</v>
      </c>
      <c r="U24" s="20" t="n">
        <v>36942.2185836983</v>
      </c>
      <c r="V24" s="19" t="n">
        <f aca="false">IF(U24=0,"",IF(U24+U23&gt;U24,LOG(U24)-LOG(U23),""))</f>
        <v>-0.0258404973088968</v>
      </c>
      <c r="W24" s="20" t="n">
        <f aca="false">IF(F24="","",IF(F24&gt;0,0,1))</f>
        <v>1</v>
      </c>
      <c r="X24" s="19" t="n">
        <f aca="false">IF(F24="","",F24*W24)</f>
        <v>-0.0962849044668586</v>
      </c>
      <c r="Y24" s="26" t="n">
        <f aca="false">IF(X24="","",X24*N24)</f>
        <v>-0.119817413766892</v>
      </c>
    </row>
    <row r="25" customFormat="false" ht="13.8" hidden="false" customHeight="false" outlineLevel="0" collapsed="false">
      <c r="A25" s="16" t="n">
        <v>2014</v>
      </c>
      <c r="B25" s="30" t="s">
        <v>28</v>
      </c>
      <c r="C25" s="29" t="n">
        <v>24</v>
      </c>
      <c r="D25" s="17" t="n">
        <v>1</v>
      </c>
      <c r="E25" s="18" t="n">
        <v>327533.177153892</v>
      </c>
      <c r="F25" s="19" t="n">
        <f aca="false">IF(ABS(LOG(E25)-LOG(E24))&gt;LOG(2),"",LOG(E25)-LOG(E24))</f>
        <v>0.110127180577971</v>
      </c>
      <c r="G25" s="20" t="n">
        <v>275313.783088579</v>
      </c>
      <c r="H25" s="19" t="n">
        <f aca="false">IF(G25=0,"",IF(G25+G24&gt;G25,LOG(G25)-LOG(G24),""))</f>
        <v>0.0677983922399408</v>
      </c>
      <c r="I25" s="20" t="n">
        <v>39736.7743222673</v>
      </c>
      <c r="J25" s="19" t="n">
        <f aca="false">IF(I25=0,"",IF(I25+I24&gt;I25,LOG(I25)-LOG(I24),""))</f>
        <v>0.120527137641512</v>
      </c>
      <c r="K25" s="20" t="n">
        <f aca="false">G25+I25</f>
        <v>315050.557410846</v>
      </c>
      <c r="L25" s="19" t="n">
        <f aca="false">IF(K25=0,"",IF(K25+K24&gt;K25,LOG(K25)-LOG(K24),""))</f>
        <v>0.0741066941486874</v>
      </c>
      <c r="M25" s="20" t="n">
        <v>4722942.18548423</v>
      </c>
      <c r="N25" s="21" t="n">
        <v>1.15895733132816</v>
      </c>
      <c r="O25" s="21" t="n">
        <v>582539.189260221</v>
      </c>
      <c r="P25" s="22" t="n">
        <v>0.250069849056903</v>
      </c>
      <c r="Q25" s="20" t="n">
        <v>94847.863160306</v>
      </c>
      <c r="R25" s="19" t="n">
        <f aca="false">IF(Q25=0,"",IF(Q25+Q24&gt;Q25,LOG(Q25)-LOG(Q24),""))</f>
        <v>0.211710888897952</v>
      </c>
      <c r="S25" s="20" t="n">
        <v>234911.067662432</v>
      </c>
      <c r="T25" s="19" t="n">
        <f aca="false">IF(S25=0,"",IF(S25+S24&gt;S25,LOG(S25)-LOG(S24),""))</f>
        <v>0.125328799228184</v>
      </c>
      <c r="U25" s="20" t="n">
        <v>38678.1339282635</v>
      </c>
      <c r="V25" s="19" t="n">
        <f aca="false">IF(U25=0,"",IF(U25+U24&gt;U25,LOG(U25)-LOG(U24),""))</f>
        <v>0.0199425392088877</v>
      </c>
      <c r="W25" s="20" t="n">
        <f aca="false">IF(F25="","",IF(F25&gt;0,0,1))</f>
        <v>0</v>
      </c>
      <c r="X25" s="19" t="n">
        <f aca="false">IF(F25="","",F25*W25)</f>
        <v>0</v>
      </c>
      <c r="Y25" s="26" t="n">
        <f aca="false">IF(X25="","",X25*N25)</f>
        <v>0</v>
      </c>
    </row>
    <row r="26" customFormat="false" ht="13.8" hidden="false" customHeight="false" outlineLevel="0" collapsed="false">
      <c r="A26" s="16" t="n">
        <v>2015</v>
      </c>
      <c r="B26" s="31" t="s">
        <v>25</v>
      </c>
      <c r="C26" s="29" t="n">
        <v>25</v>
      </c>
      <c r="D26" s="17" t="n">
        <v>1</v>
      </c>
      <c r="E26" s="18" t="n">
        <v>220581.46081855</v>
      </c>
      <c r="F26" s="19" t="n">
        <f aca="false">IF(ABS(LOG(E26)-LOG(E25))&gt;LOG(2),"",LOG(E26)-LOG(E25))</f>
        <v>-0.171686289446219</v>
      </c>
      <c r="G26" s="20" t="n">
        <v>136423.094639477</v>
      </c>
      <c r="H26" s="19" t="n">
        <f aca="false">IF(G26=0,"",IF(G26+G25&gt;G26,LOG(G26)-LOG(G25),""))</f>
        <v>-0.304940057208263</v>
      </c>
      <c r="I26" s="20" t="n">
        <v>29677.2038000028</v>
      </c>
      <c r="J26" s="19" t="n">
        <f aca="false">IF(I26=0,"",IF(I26+I25&gt;I26,LOG(I26)-LOG(I25),""))</f>
        <v>-0.126769630751643</v>
      </c>
      <c r="K26" s="20" t="n">
        <f aca="false">G26+I26</f>
        <v>166100.29843948</v>
      </c>
      <c r="L26" s="19" t="n">
        <f aca="false">IF(K26=0,"",IF(K26+K25&gt;K26,LOG(K26)-LOG(K25),""))</f>
        <v>-0.278009839570393</v>
      </c>
      <c r="M26" s="20" t="n">
        <v>4768718.40892377</v>
      </c>
      <c r="N26" s="21" t="n">
        <v>1.33483266971489</v>
      </c>
      <c r="O26" s="21" t="n">
        <v>550397.672043955</v>
      </c>
      <c r="P26" s="22" t="n">
        <v>0.397107579798141</v>
      </c>
      <c r="Q26" s="20" t="n">
        <v>39337.7346925219</v>
      </c>
      <c r="R26" s="19" t="n">
        <f aca="false">IF(Q26=0,"",IF(Q26+Q25&gt;Q26,LOG(Q26)-LOG(Q25),""))</f>
        <v>-0.382218204089127</v>
      </c>
      <c r="S26" s="20" t="n">
        <v>112011.905078216</v>
      </c>
      <c r="T26" s="19" t="n">
        <f aca="false">IF(S26=0,"",IF(S26+S25&gt;S26,LOG(S26)-LOG(S25),""))</f>
        <v>-0.321639295028183</v>
      </c>
      <c r="U26" s="20" t="n">
        <v>27156.6053220916</v>
      </c>
      <c r="V26" s="19" t="n">
        <f aca="false">IF(U26=0,"",IF(U26+U25&gt;U26,LOG(U26)-LOG(U25),""))</f>
        <v>-0.153590032316008</v>
      </c>
      <c r="W26" s="20" t="n">
        <f aca="false">IF(F26="","",IF(F26&gt;0,0,1))</f>
        <v>1</v>
      </c>
      <c r="X26" s="19" t="n">
        <f aca="false">IF(F26="","",F26*W26)</f>
        <v>-0.171686289446219</v>
      </c>
      <c r="Y26" s="26" t="n">
        <f aca="false">IF(X26="","",X26*N26)</f>
        <v>-0.22917246809494</v>
      </c>
    </row>
    <row r="27" customFormat="false" ht="13.8" hidden="false" customHeight="false" outlineLevel="0" collapsed="false">
      <c r="A27" s="16" t="n">
        <v>2015</v>
      </c>
      <c r="B27" s="28" t="s">
        <v>26</v>
      </c>
      <c r="C27" s="29" t="n">
        <v>26</v>
      </c>
      <c r="D27" s="17" t="n">
        <v>1</v>
      </c>
      <c r="E27" s="18" t="n">
        <v>331577.135161783</v>
      </c>
      <c r="F27" s="19" t="n">
        <f aca="false">IF(ABS(LOG(E27)-LOG(E26))&gt;LOG(2),"",LOG(E27)-LOG(E26))</f>
        <v>0.177015566361726</v>
      </c>
      <c r="G27" s="20" t="n">
        <v>276631.345537179</v>
      </c>
      <c r="H27" s="19" t="n">
        <f aca="false">IF(G27=0,"",IF(G27+G26&gt;G27,LOG(G27)-LOG(G26),""))</f>
        <v>0.307013492258977</v>
      </c>
      <c r="I27" s="20" t="n">
        <v>23170.1917552704</v>
      </c>
      <c r="J27" s="19" t="n">
        <f aca="false">IF(I27=0,"",IF(I27+I26&gt;I27,LOG(I27)-LOG(I26),""))</f>
        <v>-0.107493351102949</v>
      </c>
      <c r="K27" s="20" t="n">
        <f aca="false">G27+I27</f>
        <v>299801.537292449</v>
      </c>
      <c r="L27" s="19" t="n">
        <f aca="false">IF(K27=0,"",IF(K27+K26&gt;K27,LOG(K27)-LOG(K26),""))</f>
        <v>0.256463442682453</v>
      </c>
      <c r="M27" s="20" t="n">
        <v>4659072.14217971</v>
      </c>
      <c r="N27" s="21" t="n">
        <v>1.14771486031152</v>
      </c>
      <c r="O27" s="21" t="n">
        <v>526387.286136521</v>
      </c>
      <c r="P27" s="22" t="n">
        <v>0.200720816284406</v>
      </c>
      <c r="Q27" s="20" t="n">
        <v>40902.1910383979</v>
      </c>
      <c r="R27" s="19" t="n">
        <f aca="false">IF(Q27=0,"",IF(Q27+Q26&gt;Q27,LOG(Q27)-LOG(Q26),""))</f>
        <v>0.0169372258396816</v>
      </c>
      <c r="S27" s="20" t="n">
        <v>199716.810246869</v>
      </c>
      <c r="T27" s="19" t="n">
        <f aca="false">IF(S27=0,"",IF(S27+S26&gt;S27,LOG(S27)-LOG(S26),""))</f>
        <v>0.25115043745911</v>
      </c>
      <c r="U27" s="20" t="n">
        <v>36640.8725614156</v>
      </c>
      <c r="V27" s="19" t="n">
        <f aca="false">IF(U27=0,"",IF(U27+U26&gt;U27,LOG(U27)-LOG(U26),""))</f>
        <v>0.130090326800526</v>
      </c>
      <c r="W27" s="20" t="n">
        <f aca="false">IF(F27="","",IF(F27&gt;0,0,1))</f>
        <v>0</v>
      </c>
      <c r="X27" s="19" t="n">
        <f aca="false">IF(F27="","",F27*W27)</f>
        <v>0</v>
      </c>
      <c r="Y27" s="26" t="n">
        <f aca="false">IF(X27="","",X27*N27)</f>
        <v>0</v>
      </c>
    </row>
    <row r="28" customFormat="false" ht="13.8" hidden="false" customHeight="false" outlineLevel="0" collapsed="false">
      <c r="A28" s="16" t="n">
        <v>2015</v>
      </c>
      <c r="B28" s="28" t="s">
        <v>27</v>
      </c>
      <c r="C28" s="29" t="n">
        <v>27</v>
      </c>
      <c r="D28" s="17" t="n">
        <v>1</v>
      </c>
      <c r="E28" s="18" t="n">
        <v>231192.116250812</v>
      </c>
      <c r="F28" s="19" t="n">
        <f aca="false">IF(ABS(LOG(E28)-LOG(E27))&gt;LOG(2),"",LOG(E28)-LOG(E27))</f>
        <v>-0.156611554532654</v>
      </c>
      <c r="G28" s="20" t="n">
        <v>223482.438356384</v>
      </c>
      <c r="H28" s="19" t="n">
        <f aca="false">IF(G28=0,"",IF(G28+G27&gt;G28,LOG(G28)-LOG(G27),""))</f>
        <v>-0.0926579879756719</v>
      </c>
      <c r="I28" s="20" t="n">
        <v>28371.7166988549</v>
      </c>
      <c r="J28" s="19" t="n">
        <f aca="false">IF(I28=0,"",IF(I28+I27&gt;I28,LOG(I28)-LOG(I27),""))</f>
        <v>0.0879559866186952</v>
      </c>
      <c r="K28" s="20" t="n">
        <f aca="false">G28+I28</f>
        <v>251854.155055239</v>
      </c>
      <c r="L28" s="19" t="n">
        <f aca="false">IF(K28=0,"",IF(K28+K27&gt;K28,LOG(K28)-LOG(K27),""))</f>
        <v>-0.0756847352664254</v>
      </c>
      <c r="M28" s="20" t="n">
        <v>5243434.3392424</v>
      </c>
      <c r="N28" s="21" t="n">
        <v>1.35564281355907</v>
      </c>
      <c r="O28" s="21" t="n">
        <v>705555.432985822</v>
      </c>
      <c r="P28" s="22" t="n">
        <v>0.484558120031601</v>
      </c>
      <c r="Q28" s="20" t="n">
        <v>61082.9972952688</v>
      </c>
      <c r="R28" s="19" t="n">
        <f aca="false">IF(Q28=0,"",IF(Q28+Q27&gt;Q28,LOG(Q28)-LOG(Q27),""))</f>
        <v>0.174173766591128</v>
      </c>
      <c r="S28" s="20" t="n">
        <v>174401.485950043</v>
      </c>
      <c r="T28" s="19" t="n">
        <f aca="false">IF(S28=0,"",IF(S28+S27&gt;S28,LOG(S28)-LOG(S27),""))</f>
        <v>-0.0588644402318543</v>
      </c>
      <c r="U28" s="20" t="n">
        <v>35786.7328471529</v>
      </c>
      <c r="V28" s="19" t="n">
        <f aca="false">IF(U28=0,"",IF(U28+U27&gt;U28,LOG(U28)-LOG(U27),""))</f>
        <v>-0.0102437561087374</v>
      </c>
      <c r="W28" s="20" t="n">
        <f aca="false">IF(F28="","",IF(F28&gt;0,0,1))</f>
        <v>1</v>
      </c>
      <c r="X28" s="19" t="n">
        <f aca="false">IF(F28="","",F28*W28)</f>
        <v>-0.156611554532654</v>
      </c>
      <c r="Y28" s="26" t="n">
        <f aca="false">IF(X28="","",X28*N28)</f>
        <v>-0.212309328422507</v>
      </c>
    </row>
    <row r="29" customFormat="false" ht="13.8" hidden="false" customHeight="false" outlineLevel="0" collapsed="false">
      <c r="A29" s="16" t="n">
        <v>2015</v>
      </c>
      <c r="B29" s="30" t="s">
        <v>28</v>
      </c>
      <c r="C29" s="29" t="n">
        <v>28</v>
      </c>
      <c r="D29" s="17" t="n">
        <v>1</v>
      </c>
      <c r="E29" s="18" t="n">
        <v>578435.980870966</v>
      </c>
      <c r="F29" s="19" t="str">
        <f aca="false">IF(ABS(LOG(E29)-LOG(E28))&gt;LOG(2),"",LOG(E29)-LOG(E28))</f>
        <v/>
      </c>
      <c r="G29" s="20" t="n">
        <v>492329.311423783</v>
      </c>
      <c r="H29" s="19" t="n">
        <f aca="false">IF(G29=0,"",IF(G29+G28&gt;G29,LOG(G29)-LOG(G28),""))</f>
        <v>0.34301229160867</v>
      </c>
      <c r="I29" s="20" t="n">
        <v>54216.780802863</v>
      </c>
      <c r="J29" s="19" t="n">
        <f aca="false">IF(I29=0,"",IF(I29+I28&gt;I29,LOG(I29)-LOG(I28),""))</f>
        <v>0.281248112546643</v>
      </c>
      <c r="K29" s="20" t="n">
        <f aca="false">G29+I29</f>
        <v>546546.092226646</v>
      </c>
      <c r="L29" s="19" t="n">
        <f aca="false">IF(K29=0,"",IF(K29+K28&gt;K29,LOG(K29)-LOG(K28),""))</f>
        <v>0.336477673285353</v>
      </c>
      <c r="M29" s="20" t="n">
        <v>5644353.96706112</v>
      </c>
      <c r="N29" s="21" t="n">
        <v>0.989358941423834</v>
      </c>
      <c r="O29" s="21" t="n">
        <v>676593.167296141</v>
      </c>
      <c r="P29" s="22" t="n">
        <v>0.0680723078093258</v>
      </c>
      <c r="Q29" s="20" t="n">
        <v>121057.262856736</v>
      </c>
      <c r="R29" s="19" t="n">
        <f aca="false">IF(Q29=0,"",IF(Q29+Q28&gt;Q29,LOG(Q29)-LOG(Q28),""))</f>
        <v>0.297070510750602</v>
      </c>
      <c r="S29" s="20" t="n">
        <v>412460.673415428</v>
      </c>
      <c r="T29" s="19" t="n">
        <f aca="false">IF(S29=0,"",IF(S29+S28&gt;S29,LOG(S29)-LOG(S28),""))</f>
        <v>0.373832365578957</v>
      </c>
      <c r="U29" s="20" t="n">
        <v>63153.2446958383</v>
      </c>
      <c r="V29" s="19" t="n">
        <f aca="false">IF(U29=0,"",IF(U29+U28&gt;U29,LOG(U29)-LOG(U28),""))</f>
        <v>0.246673617456687</v>
      </c>
      <c r="W29" s="20" t="str">
        <f aca="false">IF(F29="","",IF(F29&gt;0,0,1))</f>
        <v/>
      </c>
      <c r="X29" s="19" t="str">
        <f aca="false">IF(F29="","",F29*W29)</f>
        <v/>
      </c>
      <c r="Y29" s="26" t="str">
        <f aca="false">IF(X29="","",X29*N29)</f>
        <v/>
      </c>
    </row>
    <row r="30" customFormat="false" ht="13.8" hidden="false" customHeight="false" outlineLevel="0" collapsed="false">
      <c r="A30" s="16" t="n">
        <v>2016</v>
      </c>
      <c r="B30" s="31" t="s">
        <v>25</v>
      </c>
      <c r="C30" s="29" t="n">
        <v>29</v>
      </c>
      <c r="D30" s="17" t="n">
        <v>1</v>
      </c>
      <c r="E30" s="18" t="n">
        <v>372498.696223313</v>
      </c>
      <c r="F30" s="19" t="n">
        <f aca="false">IF(ABS(LOG(E30)-LOG(E29))&gt;LOG(2),"",LOG(E30)-LOG(E29))</f>
        <v>-0.191130542840098</v>
      </c>
      <c r="G30" s="20" t="n">
        <v>326470.57531035</v>
      </c>
      <c r="H30" s="19" t="n">
        <f aca="false">IF(G30=0,"",IF(G30+G29&gt;G30,LOG(G30)-LOG(G29),""))</f>
        <v>-0.178411648241449</v>
      </c>
      <c r="I30" s="20" t="n">
        <v>42010.6948309665</v>
      </c>
      <c r="J30" s="19" t="n">
        <f aca="false">IF(I30=0,"",IF(I30+I29&gt;I30,LOG(I30)-LOG(I29),""))</f>
        <v>-0.110773862608032</v>
      </c>
      <c r="K30" s="20" t="n">
        <f aca="false">G30+I30</f>
        <v>368481.270141316</v>
      </c>
      <c r="L30" s="19" t="n">
        <f aca="false">IF(K30=0,"",IF(K30+K29&gt;K30,LOG(K30)-LOG(K29),""))</f>
        <v>-0.171211375849106</v>
      </c>
      <c r="M30" s="20" t="n">
        <v>5344134.19776964</v>
      </c>
      <c r="N30" s="21" t="n">
        <v>1.15675259825211</v>
      </c>
      <c r="O30" s="21" t="n">
        <v>641357.954926566</v>
      </c>
      <c r="P30" s="22" t="n">
        <v>0.235975728753584</v>
      </c>
      <c r="Q30" s="20" t="n">
        <v>61899.5532344955</v>
      </c>
      <c r="R30" s="19" t="n">
        <f aca="false">IF(Q30=0,"",IF(Q30+Q29&gt;Q30,LOG(Q30)-LOG(Q29),""))</f>
        <v>-0.29130333567844</v>
      </c>
      <c r="S30" s="20" t="n">
        <v>280793.057335629</v>
      </c>
      <c r="T30" s="19" t="n">
        <f aca="false">IF(S30=0,"",IF(S30+S29&gt;S30,LOG(S30)-LOG(S29),""))</f>
        <v>-0.166996180930435</v>
      </c>
      <c r="U30" s="20" t="n">
        <v>44756.2785300981</v>
      </c>
      <c r="V30" s="19" t="n">
        <f aca="false">IF(U30=0,"",IF(U30+U29&gt;U30,LOG(U30)-LOG(U29),""))</f>
        <v>-0.149541700790835</v>
      </c>
      <c r="W30" s="20" t="n">
        <f aca="false">IF(F30="","",IF(F30&gt;0,0,1))</f>
        <v>1</v>
      </c>
      <c r="X30" s="19" t="n">
        <f aca="false">IF(F30="","",F30*W30)</f>
        <v>-0.191130542840098</v>
      </c>
      <c r="Y30" s="26" t="n">
        <f aca="false">IF(X30="","",X30*N30)</f>
        <v>-0.22109075203562</v>
      </c>
    </row>
    <row r="31" customFormat="false" ht="13.8" hidden="false" customHeight="false" outlineLevel="0" collapsed="false">
      <c r="A31" s="16" t="n">
        <v>2016</v>
      </c>
      <c r="B31" s="28" t="s">
        <v>26</v>
      </c>
      <c r="C31" s="29" t="n">
        <v>30</v>
      </c>
      <c r="D31" s="17" t="n">
        <v>1</v>
      </c>
      <c r="E31" s="18" t="n">
        <v>290117.43871907</v>
      </c>
      <c r="F31" s="19" t="n">
        <f aca="false">IF(ABS(LOG(E31)-LOG(E30))&gt;LOG(2),"",LOG(E31)-LOG(E30))</f>
        <v>-0.108550922350798</v>
      </c>
      <c r="G31" s="20" t="n">
        <v>367546.884885508</v>
      </c>
      <c r="H31" s="19" t="n">
        <f aca="false">IF(G31=0,"",IF(G31+G30&gt;G31,LOG(G31)-LOG(G30),""))</f>
        <v>0.0514687017220394</v>
      </c>
      <c r="I31" s="20" t="n">
        <v>28010.3391941751</v>
      </c>
      <c r="J31" s="19" t="n">
        <f aca="false">IF(I31=0,"",IF(I31+I30&gt;I31,LOG(I31)-LOG(I30),""))</f>
        <v>-0.176041496569579</v>
      </c>
      <c r="K31" s="20" t="n">
        <f aca="false">G31+I31</f>
        <v>395557.224079683</v>
      </c>
      <c r="L31" s="19" t="n">
        <f aca="false">IF(K31=0,"",IF(K31+K30&gt;K31,LOG(K31)-LOG(K30),""))</f>
        <v>0.0307939028417783</v>
      </c>
      <c r="M31" s="20" t="n">
        <v>4958045.09936077</v>
      </c>
      <c r="N31" s="21" t="n">
        <v>1.23273663820939</v>
      </c>
      <c r="O31" s="21" t="n">
        <v>622185.035900409</v>
      </c>
      <c r="P31" s="22" t="n">
        <v>0.331345727063404</v>
      </c>
      <c r="Q31" s="20" t="n">
        <v>90708.6330178042</v>
      </c>
      <c r="R31" s="19" t="n">
        <f aca="false">IF(Q31=0,"",IF(Q31+Q30&gt;Q31,LOG(Q31)-LOG(Q30),""))</f>
        <v>0.165961107687575</v>
      </c>
      <c r="S31" s="20" t="n">
        <v>267961.300814862</v>
      </c>
      <c r="T31" s="19" t="n">
        <f aca="false">IF(S31=0,"",IF(S31+S30&gt;S31,LOG(S31)-LOG(S30),""))</f>
        <v>-0.0203142881713534</v>
      </c>
      <c r="U31" s="20" t="n">
        <v>54003.1355041681</v>
      </c>
      <c r="V31" s="19" t="n">
        <f aca="false">IF(U31=0,"",IF(U31+U30&gt;U31,LOG(U31)-LOG(U30),""))</f>
        <v>0.0815650084394477</v>
      </c>
      <c r="W31" s="20" t="n">
        <f aca="false">IF(F31="","",IF(F31&gt;0,0,1))</f>
        <v>1</v>
      </c>
      <c r="X31" s="19" t="n">
        <f aca="false">IF(F31="","",F31*W31)</f>
        <v>-0.108550922350798</v>
      </c>
      <c r="Y31" s="26" t="n">
        <f aca="false">IF(X31="","",X31*N31)</f>
        <v>-0.133814699093251</v>
      </c>
    </row>
    <row r="32" customFormat="false" ht="13.8" hidden="false" customHeight="false" outlineLevel="0" collapsed="false">
      <c r="A32" s="16" t="n">
        <v>2016</v>
      </c>
      <c r="B32" s="28" t="s">
        <v>27</v>
      </c>
      <c r="C32" s="29" t="n">
        <v>31</v>
      </c>
      <c r="D32" s="17" t="n">
        <v>1</v>
      </c>
      <c r="E32" s="18" t="n">
        <v>310162.166865308</v>
      </c>
      <c r="F32" s="19" t="n">
        <f aca="false">IF(ABS(LOG(E32)-LOG(E31))&gt;LOG(2),"",LOG(E32)-LOG(E31))</f>
        <v>0.0290149874233396</v>
      </c>
      <c r="G32" s="20" t="n">
        <v>303111.343003841</v>
      </c>
      <c r="H32" s="19" t="n">
        <f aca="false">IF(G32=0,"",IF(G32+G31&gt;G32,LOG(G32)-LOG(G31),""))</f>
        <v>-0.0837105574742507</v>
      </c>
      <c r="I32" s="20" t="n">
        <v>32090.8911239882</v>
      </c>
      <c r="J32" s="19" t="n">
        <f aca="false">IF(I32=0,"",IF(I32+I31&gt;I32,LOG(I32)-LOG(I31),""))</f>
        <v>0.0590634090880631</v>
      </c>
      <c r="K32" s="20" t="n">
        <f aca="false">G32+I32</f>
        <v>335202.234127829</v>
      </c>
      <c r="L32" s="19" t="n">
        <f aca="false">IF(K32=0,"",IF(K32+K31&gt;K32,LOG(K32)-LOG(K31),""))</f>
        <v>-0.0719024159145336</v>
      </c>
      <c r="M32" s="20" t="n">
        <v>5058155.91085596</v>
      </c>
      <c r="N32" s="21" t="n">
        <v>1.21240338966586</v>
      </c>
      <c r="O32" s="21" t="n">
        <v>670052.867799592</v>
      </c>
      <c r="P32" s="22" t="n">
        <v>0.334520248202193</v>
      </c>
      <c r="Q32" s="20" t="n">
        <v>63184.6010214048</v>
      </c>
      <c r="R32" s="19" t="n">
        <f aca="false">IF(Q32=0,"",IF(Q32+Q31&gt;Q32,LOG(Q32)-LOG(Q31),""))</f>
        <v>-0.157037374673751</v>
      </c>
      <c r="S32" s="20" t="n">
        <v>209058.808966508</v>
      </c>
      <c r="T32" s="19" t="n">
        <f aca="false">IF(S32=0,"",IF(S32+S31&gt;S32,LOG(S32)-LOG(S31),""))</f>
        <v>-0.107803605563106</v>
      </c>
      <c r="U32" s="20" t="n">
        <v>47363.7564196408</v>
      </c>
      <c r="V32" s="19" t="n">
        <f aca="false">IF(U32=0,"",IF(U32+U31&gt;U32,LOG(U32)-LOG(U31),""))</f>
        <v>-0.0569728373758069</v>
      </c>
      <c r="W32" s="20" t="n">
        <f aca="false">IF(F32="","",IF(F32&gt;0,0,1))</f>
        <v>0</v>
      </c>
      <c r="X32" s="19" t="n">
        <f aca="false">IF(F32="","",F32*W32)</f>
        <v>0</v>
      </c>
      <c r="Y32" s="26" t="n">
        <f aca="false">IF(X32="","",X32*N32)</f>
        <v>0</v>
      </c>
    </row>
    <row r="33" customFormat="false" ht="13.8" hidden="false" customHeight="false" outlineLevel="0" collapsed="false">
      <c r="A33" s="16" t="n">
        <v>2016</v>
      </c>
      <c r="B33" s="30" t="s">
        <v>28</v>
      </c>
      <c r="C33" s="29" t="n">
        <v>32</v>
      </c>
      <c r="D33" s="17" t="n">
        <v>1</v>
      </c>
      <c r="E33" s="18" t="n">
        <v>695031.760081245</v>
      </c>
      <c r="F33" s="19" t="str">
        <f aca="false">IF(ABS(LOG(E33)-LOG(E32))&gt;LOG(2),"",LOG(E33)-LOG(E32))</f>
        <v/>
      </c>
      <c r="G33" s="20" t="n">
        <v>493736.374066629</v>
      </c>
      <c r="H33" s="19" t="n">
        <f aca="false">IF(G33=0,"",IF(G33+G32&gt;G33,LOG(G33)-LOG(G32),""))</f>
        <v>0.211892934520911</v>
      </c>
      <c r="I33" s="20" t="n">
        <v>48531.2248947798</v>
      </c>
      <c r="J33" s="19" t="n">
        <f aca="false">IF(I33=0,"",IF(I33+I32&gt;I33,LOG(I33)-LOG(I32),""))</f>
        <v>0.179639475669425</v>
      </c>
      <c r="K33" s="20" t="n">
        <f aca="false">G33+I33</f>
        <v>542267.598961409</v>
      </c>
      <c r="L33" s="19" t="n">
        <f aca="false">IF(K33=0,"",IF(K33+K32&gt;K33,LOG(K33)-LOG(K32),""))</f>
        <v>0.208906751128251</v>
      </c>
      <c r="M33" s="20" t="n">
        <v>5569170.79005591</v>
      </c>
      <c r="N33" s="21" t="n">
        <v>0.903785886117963</v>
      </c>
      <c r="O33" s="21" t="n">
        <v>657740.09466675</v>
      </c>
      <c r="P33" s="22" t="n">
        <v>-0.0239503340222678</v>
      </c>
      <c r="Q33" s="20" t="n">
        <v>118361.467531461</v>
      </c>
      <c r="R33" s="19" t="n">
        <f aca="false">IF(Q33=0,"",IF(Q33+Q32&gt;Q33,LOG(Q33)-LOG(Q32),""))</f>
        <v>0.27259909373408</v>
      </c>
      <c r="S33" s="20" t="n">
        <v>402636.295221643</v>
      </c>
      <c r="T33" s="19" t="n">
        <f aca="false">IF(S33=0,"",IF(S33+S32&gt;S33,LOG(S33)-LOG(S32),""))</f>
        <v>0.284644449494224</v>
      </c>
      <c r="U33" s="20" t="n">
        <v>64374.4631153548</v>
      </c>
      <c r="V33" s="19" t="n">
        <f aca="false">IF(U33=0,"",IF(U33+U32&gt;U33,LOG(U33)-LOG(U32),""))</f>
        <v>0.133267481060164</v>
      </c>
      <c r="W33" s="20" t="str">
        <f aca="false">IF(F33="","",IF(F33&gt;0,0,1))</f>
        <v/>
      </c>
      <c r="X33" s="19" t="str">
        <f aca="false">IF(F33="","",F33*W33)</f>
        <v/>
      </c>
      <c r="Y33" s="26" t="str">
        <f aca="false">IF(X33="","",X33*N33)</f>
        <v/>
      </c>
    </row>
    <row r="34" customFormat="false" ht="13.8" hidden="false" customHeight="false" outlineLevel="0" collapsed="false">
      <c r="A34" s="16" t="n">
        <v>2017</v>
      </c>
      <c r="B34" s="31" t="s">
        <v>25</v>
      </c>
      <c r="C34" s="29" t="n">
        <v>33</v>
      </c>
      <c r="D34" s="17" t="n">
        <v>1</v>
      </c>
      <c r="E34" s="18" t="n">
        <v>448613.438273717</v>
      </c>
      <c r="F34" s="19" t="n">
        <f aca="false">IF(ABS(LOG(E34)-LOG(E33))&gt;LOG(2),"",LOG(E34)-LOG(E33))</f>
        <v>-0.1901323717186</v>
      </c>
      <c r="G34" s="20" t="n">
        <v>286412.172010229</v>
      </c>
      <c r="H34" s="19" t="n">
        <f aca="false">IF(G34=0,"",IF(G34+G33&gt;G34,LOG(G34)-LOG(G33),""))</f>
        <v>-0.23650365254482</v>
      </c>
      <c r="I34" s="20" t="n">
        <v>37723.294987857</v>
      </c>
      <c r="J34" s="19" t="n">
        <f aca="false">IF(I34=0,"",IF(I34+I33&gt;I34,LOG(I34)-LOG(I33),""))</f>
        <v>-0.109411633037277</v>
      </c>
      <c r="K34" s="20" t="n">
        <f aca="false">G34+I34</f>
        <v>324135.466998086</v>
      </c>
      <c r="L34" s="19" t="n">
        <f aca="false">IF(K34=0,"",IF(K34+K33&gt;K34,LOG(K34)-LOG(K33),""))</f>
        <v>-0.223487101413115</v>
      </c>
      <c r="M34" s="20" t="n">
        <v>5503848.27728867</v>
      </c>
      <c r="N34" s="21" t="n">
        <v>1.08879417455504</v>
      </c>
      <c r="O34" s="21" t="n">
        <v>635568.557520289</v>
      </c>
      <c r="P34" s="22" t="n">
        <v>0.151290125112281</v>
      </c>
      <c r="Q34" s="20" t="n">
        <v>48156.192532079</v>
      </c>
      <c r="R34" s="19" t="n">
        <f aca="false">IF(Q34=0,"",IF(Q34+Q33&gt;Q34,LOG(Q34)-LOG(Q33),""))</f>
        <v>-0.390558199093537</v>
      </c>
      <c r="S34" s="20" t="n">
        <v>249330.527968409</v>
      </c>
      <c r="T34" s="19" t="n">
        <f aca="false">IF(S34=0,"",IF(S34+S33&gt;S34,LOG(S34)-LOG(S33),""))</f>
        <v>-0.208137464663803</v>
      </c>
      <c r="U34" s="20" t="n">
        <v>40576.6184740205</v>
      </c>
      <c r="V34" s="19" t="n">
        <f aca="false">IF(U34=0,"",IF(U34+U33&gt;U34,LOG(U34)-LOG(U33),""))</f>
        <v>-0.200437768549189</v>
      </c>
      <c r="W34" s="20" t="n">
        <f aca="false">IF(F34="","",IF(F34&gt;0,0,1))</f>
        <v>1</v>
      </c>
      <c r="X34" s="19" t="n">
        <f aca="false">IF(F34="","",F34*W34)</f>
        <v>-0.1901323717186</v>
      </c>
      <c r="Y34" s="26" t="n">
        <f aca="false">IF(X34="","",X34*N34)</f>
        <v>-0.207015018721545</v>
      </c>
    </row>
    <row r="35" customFormat="false" ht="13.8" hidden="false" customHeight="false" outlineLevel="0" collapsed="false">
      <c r="A35" s="16" t="n">
        <v>2017</v>
      </c>
      <c r="B35" s="28" t="s">
        <v>26</v>
      </c>
      <c r="C35" s="29" t="n">
        <v>34</v>
      </c>
      <c r="D35" s="17" t="n">
        <v>1</v>
      </c>
      <c r="E35" s="18" t="n">
        <v>479045.964085202</v>
      </c>
      <c r="F35" s="19" t="n">
        <f aca="false">IF(ABS(LOG(E35)-LOG(E34))&gt;LOG(2),"",LOG(E35)-LOG(E34))</f>
        <v>0.028504906840003</v>
      </c>
      <c r="G35" s="20" t="n">
        <v>313880.931655309</v>
      </c>
      <c r="H35" s="19" t="n">
        <f aca="false">IF(G35=0,"",IF(G35+G34&gt;G35,LOG(G35)-LOG(G34),""))</f>
        <v>0.039773462228986</v>
      </c>
      <c r="I35" s="20" t="n">
        <v>32706.7693816778</v>
      </c>
      <c r="J35" s="19" t="n">
        <f aca="false">IF(I35=0,"",IF(I35+I34&gt;I35,LOG(I35)-LOG(I34),""))</f>
        <v>-0.0619719710000357</v>
      </c>
      <c r="K35" s="20" t="n">
        <f aca="false">G35+I35</f>
        <v>346587.701036987</v>
      </c>
      <c r="L35" s="19" t="n">
        <f aca="false">IF(K35=0,"",IF(K35+K34&gt;K35,LOG(K35)-LOG(K34),""))</f>
        <v>0.0290865930755366</v>
      </c>
      <c r="M35" s="20" t="n">
        <v>5142431.17698721</v>
      </c>
      <c r="N35" s="21" t="n">
        <v>1.0307913024565</v>
      </c>
      <c r="O35" s="21" t="n">
        <v>638829.468609991</v>
      </c>
      <c r="P35" s="22" t="n">
        <v>0.125007755900241</v>
      </c>
      <c r="Q35" s="20" t="n">
        <v>57389.1211625178</v>
      </c>
      <c r="R35" s="19" t="n">
        <f aca="false">IF(Q35=0,"",IF(Q35+Q34&gt;Q35,LOG(Q35)-LOG(Q34),""))</f>
        <v>0.0761774320329671</v>
      </c>
      <c r="S35" s="20" t="n">
        <v>232142.848114861</v>
      </c>
      <c r="T35" s="19" t="n">
        <f aca="false">IF(S35=0,"",IF(S35+S34&gt;S35,LOG(S35)-LOG(S34),""))</f>
        <v>-0.0310201482577561</v>
      </c>
      <c r="U35" s="20" t="n">
        <v>51587.6841132635</v>
      </c>
      <c r="V35" s="19" t="n">
        <f aca="false">IF(U35=0,"",IF(U35+U34&gt;U35,LOG(U35)-LOG(U34),""))</f>
        <v>0.104270180370228</v>
      </c>
      <c r="W35" s="20" t="n">
        <f aca="false">IF(F35="","",IF(F35&gt;0,0,1))</f>
        <v>0</v>
      </c>
      <c r="X35" s="19" t="n">
        <f aca="false">IF(F35="","",F35*W35)</f>
        <v>0</v>
      </c>
      <c r="Y35" s="26" t="n">
        <f aca="false">IF(X35="","",X35*N35)</f>
        <v>0</v>
      </c>
    </row>
    <row r="36" customFormat="false" ht="13.8" hidden="false" customHeight="false" outlineLevel="0" collapsed="false">
      <c r="A36" s="16" t="n">
        <v>2017</v>
      </c>
      <c r="B36" s="28" t="s">
        <v>27</v>
      </c>
      <c r="C36" s="29" t="n">
        <v>35</v>
      </c>
      <c r="D36" s="17" t="n">
        <v>1</v>
      </c>
      <c r="E36" s="18" t="n">
        <v>583612.518341518</v>
      </c>
      <c r="F36" s="19" t="n">
        <f aca="false">IF(ABS(LOG(E36)-LOG(E35))&gt;LOG(2),"",LOG(E36)-LOG(E35))</f>
        <v>0.0857474131992433</v>
      </c>
      <c r="G36" s="20" t="n">
        <v>454109.180689306</v>
      </c>
      <c r="H36" s="19" t="n">
        <f aca="false">IF(G36=0,"",IF(G36+G35&gt;G36,LOG(G36)-LOG(G35),""))</f>
        <v>0.160395349083248</v>
      </c>
      <c r="I36" s="20" t="n">
        <v>42213.2439130766</v>
      </c>
      <c r="J36" s="19" t="n">
        <f aca="false">IF(I36=0,"",IF(I36+I35&gt;I36,LOG(I36)-LOG(I35),""))</f>
        <v>0.1108110784595</v>
      </c>
      <c r="K36" s="20" t="n">
        <f aca="false">G36+I36</f>
        <v>496322.424602383</v>
      </c>
      <c r="L36" s="19" t="n">
        <f aca="false">IF(K36=0,"",IF(K36+K35&gt;K36,LOG(K36)-LOG(K35),""))</f>
        <v>0.155950750388482</v>
      </c>
      <c r="M36" s="20" t="n">
        <v>5285404.56783307</v>
      </c>
      <c r="N36" s="21" t="n">
        <v>0.956953636874062</v>
      </c>
      <c r="O36" s="21" t="n">
        <v>678417.714022091</v>
      </c>
      <c r="P36" s="22" t="n">
        <v>0.0653725803399123</v>
      </c>
      <c r="Q36" s="20" t="n">
        <v>117319.537404106</v>
      </c>
      <c r="R36" s="19" t="n">
        <f aca="false">IF(Q36=0,"",IF(Q36+Q35&gt;Q36,LOG(Q36)-LOG(Q35),""))</f>
        <v>0.310540767710497</v>
      </c>
      <c r="S36" s="20" t="n">
        <v>381630.248490484</v>
      </c>
      <c r="T36" s="19" t="n">
        <f aca="false">IF(S36=0,"",IF(S36+S35&gt;S36,LOG(S36)-LOG(S35),""))</f>
        <v>0.215887481708774</v>
      </c>
      <c r="U36" s="20" t="n">
        <v>67110.6745782099</v>
      </c>
      <c r="V36" s="19" t="n">
        <f aca="false">IF(U36=0,"",IF(U36+U35&gt;U36,LOG(U36)-LOG(U35),""))</f>
        <v>0.114245572389533</v>
      </c>
      <c r="W36" s="20" t="n">
        <f aca="false">IF(F36="","",IF(F36&gt;0,0,1))</f>
        <v>0</v>
      </c>
      <c r="X36" s="19" t="n">
        <f aca="false">IF(F36="","",F36*W36)</f>
        <v>0</v>
      </c>
      <c r="Y36" s="26" t="n">
        <f aca="false">IF(X36="","",X36*N36)</f>
        <v>0</v>
      </c>
    </row>
    <row r="37" customFormat="false" ht="13.8" hidden="false" customHeight="false" outlineLevel="0" collapsed="false">
      <c r="A37" s="16" t="n">
        <v>2017</v>
      </c>
      <c r="B37" s="30" t="s">
        <v>28</v>
      </c>
      <c r="C37" s="29" t="n">
        <v>36</v>
      </c>
      <c r="D37" s="17" t="n">
        <v>1</v>
      </c>
      <c r="E37" s="18" t="n">
        <v>746638.513985673</v>
      </c>
      <c r="F37" s="19" t="n">
        <f aca="false">IF(ABS(LOG(E37)-LOG(E36))&gt;LOG(2),"",LOG(E37)-LOG(E36))</f>
        <v>0.106985789628104</v>
      </c>
      <c r="G37" s="20" t="n">
        <v>591227.294055072</v>
      </c>
      <c r="H37" s="19" t="n">
        <f aca="false">IF(G37=0,"",IF(G37+G36&gt;G37,LOG(G37)-LOG(G36),""))</f>
        <v>0.114594193002051</v>
      </c>
      <c r="I37" s="20" t="n">
        <v>67169.9479076409</v>
      </c>
      <c r="J37" s="19" t="n">
        <f aca="false">IF(I37=0,"",IF(I37+I36&gt;I37,LOG(I37)-LOG(I36),""))</f>
        <v>0.201726284319899</v>
      </c>
      <c r="K37" s="20" t="n">
        <f aca="false">G37+I37</f>
        <v>658397.241962713</v>
      </c>
      <c r="L37" s="19" t="n">
        <f aca="false">IF(K37=0,"",IF(K37+K36&gt;K37,LOG(K37)-LOG(K36),""))</f>
        <v>0.122724105214864</v>
      </c>
      <c r="M37" s="20" t="n">
        <v>5349861.1130834</v>
      </c>
      <c r="N37" s="21" t="n">
        <v>0.855232119059052</v>
      </c>
      <c r="O37" s="21" t="n">
        <v>671422.821570805</v>
      </c>
      <c r="P37" s="22" t="n">
        <v>-0.0461142896831592</v>
      </c>
      <c r="Q37" s="20" t="n">
        <v>128703.566059726</v>
      </c>
      <c r="R37" s="19" t="n">
        <f aca="false">IF(Q37=0,"",IF(Q37+Q36&gt;Q37,LOG(Q37)-LOG(Q36),""))</f>
        <v>0.0402202384341885</v>
      </c>
      <c r="S37" s="20" t="n">
        <v>501152.599136371</v>
      </c>
      <c r="T37" s="19" t="n">
        <f aca="false">IF(S37=0,"",IF(S37+S36&gt;S37,LOG(S37)-LOG(S36),""))</f>
        <v>0.118327196968846</v>
      </c>
      <c r="U37" s="20" t="n">
        <v>76244.0873229926</v>
      </c>
      <c r="V37" s="19" t="n">
        <f aca="false">IF(U37=0,"",IF(U37+U36&gt;U37,LOG(U37)-LOG(U36),""))</f>
        <v>0.0554145658355836</v>
      </c>
      <c r="W37" s="20" t="n">
        <f aca="false">IF(F37="","",IF(F37&gt;0,0,1))</f>
        <v>0</v>
      </c>
      <c r="X37" s="19" t="n">
        <f aca="false">IF(F37="","",F37*W37)</f>
        <v>0</v>
      </c>
      <c r="Y37" s="26" t="n">
        <f aca="false">IF(X37="","",X37*N37)</f>
        <v>0</v>
      </c>
    </row>
    <row r="38" customFormat="false" ht="13.8" hidden="false" customHeight="false" outlineLevel="0" collapsed="false">
      <c r="A38" s="16" t="n">
        <v>2018</v>
      </c>
      <c r="B38" s="31" t="s">
        <v>25</v>
      </c>
      <c r="C38" s="29" t="n">
        <v>37</v>
      </c>
      <c r="D38" s="17" t="n">
        <v>1</v>
      </c>
      <c r="E38" s="18" t="n">
        <v>616562.159997576</v>
      </c>
      <c r="F38" s="19" t="n">
        <f aca="false">IF(ABS(LOG(E38)-LOG(E37))&gt;LOG(2),"",LOG(E38)-LOG(E37))</f>
        <v>-0.0831335210154665</v>
      </c>
      <c r="G38" s="20" t="n">
        <v>336866.533723831</v>
      </c>
      <c r="H38" s="19" t="n">
        <f aca="false">IF(G38=0,"",IF(G38+G37&gt;G38,LOG(G38)-LOG(G37),""))</f>
        <v>-0.24429660729863</v>
      </c>
      <c r="I38" s="20" t="n">
        <v>47141.0027004918</v>
      </c>
      <c r="J38" s="19" t="n">
        <f aca="false">IF(I38=0,"",IF(I38+I37&gt;I38,LOG(I38)-LOG(I37),""))</f>
        <v>-0.15377619565523</v>
      </c>
      <c r="K38" s="20" t="n">
        <f aca="false">G38+I38</f>
        <v>384007.536424323</v>
      </c>
      <c r="L38" s="19" t="n">
        <f aca="false">IF(K38=0,"",IF(K38+K37&gt;K38,LOG(K38)-LOG(K37),""))</f>
        <v>-0.234148255148027</v>
      </c>
      <c r="M38" s="20" t="n">
        <v>5182502.90195013</v>
      </c>
      <c r="N38" s="21" t="n">
        <v>0.924562686508593</v>
      </c>
      <c r="O38" s="21" t="n">
        <v>670467.831280865</v>
      </c>
      <c r="P38" s="22" t="n">
        <v>0.0364010780091116</v>
      </c>
      <c r="Q38" s="20" t="n">
        <v>78229.4288389097</v>
      </c>
      <c r="R38" s="19" t="n">
        <f aca="false">IF(Q38=0,"",IF(Q38+Q37&gt;Q38,LOG(Q38)-LOG(Q37),""))</f>
        <v>-0.216220420875576</v>
      </c>
      <c r="S38" s="20" t="n">
        <v>311298.60859431</v>
      </c>
      <c r="T38" s="19" t="n">
        <f aca="false">IF(S38=0,"",IF(S38+S37&gt;S38,LOG(S38)-LOG(S37),""))</f>
        <v>-0.206792807559856</v>
      </c>
      <c r="U38" s="20" t="n">
        <v>51661.665876246</v>
      </c>
      <c r="V38" s="19" t="n">
        <f aca="false">IF(U38=0,"",IF(U38+U37&gt;U38,LOG(U38)-LOG(U37),""))</f>
        <v>-0.16903776380965</v>
      </c>
      <c r="W38" s="20" t="n">
        <f aca="false">IF(F38="","",IF(F38&gt;0,0,1))</f>
        <v>1</v>
      </c>
      <c r="X38" s="19" t="n">
        <f aca="false">IF(F38="","",F38*W38)</f>
        <v>-0.0831335210154665</v>
      </c>
      <c r="Y38" s="26" t="n">
        <f aca="false">IF(X38="","",X38*N38)</f>
        <v>-0.0768621515289782</v>
      </c>
    </row>
    <row r="39" customFormat="false" ht="13.8" hidden="false" customHeight="false" outlineLevel="0" collapsed="false">
      <c r="A39" s="16" t="n">
        <v>2018</v>
      </c>
      <c r="B39" s="28" t="s">
        <v>26</v>
      </c>
      <c r="C39" s="29" t="n">
        <v>38</v>
      </c>
      <c r="D39" s="17" t="n">
        <v>1</v>
      </c>
      <c r="E39" s="18" t="n">
        <v>697507.997708377</v>
      </c>
      <c r="F39" s="19" t="n">
        <f aca="false">IF(ABS(LOG(E39)-LOG(E38))&gt;LOG(2),"",LOG(E39)-LOG(E38))</f>
        <v>0.0535723242043602</v>
      </c>
      <c r="G39" s="20" t="n">
        <v>434954.011929919</v>
      </c>
      <c r="H39" s="19" t="n">
        <f aca="false">IF(G39=0,"",IF(G39+G38&gt;G39,LOG(G39)-LOG(G38),""))</f>
        <v>0.110985473254314</v>
      </c>
      <c r="I39" s="20" t="n">
        <v>37537.0755878726</v>
      </c>
      <c r="J39" s="19" t="n">
        <f aca="false">IF(I39=0,"",IF(I39+I38&gt;I39,LOG(I39)-LOG(I38),""))</f>
        <v>-0.0989383809411777</v>
      </c>
      <c r="K39" s="20" t="n">
        <f aca="false">G39+I39</f>
        <v>472491.087517792</v>
      </c>
      <c r="L39" s="19" t="n">
        <f aca="false">IF(K39=0,"",IF(K39+K38&gt;K39,LOG(K39)-LOG(K38),""))</f>
        <v>0.0900538731404357</v>
      </c>
      <c r="M39" s="20" t="n">
        <v>5215275.39241068</v>
      </c>
      <c r="N39" s="21" t="n">
        <v>0.873728054625417</v>
      </c>
      <c r="O39" s="21" t="n">
        <v>665034.360661002</v>
      </c>
      <c r="P39" s="22" t="n">
        <v>-0.0207051068538115</v>
      </c>
      <c r="Q39" s="20" t="n">
        <v>87450.9542428724</v>
      </c>
      <c r="R39" s="19" t="n">
        <f aca="false">IF(Q39=0,"",IF(Q39+Q38&gt;Q39,LOG(Q39)-LOG(Q38),""))</f>
        <v>0.0483943933239708</v>
      </c>
      <c r="S39" s="20" t="n">
        <v>375949.813450795</v>
      </c>
      <c r="T39" s="19" t="n">
        <f aca="false">IF(S39=0,"",IF(S39+S38&gt;S39,LOG(S39)-LOG(S38),""))</f>
        <v>0.0819526941326592</v>
      </c>
      <c r="U39" s="20" t="n">
        <v>55627.0993565218</v>
      </c>
      <c r="V39" s="19" t="n">
        <f aca="false">IF(U39=0,"",IF(U39+U38&gt;U39,LOG(U39)-LOG(U38),""))</f>
        <v>0.0321180082183972</v>
      </c>
      <c r="W39" s="20" t="n">
        <f aca="false">IF(F39="","",IF(F39&gt;0,0,1))</f>
        <v>0</v>
      </c>
      <c r="X39" s="19" t="n">
        <f aca="false">IF(F39="","",F39*W39)</f>
        <v>0</v>
      </c>
      <c r="Y39" s="26" t="n">
        <f aca="false">IF(X39="","",X39*N39)</f>
        <v>0</v>
      </c>
    </row>
    <row r="40" customFormat="false" ht="13.8" hidden="false" customHeight="false" outlineLevel="0" collapsed="false">
      <c r="A40" s="16" t="n">
        <v>2018</v>
      </c>
      <c r="B40" s="28" t="s">
        <v>27</v>
      </c>
      <c r="C40" s="29" t="n">
        <v>39</v>
      </c>
      <c r="D40" s="17" t="n">
        <v>1</v>
      </c>
      <c r="E40" s="18" t="n">
        <v>545098.25535198</v>
      </c>
      <c r="F40" s="19" t="n">
        <f aca="false">IF(ABS(LOG(E40)-LOG(E39))&gt;LOG(2),"",LOG(E40)-LOG(E39))</f>
        <v>-0.107074399623779</v>
      </c>
      <c r="G40" s="20" t="n">
        <v>464694.984494659</v>
      </c>
      <c r="H40" s="19" t="n">
        <f aca="false">IF(G40=0,"",IF(G40+G39&gt;G40,LOG(G40)-LOG(G39),""))</f>
        <v>0.028724644070306</v>
      </c>
      <c r="I40" s="20" t="n">
        <v>46135.6322687435</v>
      </c>
      <c r="J40" s="19" t="n">
        <f aca="false">IF(I40=0,"",IF(I40+I39&gt;I40,LOG(I40)-LOG(I39),""))</f>
        <v>0.0895760419109983</v>
      </c>
      <c r="K40" s="20" t="n">
        <f aca="false">G40+I40</f>
        <v>510830.616763403</v>
      </c>
      <c r="L40" s="19" t="n">
        <f aca="false">IF(K40=0,"",IF(K40+K39&gt;K40,LOG(K40)-LOG(K39),""))</f>
        <v>0.0338832979886448</v>
      </c>
      <c r="M40" s="20" t="n">
        <v>5315508.36884328</v>
      </c>
      <c r="N40" s="21" t="n">
        <v>0.989070014227069</v>
      </c>
      <c r="O40" s="21" t="n">
        <v>740711.141848871</v>
      </c>
      <c r="P40" s="22" t="n">
        <v>0.133174085378678</v>
      </c>
      <c r="Q40" s="20" t="n">
        <v>122791.000157455</v>
      </c>
      <c r="R40" s="19" t="n">
        <f aca="false">IF(Q40=0,"",IF(Q40+Q39&gt;Q40,LOG(Q40)-LOG(Q39),""))</f>
        <v>0.147401984042483</v>
      </c>
      <c r="S40" s="20" t="n">
        <v>413198.622160159</v>
      </c>
      <c r="T40" s="19" t="n">
        <f aca="false">IF(S40=0,"",IF(S40+S39&gt;S40,LOG(S40)-LOG(S39),""))</f>
        <v>0.0410289910031105</v>
      </c>
      <c r="U40" s="20" t="n">
        <v>65380.9384667466</v>
      </c>
      <c r="V40" s="19" t="n">
        <f aca="false">IF(U40=0,"",IF(U40+U39&gt;U40,LOG(U40)-LOG(U39),""))</f>
        <v>0.070164735585065</v>
      </c>
      <c r="W40" s="20" t="n">
        <f aca="false">IF(F40="","",IF(F40&gt;0,0,1))</f>
        <v>1</v>
      </c>
      <c r="X40" s="19" t="n">
        <f aca="false">IF(F40="","",F40*W40)</f>
        <v>-0.107074399623779</v>
      </c>
      <c r="Y40" s="26" t="n">
        <f aca="false">IF(X40="","",X40*N40)</f>
        <v>-0.105904077959246</v>
      </c>
    </row>
    <row r="41" customFormat="false" ht="13.8" hidden="false" customHeight="false" outlineLevel="0" collapsed="false">
      <c r="A41" s="16" t="n">
        <v>2018</v>
      </c>
      <c r="B41" s="30" t="s">
        <v>28</v>
      </c>
      <c r="C41" s="29" t="n">
        <v>40</v>
      </c>
      <c r="D41" s="17" t="n">
        <v>1</v>
      </c>
      <c r="E41" s="18" t="n">
        <v>809302.753484387</v>
      </c>
      <c r="F41" s="19" t="n">
        <f aca="false">IF(ABS(LOG(E41)-LOG(E40))&gt;LOG(2),"",LOG(E41)-LOG(E40))</f>
        <v>0.171636225969974</v>
      </c>
      <c r="G41" s="20" t="n">
        <v>717651.611483725</v>
      </c>
      <c r="H41" s="19" t="n">
        <f aca="false">IF(G41=0,"",IF(G41+G40&gt;G41,LOG(G41)-LOG(G40),""))</f>
        <v>0.188745679280928</v>
      </c>
      <c r="I41" s="20" t="n">
        <v>84429.2156193083</v>
      </c>
      <c r="J41" s="19" t="n">
        <f aca="false">IF(I41=0,"",IF(I41+I40&gt;I41,LOG(I41)-LOG(I40),""))</f>
        <v>0.262456277720348</v>
      </c>
      <c r="K41" s="20" t="n">
        <f aca="false">G41+I41</f>
        <v>802080.827103033</v>
      </c>
      <c r="L41" s="19" t="n">
        <f aca="false">IF(K41=0,"",IF(K41+K40&gt;K41,LOG(K41)-LOG(K40),""))</f>
        <v>0.195941216190131</v>
      </c>
      <c r="M41" s="20" t="n">
        <v>5613034.6276661</v>
      </c>
      <c r="N41" s="21" t="n">
        <v>0.841086703465024</v>
      </c>
      <c r="O41" s="21" t="n">
        <v>771163.594142661</v>
      </c>
      <c r="P41" s="22" t="n">
        <v>-0.0209644992185555</v>
      </c>
      <c r="Q41" s="20" t="n">
        <v>212928.794344206</v>
      </c>
      <c r="R41" s="19" t="n">
        <f aca="false">IF(Q41=0,"",IF(Q41+Q40&gt;Q41,LOG(Q41)-LOG(Q40),""))</f>
        <v>0.239067858223041</v>
      </c>
      <c r="S41" s="20" t="n">
        <v>678161.619665099</v>
      </c>
      <c r="T41" s="19" t="n">
        <f aca="false">IF(S41=0,"",IF(S41+S40&gt;S41,LOG(S41)-LOG(S40),""))</f>
        <v>0.215174342718966</v>
      </c>
      <c r="U41" s="20" t="n">
        <v>93175.7466165812</v>
      </c>
      <c r="V41" s="19" t="n">
        <f aca="false">IF(U41=0,"",IF(U41+U40&gt;U41,LOG(U41)-LOG(U40),""))</f>
        <v>0.153851731360958</v>
      </c>
      <c r="W41" s="20" t="n">
        <f aca="false">IF(F41="","",IF(F41&gt;0,0,1))</f>
        <v>0</v>
      </c>
      <c r="X41" s="19" t="n">
        <f aca="false">IF(F41="","",F41*W41)</f>
        <v>0</v>
      </c>
      <c r="Y41" s="26" t="n">
        <f aca="false">IF(X41="","",X41*N41)</f>
        <v>0</v>
      </c>
    </row>
    <row r="42" customFormat="false" ht="13.8" hidden="false" customHeight="false" outlineLevel="0" collapsed="false">
      <c r="A42" s="16" t="n">
        <v>2019</v>
      </c>
      <c r="B42" s="31" t="s">
        <v>25</v>
      </c>
      <c r="C42" s="29" t="n">
        <v>41</v>
      </c>
      <c r="D42" s="17" t="n">
        <v>1</v>
      </c>
      <c r="E42" s="18" t="n">
        <v>685764.759382478</v>
      </c>
      <c r="F42" s="19" t="n">
        <f aca="false">IF(ABS(LOG(E42)-LOG(E41))&gt;LOG(2),"",LOG(E42)-LOG(E41))</f>
        <v>-0.0719358545050062</v>
      </c>
      <c r="G42" s="20" t="n">
        <v>479531.659615604</v>
      </c>
      <c r="H42" s="19" t="n">
        <f aca="false">IF(G42=0,"",IF(G42+G41&gt;G42,LOG(G42)-LOG(G41),""))</f>
        <v>-0.175096378973669</v>
      </c>
      <c r="I42" s="20" t="n">
        <v>62394.8125223323</v>
      </c>
      <c r="J42" s="19" t="n">
        <f aca="false">IF(I42=0,"",IF(I42+I41&gt;I42,LOG(I42)-LOG(I41),""))</f>
        <v>-0.131344270396719</v>
      </c>
      <c r="K42" s="20" t="n">
        <f aca="false">G42+I42</f>
        <v>541926.472137936</v>
      </c>
      <c r="L42" s="19" t="n">
        <f aca="false">IF(K42=0,"",IF(K42+K41&gt;K42,LOG(K42)-LOG(K41),""))</f>
        <v>-0.170277769073746</v>
      </c>
      <c r="M42" s="20" t="n">
        <v>6677871.80675504</v>
      </c>
      <c r="N42" s="21" t="n">
        <v>0.988462914281419</v>
      </c>
      <c r="O42" s="21" t="n">
        <v>2102273.75542881</v>
      </c>
      <c r="P42" s="22" t="n">
        <v>0.486514105165935</v>
      </c>
      <c r="Q42" s="20" t="n">
        <v>126242.069387172</v>
      </c>
      <c r="R42" s="19" t="n">
        <f aca="false">IF(Q42=0,"",IF(Q42+Q41&gt;Q42,LOG(Q42)-LOG(Q41),""))</f>
        <v>-0.227030290046189</v>
      </c>
      <c r="S42" s="20" t="n">
        <v>460894.290031618</v>
      </c>
      <c r="T42" s="19" t="n">
        <f aca="false">IF(S42=0,"",IF(S42+S41&gt;S42,LOG(S42)-LOG(S41),""))</f>
        <v>-0.167731879651949</v>
      </c>
      <c r="U42" s="20" t="n">
        <v>63863.4070984477</v>
      </c>
      <c r="V42" s="19" t="n">
        <f aca="false">IF(U42=0,"",IF(U42+U41&gt;U42,LOG(U42)-LOG(U41),""))</f>
        <v>-0.164050797103637</v>
      </c>
      <c r="W42" s="20" t="n">
        <f aca="false">IF(F42="","",IF(F42&gt;0,0,1))</f>
        <v>1</v>
      </c>
      <c r="X42" s="19" t="n">
        <f aca="false">IF(F42="","",F42*W42)</f>
        <v>-0.0719358545050062</v>
      </c>
      <c r="Y42" s="26" t="n">
        <f aca="false">IF(X42="","",X42*N42)</f>
        <v>-0.0711059243853425</v>
      </c>
    </row>
    <row r="43" customFormat="false" ht="13.8" hidden="false" customHeight="false" outlineLevel="0" collapsed="false">
      <c r="A43" s="16" t="n">
        <v>2019</v>
      </c>
      <c r="B43" s="28" t="s">
        <v>26</v>
      </c>
      <c r="C43" s="29" t="n">
        <v>42</v>
      </c>
      <c r="D43" s="17" t="n">
        <v>1</v>
      </c>
      <c r="E43" s="18" t="n">
        <v>745657.942197086</v>
      </c>
      <c r="F43" s="19" t="n">
        <f aca="false">IF(ABS(LOG(E43)-LOG(E42))&gt;LOG(2),"",LOG(E43)-LOG(E42))</f>
        <v>0.0363644845162785</v>
      </c>
      <c r="G43" s="20" t="n">
        <v>366867.761525583</v>
      </c>
      <c r="H43" s="19" t="n">
        <f aca="false">IF(G43=0,"",IF(G43+G42&gt;G43,LOG(G43)-LOG(G42),""))</f>
        <v>-0.116307735581405</v>
      </c>
      <c r="I43" s="20" t="n">
        <v>44627.8214515167</v>
      </c>
      <c r="J43" s="19" t="n">
        <f aca="false">IF(I43=0,"",IF(I43+I42&gt;I43,LOG(I43)-LOG(I42),""))</f>
        <v>-0.145542797258166</v>
      </c>
      <c r="K43" s="20" t="n">
        <f aca="false">G43+I43</f>
        <v>411495.5829771</v>
      </c>
      <c r="L43" s="19" t="n">
        <f aca="false">IF(K43=0,"",IF(K43+K42&gt;K43,LOG(K43)-LOG(K42),""))</f>
        <v>-0.11957518821306</v>
      </c>
      <c r="M43" s="20" t="n">
        <v>6946629.80169228</v>
      </c>
      <c r="N43" s="21" t="n">
        <v>0.969234507159478</v>
      </c>
      <c r="O43" s="21" t="n">
        <v>2094628.56636691</v>
      </c>
      <c r="P43" s="22" t="n">
        <v>0.448567374106523</v>
      </c>
      <c r="Q43" s="20" t="n">
        <v>107065.5048607</v>
      </c>
      <c r="R43" s="19" t="n">
        <f aca="false">IF(Q43=0,"",IF(Q43+Q42&gt;Q43,LOG(Q43)-LOG(Q42),""))</f>
        <v>-0.0715545357440304</v>
      </c>
      <c r="S43" s="20" t="n">
        <v>345260.514990593</v>
      </c>
      <c r="T43" s="19" t="n">
        <f aca="false">IF(S43=0,"",IF(S43+S42&gt;S43,LOG(S43)-LOG(S42),""))</f>
        <v>-0.125454413738365</v>
      </c>
      <c r="U43" s="20" t="n">
        <v>57981.7433984048</v>
      </c>
      <c r="V43" s="19" t="n">
        <f aca="false">IF(U43=0,"",IF(U43+U42&gt;U43,LOG(U43)-LOG(U42),""))</f>
        <v>-0.0419608147278803</v>
      </c>
      <c r="W43" s="20" t="n">
        <f aca="false">IF(F43="","",IF(F43&gt;0,0,1))</f>
        <v>0</v>
      </c>
      <c r="X43" s="19" t="n">
        <f aca="false">IF(F43="","",F43*W43)</f>
        <v>0</v>
      </c>
      <c r="Y43" s="26" t="n">
        <f aca="false">IF(X43="","",X43*N43)</f>
        <v>0</v>
      </c>
    </row>
    <row r="44" customFormat="false" ht="13.8" hidden="false" customHeight="false" outlineLevel="0" collapsed="false">
      <c r="A44" s="16" t="n">
        <v>2019</v>
      </c>
      <c r="B44" s="28" t="s">
        <v>27</v>
      </c>
      <c r="C44" s="29" t="n">
        <v>43</v>
      </c>
      <c r="D44" s="17" t="n">
        <v>1</v>
      </c>
      <c r="E44" s="18" t="n">
        <v>545915.807737039</v>
      </c>
      <c r="F44" s="19" t="n">
        <f aca="false">IF(ABS(LOG(E44)-LOG(E43))&gt;LOG(2),"",LOG(E44)-LOG(E43))</f>
        <v>-0.13541397792574</v>
      </c>
      <c r="G44" s="20" t="n">
        <v>606279.529446196</v>
      </c>
      <c r="H44" s="19" t="n">
        <f aca="false">IF(G44=0,"",IF(G44+G43&gt;G44,LOG(G44)-LOG(G43),""))</f>
        <v>0.218163355028507</v>
      </c>
      <c r="I44" s="20" t="n">
        <v>52188.334774974</v>
      </c>
      <c r="J44" s="19" t="n">
        <f aca="false">IF(I44=0,"",IF(I44+I43&gt;I44,LOG(I44)-LOG(I43),""))</f>
        <v>0.0679677527410458</v>
      </c>
      <c r="K44" s="20" t="n">
        <f aca="false">G44+I44</f>
        <v>658467.86422117</v>
      </c>
      <c r="L44" s="19" t="n">
        <f aca="false">IF(K44=0,"",IF(K44+K43&gt;K44,LOG(K44)-LOG(K43),""))</f>
        <v>0.204169406738953</v>
      </c>
      <c r="M44" s="20" t="n">
        <v>7432538.88289236</v>
      </c>
      <c r="N44" s="21" t="n">
        <v>1.1340115197918</v>
      </c>
      <c r="O44" s="21" t="n">
        <v>2265223.03215095</v>
      </c>
      <c r="P44" s="22" t="n">
        <v>0.617985298683841</v>
      </c>
      <c r="Q44" s="20" t="n">
        <v>168109.925980902</v>
      </c>
      <c r="R44" s="19" t="n">
        <f aca="false">IF(Q44=0,"",IF(Q44+Q43&gt;Q44,LOG(Q44)-LOG(Q43),""))</f>
        <v>0.19594378770593</v>
      </c>
      <c r="S44" s="20" t="n">
        <v>542871.497094402</v>
      </c>
      <c r="T44" s="19" t="n">
        <f aca="false">IF(S44=0,"",IF(S44+S43&gt;S44,LOG(S44)-LOG(S43),""))</f>
        <v>0.196550126079189</v>
      </c>
      <c r="U44" s="20" t="n">
        <v>82146.2708537369</v>
      </c>
      <c r="V44" s="19" t="n">
        <f aca="false">IF(U44=0,"",IF(U44+U43&gt;U44,LOG(U44)-LOG(U43),""))</f>
        <v>0.151296583198884</v>
      </c>
      <c r="W44" s="20" t="n">
        <f aca="false">IF(F44="","",IF(F44&gt;0,0,1))</f>
        <v>1</v>
      </c>
      <c r="X44" s="19" t="n">
        <f aca="false">IF(F44="","",F44*W44)</f>
        <v>-0.13541397792574</v>
      </c>
      <c r="Y44" s="26" t="n">
        <f aca="false">IF(X44="","",X44*N44)</f>
        <v>-0.153561010908622</v>
      </c>
    </row>
    <row r="45" customFormat="false" ht="13.8" hidden="false" customHeight="false" outlineLevel="0" collapsed="false">
      <c r="A45" s="16" t="n">
        <v>2019</v>
      </c>
      <c r="B45" s="30" t="s">
        <v>28</v>
      </c>
      <c r="C45" s="29" t="n">
        <v>44</v>
      </c>
      <c r="D45" s="17" t="n">
        <v>1</v>
      </c>
      <c r="E45" s="18" t="n">
        <v>825725.489655561</v>
      </c>
      <c r="F45" s="19" t="n">
        <f aca="false">IF(ABS(LOG(E45)-LOG(E44))&gt;LOG(2),"",LOG(E45)-LOG(E44))</f>
        <v>0.179710021138324</v>
      </c>
      <c r="G45" s="20" t="n">
        <v>658852.80014285</v>
      </c>
      <c r="H45" s="19" t="n">
        <f aca="false">IF(G45=0,"",IF(G45+G44&gt;G45,LOG(G45)-LOG(G44),""))</f>
        <v>0.036115491171631</v>
      </c>
      <c r="I45" s="20" t="n">
        <v>83014.0865034538</v>
      </c>
      <c r="J45" s="19" t="n">
        <f aca="false">IF(I45=0,"",IF(I45+I44&gt;I45,LOG(I45)-LOG(I44),""))</f>
        <v>0.201578353628004</v>
      </c>
      <c r="K45" s="20" t="n">
        <f aca="false">G45+I45</f>
        <v>741866.886646304</v>
      </c>
      <c r="L45" s="19" t="n">
        <f aca="false">IF(K45=0,"",IF(K45+K44&gt;K45,LOG(K45)-LOG(K44),""))</f>
        <v>0.0517914021417143</v>
      </c>
      <c r="M45" s="20" t="n">
        <v>7402111.73268549</v>
      </c>
      <c r="N45" s="21" t="n">
        <v>0.9525199451396</v>
      </c>
      <c r="O45" s="21" t="n">
        <v>2289766.10199709</v>
      </c>
      <c r="P45" s="22" t="n">
        <v>0.442955430512911</v>
      </c>
      <c r="Q45" s="20" t="n">
        <v>190523.342824115</v>
      </c>
      <c r="R45" s="19" t="n">
        <f aca="false">IF(Q45=0,"",IF(Q45+Q44&gt;Q45,LOG(Q45)-LOG(Q44),""))</f>
        <v>0.0543548358787351</v>
      </c>
      <c r="S45" s="20" t="n">
        <v>618103.307056999</v>
      </c>
      <c r="T45" s="19" t="n">
        <f aca="false">IF(S45=0,"",IF(S45+S44&gt;S45,LOG(S45)-LOG(S44),""))</f>
        <v>0.0563640271446984</v>
      </c>
      <c r="U45" s="20"/>
      <c r="V45" s="19" t="str">
        <f aca="false">IF(U45=0,"",IF(U45+U44&gt;U45,LOG(U45)-LOG(U44),""))</f>
        <v/>
      </c>
      <c r="W45" s="20" t="n">
        <f aca="false">IF(F45="","",IF(F45&gt;0,0,1))</f>
        <v>0</v>
      </c>
      <c r="X45" s="19" t="n">
        <f aca="false">IF(F45="","",F45*W45)</f>
        <v>0</v>
      </c>
      <c r="Y45" s="26" t="n">
        <f aca="false">IF(X45="","",X45*N45)</f>
        <v>0</v>
      </c>
    </row>
    <row r="46" customFormat="false" ht="13.8" hidden="false" customHeight="false" outlineLevel="0" collapsed="false">
      <c r="A46" s="16" t="n">
        <v>2009</v>
      </c>
      <c r="B46" s="32" t="s">
        <v>25</v>
      </c>
      <c r="C46" s="33" t="n">
        <v>45</v>
      </c>
      <c r="D46" s="33" t="n">
        <v>2</v>
      </c>
      <c r="E46" s="34" t="n">
        <v>19828.6065656617</v>
      </c>
      <c r="F46" s="35"/>
      <c r="G46" s="36" t="n">
        <v>13371.9843643826</v>
      </c>
      <c r="H46" s="35"/>
      <c r="I46" s="36" t="n">
        <v>10002.8153501538</v>
      </c>
      <c r="J46" s="35"/>
      <c r="K46" s="36" t="n">
        <f aca="false">G46+I46</f>
        <v>23374.7997145364</v>
      </c>
      <c r="L46" s="35"/>
      <c r="M46" s="20" t="n">
        <v>1218900.63084714</v>
      </c>
      <c r="N46" s="37" t="n">
        <v>1.78867610612447</v>
      </c>
      <c r="O46" s="37" t="n">
        <v>147402.096115169</v>
      </c>
      <c r="P46" s="38" t="n">
        <v>0.871211463710892</v>
      </c>
      <c r="Q46" s="39"/>
      <c r="R46" s="35" t="str">
        <f aca="false">IF(Q46=0,"",IF(Q46+Q45&gt;Q46,LOG(Q46)-LOG(Q45),""))</f>
        <v/>
      </c>
      <c r="S46" s="39"/>
      <c r="T46" s="35" t="str">
        <f aca="false">IF(S46=0,"",IF(S46+S45&gt;S46,LOG(S46)-LOG(S45),""))</f>
        <v/>
      </c>
      <c r="U46" s="39"/>
      <c r="V46" s="35" t="str">
        <f aca="false">IF(U46=0,"",IF(U46+U45&gt;U46,LOG(U46)-LOG(U45),""))</f>
        <v/>
      </c>
      <c r="W46" s="36" t="str">
        <f aca="false">IF(F46="","",IF(F46&gt;0,0,1))</f>
        <v/>
      </c>
      <c r="X46" s="35" t="str">
        <f aca="false">IF(F46="","",F46*W46)</f>
        <v/>
      </c>
      <c r="Y46" s="40" t="str">
        <f aca="false">IF(X46="","",X46*N46)</f>
        <v/>
      </c>
    </row>
    <row r="47" customFormat="false" ht="13.8" hidden="false" customHeight="false" outlineLevel="0" collapsed="false">
      <c r="A47" s="16" t="n">
        <v>2009</v>
      </c>
      <c r="B47" s="28" t="s">
        <v>26</v>
      </c>
      <c r="C47" s="29" t="n">
        <v>46</v>
      </c>
      <c r="D47" s="17" t="n">
        <v>2</v>
      </c>
      <c r="E47" s="18" t="n">
        <v>28269.8092514577</v>
      </c>
      <c r="F47" s="19" t="n">
        <f aca="false">IF(ABS(LOG(E47)-LOG(E46))&gt;LOG(2),"",LOG(E47)-LOG(E46))</f>
        <v>0.154030682435454</v>
      </c>
      <c r="G47" s="20" t="n">
        <v>36158.7524990732</v>
      </c>
      <c r="H47" s="19" t="n">
        <f aca="false">IF(G47=0,"",IF(G47+G46&gt;G47,LOG(G47)-LOG(G46),""))</f>
        <v>0.432017578506106</v>
      </c>
      <c r="I47" s="20" t="n">
        <v>8661.11654477436</v>
      </c>
      <c r="J47" s="19" t="n">
        <f aca="false">IF(I47=0,"",IF(I47+I46&gt;I47,LOG(I47)-LOG(I46),""))</f>
        <v>-0.0625483693494853</v>
      </c>
      <c r="K47" s="20" t="n">
        <f aca="false">G47+I47</f>
        <v>44819.8690438476</v>
      </c>
      <c r="L47" s="19" t="n">
        <f aca="false">IF(K47=0,"",IF(K47+K46&gt;K47,LOG(K47)-LOG(K46),""))</f>
        <v>0.282722684928898</v>
      </c>
      <c r="M47" s="20" t="n">
        <v>1195638.01811533</v>
      </c>
      <c r="N47" s="21" t="n">
        <v>1.62627683787051</v>
      </c>
      <c r="O47" s="21" t="n">
        <v>159988.295116444</v>
      </c>
      <c r="P47" s="22" t="n">
        <v>0.752765332326084</v>
      </c>
      <c r="Q47" s="41"/>
      <c r="R47" s="19" t="str">
        <f aca="false">IF(Q47=0,"",IF(Q47+Q46&gt;Q47,LOG(Q47)-LOG(Q46),""))</f>
        <v/>
      </c>
      <c r="S47" s="41"/>
      <c r="T47" s="19" t="str">
        <f aca="false">IF(S47=0,"",IF(S47+S46&gt;S47,LOG(S47)-LOG(S46),""))</f>
        <v/>
      </c>
      <c r="U47" s="41"/>
      <c r="V47" s="19" t="str">
        <f aca="false">IF(U47=0,"",IF(U47+U46&gt;U47,LOG(U47)-LOG(U46),""))</f>
        <v/>
      </c>
      <c r="W47" s="20" t="n">
        <f aca="false">IF(F47="","",IF(F47&gt;0,0,1))</f>
        <v>0</v>
      </c>
      <c r="X47" s="19" t="n">
        <f aca="false">IF(F47="","",F47*W47)</f>
        <v>0</v>
      </c>
      <c r="Y47" s="26" t="n">
        <f aca="false">IF(X47="","",X47*N47)</f>
        <v>0</v>
      </c>
    </row>
    <row r="48" customFormat="false" ht="13.8" hidden="false" customHeight="false" outlineLevel="0" collapsed="false">
      <c r="A48" s="16" t="n">
        <v>2009</v>
      </c>
      <c r="B48" s="28" t="s">
        <v>27</v>
      </c>
      <c r="C48" s="17" t="n">
        <v>47</v>
      </c>
      <c r="D48" s="17" t="n">
        <v>2</v>
      </c>
      <c r="E48" s="18" t="n">
        <v>5979.94241802112</v>
      </c>
      <c r="F48" s="19" t="str">
        <f aca="false">IF(ABS(LOG(E48)-LOG(E47))&gt;LOG(2),"",LOG(E48)-LOG(E47))</f>
        <v/>
      </c>
      <c r="G48" s="20" t="n">
        <v>6133.03491826393</v>
      </c>
      <c r="H48" s="19" t="n">
        <f aca="false">IF(G48=0,"",IF(G48+G47&gt;G48,LOG(G48)-LOG(G47),""))</f>
        <v>-0.770538001276218</v>
      </c>
      <c r="I48" s="20" t="n">
        <v>9600.01995425058</v>
      </c>
      <c r="J48" s="19" t="n">
        <f aca="false">IF(I48=0,"",IF(I48+I47&gt;I48,LOG(I48)-LOG(I47),""))</f>
        <v>0.0446982532032725</v>
      </c>
      <c r="K48" s="20" t="n">
        <f aca="false">G48+I48</f>
        <v>15733.0548725145</v>
      </c>
      <c r="L48" s="19" t="n">
        <f aca="false">IF(K48=0,"",IF(K48+K47&gt;K48,LOG(K48)-LOG(K47),""))</f>
        <v>-0.454657525901601</v>
      </c>
      <c r="M48" s="20" t="n">
        <v>1187426.50548089</v>
      </c>
      <c r="N48" s="21" t="n">
        <v>2.2979097368208</v>
      </c>
      <c r="O48" s="21" t="n">
        <v>167143.404594367</v>
      </c>
      <c r="P48" s="22" t="n">
        <v>1.44639224209028</v>
      </c>
      <c r="Q48" s="41"/>
      <c r="R48" s="19" t="str">
        <f aca="false">IF(Q48=0,"",IF(Q48+Q47&gt;Q48,LOG(Q48)-LOG(Q47),""))</f>
        <v/>
      </c>
      <c r="S48" s="41"/>
      <c r="T48" s="19" t="str">
        <f aca="false">IF(S48=0,"",IF(S48+S47&gt;S48,LOG(S48)-LOG(S47),""))</f>
        <v/>
      </c>
      <c r="U48" s="41"/>
      <c r="V48" s="19" t="str">
        <f aca="false">IF(U48=0,"",IF(U48+U47&gt;U48,LOG(U48)-LOG(U47),""))</f>
        <v/>
      </c>
      <c r="W48" s="20" t="str">
        <f aca="false">IF(F48="","",IF(F48&gt;0,0,1))</f>
        <v/>
      </c>
      <c r="X48" s="19" t="str">
        <f aca="false">IF(F48="","",F48*W48)</f>
        <v/>
      </c>
      <c r="Y48" s="26" t="str">
        <f aca="false">IF(X48="","",X48*N48)</f>
        <v/>
      </c>
    </row>
    <row r="49" customFormat="false" ht="13.8" hidden="false" customHeight="false" outlineLevel="0" collapsed="false">
      <c r="A49" s="16" t="n">
        <v>2009</v>
      </c>
      <c r="B49" s="30" t="s">
        <v>28</v>
      </c>
      <c r="C49" s="29" t="n">
        <v>48</v>
      </c>
      <c r="D49" s="17" t="n">
        <v>2</v>
      </c>
      <c r="E49" s="18" t="n">
        <v>3650.32765882708</v>
      </c>
      <c r="F49" s="19" t="n">
        <f aca="false">IF(ABS(LOG(E49)-LOG(E48))&gt;LOG(2),"",LOG(E49)-LOG(E48))</f>
        <v>-0.21436515298285</v>
      </c>
      <c r="G49" s="20" t="n">
        <v>6081.41632229693</v>
      </c>
      <c r="H49" s="19" t="n">
        <f aca="false">IF(G49=0,"",IF(G49+G48&gt;G49,LOG(G49)-LOG(G48),""))</f>
        <v>-0.00367070192620567</v>
      </c>
      <c r="I49" s="20" t="n">
        <v>12286.6038759407</v>
      </c>
      <c r="J49" s="19" t="n">
        <f aca="false">IF(I49=0,"",IF(I49+I48&gt;I49,LOG(I49)-LOG(I48),""))</f>
        <v>0.10715972095667</v>
      </c>
      <c r="K49" s="20" t="n">
        <f aca="false">G49+I49</f>
        <v>18368.0201982376</v>
      </c>
      <c r="L49" s="19" t="n">
        <f aca="false">IF(K49=0,"",IF(K49+K48&gt;K49,LOG(K49)-LOG(K48),""))</f>
        <v>0.0672492909228453</v>
      </c>
      <c r="M49" s="20" t="n">
        <v>1198218.20667818</v>
      </c>
      <c r="N49" s="21" t="n">
        <v>2.51620406519617</v>
      </c>
      <c r="O49" s="21" t="n">
        <v>168868.295520598</v>
      </c>
      <c r="P49" s="22" t="n">
        <v>1.66521627070869</v>
      </c>
      <c r="Q49" s="41"/>
      <c r="R49" s="19" t="str">
        <f aca="false">IF(Q49=0,"",IF(Q49+Q48&gt;Q49,LOG(Q49)-LOG(Q48),""))</f>
        <v/>
      </c>
      <c r="S49" s="41"/>
      <c r="T49" s="19" t="str">
        <f aca="false">IF(S49=0,"",IF(S49+S48&gt;S49,LOG(S49)-LOG(S48),""))</f>
        <v/>
      </c>
      <c r="U49" s="41"/>
      <c r="V49" s="19" t="str">
        <f aca="false">IF(U49=0,"",IF(U49+U48&gt;U49,LOG(U49)-LOG(U48),""))</f>
        <v/>
      </c>
      <c r="W49" s="20" t="n">
        <f aca="false">IF(F49="","",IF(F49&gt;0,0,1))</f>
        <v>1</v>
      </c>
      <c r="X49" s="19" t="n">
        <f aca="false">IF(F49="","",F49*W49)</f>
        <v>-0.21436515298285</v>
      </c>
      <c r="Y49" s="26" t="n">
        <f aca="false">IF(X49="","",X49*N49)</f>
        <v>-0.539386469371847</v>
      </c>
    </row>
    <row r="50" customFormat="false" ht="13.8" hidden="false" customHeight="false" outlineLevel="0" collapsed="false">
      <c r="A50" s="16" t="n">
        <v>2010</v>
      </c>
      <c r="B50" s="31" t="s">
        <v>25</v>
      </c>
      <c r="C50" s="17" t="n">
        <v>49</v>
      </c>
      <c r="D50" s="17" t="n">
        <v>2</v>
      </c>
      <c r="E50" s="18" t="n">
        <v>22941.5170657108</v>
      </c>
      <c r="F50" s="19" t="str">
        <f aca="false">IF(ABS(LOG(E50)-LOG(E49))&gt;LOG(2),"",LOG(E50)-LOG(E49))</f>
        <v/>
      </c>
      <c r="G50" s="20" t="n">
        <v>22260.9639756353</v>
      </c>
      <c r="H50" s="19" t="n">
        <f aca="false">IF(G50=0,"",IF(G50+G49&gt;G50,LOG(G50)-LOG(G49),""))</f>
        <v>0.563539231425722</v>
      </c>
      <c r="I50" s="20" t="n">
        <v>10461.6937782886</v>
      </c>
      <c r="J50" s="19" t="n">
        <f aca="false">IF(I50=0,"",IF(I50+I49&gt;I50,LOG(I50)-LOG(I49),""))</f>
        <v>-0.0698298529572208</v>
      </c>
      <c r="K50" s="20" t="n">
        <f aca="false">G50+I50</f>
        <v>32722.6577539239</v>
      </c>
      <c r="L50" s="19" t="n">
        <f aca="false">IF(K50=0,"",IF(K50+K49&gt;K50,LOG(K50)-LOG(K49),""))</f>
        <v>0.250786221804213</v>
      </c>
      <c r="M50" s="20" t="n">
        <v>1210544.66886157</v>
      </c>
      <c r="N50" s="21" t="n">
        <v>1.72235868612145</v>
      </c>
      <c r="O50" s="21" t="n">
        <v>177032.49251914</v>
      </c>
      <c r="P50" s="22" t="n">
        <v>0.887430850693294</v>
      </c>
      <c r="Q50" s="41"/>
      <c r="R50" s="19" t="str">
        <f aca="false">IF(Q50=0,"",IF(Q50+Q49&gt;Q50,LOG(Q50)-LOG(Q49),""))</f>
        <v/>
      </c>
      <c r="S50" s="41"/>
      <c r="T50" s="19" t="str">
        <f aca="false">IF(S50=0,"",IF(S50+S49&gt;S50,LOG(S50)-LOG(S49),""))</f>
        <v/>
      </c>
      <c r="U50" s="41"/>
      <c r="V50" s="19" t="str">
        <f aca="false">IF(U50=0,"",IF(U50+U49&gt;U50,LOG(U50)-LOG(U49),""))</f>
        <v/>
      </c>
      <c r="W50" s="20" t="str">
        <f aca="false">IF(F50="","",IF(F50&gt;0,0,1))</f>
        <v/>
      </c>
      <c r="X50" s="19" t="str">
        <f aca="false">IF(F50="","",F50*W50)</f>
        <v/>
      </c>
      <c r="Y50" s="26" t="str">
        <f aca="false">IF(X50="","",X50*N50)</f>
        <v/>
      </c>
    </row>
    <row r="51" customFormat="false" ht="13.8" hidden="false" customHeight="false" outlineLevel="0" collapsed="false">
      <c r="A51" s="16" t="n">
        <v>2010</v>
      </c>
      <c r="B51" s="28" t="s">
        <v>26</v>
      </c>
      <c r="C51" s="29" t="n">
        <v>50</v>
      </c>
      <c r="D51" s="17" t="n">
        <v>2</v>
      </c>
      <c r="E51" s="18" t="n">
        <v>21790.8916849367</v>
      </c>
      <c r="F51" s="19" t="n">
        <f aca="false">IF(ABS(LOG(E51)-LOG(E50))&gt;LOG(2),"",LOG(E51)-LOG(E50))</f>
        <v>-0.0223471313605055</v>
      </c>
      <c r="G51" s="20" t="n">
        <v>38696.7528819509</v>
      </c>
      <c r="H51" s="19" t="n">
        <f aca="false">IF(G51=0,"",IF(G51+G50&gt;G51,LOG(G51)-LOG(G50),""))</f>
        <v>0.240130557235155</v>
      </c>
      <c r="I51" s="20" t="n">
        <v>11981.4063984775</v>
      </c>
      <c r="J51" s="19" t="n">
        <f aca="false">IF(I51=0,"",IF(I51+I50&gt;I51,LOG(I51)-LOG(I50),""))</f>
        <v>0.058905795544173</v>
      </c>
      <c r="K51" s="20" t="n">
        <f aca="false">G51+I51</f>
        <v>50678.1592804284</v>
      </c>
      <c r="L51" s="19" t="n">
        <f aca="false">IF(K51=0,"",IF(K51+K50&gt;K51,LOG(K51)-LOG(K50),""))</f>
        <v>0.189972262070478</v>
      </c>
      <c r="M51" s="20" t="n">
        <v>1137583.10673023</v>
      </c>
      <c r="N51" s="21" t="n">
        <v>1.71770813212626</v>
      </c>
      <c r="O51" s="21" t="n">
        <v>11219.800397976</v>
      </c>
      <c r="P51" s="22" t="n">
        <v>-0.2882898711516</v>
      </c>
      <c r="Q51" s="41"/>
      <c r="R51" s="19" t="str">
        <f aca="false">IF(Q51=0,"",IF(Q51+Q50&gt;Q51,LOG(Q51)-LOG(Q50),""))</f>
        <v/>
      </c>
      <c r="S51" s="41"/>
      <c r="T51" s="19" t="str">
        <f aca="false">IF(S51=0,"",IF(S51+S50&gt;S51,LOG(S51)-LOG(S50),""))</f>
        <v/>
      </c>
      <c r="U51" s="41"/>
      <c r="V51" s="19" t="str">
        <f aca="false">IF(U51=0,"",IF(U51+U50&gt;U51,LOG(U51)-LOG(U50),""))</f>
        <v/>
      </c>
      <c r="W51" s="20" t="n">
        <f aca="false">IF(F51="","",IF(F51&gt;0,0,1))</f>
        <v>1</v>
      </c>
      <c r="X51" s="19" t="n">
        <f aca="false">IF(F51="","",F51*W51)</f>
        <v>-0.0223471313605055</v>
      </c>
      <c r="Y51" s="26" t="n">
        <f aca="false">IF(X51="","",X51*N51)</f>
        <v>-0.038385849267634</v>
      </c>
    </row>
    <row r="52" customFormat="false" ht="13.8" hidden="false" customHeight="false" outlineLevel="0" collapsed="false">
      <c r="A52" s="16" t="n">
        <v>2010</v>
      </c>
      <c r="B52" s="28" t="s">
        <v>27</v>
      </c>
      <c r="C52" s="17" t="n">
        <v>51</v>
      </c>
      <c r="D52" s="17" t="n">
        <v>2</v>
      </c>
      <c r="E52" s="18" t="n">
        <v>18890.1691973553</v>
      </c>
      <c r="F52" s="19" t="n">
        <f aca="false">IF(ABS(LOG(E52)-LOG(E51))&gt;LOG(2),"",LOG(E52)-LOG(E51))</f>
        <v>-0.06203915410146</v>
      </c>
      <c r="G52" s="20" t="n">
        <v>18201.8923132531</v>
      </c>
      <c r="H52" s="19" t="n">
        <f aca="false">IF(G52=0,"",IF(G52+G51&gt;G52,LOG(G52)-LOG(G51),""))</f>
        <v>-0.327557983423788</v>
      </c>
      <c r="I52" s="20" t="n">
        <v>6445.90916069846</v>
      </c>
      <c r="J52" s="19" t="n">
        <f aca="false">IF(I52=0,"",IF(I52+I51&gt;I52,LOG(I52)-LOG(I51),""))</f>
        <v>-0.269223618390321</v>
      </c>
      <c r="K52" s="20" t="n">
        <f aca="false">G52+I52</f>
        <v>24647.8014739516</v>
      </c>
      <c r="L52" s="19" t="n">
        <f aca="false">IF(K52=0,"",IF(K52+K51&gt;K52,LOG(K52)-LOG(K51),""))</f>
        <v>-0.31304264486885</v>
      </c>
      <c r="M52" s="20" t="n">
        <v>1132830.64410211</v>
      </c>
      <c r="N52" s="21" t="n">
        <v>1.77792914069495</v>
      </c>
      <c r="O52" s="21" t="n">
        <v>15309.7029194349</v>
      </c>
      <c r="P52" s="22" t="n">
        <v>-0.0912690844561581</v>
      </c>
      <c r="Q52" s="41"/>
      <c r="R52" s="19" t="str">
        <f aca="false">IF(Q52=0,"",IF(Q52+Q51&gt;Q52,LOG(Q52)-LOG(Q51),""))</f>
        <v/>
      </c>
      <c r="S52" s="41"/>
      <c r="T52" s="19" t="str">
        <f aca="false">IF(S52=0,"",IF(S52+S51&gt;S52,LOG(S52)-LOG(S51),""))</f>
        <v/>
      </c>
      <c r="U52" s="41"/>
      <c r="V52" s="19" t="str">
        <f aca="false">IF(U52=0,"",IF(U52+U51&gt;U52,LOG(U52)-LOG(U51),""))</f>
        <v/>
      </c>
      <c r="W52" s="20" t="n">
        <f aca="false">IF(F52="","",IF(F52&gt;0,0,1))</f>
        <v>1</v>
      </c>
      <c r="X52" s="19" t="n">
        <f aca="false">IF(F52="","",F52*W52)</f>
        <v>-0.06203915410146</v>
      </c>
      <c r="Y52" s="26" t="n">
        <f aca="false">IF(X52="","",X52*N52)</f>
        <v>-0.11030121994105</v>
      </c>
    </row>
    <row r="53" customFormat="false" ht="13.8" hidden="false" customHeight="false" outlineLevel="0" collapsed="false">
      <c r="A53" s="16" t="n">
        <v>2010</v>
      </c>
      <c r="B53" s="30" t="s">
        <v>28</v>
      </c>
      <c r="C53" s="29" t="n">
        <v>52</v>
      </c>
      <c r="D53" s="17" t="n">
        <v>2</v>
      </c>
      <c r="E53" s="18" t="n">
        <v>47550.5013908489</v>
      </c>
      <c r="F53" s="19" t="str">
        <f aca="false">IF(ABS(LOG(E53)-LOG(E52))&gt;LOG(2),"",LOG(E53)-LOG(E52))</f>
        <v/>
      </c>
      <c r="G53" s="20" t="n">
        <v>25279.6822074602</v>
      </c>
      <c r="H53" s="19" t="n">
        <f aca="false">IF(G53=0,"",IF(G53+G52&gt;G53,LOG(G53)-LOG(G52),""))</f>
        <v>0.142655069451321</v>
      </c>
      <c r="I53" s="20" t="n">
        <v>8184.10742547459</v>
      </c>
      <c r="J53" s="19" t="n">
        <f aca="false">IF(I53=0,"",IF(I53+I52&gt;I53,LOG(I53)-LOG(I52),""))</f>
        <v>0.10368714043517</v>
      </c>
      <c r="K53" s="20" t="n">
        <f aca="false">G53+I53</f>
        <v>33463.7896329348</v>
      </c>
      <c r="L53" s="19" t="n">
        <f aca="false">IF(K53=0,"",IF(K53+K52&gt;K53,LOG(K53)-LOG(K52),""))</f>
        <v>0.132796934136229</v>
      </c>
      <c r="M53" s="20" t="n">
        <v>1117730.69191368</v>
      </c>
      <c r="N53" s="21" t="n">
        <v>1.3711820757778</v>
      </c>
      <c r="O53" s="21" t="n">
        <v>18354.9365810463</v>
      </c>
      <c r="P53" s="22" t="n">
        <v>-0.413402212373789</v>
      </c>
      <c r="Q53" s="41"/>
      <c r="R53" s="19" t="str">
        <f aca="false">IF(Q53=0,"",IF(Q53+Q52&gt;Q53,LOG(Q53)-LOG(Q52),""))</f>
        <v/>
      </c>
      <c r="S53" s="41"/>
      <c r="T53" s="19" t="str">
        <f aca="false">IF(S53=0,"",IF(S53+S52&gt;S53,LOG(S53)-LOG(S52),""))</f>
        <v/>
      </c>
      <c r="U53" s="41"/>
      <c r="V53" s="19" t="str">
        <f aca="false">IF(U53=0,"",IF(U53+U52&gt;U53,LOG(U53)-LOG(U52),""))</f>
        <v/>
      </c>
      <c r="W53" s="20" t="str">
        <f aca="false">IF(F53="","",IF(F53&gt;0,0,1))</f>
        <v/>
      </c>
      <c r="X53" s="19" t="str">
        <f aca="false">IF(F53="","",F53*W53)</f>
        <v/>
      </c>
      <c r="Y53" s="26" t="str">
        <f aca="false">IF(X53="","",X53*N53)</f>
        <v/>
      </c>
    </row>
    <row r="54" customFormat="false" ht="13.8" hidden="false" customHeight="false" outlineLevel="0" collapsed="false">
      <c r="A54" s="16" t="n">
        <v>2011</v>
      </c>
      <c r="B54" s="31" t="s">
        <v>25</v>
      </c>
      <c r="C54" s="17" t="n">
        <v>53</v>
      </c>
      <c r="D54" s="17" t="n">
        <v>2</v>
      </c>
      <c r="E54" s="18" t="n">
        <v>25706.0703664787</v>
      </c>
      <c r="F54" s="19" t="n">
        <f aca="false">IF(ABS(LOG(E54)-LOG(E53))&gt;LOG(2),"",LOG(E54)-LOG(E53))</f>
        <v>-0.267119408643866</v>
      </c>
      <c r="G54" s="20" t="n">
        <v>7669.08266083461</v>
      </c>
      <c r="H54" s="19" t="n">
        <f aca="false">IF(G54=0,"",IF(G54+G53&gt;G54,LOG(G54)-LOG(G53),""))</f>
        <v>-0.518028191283485</v>
      </c>
      <c r="I54" s="20" t="n">
        <v>18937.7303183398</v>
      </c>
      <c r="J54" s="19" t="n">
        <f aca="false">IF(I54=0,"",IF(I54+I53&gt;I54,LOG(I54)-LOG(I53),""))</f>
        <v>0.364356606376797</v>
      </c>
      <c r="K54" s="20" t="n">
        <f aca="false">G54+I54</f>
        <v>26606.8129791744</v>
      </c>
      <c r="L54" s="19" t="n">
        <f aca="false">IF(K54=0,"",IF(K54+K53&gt;K54,LOG(K54)-LOG(K53),""))</f>
        <v>-0.0995822644813709</v>
      </c>
      <c r="M54" s="20" t="n">
        <v>1139788.46410659</v>
      </c>
      <c r="N54" s="21" t="n">
        <v>1.64678856510721</v>
      </c>
      <c r="O54" s="21" t="n">
        <v>20356.1019561007</v>
      </c>
      <c r="P54" s="22" t="n">
        <v>-0.101341074597113</v>
      </c>
      <c r="Q54" s="41"/>
      <c r="R54" s="19" t="str">
        <f aca="false">IF(Q54=0,"",IF(Q54+Q53&gt;Q54,LOG(Q54)-LOG(Q53),""))</f>
        <v/>
      </c>
      <c r="S54" s="41"/>
      <c r="T54" s="19" t="str">
        <f aca="false">IF(S54=0,"",IF(S54+S53&gt;S54,LOG(S54)-LOG(S53),""))</f>
        <v/>
      </c>
      <c r="U54" s="41"/>
      <c r="V54" s="19" t="str">
        <f aca="false">IF(U54=0,"",IF(U54+U53&gt;U54,LOG(U54)-LOG(U53),""))</f>
        <v/>
      </c>
      <c r="W54" s="20" t="n">
        <f aca="false">IF(F54="","",IF(F54&gt;0,0,1))</f>
        <v>1</v>
      </c>
      <c r="X54" s="19" t="n">
        <f aca="false">IF(F54="","",F54*W54)</f>
        <v>-0.267119408643866</v>
      </c>
      <c r="Y54" s="26" t="n">
        <f aca="false">IF(X54="","",X54*N54)</f>
        <v>-0.439889187672919</v>
      </c>
    </row>
    <row r="55" customFormat="false" ht="13.8" hidden="false" customHeight="false" outlineLevel="0" collapsed="false">
      <c r="A55" s="16" t="n">
        <v>2011</v>
      </c>
      <c r="B55" s="28" t="s">
        <v>26</v>
      </c>
      <c r="C55" s="29" t="n">
        <v>54</v>
      </c>
      <c r="D55" s="17" t="n">
        <v>2</v>
      </c>
      <c r="E55" s="18" t="n">
        <v>18908.815170731</v>
      </c>
      <c r="F55" s="19" t="n">
        <f aca="false">IF(ABS(LOG(E55)-LOG(E54))&gt;LOG(2),"",LOG(E55)-LOG(E54))</f>
        <v>-0.133371375283928</v>
      </c>
      <c r="G55" s="20" t="n">
        <v>38931.0001867723</v>
      </c>
      <c r="H55" s="19" t="n">
        <f aca="false">IF(G55=0,"",IF(G55+G54&gt;G55,LOG(G55)-LOG(G54),""))</f>
        <v>0.705552142620743</v>
      </c>
      <c r="I55" s="20" t="n">
        <v>15039.7290114624</v>
      </c>
      <c r="J55" s="19" t="n">
        <f aca="false">IF(I55=0,"",IF(I55+I54&gt;I55,LOG(I55)-LOG(I54),""))</f>
        <v>-0.100087916584238</v>
      </c>
      <c r="K55" s="20" t="n">
        <f aca="false">G55+I55</f>
        <v>53970.7291982347</v>
      </c>
      <c r="L55" s="19" t="n">
        <f aca="false">IF(K55=0,"",IF(K55+K54&gt;K55,LOG(K55)-LOG(K54),""))</f>
        <v>0.307165428908201</v>
      </c>
      <c r="M55" s="20" t="n">
        <v>1154710.62789233</v>
      </c>
      <c r="N55" s="21" t="n">
        <v>1.78580884631638</v>
      </c>
      <c r="O55" s="21" t="n">
        <v>19877.7660014159</v>
      </c>
      <c r="P55" s="22" t="n">
        <v>0.0217032570966705</v>
      </c>
      <c r="Q55" s="41"/>
      <c r="R55" s="19" t="str">
        <f aca="false">IF(Q55=0,"",IF(Q55+Q54&gt;Q55,LOG(Q55)-LOG(Q54),""))</f>
        <v/>
      </c>
      <c r="S55" s="41"/>
      <c r="T55" s="19" t="str">
        <f aca="false">IF(S55=0,"",IF(S55+S54&gt;S55,LOG(S55)-LOG(S54),""))</f>
        <v/>
      </c>
      <c r="U55" s="41"/>
      <c r="V55" s="19" t="str">
        <f aca="false">IF(U55=0,"",IF(U55+U54&gt;U55,LOG(U55)-LOG(U54),""))</f>
        <v/>
      </c>
      <c r="W55" s="20" t="n">
        <f aca="false">IF(F55="","",IF(F55&gt;0,0,1))</f>
        <v>1</v>
      </c>
      <c r="X55" s="19" t="n">
        <f aca="false">IF(F55="","",F55*W55)</f>
        <v>-0.133371375283928</v>
      </c>
      <c r="Y55" s="26" t="n">
        <f aca="false">IF(X55="","",X55*N55)</f>
        <v>-0.23817578182742</v>
      </c>
    </row>
    <row r="56" customFormat="false" ht="13.8" hidden="false" customHeight="false" outlineLevel="0" collapsed="false">
      <c r="A56" s="16" t="n">
        <v>2011</v>
      </c>
      <c r="B56" s="28" t="s">
        <v>27</v>
      </c>
      <c r="C56" s="17" t="n">
        <v>55</v>
      </c>
      <c r="D56" s="17" t="n">
        <v>2</v>
      </c>
      <c r="E56" s="18" t="n">
        <v>49257.0998882215</v>
      </c>
      <c r="F56" s="19" t="str">
        <f aca="false">IF(ABS(LOG(E56)-LOG(E55))&gt;LOG(2),"",LOG(E56)-LOG(E55))</f>
        <v/>
      </c>
      <c r="G56" s="20" t="n">
        <v>43256.9856088946</v>
      </c>
      <c r="H56" s="19" t="n">
        <f aca="false">IF(G56=0,"",IF(G56+G55&gt;G56,LOG(G56)-LOG(G55),""))</f>
        <v>0.0457606906272261</v>
      </c>
      <c r="I56" s="20" t="n">
        <v>9265.20000596152</v>
      </c>
      <c r="J56" s="19" t="n">
        <f aca="false">IF(I56=0,"",IF(I56+I55&gt;I56,LOG(I56)-LOG(I55),""))</f>
        <v>-0.21038521234866</v>
      </c>
      <c r="K56" s="20" t="n">
        <f aca="false">G56+I56</f>
        <v>52522.1856148561</v>
      </c>
      <c r="L56" s="19" t="n">
        <f aca="false">IF(K56=0,"",IF(K56+K55&gt;K56,LOG(K56)-LOG(K55),""))</f>
        <v>-0.0118154956899064</v>
      </c>
      <c r="M56" s="20" t="n">
        <v>1181121.91431808</v>
      </c>
      <c r="N56" s="21" t="n">
        <v>1.37982588911805</v>
      </c>
      <c r="O56" s="21" t="n">
        <v>25135.344420764</v>
      </c>
      <c r="P56" s="22" t="n">
        <v>-0.29218399769723</v>
      </c>
      <c r="Q56" s="41" t="n">
        <v>3228.53005946615</v>
      </c>
      <c r="R56" s="19" t="str">
        <f aca="false">IF(Q56=0,"",IF(Q56+Q55&gt;Q56,LOG(Q56)-LOG(Q55),""))</f>
        <v/>
      </c>
      <c r="S56" s="41" t="n">
        <v>46485.5156683607</v>
      </c>
      <c r="T56" s="19" t="str">
        <f aca="false">IF(S56=0,"",IF(S56+S55&gt;S56,LOG(S56)-LOG(S55),""))</f>
        <v/>
      </c>
      <c r="U56" s="41" t="n">
        <v>4753.89835313054</v>
      </c>
      <c r="V56" s="19" t="str">
        <f aca="false">IF(U56=0,"",IF(U56+U55&gt;U56,LOG(U56)-LOG(U55),""))</f>
        <v/>
      </c>
      <c r="W56" s="20" t="str">
        <f aca="false">IF(F56="","",IF(F56&gt;0,0,1))</f>
        <v/>
      </c>
      <c r="X56" s="19" t="str">
        <f aca="false">IF(F56="","",F56*W56)</f>
        <v/>
      </c>
      <c r="Y56" s="26" t="str">
        <f aca="false">IF(X56="","",X56*N56)</f>
        <v/>
      </c>
    </row>
    <row r="57" customFormat="false" ht="13.8" hidden="false" customHeight="false" outlineLevel="0" collapsed="false">
      <c r="A57" s="16" t="n">
        <v>2011</v>
      </c>
      <c r="B57" s="30" t="s">
        <v>28</v>
      </c>
      <c r="C57" s="29" t="n">
        <v>56</v>
      </c>
      <c r="D57" s="17" t="n">
        <v>2</v>
      </c>
      <c r="E57" s="18" t="n">
        <v>49344.045858514</v>
      </c>
      <c r="F57" s="19" t="n">
        <f aca="false">IF(ABS(LOG(E57)-LOG(E56))&gt;LOG(2),"",LOG(E57)-LOG(E56))</f>
        <v>0.000765917365822766</v>
      </c>
      <c r="G57" s="20" t="n">
        <v>49348.9591360067</v>
      </c>
      <c r="H57" s="19" t="n">
        <f aca="false">IF(G57=0,"",IF(G57+G56&gt;G57,LOG(G57)-LOG(G56),""))</f>
        <v>0.057221744935684</v>
      </c>
      <c r="I57" s="20" t="n">
        <v>9472.79900579658</v>
      </c>
      <c r="J57" s="19" t="n">
        <f aca="false">IF(I57=0,"",IF(I57+I56&gt;I57,LOG(I57)-LOG(I56),""))</f>
        <v>0.00962352374488651</v>
      </c>
      <c r="K57" s="20" t="n">
        <f aca="false">G57+I57</f>
        <v>58821.7581418033</v>
      </c>
      <c r="L57" s="19" t="n">
        <f aca="false">IF(K57=0,"",IF(K57+K56&gt;K57,LOG(K57)-LOG(K56),""))</f>
        <v>0.0491952109623597</v>
      </c>
      <c r="M57" s="20" t="n">
        <v>1110341.75400516</v>
      </c>
      <c r="N57" s="21" t="n">
        <v>1.35222191595865</v>
      </c>
      <c r="O57" s="21" t="n">
        <v>25640.7574748878</v>
      </c>
      <c r="P57" s="22" t="n">
        <v>-0.284303904762241</v>
      </c>
      <c r="Q57" s="41" t="n">
        <v>3201.81916603256</v>
      </c>
      <c r="R57" s="19" t="n">
        <f aca="false">IF(Q57=0,"",IF(Q57+Q56&gt;Q57,LOG(Q57)-LOG(Q56),""))</f>
        <v>-0.00360803431953149</v>
      </c>
      <c r="S57" s="41" t="n">
        <v>52550.7783020392</v>
      </c>
      <c r="T57" s="19" t="n">
        <f aca="false">IF(S57=0,"",IF(S57+S56&gt;S57,LOG(S57)-LOG(S56),""))</f>
        <v>0.0532614995271352</v>
      </c>
      <c r="U57" s="41" t="n">
        <v>4777.34348200357</v>
      </c>
      <c r="V57" s="19" t="n">
        <f aca="false">IF(U57=0,"",IF(U57+U56&gt;U57,LOG(U57)-LOG(U56),""))</f>
        <v>0.00213657586483595</v>
      </c>
      <c r="W57" s="20" t="n">
        <f aca="false">IF(F57="","",IF(F57&gt;0,0,1))</f>
        <v>0</v>
      </c>
      <c r="X57" s="19" t="n">
        <f aca="false">IF(F57="","",F57*W57)</f>
        <v>0</v>
      </c>
      <c r="Y57" s="26" t="n">
        <f aca="false">IF(X57="","",X57*N57)</f>
        <v>0</v>
      </c>
    </row>
    <row r="58" customFormat="false" ht="13.8" hidden="false" customHeight="false" outlineLevel="0" collapsed="false">
      <c r="A58" s="16" t="n">
        <v>2012</v>
      </c>
      <c r="B58" s="31" t="s">
        <v>25</v>
      </c>
      <c r="C58" s="17" t="n">
        <v>57</v>
      </c>
      <c r="D58" s="17" t="n">
        <v>2</v>
      </c>
      <c r="E58" s="18" t="n">
        <v>29013.0215794347</v>
      </c>
      <c r="F58" s="19" t="n">
        <f aca="false">IF(ABS(LOG(E58)-LOG(E57))&gt;LOG(2),"",LOG(E58)-LOG(E57))</f>
        <v>-0.23064179462125</v>
      </c>
      <c r="G58" s="20" t="n">
        <v>35750.151952888</v>
      </c>
      <c r="H58" s="19" t="n">
        <f aca="false">IF(G58=0,"",IF(G58+G57&gt;G58,LOG(G58)-LOG(G57),""))</f>
        <v>-0.140000104928812</v>
      </c>
      <c r="I58" s="20" t="n">
        <v>9435.86559509608</v>
      </c>
      <c r="J58" s="19" t="n">
        <f aca="false">IF(I58=0,"",IF(I58+I57&gt;I58,LOG(I58)-LOG(I57),""))</f>
        <v>-0.00169657637937615</v>
      </c>
      <c r="K58" s="20" t="n">
        <f aca="false">G58+I58</f>
        <v>45186.0175479841</v>
      </c>
      <c r="L58" s="19" t="n">
        <f aca="false">IF(K58=0,"",IF(K58+K57&gt;K58,LOG(K58)-LOG(K57),""))</f>
        <v>-0.114533934484514</v>
      </c>
      <c r="M58" s="20" t="n">
        <v>1129491.8799156</v>
      </c>
      <c r="N58" s="21" t="n">
        <v>1.5902901520294</v>
      </c>
      <c r="O58" s="21" t="n">
        <v>25028.0186712176</v>
      </c>
      <c r="P58" s="22" t="n">
        <v>-0.0641664907360922</v>
      </c>
      <c r="Q58" s="41" t="n">
        <v>2998.05537512226</v>
      </c>
      <c r="R58" s="19" t="n">
        <f aca="false">IF(Q58=0,"",IF(Q58+Q57&gt;Q58,LOG(Q58)-LOG(Q57),""))</f>
        <v>-0.0285571498158084</v>
      </c>
      <c r="S58" s="41" t="n">
        <v>38748.2073280103</v>
      </c>
      <c r="T58" s="19" t="n">
        <f aca="false">IF(S58=0,"",IF(S58+S57&gt;S58,LOG(S58)-LOG(S57),""))</f>
        <v>-0.132327537692063</v>
      </c>
      <c r="U58" s="41" t="n">
        <v>5117.56565111264</v>
      </c>
      <c r="V58" s="19" t="n">
        <f aca="false">IF(U58=0,"",IF(U58+U57&gt;U58,LOG(U58)-LOG(U57),""))</f>
        <v>0.0298769553911704</v>
      </c>
      <c r="W58" s="20" t="n">
        <f aca="false">IF(F58="","",IF(F58&gt;0,0,1))</f>
        <v>1</v>
      </c>
      <c r="X58" s="19" t="n">
        <f aca="false">IF(F58="","",F58*W58)</f>
        <v>-0.23064179462125</v>
      </c>
      <c r="Y58" s="26" t="n">
        <f aca="false">IF(X58="","",X58*N58)</f>
        <v>-0.366787374632561</v>
      </c>
    </row>
    <row r="59" customFormat="false" ht="13.8" hidden="false" customHeight="false" outlineLevel="0" collapsed="false">
      <c r="A59" s="16" t="n">
        <v>2012</v>
      </c>
      <c r="B59" s="28" t="s">
        <v>26</v>
      </c>
      <c r="C59" s="29" t="n">
        <v>58</v>
      </c>
      <c r="D59" s="17" t="n">
        <v>2</v>
      </c>
      <c r="E59" s="18" t="n">
        <v>88243.4442590849</v>
      </c>
      <c r="F59" s="19" t="str">
        <f aca="false">IF(ABS(LOG(E59)-LOG(E58))&gt;LOG(2),"",LOG(E59)-LOG(E58))</f>
        <v/>
      </c>
      <c r="G59" s="20" t="n">
        <v>73520.9977173014</v>
      </c>
      <c r="H59" s="19" t="n">
        <f aca="false">IF(G59=0,"",IF(G59+G58&gt;G59,LOG(G59)-LOG(G58),""))</f>
        <v>0.313133499943207</v>
      </c>
      <c r="I59" s="20" t="n">
        <v>19846.0115972573</v>
      </c>
      <c r="J59" s="19" t="n">
        <f aca="false">IF(I59=0,"",IF(I59+I58&gt;I59,LOG(I59)-LOG(I58),""))</f>
        <v>0.322891494657748</v>
      </c>
      <c r="K59" s="20" t="n">
        <f aca="false">G59+I59</f>
        <v>93367.0093145587</v>
      </c>
      <c r="L59" s="19" t="n">
        <f aca="false">IF(K59=0,"",IF(K59+K58&gt;K59,LOG(K59)-LOG(K58),""))</f>
        <v>0.31518938128234</v>
      </c>
      <c r="M59" s="20" t="n">
        <v>1102443.62333751</v>
      </c>
      <c r="N59" s="21" t="n">
        <v>1.09667393894106</v>
      </c>
      <c r="O59" s="21" t="n">
        <v>23439.3897758074</v>
      </c>
      <c r="P59" s="22" t="n">
        <v>-0.575736149841753</v>
      </c>
      <c r="Q59" s="41" t="n">
        <v>8022.2768066339</v>
      </c>
      <c r="R59" s="19" t="n">
        <f aca="false">IF(Q59=0,"",IF(Q59+Q58&gt;Q59,LOG(Q59)-LOG(Q58),""))</f>
        <v>0.427457992969511</v>
      </c>
      <c r="S59" s="41" t="n">
        <v>81543.2745239353</v>
      </c>
      <c r="T59" s="19" t="n">
        <f aca="false">IF(S59=0,"",IF(S59+S58&gt;S59,LOG(S59)-LOG(S58),""))</f>
        <v>0.323136532552263</v>
      </c>
      <c r="U59" s="41" t="n">
        <v>8332.79590090504</v>
      </c>
      <c r="V59" s="19" t="n">
        <f aca="false">IF(U59=0,"",IF(U59+U58&gt;U59,LOG(U59)-LOG(U58),""))</f>
        <v>0.21172732182379</v>
      </c>
      <c r="W59" s="20" t="str">
        <f aca="false">IF(F59="","",IF(F59&gt;0,0,1))</f>
        <v/>
      </c>
      <c r="X59" s="19" t="str">
        <f aca="false">IF(F59="","",F59*W59)</f>
        <v/>
      </c>
      <c r="Y59" s="26" t="str">
        <f aca="false">IF(X59="","",X59*N59)</f>
        <v/>
      </c>
    </row>
    <row r="60" customFormat="false" ht="13.8" hidden="false" customHeight="false" outlineLevel="0" collapsed="false">
      <c r="A60" s="16" t="n">
        <v>2012</v>
      </c>
      <c r="B60" s="28" t="s">
        <v>27</v>
      </c>
      <c r="C60" s="17" t="n">
        <v>59</v>
      </c>
      <c r="D60" s="17" t="n">
        <v>2</v>
      </c>
      <c r="E60" s="18" t="n">
        <v>59714.8416618064</v>
      </c>
      <c r="F60" s="19" t="n">
        <f aca="false">IF(ABS(LOG(E60)-LOG(E59))&gt;LOG(2),"",LOG(E60)-LOG(E59))</f>
        <v>-0.169600165776367</v>
      </c>
      <c r="G60" s="20" t="n">
        <v>57429.5289774239</v>
      </c>
      <c r="H60" s="19" t="n">
        <f aca="false">IF(G60=0,"",IF(G60+G59&gt;G60,LOG(G60)-LOG(G59),""))</f>
        <v>-0.107276137693383</v>
      </c>
      <c r="I60" s="20" t="n">
        <v>11956.8569729846</v>
      </c>
      <c r="J60" s="19" t="n">
        <f aca="false">IF(I60=0,"",IF(I60+I59&gt;I60,LOG(I60)-LOG(I59),""))</f>
        <v>-0.220056206526802</v>
      </c>
      <c r="K60" s="20" t="n">
        <f aca="false">G60+I60</f>
        <v>69386.3859504085</v>
      </c>
      <c r="L60" s="19" t="n">
        <f aca="false">IF(K60=0,"",IF(K60+K59&gt;K60,LOG(K60)-LOG(K59),""))</f>
        <v>-0.128919180447824</v>
      </c>
      <c r="M60" s="20" t="n">
        <v>1098280.55714512</v>
      </c>
      <c r="N60" s="21" t="n">
        <v>1.26463101027806</v>
      </c>
      <c r="O60" s="21" t="n">
        <v>22381.2287135553</v>
      </c>
      <c r="P60" s="22" t="n">
        <v>-0.426198359772953</v>
      </c>
      <c r="Q60" s="41" t="n">
        <v>5130.90575754659</v>
      </c>
      <c r="R60" s="19" t="n">
        <f aca="false">IF(Q60=0,"",IF(Q60+Q59&gt;Q60,LOG(Q60)-LOG(Q59),""))</f>
        <v>-0.194103605346633</v>
      </c>
      <c r="S60" s="41" t="n">
        <v>62560.4347349705</v>
      </c>
      <c r="T60" s="19" t="n">
        <f aca="false">IF(S60=0,"",IF(S60+S59&gt;S60,LOG(S60)-LOG(S59),""))</f>
        <v>-0.115088389388027</v>
      </c>
      <c r="U60" s="41" t="n">
        <v>4720.55955731216</v>
      </c>
      <c r="V60" s="19" t="n">
        <f aca="false">IF(U60=0,"",IF(U60+U59&gt;U60,LOG(U60)-LOG(U59),""))</f>
        <v>-0.246797263262547</v>
      </c>
      <c r="W60" s="20" t="n">
        <f aca="false">IF(F60="","",IF(F60&gt;0,0,1))</f>
        <v>1</v>
      </c>
      <c r="X60" s="19" t="n">
        <f aca="false">IF(F60="","",F60*W60)</f>
        <v>-0.169600165776367</v>
      </c>
      <c r="Y60" s="26" t="n">
        <f aca="false">IF(X60="","",X60*N60)</f>
        <v>-0.214481628989093</v>
      </c>
    </row>
    <row r="61" customFormat="false" ht="13.8" hidden="false" customHeight="false" outlineLevel="0" collapsed="false">
      <c r="A61" s="16" t="n">
        <v>2012</v>
      </c>
      <c r="B61" s="30" t="s">
        <v>28</v>
      </c>
      <c r="C61" s="29" t="n">
        <v>60</v>
      </c>
      <c r="D61" s="17" t="n">
        <v>2</v>
      </c>
      <c r="E61" s="18" t="n">
        <v>46818.4988702165</v>
      </c>
      <c r="F61" s="19" t="n">
        <f aca="false">IF(ABS(LOG(E61)-LOG(E60))&gt;LOG(2),"",LOG(E61)-LOG(E60))</f>
        <v>-0.105664800169465</v>
      </c>
      <c r="G61" s="20" t="n">
        <v>53675.0816469857</v>
      </c>
      <c r="H61" s="19" t="n">
        <f aca="false">IF(G61=0,"",IF(G61+G60&gt;G61,LOG(G61)-LOG(G60),""))</f>
        <v>-0.0293625405926408</v>
      </c>
      <c r="I61" s="20" t="n">
        <v>10678.690530915</v>
      </c>
      <c r="J61" s="19" t="n">
        <f aca="false">IF(I61=0,"",IF(I61+I60&gt;I61,LOG(I61)-LOG(I60),""))</f>
        <v>-0.0490990334641186</v>
      </c>
      <c r="K61" s="20" t="n">
        <f aca="false">G61+I61</f>
        <v>64353.7721779007</v>
      </c>
      <c r="L61" s="19" t="n">
        <f aca="false">IF(K61=0,"",IF(K61+K60&gt;K61,LOG(K61)-LOG(K60),""))</f>
        <v>-0.0327002587698537</v>
      </c>
      <c r="M61" s="20" t="n">
        <v>1064028.3763928</v>
      </c>
      <c r="N61" s="21" t="n">
        <v>1.35653572533074</v>
      </c>
      <c r="O61" s="21" t="n">
        <v>21278.4630474731</v>
      </c>
      <c r="P61" s="22" t="n">
        <v>-0.342477229429946</v>
      </c>
      <c r="Q61" s="41" t="n">
        <v>6949.42749954198</v>
      </c>
      <c r="R61" s="19" t="n">
        <f aca="false">IF(Q61=0,"",IF(Q61+Q60&gt;Q61,LOG(Q61)-LOG(Q60),""))</f>
        <v>0.131754990691686</v>
      </c>
      <c r="S61" s="41" t="n">
        <v>39144.8825330469</v>
      </c>
      <c r="T61" s="19" t="n">
        <f aca="false">IF(S61=0,"",IF(S61+S60&gt;S61,LOG(S61)-LOG(S60),""))</f>
        <v>-0.203624763831225</v>
      </c>
      <c r="U61" s="41" t="n">
        <v>4957.90819606602</v>
      </c>
      <c r="V61" s="19" t="n">
        <f aca="false">IF(U61=0,"",IF(U61+U60&gt;U61,LOG(U61)-LOG(U60),""))</f>
        <v>0.0213049995059804</v>
      </c>
      <c r="W61" s="20" t="n">
        <f aca="false">IF(F61="","",IF(F61&gt;0,0,1))</f>
        <v>1</v>
      </c>
      <c r="X61" s="19" t="n">
        <f aca="false">IF(F61="","",F61*W61)</f>
        <v>-0.105664800169465</v>
      </c>
      <c r="Y61" s="26" t="n">
        <f aca="false">IF(X61="","",X61*N61)</f>
        <v>-0.143338076339813</v>
      </c>
    </row>
    <row r="62" customFormat="false" ht="13.8" hidden="false" customHeight="false" outlineLevel="0" collapsed="false">
      <c r="A62" s="16" t="n">
        <v>2013</v>
      </c>
      <c r="B62" s="31" t="s">
        <v>25</v>
      </c>
      <c r="C62" s="17" t="n">
        <v>61</v>
      </c>
      <c r="D62" s="17" t="n">
        <v>2</v>
      </c>
      <c r="E62" s="18" t="n">
        <v>28482.5075454333</v>
      </c>
      <c r="F62" s="19" t="n">
        <f aca="false">IF(ABS(LOG(E62)-LOG(E61))&gt;LOG(2),"",LOG(E62)-LOG(E61))</f>
        <v>-0.215839263806141</v>
      </c>
      <c r="G62" s="20" t="n">
        <v>30086.9634437238</v>
      </c>
      <c r="H62" s="19" t="n">
        <f aca="false">IF(G62=0,"",IF(G62+G61&gt;G62,LOG(G62)-LOG(G61),""))</f>
        <v>-0.251394355373312</v>
      </c>
      <c r="I62" s="20" t="n">
        <v>10696.8786331629</v>
      </c>
      <c r="J62" s="19" t="n">
        <f aca="false">IF(I62=0,"",IF(I62+I61&gt;I62,LOG(I62)-LOG(I61),""))</f>
        <v>0.000739067510972191</v>
      </c>
      <c r="K62" s="20" t="n">
        <f aca="false">G62+I62</f>
        <v>40783.8420768867</v>
      </c>
      <c r="L62" s="19" t="n">
        <f aca="false">IF(K62=0,"",IF(K62+K61&gt;K62,LOG(K62)-LOG(K61),""))</f>
        <v>-0.198085872253681</v>
      </c>
      <c r="M62" s="20" t="n">
        <v>1037524.36660023</v>
      </c>
      <c r="N62" s="21" t="n">
        <v>1.56142008394966</v>
      </c>
      <c r="O62" s="21" t="n">
        <v>19587.4161887801</v>
      </c>
      <c r="P62" s="22" t="n">
        <v>-0.162601069894216</v>
      </c>
      <c r="Q62" s="41" t="n">
        <v>4397.45386693243</v>
      </c>
      <c r="R62" s="19" t="n">
        <f aca="false">IF(Q62=0,"",IF(Q62+Q61&gt;Q62,LOG(Q62)-LOG(Q61),""))</f>
        <v>-0.198747736439252</v>
      </c>
      <c r="S62" s="41" t="n">
        <v>31443.9961524009</v>
      </c>
      <c r="T62" s="19" t="n">
        <f aca="false">IF(S62=0,"",IF(S62+S61&gt;S62,LOG(S62)-LOG(S61),""))</f>
        <v>-0.095137259698963</v>
      </c>
      <c r="U62" s="41" t="n">
        <v>4987.93006791162</v>
      </c>
      <c r="V62" s="19" t="n">
        <f aca="false">IF(U62=0,"",IF(U62+U61&gt;U62,LOG(U62)-LOG(U61),""))</f>
        <v>0.00262187510654499</v>
      </c>
      <c r="W62" s="20" t="n">
        <f aca="false">IF(F62="","",IF(F62&gt;0,0,1))</f>
        <v>1</v>
      </c>
      <c r="X62" s="19" t="n">
        <f aca="false">IF(F62="","",F62*W62)</f>
        <v>-0.215839263806141</v>
      </c>
      <c r="Y62" s="26" t="n">
        <f aca="false">IF(X62="","",X62*N62)</f>
        <v>-0.337015761411818</v>
      </c>
    </row>
    <row r="63" customFormat="false" ht="13.8" hidden="false" customHeight="false" outlineLevel="0" collapsed="false">
      <c r="A63" s="16" t="n">
        <v>2013</v>
      </c>
      <c r="B63" s="28" t="s">
        <v>26</v>
      </c>
      <c r="C63" s="29" t="n">
        <v>62</v>
      </c>
      <c r="D63" s="17" t="n">
        <v>2</v>
      </c>
      <c r="E63" s="18" t="n">
        <v>118001.412546556</v>
      </c>
      <c r="F63" s="19" t="str">
        <f aca="false">IF(ABS(LOG(E63)-LOG(E62))&gt;LOG(2),"",LOG(E63)-LOG(E62))</f>
        <v/>
      </c>
      <c r="G63" s="20" t="n">
        <v>92896.1653533984</v>
      </c>
      <c r="H63" s="19" t="n">
        <f aca="false">IF(G63=0,"",IF(G63+G62&gt;G63,LOG(G63)-LOG(G62),""))</f>
        <v>0.489619428832611</v>
      </c>
      <c r="I63" s="20" t="n">
        <v>21618.8656887123</v>
      </c>
      <c r="J63" s="19" t="n">
        <f aca="false">IF(I63=0,"",IF(I63+I62&gt;I63,LOG(I63)-LOG(I62),""))</f>
        <v>0.305575835073393</v>
      </c>
      <c r="K63" s="20" t="n">
        <f aca="false">G63+I63</f>
        <v>114515.031042111</v>
      </c>
      <c r="L63" s="19" t="n">
        <f aca="false">IF(K63=0,"",IF(K63+K62&gt;K63,LOG(K63)-LOG(K62),""))</f>
        <v>0.448374358695123</v>
      </c>
      <c r="M63" s="20" t="n">
        <v>1055200.46747508</v>
      </c>
      <c r="N63" s="21" t="n">
        <v>0.951447768841039</v>
      </c>
      <c r="O63" s="21" t="n">
        <v>21399.8417215656</v>
      </c>
      <c r="P63" s="22" t="n">
        <v>-0.741476644885074</v>
      </c>
      <c r="Q63" s="41" t="n">
        <v>12814.4022422442</v>
      </c>
      <c r="R63" s="19" t="n">
        <f aca="false">IF(Q63=0,"",IF(Q63+Q62&gt;Q63,LOG(Q63)-LOG(Q62),""))</f>
        <v>0.464497060279847</v>
      </c>
      <c r="S63" s="41" t="n">
        <v>94639.3561056212</v>
      </c>
      <c r="T63" s="19" t="n">
        <f aca="false">IF(S63=0,"",IF(S63+S62&gt;S63,LOG(S63)-LOG(S62),""))</f>
        <v>0.478534042374335</v>
      </c>
      <c r="U63" s="41" t="n">
        <v>9689.56030000646</v>
      </c>
      <c r="V63" s="19" t="n">
        <f aca="false">IF(U63=0,"",IF(U63+U62&gt;U63,LOG(U63)-LOG(U62),""))</f>
        <v>0.288383713836909</v>
      </c>
      <c r="W63" s="20" t="str">
        <f aca="false">IF(F63="","",IF(F63&gt;0,0,1))</f>
        <v/>
      </c>
      <c r="X63" s="19" t="str">
        <f aca="false">IF(F63="","",F63*W63)</f>
        <v/>
      </c>
      <c r="Y63" s="26" t="str">
        <f aca="false">IF(X63="","",X63*N63)</f>
        <v/>
      </c>
    </row>
    <row r="64" customFormat="false" ht="13.8" hidden="false" customHeight="false" outlineLevel="0" collapsed="false">
      <c r="A64" s="16" t="n">
        <v>2013</v>
      </c>
      <c r="B64" s="28" t="s">
        <v>27</v>
      </c>
      <c r="C64" s="17" t="n">
        <v>63</v>
      </c>
      <c r="D64" s="17" t="n">
        <v>2</v>
      </c>
      <c r="E64" s="18" t="n">
        <v>53446.0689972426</v>
      </c>
      <c r="F64" s="19" t="str">
        <f aca="false">IF(ABS(LOG(E64)-LOG(E63))&gt;LOG(2),"",LOG(E64)-LOG(E63))</f>
        <v/>
      </c>
      <c r="G64" s="20" t="n">
        <v>52239.9244475112</v>
      </c>
      <c r="H64" s="19" t="n">
        <f aca="false">IF(G64=0,"",IF(G64+G63&gt;G64,LOG(G64)-LOG(G63),""))</f>
        <v>-0.249995247023207</v>
      </c>
      <c r="I64" s="20" t="n">
        <v>10923.8827143159</v>
      </c>
      <c r="J64" s="19" t="n">
        <f aca="false">IF(I64=0,"",IF(I64+I63&gt;I64,LOG(I64)-LOG(I63),""))</f>
        <v>-0.29645587476454</v>
      </c>
      <c r="K64" s="20" t="n">
        <f aca="false">G64+I64</f>
        <v>63163.8071618271</v>
      </c>
      <c r="L64" s="19" t="n">
        <f aca="false">IF(K64=0,"",IF(K64+K63&gt;K64,LOG(K64)-LOG(K63),""))</f>
        <v>-0.258394196176239</v>
      </c>
      <c r="M64" s="20" t="n">
        <v>1036054.31369167</v>
      </c>
      <c r="N64" s="21" t="n">
        <v>1.28746675528435</v>
      </c>
      <c r="O64" s="21" t="n">
        <v>21099.3296264499</v>
      </c>
      <c r="P64" s="22" t="n">
        <v>-0.40364711100332</v>
      </c>
      <c r="Q64" s="41" t="n">
        <v>3449.96104830449</v>
      </c>
      <c r="R64" s="19" t="n">
        <f aca="false">IF(Q64=0,"",IF(Q64+Q63&gt;Q64,LOG(Q64)-LOG(Q63),""))</f>
        <v>-0.56988416060076</v>
      </c>
      <c r="S64" s="41" t="n">
        <v>46414.9469990559</v>
      </c>
      <c r="T64" s="19" t="n">
        <f aca="false">IF(S64=0,"",IF(S64+S63&gt;S64,LOG(S64)-LOG(S63),""))</f>
        <v>-0.309413917964798</v>
      </c>
      <c r="U64" s="41" t="n">
        <v>5896.54103113408</v>
      </c>
      <c r="V64" s="19" t="n">
        <f aca="false">IF(U64=0,"",IF(U64+U63&gt;U64,LOG(U64)-LOG(U63),""))</f>
        <v>-0.215706744835139</v>
      </c>
      <c r="W64" s="20" t="str">
        <f aca="false">IF(F64="","",IF(F64&gt;0,0,1))</f>
        <v/>
      </c>
      <c r="X64" s="19" t="str">
        <f aca="false">IF(F64="","",F64*W64)</f>
        <v/>
      </c>
      <c r="Y64" s="26" t="str">
        <f aca="false">IF(X64="","",X64*N64)</f>
        <v/>
      </c>
    </row>
    <row r="65" customFormat="false" ht="13.8" hidden="false" customHeight="false" outlineLevel="0" collapsed="false">
      <c r="A65" s="16" t="n">
        <v>2013</v>
      </c>
      <c r="B65" s="30" t="s">
        <v>28</v>
      </c>
      <c r="C65" s="29" t="n">
        <v>64</v>
      </c>
      <c r="D65" s="17" t="n">
        <v>2</v>
      </c>
      <c r="E65" s="18" t="n">
        <v>5281.7094320633</v>
      </c>
      <c r="F65" s="19" t="str">
        <f aca="false">IF(ABS(LOG(E65)-LOG(E64))&gt;LOG(2),"",LOG(E65)-LOG(E64))</f>
        <v/>
      </c>
      <c r="G65" s="20" t="n">
        <v>7807.87142598791</v>
      </c>
      <c r="H65" s="19" t="n">
        <f aca="false">IF(G65=0,"",IF(G65+G64&gt;G65,LOG(G65)-LOG(G64),""))</f>
        <v>-0.825469887074401</v>
      </c>
      <c r="I65" s="20" t="n">
        <v>10054.9721470151</v>
      </c>
      <c r="J65" s="19" t="n">
        <f aca="false">IF(I65=0,"",IF(I65+I64&gt;I65,LOG(I65)-LOG(I64),""))</f>
        <v>-0.0359961567257168</v>
      </c>
      <c r="K65" s="20" t="n">
        <f aca="false">G65+I65</f>
        <v>17862.843573003</v>
      </c>
      <c r="L65" s="19" t="n">
        <f aca="false">IF(K65=0,"",IF(K65+K64&gt;K65,LOG(K65)-LOG(K64),""))</f>
        <v>-0.548517703896283</v>
      </c>
      <c r="M65" s="20" t="n">
        <v>1070905.67053958</v>
      </c>
      <c r="N65" s="21" t="n">
        <v>2.30697671294675</v>
      </c>
      <c r="O65" s="21" t="n">
        <v>20022.281066942</v>
      </c>
      <c r="P65" s="22" t="n">
        <v>0.578739048326904</v>
      </c>
      <c r="Q65" s="41" t="n">
        <v>242.534928277319</v>
      </c>
      <c r="R65" s="19" t="n">
        <f aca="false">IF(Q65=0,"",IF(Q65+Q64&gt;Q65,LOG(Q65)-LOG(Q64),""))</f>
        <v>-1.1530399000473</v>
      </c>
      <c r="S65" s="41" t="n">
        <v>6414.02611528572</v>
      </c>
      <c r="T65" s="19" t="n">
        <f aca="false">IF(S65=0,"",IF(S65+S64&gt;S65,LOG(S65)-LOG(S64),""))</f>
        <v>-0.859527135006234</v>
      </c>
      <c r="U65" s="41" t="n">
        <v>5020.18080458354</v>
      </c>
      <c r="V65" s="19" t="n">
        <f aca="false">IF(U65=0,"",IF(U65+U64&gt;U65,LOG(U65)-LOG(U64),""))</f>
        <v>-0.0698779661461138</v>
      </c>
      <c r="W65" s="20" t="str">
        <f aca="false">IF(F65="","",IF(F65&gt;0,0,1))</f>
        <v/>
      </c>
      <c r="X65" s="19" t="str">
        <f aca="false">IF(F65="","",F65*W65)</f>
        <v/>
      </c>
      <c r="Y65" s="26" t="str">
        <f aca="false">IF(X65="","",X65*N65)</f>
        <v/>
      </c>
    </row>
    <row r="66" customFormat="false" ht="13.8" hidden="false" customHeight="false" outlineLevel="0" collapsed="false">
      <c r="A66" s="16" t="n">
        <v>2014</v>
      </c>
      <c r="B66" s="31" t="s">
        <v>25</v>
      </c>
      <c r="C66" s="17" t="n">
        <v>65</v>
      </c>
      <c r="D66" s="17" t="n">
        <v>2</v>
      </c>
      <c r="E66" s="18" t="n">
        <v>36665.3579409909</v>
      </c>
      <c r="F66" s="19" t="str">
        <f aca="false">IF(ABS(LOG(E66)-LOG(E65))&gt;LOG(2),"",LOG(E66)-LOG(E65))</f>
        <v/>
      </c>
      <c r="G66" s="20" t="n">
        <v>38664.4285857202</v>
      </c>
      <c r="H66" s="19" t="n">
        <f aca="false">IF(G66=0,"",IF(G66+G65&gt;G66,LOG(G66)-LOG(G65),""))</f>
        <v>0.694778943114923</v>
      </c>
      <c r="I66" s="20" t="n">
        <v>11329.4969371893</v>
      </c>
      <c r="J66" s="19" t="n">
        <f aca="false">IF(I66=0,"",IF(I66+I65&gt;I66,LOG(I66)-LOG(I65),""))</f>
        <v>0.0518297544379482</v>
      </c>
      <c r="K66" s="20" t="n">
        <f aca="false">G66+I66</f>
        <v>49993.9255229095</v>
      </c>
      <c r="L66" s="19" t="n">
        <f aca="false">IF(K66=0,"",IF(K66+K65&gt;K66,LOG(K66)-LOG(K65),""))</f>
        <v>0.446966643816305</v>
      </c>
      <c r="M66" s="20" t="n">
        <v>1065068.5187719</v>
      </c>
      <c r="N66" s="21" t="n">
        <v>1.46312161892766</v>
      </c>
      <c r="O66" s="21" t="n">
        <v>18610.8043212822</v>
      </c>
      <c r="P66" s="22" t="n">
        <v>-0.294490786233548</v>
      </c>
      <c r="Q66" s="41" t="n">
        <v>5696.92235236175</v>
      </c>
      <c r="R66" s="19" t="n">
        <f aca="false">IF(Q66=0,"",IF(Q66+Q65&gt;Q66,LOG(Q66)-LOG(Q65),""))</f>
        <v>1.37086600850788</v>
      </c>
      <c r="S66" s="41" t="n">
        <v>40792.194765518</v>
      </c>
      <c r="T66" s="19" t="n">
        <f aca="false">IF(S66=0,"",IF(S66+S65&gt;S66,LOG(S66)-LOG(S65),""))</f>
        <v>0.803446348672103</v>
      </c>
      <c r="U66" s="41" t="n">
        <v>4880.42067987215</v>
      </c>
      <c r="V66" s="19" t="n">
        <f aca="false">IF(U66=0,"",IF(U66+U65&gt;U66,LOG(U66)-LOG(U65),""))</f>
        <v>-0.0122621000842935</v>
      </c>
      <c r="W66" s="20" t="str">
        <f aca="false">IF(F66="","",IF(F66&gt;0,0,1))</f>
        <v/>
      </c>
      <c r="X66" s="19" t="str">
        <f aca="false">IF(F66="","",F66*W66)</f>
        <v/>
      </c>
      <c r="Y66" s="26" t="str">
        <f aca="false">IF(X66="","",X66*N66)</f>
        <v/>
      </c>
    </row>
    <row r="67" customFormat="false" ht="13.8" hidden="false" customHeight="false" outlineLevel="0" collapsed="false">
      <c r="A67" s="16" t="n">
        <v>2014</v>
      </c>
      <c r="B67" s="28" t="s">
        <v>26</v>
      </c>
      <c r="C67" s="29" t="n">
        <v>66</v>
      </c>
      <c r="D67" s="17" t="n">
        <v>2</v>
      </c>
      <c r="E67" s="18" t="n">
        <v>63294.4983124154</v>
      </c>
      <c r="F67" s="19" t="n">
        <f aca="false">IF(ABS(LOG(E67)-LOG(E66))&gt;LOG(2),"",LOG(E67)-LOG(E66))</f>
        <v>0.237110032792855</v>
      </c>
      <c r="G67" s="20" t="n">
        <v>67558.821489925</v>
      </c>
      <c r="H67" s="19" t="n">
        <f aca="false">IF(G67=0,"",IF(G67+G66&gt;G67,LOG(G67)-LOG(G66),""))</f>
        <v>0.242370468836696</v>
      </c>
      <c r="I67" s="20" t="n">
        <v>17861.430270923</v>
      </c>
      <c r="J67" s="19" t="n">
        <f aca="false">IF(I67=0,"",IF(I67+I66&gt;I67,LOG(I67)-LOG(I66),""))</f>
        <v>0.19770560614049</v>
      </c>
      <c r="K67" s="20" t="n">
        <f aca="false">G67+I67</f>
        <v>85420.251760848</v>
      </c>
      <c r="L67" s="19" t="n">
        <f aca="false">IF(K67=0,"",IF(K67+K66&gt;K67,LOG(K67)-LOG(K66),""))</f>
        <v>0.232643608204552</v>
      </c>
      <c r="M67" s="20" t="n">
        <v>1053266.70039057</v>
      </c>
      <c r="N67" s="21" t="n">
        <v>1.22117239205077</v>
      </c>
      <c r="O67" s="21" t="n">
        <v>17961.4193546757</v>
      </c>
      <c r="P67" s="22" t="n">
        <v>-0.547025309206267</v>
      </c>
      <c r="Q67" s="41" t="n">
        <v>8501.8887128883</v>
      </c>
      <c r="R67" s="19" t="n">
        <f aca="false">IF(Q67=0,"",IF(Q67+Q66&gt;Q67,LOG(Q67)-LOG(Q66),""))</f>
        <v>0.173875115715965</v>
      </c>
      <c r="S67" s="41" t="n">
        <v>67964.4110127529</v>
      </c>
      <c r="T67" s="19" t="n">
        <f aca="false">IF(S67=0,"",IF(S67+S66&gt;S67,LOG(S67)-LOG(S66),""))</f>
        <v>0.221704485068968</v>
      </c>
      <c r="U67" s="41" t="n">
        <v>9429.95640574789</v>
      </c>
      <c r="V67" s="19" t="n">
        <f aca="false">IF(U67=0,"",IF(U67+U66&gt;U67,LOG(U67)-LOG(U66),""))</f>
        <v>0.286052426320718</v>
      </c>
      <c r="W67" s="20" t="n">
        <f aca="false">IF(F67="","",IF(F67&gt;0,0,1))</f>
        <v>0</v>
      </c>
      <c r="X67" s="19" t="n">
        <f aca="false">IF(F67="","",F67*W67)</f>
        <v>0</v>
      </c>
      <c r="Y67" s="26" t="n">
        <f aca="false">IF(X67="","",X67*N67)</f>
        <v>0</v>
      </c>
    </row>
    <row r="68" customFormat="false" ht="13.8" hidden="false" customHeight="false" outlineLevel="0" collapsed="false">
      <c r="A68" s="16" t="n">
        <v>2014</v>
      </c>
      <c r="B68" s="28" t="s">
        <v>27</v>
      </c>
      <c r="C68" s="17" t="n">
        <v>67</v>
      </c>
      <c r="D68" s="17" t="n">
        <v>2</v>
      </c>
      <c r="E68" s="18" t="n">
        <v>66804.6600029064</v>
      </c>
      <c r="F68" s="19" t="n">
        <f aca="false">IF(ABS(LOG(E68)-LOG(E67))&gt;LOG(2),"",LOG(E68)-LOG(E67))</f>
        <v>0.023440796137864</v>
      </c>
      <c r="G68" s="20" t="n">
        <v>64801.8191163648</v>
      </c>
      <c r="H68" s="19" t="n">
        <f aca="false">IF(G68=0,"",IF(G68+G67&gt;G68,LOG(G68)-LOG(G67),""))</f>
        <v>-0.0180948674877612</v>
      </c>
      <c r="I68" s="20" t="n">
        <v>10533.7698509736</v>
      </c>
      <c r="J68" s="19" t="n">
        <f aca="false">IF(I68=0,"",IF(I68+I67&gt;I68,LOG(I68)-LOG(I67),""))</f>
        <v>-0.2293324071249</v>
      </c>
      <c r="K68" s="20" t="n">
        <f aca="false">G68+I68</f>
        <v>75335.5889673384</v>
      </c>
      <c r="L68" s="19" t="n">
        <f aca="false">IF(K68=0,"",IF(K68+K67&gt;K68,LOG(K68)-LOG(K67),""))</f>
        <v>-0.0545606591999768</v>
      </c>
      <c r="M68" s="20" t="n">
        <v>1019649.92670949</v>
      </c>
      <c r="N68" s="21" t="n">
        <v>1.18364433432702</v>
      </c>
      <c r="O68" s="21" t="n">
        <v>17198.7326895902</v>
      </c>
      <c r="P68" s="22" t="n">
        <v>-0.589310311481481</v>
      </c>
      <c r="Q68" s="41" t="n">
        <v>3159.29294655295</v>
      </c>
      <c r="R68" s="19" t="n">
        <f aca="false">IF(Q68=0,"",IF(Q68+Q67&gt;Q68,LOG(Q68)-LOG(Q67),""))</f>
        <v>-0.429925518005613</v>
      </c>
      <c r="S68" s="41" t="n">
        <v>59266.7713943536</v>
      </c>
      <c r="T68" s="19" t="n">
        <f aca="false">IF(S68=0,"",IF(S68+S67&gt;S68,LOG(S68)-LOG(S67),""))</f>
        <v>-0.0594702882684839</v>
      </c>
      <c r="U68" s="41" t="n">
        <v>5384.20614896624</v>
      </c>
      <c r="V68" s="19" t="n">
        <f aca="false">IF(U68=0,"",IF(U68+U67&gt;U68,LOG(U68)-LOG(U67),""))</f>
        <v>-0.243388005339804</v>
      </c>
      <c r="W68" s="20" t="n">
        <f aca="false">IF(F68="","",IF(F68&gt;0,0,1))</f>
        <v>0</v>
      </c>
      <c r="X68" s="19" t="n">
        <f aca="false">IF(F68="","",F68*W68)</f>
        <v>0</v>
      </c>
      <c r="Y68" s="26" t="n">
        <f aca="false">IF(X68="","",X68*N68)</f>
        <v>0</v>
      </c>
    </row>
    <row r="69" customFormat="false" ht="13.8" hidden="false" customHeight="false" outlineLevel="0" collapsed="false">
      <c r="A69" s="16" t="n">
        <v>2014</v>
      </c>
      <c r="B69" s="30" t="s">
        <v>28</v>
      </c>
      <c r="C69" s="29" t="n">
        <v>68</v>
      </c>
      <c r="D69" s="17" t="n">
        <v>2</v>
      </c>
      <c r="E69" s="18" t="n">
        <v>27436.7734798737</v>
      </c>
      <c r="F69" s="19" t="str">
        <f aca="false">IF(ABS(LOG(E69)-LOG(E68))&gt;LOG(2),"",LOG(E69)-LOG(E68))</f>
        <v/>
      </c>
      <c r="G69" s="20" t="n">
        <v>28807.1017719823</v>
      </c>
      <c r="H69" s="19" t="n">
        <f aca="false">IF(G69=0,"",IF(G69+G68&gt;G69,LOG(G69)-LOG(G68),""))</f>
        <v>-0.352087630622477</v>
      </c>
      <c r="I69" s="20" t="n">
        <v>8351.03875010468</v>
      </c>
      <c r="J69" s="19" t="n">
        <f aca="false">IF(I69=0,"",IF(I69+I68&gt;I69,LOG(I69)-LOG(I68),""))</f>
        <v>-0.100843326479005</v>
      </c>
      <c r="K69" s="20" t="n">
        <f aca="false">G69+I69</f>
        <v>37158.140522087</v>
      </c>
      <c r="L69" s="19" t="n">
        <f aca="false">IF(K69=0,"",IF(K69+K68&gt;K69,LOG(K69)-LOG(K68),""))</f>
        <v>-0.30694621511652</v>
      </c>
      <c r="M69" s="20" t="n">
        <v>987879.002687285</v>
      </c>
      <c r="N69" s="21" t="n">
        <v>1.55637071691507</v>
      </c>
      <c r="O69" s="21" t="n">
        <v>16073.2094062357</v>
      </c>
      <c r="P69" s="22" t="n">
        <v>-0.232230434857237</v>
      </c>
      <c r="Q69" s="41" t="n">
        <v>6810.44922731326</v>
      </c>
      <c r="R69" s="19" t="n">
        <f aca="false">IF(Q69=0,"",IF(Q69+Q68&gt;Q69,LOG(Q69)-LOG(Q68),""))</f>
        <v>0.333585861683242</v>
      </c>
      <c r="S69" s="41" t="n">
        <v>32360.6184252659</v>
      </c>
      <c r="T69" s="19" t="n">
        <f aca="false">IF(S69=0,"",IF(S69+S68&gt;S69,LOG(S69)-LOG(S68),""))</f>
        <v>-0.262794456764822</v>
      </c>
      <c r="U69" s="41" t="n">
        <v>3817.1469459538</v>
      </c>
      <c r="V69" s="19" t="n">
        <f aca="false">IF(U69=0,"",IF(U69+U68&gt;U69,LOG(U69)-LOG(U68),""))</f>
        <v>-0.149382800686419</v>
      </c>
      <c r="W69" s="20" t="str">
        <f aca="false">IF(F69="","",IF(F69&gt;0,0,1))</f>
        <v/>
      </c>
      <c r="X69" s="19" t="str">
        <f aca="false">IF(F69="","",F69*W69)</f>
        <v/>
      </c>
      <c r="Y69" s="26" t="str">
        <f aca="false">IF(X69="","",X69*N69)</f>
        <v/>
      </c>
    </row>
    <row r="70" customFormat="false" ht="13.8" hidden="false" customHeight="false" outlineLevel="0" collapsed="false">
      <c r="A70" s="16" t="n">
        <v>2015</v>
      </c>
      <c r="B70" s="31" t="s">
        <v>25</v>
      </c>
      <c r="C70" s="17" t="n">
        <v>69</v>
      </c>
      <c r="D70" s="17" t="n">
        <v>2</v>
      </c>
      <c r="E70" s="18" t="n">
        <v>25183.5030508201</v>
      </c>
      <c r="F70" s="19" t="n">
        <f aca="false">IF(ABS(LOG(E70)-LOG(E69))&gt;LOG(2),"",LOG(E70)-LOG(E69))</f>
        <v>-0.037216896932966</v>
      </c>
      <c r="G70" s="20" t="n">
        <v>24315.9728296712</v>
      </c>
      <c r="H70" s="19" t="n">
        <f aca="false">IF(G70=0,"",IF(G70+G69&gt;G70,LOG(G70)-LOG(G69),""))</f>
        <v>-0.0736079174938364</v>
      </c>
      <c r="I70" s="20" t="n">
        <v>8084.16500287052</v>
      </c>
      <c r="J70" s="19" t="n">
        <f aca="false">IF(I70=0,"",IF(I70+I69&gt;I70,LOG(I70)-LOG(I69),""))</f>
        <v>-0.0141053297264029</v>
      </c>
      <c r="K70" s="20" t="n">
        <f aca="false">G70+I70</f>
        <v>32400.1378325417</v>
      </c>
      <c r="L70" s="19" t="n">
        <f aca="false">IF(K70=0,"",IF(K70+K69&gt;K70,LOG(K70)-LOG(K69),""))</f>
        <v>-0.0595071150503284</v>
      </c>
      <c r="M70" s="20" t="n">
        <v>1011835.14523659</v>
      </c>
      <c r="N70" s="21" t="n">
        <v>1.60399361940864</v>
      </c>
      <c r="O70" s="21" t="n">
        <v>15049.5334095643</v>
      </c>
      <c r="P70" s="22" t="n">
        <v>-0.223593105351449</v>
      </c>
      <c r="Q70" s="41"/>
      <c r="R70" s="19" t="str">
        <f aca="false">IF(Q70=0,"",IF(Q70+Q69&gt;Q70,LOG(Q70)-LOG(Q69),""))</f>
        <v/>
      </c>
      <c r="S70" s="41" t="n">
        <v>22498.9202018381</v>
      </c>
      <c r="T70" s="19" t="n">
        <f aca="false">IF(S70=0,"",IF(S70+S69&gt;S70,LOG(S70)-LOG(S69),""))</f>
        <v>-0.157855137200964</v>
      </c>
      <c r="U70" s="41" t="n">
        <v>4461.96183865289</v>
      </c>
      <c r="V70" s="19" t="n">
        <f aca="false">IF(U70=0,"",IF(U70+U69&gt;U70,LOG(U70)-LOG(U69),""))</f>
        <v>0.0677869726269607</v>
      </c>
      <c r="W70" s="20" t="n">
        <f aca="false">IF(F70="","",IF(F70&gt;0,0,1))</f>
        <v>1</v>
      </c>
      <c r="X70" s="19" t="n">
        <f aca="false">IF(F70="","",F70*W70)</f>
        <v>-0.037216896932966</v>
      </c>
      <c r="Y70" s="26" t="n">
        <f aca="false">IF(X70="","",X70*N70)</f>
        <v>-0.0596956652146665</v>
      </c>
    </row>
    <row r="71" customFormat="false" ht="13.8" hidden="false" customHeight="false" outlineLevel="0" collapsed="false">
      <c r="A71" s="16" t="n">
        <v>2015</v>
      </c>
      <c r="B71" s="28" t="s">
        <v>26</v>
      </c>
      <c r="C71" s="29" t="n">
        <v>70</v>
      </c>
      <c r="D71" s="17" t="n">
        <v>2</v>
      </c>
      <c r="E71" s="18" t="n">
        <v>88647.0637343721</v>
      </c>
      <c r="F71" s="19" t="str">
        <f aca="false">IF(ABS(LOG(E71)-LOG(E70))&gt;LOG(2),"",LOG(E71)-LOG(E70))</f>
        <v/>
      </c>
      <c r="G71" s="20" t="n">
        <v>86726.5605664453</v>
      </c>
      <c r="H71" s="19" t="n">
        <f aca="false">IF(G71=0,"",IF(G71+G70&gt;G71,LOG(G71)-LOG(G70),""))</f>
        <v>0.552260473884875</v>
      </c>
      <c r="I71" s="20" t="n">
        <v>17576.8071079415</v>
      </c>
      <c r="J71" s="19" t="n">
        <f aca="false">IF(I71=0,"",IF(I71+I70&gt;I71,LOG(I71)-LOG(I70),""))</f>
        <v>0.337304817546384</v>
      </c>
      <c r="K71" s="20" t="n">
        <f aca="false">G71+I71</f>
        <v>104303.367674387</v>
      </c>
      <c r="L71" s="19" t="n">
        <f aca="false">IF(K71=0,"",IF(K71+K70&gt;K71,LOG(K71)-LOG(K70),""))</f>
        <v>0.50775147311939</v>
      </c>
      <c r="M71" s="20" t="n">
        <v>1158856.18362144</v>
      </c>
      <c r="N71" s="21" t="n">
        <v>1.11636518749544</v>
      </c>
      <c r="O71" s="21" t="n">
        <v>12846.0323010215</v>
      </c>
      <c r="P71" s="22" t="n">
        <v>-0.838895345293387</v>
      </c>
      <c r="Q71" s="41" t="n">
        <v>5751.163358768</v>
      </c>
      <c r="R71" s="19" t="str">
        <f aca="false">IF(Q71=0,"",IF(Q71+Q70&gt;Q71,LOG(Q71)-LOG(Q70),""))</f>
        <v/>
      </c>
      <c r="S71" s="41" t="n">
        <v>83630.4766714845</v>
      </c>
      <c r="T71" s="19" t="n">
        <f aca="false">IF(S71=0,"",IF(S71+S70&gt;S71,LOG(S71)-LOG(S70),""))</f>
        <v>0.570202896782968</v>
      </c>
      <c r="U71" s="41" t="n">
        <v>9764.17435545275</v>
      </c>
      <c r="V71" s="19" t="n">
        <f aca="false">IF(U71=0,"",IF(U71+U70&gt;U71,LOG(U71)-LOG(U70),""))</f>
        <v>0.340109674239927</v>
      </c>
      <c r="W71" s="20" t="str">
        <f aca="false">IF(F71="","",IF(F71&gt;0,0,1))</f>
        <v/>
      </c>
      <c r="X71" s="19" t="str">
        <f aca="false">IF(F71="","",F71*W71)</f>
        <v/>
      </c>
      <c r="Y71" s="26" t="str">
        <f aca="false">IF(X71="","",X71*N71)</f>
        <v/>
      </c>
    </row>
    <row r="72" customFormat="false" ht="13.8" hidden="false" customHeight="false" outlineLevel="0" collapsed="false">
      <c r="A72" s="16" t="n">
        <v>2015</v>
      </c>
      <c r="B72" s="28" t="s">
        <v>27</v>
      </c>
      <c r="C72" s="17" t="n">
        <v>71</v>
      </c>
      <c r="D72" s="17" t="n">
        <v>2</v>
      </c>
      <c r="E72" s="18" t="n">
        <v>78196.3392263828</v>
      </c>
      <c r="F72" s="19" t="n">
        <f aca="false">IF(ABS(LOG(E72)-LOG(E71))&gt;LOG(2),"",LOG(E72)-LOG(E71))</f>
        <v>-0.0544779330223211</v>
      </c>
      <c r="G72" s="20" t="n">
        <v>69625.6367491053</v>
      </c>
      <c r="H72" s="19" t="n">
        <f aca="false">IF(G72=0,"",IF(G72+G71&gt;G72,LOG(G72)-LOG(G71),""))</f>
        <v>-0.0953829433586453</v>
      </c>
      <c r="I72" s="20" t="n">
        <v>9494.23106688146</v>
      </c>
      <c r="J72" s="19" t="n">
        <f aca="false">IF(I72=0,"",IF(I72+I71&gt;I72,LOG(I72)-LOG(I71),""))</f>
        <v>-0.267480189502308</v>
      </c>
      <c r="K72" s="20" t="n">
        <f aca="false">G72+I72</f>
        <v>79119.8678159868</v>
      </c>
      <c r="L72" s="19" t="n">
        <f aca="false">IF(K72=0,"",IF(K72+K71&gt;K72,LOG(K72)-LOG(K71),""))</f>
        <v>-0.120012777827784</v>
      </c>
      <c r="M72" s="20" t="n">
        <v>1201829.59306838</v>
      </c>
      <c r="N72" s="21" t="n">
        <v>1.18665647162012</v>
      </c>
      <c r="O72" s="21" t="n">
        <v>12368.1397856352</v>
      </c>
      <c r="P72" s="22" t="n">
        <v>-0.800882036942446</v>
      </c>
      <c r="Q72" s="41" t="n">
        <v>2302.44351413691</v>
      </c>
      <c r="R72" s="19" t="n">
        <f aca="false">IF(Q72=0,"",IF(Q72+Q71&gt;Q72,LOG(Q72)-LOG(Q71),""))</f>
        <v>-0.397566719229118</v>
      </c>
      <c r="S72" s="41" t="n">
        <v>64556.4342420803</v>
      </c>
      <c r="T72" s="19" t="n">
        <f aca="false">IF(S72=0,"",IF(S72+S71&gt;S72,LOG(S72)-LOG(S71),""))</f>
        <v>-0.112425037921646</v>
      </c>
      <c r="U72" s="41" t="n">
        <v>5719.75441406643</v>
      </c>
      <c r="V72" s="19" t="n">
        <f aca="false">IF(U72=0,"",IF(U72+U71&gt;U72,LOG(U72)-LOG(U71),""))</f>
        <v>-0.232258143728113</v>
      </c>
      <c r="W72" s="20" t="n">
        <f aca="false">IF(F72="","",IF(F72&gt;0,0,1))</f>
        <v>1</v>
      </c>
      <c r="X72" s="19" t="n">
        <f aca="false">IF(F72="","",F72*W72)</f>
        <v>-0.0544779330223211</v>
      </c>
      <c r="Y72" s="26" t="n">
        <f aca="false">IF(X72="","",X72*N72)</f>
        <v>-0.0646465917814247</v>
      </c>
    </row>
    <row r="73" customFormat="false" ht="13.8" hidden="false" customHeight="false" outlineLevel="0" collapsed="false">
      <c r="A73" s="16" t="n">
        <v>2015</v>
      </c>
      <c r="B73" s="30" t="s">
        <v>28</v>
      </c>
      <c r="C73" s="29" t="n">
        <v>72</v>
      </c>
      <c r="D73" s="17" t="n">
        <v>2</v>
      </c>
      <c r="E73" s="18" t="n">
        <v>32407.2432803566</v>
      </c>
      <c r="F73" s="19" t="str">
        <f aca="false">IF(ABS(LOG(E73)-LOG(E72))&gt;LOG(2),"",LOG(E73)-LOG(E72))</f>
        <v/>
      </c>
      <c r="G73" s="20" t="n">
        <v>28598.4213795605</v>
      </c>
      <c r="H73" s="19" t="n">
        <f aca="false">IF(G73=0,"",IF(G73+G72&gt;G73,LOG(G73)-LOG(G72),""))</f>
        <v>-0.386427119040426</v>
      </c>
      <c r="I73" s="20" t="n">
        <v>8018.37652926553</v>
      </c>
      <c r="J73" s="19" t="n">
        <f aca="false">IF(I73=0,"",IF(I73+I72&gt;I73,LOG(I73)-LOG(I72),""))</f>
        <v>-0.0733733510797721</v>
      </c>
      <c r="K73" s="20" t="n">
        <f aca="false">G73+I73</f>
        <v>36616.797908826</v>
      </c>
      <c r="L73" s="19" t="n">
        <f aca="false">IF(K73=0,"",IF(K73+K72&gt;K73,LOG(K73)-LOG(K72),""))</f>
        <v>-0.334605189881752</v>
      </c>
      <c r="M73" s="20" t="n">
        <v>1060209.76892929</v>
      </c>
      <c r="N73" s="21" t="n">
        <v>1.51474971218541</v>
      </c>
      <c r="O73" s="21" t="n">
        <v>11729.1864006926</v>
      </c>
      <c r="P73" s="22" t="n">
        <v>-0.441374201212277</v>
      </c>
      <c r="Q73" s="41" t="n">
        <v>4182.26013927806</v>
      </c>
      <c r="R73" s="19" t="n">
        <f aca="false">IF(Q73=0,"",IF(Q73+Q72&gt;Q73,LOG(Q73)-LOG(Q72),""))</f>
        <v>0.259222058268722</v>
      </c>
      <c r="S73" s="41" t="n">
        <v>26855.2960471115</v>
      </c>
      <c r="T73" s="19" t="n">
        <f aca="false">IF(S73=0,"",IF(S73+S72&gt;S73,LOG(S73)-LOG(S72),""))</f>
        <v>-0.380909589924743</v>
      </c>
      <c r="U73" s="41" t="n">
        <v>4311.28863363728</v>
      </c>
      <c r="V73" s="19" t="n">
        <f aca="false">IF(U73=0,"",IF(U73+U72&gt;U73,LOG(U73)-LOG(U72),""))</f>
        <v>-0.122770283007375</v>
      </c>
      <c r="W73" s="20" t="str">
        <f aca="false">IF(F73="","",IF(F73&gt;0,0,1))</f>
        <v/>
      </c>
      <c r="X73" s="19" t="str">
        <f aca="false">IF(F73="","",F73*W73)</f>
        <v/>
      </c>
      <c r="Y73" s="26" t="str">
        <f aca="false">IF(X73="","",X73*N73)</f>
        <v/>
      </c>
    </row>
    <row r="74" customFormat="false" ht="13.8" hidden="false" customHeight="false" outlineLevel="0" collapsed="false">
      <c r="A74" s="16" t="n">
        <v>2016</v>
      </c>
      <c r="B74" s="31" t="s">
        <v>25</v>
      </c>
      <c r="C74" s="17" t="n">
        <v>73</v>
      </c>
      <c r="D74" s="17" t="n">
        <v>2</v>
      </c>
      <c r="E74" s="18" t="n">
        <v>6414.82479418424</v>
      </c>
      <c r="F74" s="19" t="str">
        <f aca="false">IF(ABS(LOG(E74)-LOG(E73))&gt;LOG(2),"",LOG(E74)-LOG(E73))</f>
        <v/>
      </c>
      <c r="G74" s="20" t="n">
        <v>1865.44942657864</v>
      </c>
      <c r="H74" s="19" t="n">
        <f aca="false">IF(G74=0,"",IF(G74+G73&gt;G74,LOG(G74)-LOG(G73),""))</f>
        <v>-1.185558581364</v>
      </c>
      <c r="I74" s="20" t="n">
        <v>7554.88883129614</v>
      </c>
      <c r="J74" s="19" t="n">
        <f aca="false">IF(I74=0,"",IF(I74+I73&gt;I74,LOG(I74)-LOG(I73),""))</f>
        <v>-0.025858367956249</v>
      </c>
      <c r="K74" s="20" t="n">
        <f aca="false">G74+I74</f>
        <v>9420.33825787478</v>
      </c>
      <c r="L74" s="19" t="n">
        <f aca="false">IF(K74=0,"",IF(K74+K73&gt;K74,LOG(K74)-LOG(K73),""))</f>
        <v>-0.589613865773401</v>
      </c>
      <c r="M74" s="20" t="n">
        <v>1002555.14678199</v>
      </c>
      <c r="N74" s="21" t="n">
        <v>2.19392347170968</v>
      </c>
      <c r="O74" s="21" t="n">
        <v>9954.70549478195</v>
      </c>
      <c r="P74" s="22" t="n">
        <v>0.190843617015157</v>
      </c>
      <c r="Q74" s="41" t="n">
        <v>2836.25687281497</v>
      </c>
      <c r="R74" s="19" t="n">
        <f aca="false">IF(Q74=0,"",IF(Q74+Q73&gt;Q74,LOG(Q74)-LOG(Q73),""))</f>
        <v>-0.168665481442445</v>
      </c>
      <c r="S74" s="41" t="n">
        <v>3727.27192620995</v>
      </c>
      <c r="T74" s="19" t="n">
        <f aca="false">IF(S74=0,"",IF(S74+S73&gt;S74,LOG(S74)-LOG(S73),""))</f>
        <v>-0.857638866085306</v>
      </c>
      <c r="U74" s="41" t="n">
        <v>4131.06979301311</v>
      </c>
      <c r="V74" s="19" t="n">
        <f aca="false">IF(U74=0,"",IF(U74+U73&gt;U74,LOG(U74)-LOG(U73),""))</f>
        <v>-0.0185445668283553</v>
      </c>
      <c r="W74" s="20" t="str">
        <f aca="false">IF(F74="","",IF(F74&gt;0,0,1))</f>
        <v/>
      </c>
      <c r="X74" s="19" t="str">
        <f aca="false">IF(F74="","",F74*W74)</f>
        <v/>
      </c>
      <c r="Y74" s="26" t="str">
        <f aca="false">IF(X74="","",X74*N74)</f>
        <v/>
      </c>
    </row>
    <row r="75" customFormat="false" ht="13.8" hidden="false" customHeight="false" outlineLevel="0" collapsed="false">
      <c r="A75" s="16" t="n">
        <v>2016</v>
      </c>
      <c r="B75" s="28" t="s">
        <v>26</v>
      </c>
      <c r="C75" s="29" t="n">
        <v>74</v>
      </c>
      <c r="D75" s="17" t="n">
        <v>2</v>
      </c>
      <c r="E75" s="18" t="n">
        <v>48123.982270403</v>
      </c>
      <c r="F75" s="19" t="str">
        <f aca="false">IF(ABS(LOG(E75)-LOG(E74))&gt;LOG(2),"",LOG(E75)-LOG(E74))</f>
        <v/>
      </c>
      <c r="G75" s="20" t="n">
        <v>49771.998748825</v>
      </c>
      <c r="H75" s="19" t="n">
        <f aca="false">IF(G75=0,"",IF(G75+G74&gt;G75,LOG(G75)-LOG(G74),""))</f>
        <v>1.42620160197489</v>
      </c>
      <c r="I75" s="20" t="n">
        <v>11398.2855641691</v>
      </c>
      <c r="J75" s="19" t="n">
        <f aca="false">IF(I75=0,"",IF(I75+I74&gt;I75,LOG(I75)-LOG(I74),""))</f>
        <v>0.178611455100912</v>
      </c>
      <c r="K75" s="20" t="n">
        <f aca="false">G75+I75</f>
        <v>61170.2843129941</v>
      </c>
      <c r="L75" s="19" t="n">
        <f aca="false">IF(K75=0,"",IF(K75+K74&gt;K75,LOG(K75)-LOG(K74),""))</f>
        <v>0.812474001689894</v>
      </c>
      <c r="M75" s="20" t="n">
        <v>928404.79568334</v>
      </c>
      <c r="N75" s="21" t="n">
        <v>1.28537581702043</v>
      </c>
      <c r="O75" s="21" t="n">
        <v>9336.7797313917</v>
      </c>
      <c r="P75" s="22" t="n">
        <v>-0.712164444850434</v>
      </c>
      <c r="Q75" s="41" t="n">
        <v>1124.02565867861</v>
      </c>
      <c r="R75" s="19" t="n">
        <f aca="false">IF(Q75=0,"",IF(Q75+Q74&gt;Q75,LOG(Q75)-LOG(Q74),""))</f>
        <v>-0.401969336079373</v>
      </c>
      <c r="S75" s="41" t="n">
        <v>43298.7516151241</v>
      </c>
      <c r="T75" s="19" t="n">
        <f aca="false">IF(S75=0,"",IF(S75+S74&gt;S75,LOG(S75)-LOG(S74),""))</f>
        <v>1.06508429677958</v>
      </c>
      <c r="U75" s="41" t="n">
        <v>6879.60736125706</v>
      </c>
      <c r="V75" s="19" t="n">
        <f aca="false">IF(U75=0,"",IF(U75+U74&gt;U75,LOG(U75)-LOG(U74),""))</f>
        <v>0.22150112022702</v>
      </c>
      <c r="W75" s="20" t="str">
        <f aca="false">IF(F75="","",IF(F75&gt;0,0,1))</f>
        <v/>
      </c>
      <c r="X75" s="19" t="str">
        <f aca="false">IF(F75="","",F75*W75)</f>
        <v/>
      </c>
      <c r="Y75" s="26" t="str">
        <f aca="false">IF(X75="","",X75*N75)</f>
        <v/>
      </c>
    </row>
    <row r="76" customFormat="false" ht="13.8" hidden="false" customHeight="false" outlineLevel="0" collapsed="false">
      <c r="A76" s="16" t="n">
        <v>2016</v>
      </c>
      <c r="B76" s="28" t="s">
        <v>27</v>
      </c>
      <c r="C76" s="17" t="n">
        <v>75</v>
      </c>
      <c r="D76" s="17" t="n">
        <v>2</v>
      </c>
      <c r="E76" s="18" t="n">
        <v>41745.204650113</v>
      </c>
      <c r="F76" s="19" t="n">
        <f aca="false">IF(ABS(LOG(E76)-LOG(E75))&gt;LOG(2),"",LOG(E76)-LOG(E75))</f>
        <v>-0.0617549636575099</v>
      </c>
      <c r="G76" s="20" t="n">
        <v>40610.4406363845</v>
      </c>
      <c r="H76" s="19" t="n">
        <f aca="false">IF(G76=0,"",IF(G76+G75&gt;G76,LOG(G76)-LOG(G75),""))</f>
        <v>-0.0883473797839107</v>
      </c>
      <c r="I76" s="20" t="n">
        <v>7885.72795446923</v>
      </c>
      <c r="J76" s="19" t="n">
        <f aca="false">IF(I76=0,"",IF(I76+I75&gt;I76,LOG(I76)-LOG(I75),""))</f>
        <v>-0.159997742763556</v>
      </c>
      <c r="K76" s="20" t="n">
        <f aca="false">G76+I76</f>
        <v>48496.1685908537</v>
      </c>
      <c r="L76" s="19" t="n">
        <f aca="false">IF(K76=0,"",IF(K76+K75&gt;K76,LOG(K76)-LOG(K75),""))</f>
        <v>-0.100833070260665</v>
      </c>
      <c r="M76" s="20" t="n">
        <v>932113.975616651</v>
      </c>
      <c r="N76" s="21" t="n">
        <v>1.34886242513802</v>
      </c>
      <c r="O76" s="21" t="n">
        <v>29007.6255861686</v>
      </c>
      <c r="P76" s="22" t="n">
        <v>-0.158094413300827</v>
      </c>
      <c r="Q76" s="41" t="n">
        <v>5150.53510894352</v>
      </c>
      <c r="R76" s="19" t="n">
        <f aca="false">IF(Q76=0,"",IF(Q76+Q75&gt;Q76,LOG(Q76)-LOG(Q75),""))</f>
        <v>0.661076126715925</v>
      </c>
      <c r="S76" s="41" t="n">
        <v>41116.0867772169</v>
      </c>
      <c r="T76" s="19" t="n">
        <f aca="false">IF(S76=0,"",IF(S76+S75&gt;S76,LOG(S76)-LOG(S75),""))</f>
        <v>-0.0224636010178632</v>
      </c>
      <c r="U76" s="41" t="n">
        <v>4917.70269990908</v>
      </c>
      <c r="V76" s="19" t="n">
        <f aca="false">IF(U76=0,"",IF(U76+U75&gt;U76,LOG(U76)-LOG(U75),""))</f>
        <v>-0.145801382632167</v>
      </c>
      <c r="W76" s="20" t="n">
        <f aca="false">IF(F76="","",IF(F76&gt;0,0,1))</f>
        <v>1</v>
      </c>
      <c r="X76" s="19" t="n">
        <f aca="false">IF(F76="","",F76*W76)</f>
        <v>-0.0617549636575099</v>
      </c>
      <c r="Y76" s="26" t="n">
        <f aca="false">IF(X76="","",X76*N76)</f>
        <v>-0.0832989500433791</v>
      </c>
    </row>
    <row r="77" customFormat="false" ht="13.8" hidden="false" customHeight="false" outlineLevel="0" collapsed="false">
      <c r="A77" s="16" t="n">
        <v>2016</v>
      </c>
      <c r="B77" s="30" t="s">
        <v>28</v>
      </c>
      <c r="C77" s="29" t="n">
        <v>76</v>
      </c>
      <c r="D77" s="17" t="n">
        <v>2</v>
      </c>
      <c r="E77" s="18" t="n">
        <v>18741.5481374458</v>
      </c>
      <c r="F77" s="19" t="str">
        <f aca="false">IF(ABS(LOG(E77)-LOG(E76))&gt;LOG(2),"",LOG(E77)-LOG(E76))</f>
        <v/>
      </c>
      <c r="G77" s="20" t="n">
        <v>12684.6290240174</v>
      </c>
      <c r="H77" s="19" t="n">
        <f aca="false">IF(G77=0,"",IF(G77+G76&gt;G77,LOG(G77)-LOG(G76),""))</f>
        <v>-0.505359931429068</v>
      </c>
      <c r="I77" s="20" t="n">
        <v>6306.71304102016</v>
      </c>
      <c r="J77" s="19" t="n">
        <f aca="false">IF(I77=0,"",IF(I77+I76&gt;I77,LOG(I77)-LOG(I76),""))</f>
        <v>-0.0970387197010889</v>
      </c>
      <c r="K77" s="20" t="n">
        <f aca="false">G77+I77</f>
        <v>18991.3420650376</v>
      </c>
      <c r="L77" s="19" t="n">
        <f aca="false">IF(K77=0,"",IF(K77+K76&gt;K77,LOG(K77)-LOG(K76),""))</f>
        <v>-0.40715177259845</v>
      </c>
      <c r="M77" s="20" t="n">
        <v>889718.112366773</v>
      </c>
      <c r="N77" s="21" t="n">
        <v>1.67644696903351</v>
      </c>
      <c r="O77" s="21" t="n">
        <v>29655.441702787</v>
      </c>
      <c r="P77" s="22" t="n">
        <v>0.199298934273271</v>
      </c>
      <c r="Q77" s="41" t="n">
        <v>5581.84374646649</v>
      </c>
      <c r="R77" s="19" t="n">
        <f aca="false">IF(Q77=0,"",IF(Q77+Q76&gt;Q77,LOG(Q77)-LOG(Q76),""))</f>
        <v>0.0349253231281743</v>
      </c>
      <c r="S77" s="41" t="n">
        <v>17145.9018803526</v>
      </c>
      <c r="T77" s="19" t="n">
        <f aca="false">IF(S77=0,"",IF(S77+S76&gt;S77,LOG(S77)-LOG(S76),""))</f>
        <v>-0.379851439893631</v>
      </c>
      <c r="U77" s="41" t="n">
        <v>3548.47448541575</v>
      </c>
      <c r="V77" s="19" t="n">
        <f aca="false">IF(U77=0,"",IF(U77+U76&gt;U77,LOG(U77)-LOG(U76),""))</f>
        <v>-0.141720583020382</v>
      </c>
      <c r="W77" s="20" t="str">
        <f aca="false">IF(F77="","",IF(F77&gt;0,0,1))</f>
        <v/>
      </c>
      <c r="X77" s="19" t="str">
        <f aca="false">IF(F77="","",F77*W77)</f>
        <v/>
      </c>
      <c r="Y77" s="26" t="str">
        <f aca="false">IF(X77="","",X77*N77)</f>
        <v/>
      </c>
    </row>
    <row r="78" customFormat="false" ht="13.8" hidden="false" customHeight="false" outlineLevel="0" collapsed="false">
      <c r="A78" s="16" t="n">
        <v>2017</v>
      </c>
      <c r="B78" s="31" t="s">
        <v>25</v>
      </c>
      <c r="C78" s="17" t="n">
        <v>77</v>
      </c>
      <c r="D78" s="17" t="n">
        <v>2</v>
      </c>
      <c r="E78" s="18" t="n">
        <v>12422.5935408539</v>
      </c>
      <c r="F78" s="19" t="n">
        <f aca="false">IF(ABS(LOG(E78)-LOG(E77))&gt;LOG(2),"",LOG(E78)-LOG(E77))</f>
        <v>-0.178593187117902</v>
      </c>
      <c r="G78" s="20" t="n">
        <v>8677.89549722193</v>
      </c>
      <c r="H78" s="19" t="n">
        <f aca="false">IF(G78=0,"",IF(G78+G77&gt;G78,LOG(G78)-LOG(G77),""))</f>
        <v>-0.16486335444945</v>
      </c>
      <c r="I78" s="20" t="n">
        <v>6588.77250714998</v>
      </c>
      <c r="J78" s="19" t="n">
        <f aca="false">IF(I78=0,"",IF(I78+I77&gt;I78,LOG(I78)-LOG(I77),""))</f>
        <v>0.0190014419687006</v>
      </c>
      <c r="K78" s="20" t="n">
        <f aca="false">G78+I78</f>
        <v>15266.6680043719</v>
      </c>
      <c r="L78" s="19" t="n">
        <f aca="false">IF(K78=0,"",IF(K78+K77&gt;K78,LOG(K78)-LOG(K77),""))</f>
        <v>-0.0948113948598497</v>
      </c>
      <c r="M78" s="20" t="n">
        <v>888799.860789474</v>
      </c>
      <c r="N78" s="21" t="n">
        <v>1.8545917022876</v>
      </c>
      <c r="O78" s="21" t="n">
        <v>35672.324216198</v>
      </c>
      <c r="P78" s="22" t="n">
        <v>0.458119130922944</v>
      </c>
      <c r="Q78" s="41"/>
      <c r="R78" s="19" t="str">
        <f aca="false">IF(Q78=0,"",IF(Q78+Q77&gt;Q78,LOG(Q78)-LOG(Q77),""))</f>
        <v/>
      </c>
      <c r="S78" s="41" t="n">
        <v>3741.22966013991</v>
      </c>
      <c r="T78" s="19" t="n">
        <f aca="false">IF(S78=0,"",IF(S78+S77&gt;S78,LOG(S78)-LOG(S77),""))</f>
        <v>-0.661145965355809</v>
      </c>
      <c r="U78" s="41" t="n">
        <v>3977.07973760238</v>
      </c>
      <c r="V78" s="19" t="n">
        <f aca="false">IF(U78=0,"",IF(U78+U77&gt;U78,LOG(U78)-LOG(U77),""))</f>
        <v>0.049522611496843</v>
      </c>
      <c r="W78" s="20" t="n">
        <f aca="false">IF(F78="","",IF(F78&gt;0,0,1))</f>
        <v>1</v>
      </c>
      <c r="X78" s="19" t="n">
        <f aca="false">IF(F78="","",F78*W78)</f>
        <v>-0.178593187117902</v>
      </c>
      <c r="Y78" s="26" t="n">
        <f aca="false">IF(X78="","",X78*N78)</f>
        <v>-0.331217442913957</v>
      </c>
    </row>
    <row r="79" customFormat="false" ht="13.8" hidden="false" customHeight="false" outlineLevel="0" collapsed="false">
      <c r="A79" s="16" t="n">
        <v>2017</v>
      </c>
      <c r="B79" s="28" t="s">
        <v>26</v>
      </c>
      <c r="C79" s="29" t="n">
        <v>78</v>
      </c>
      <c r="D79" s="17" t="n">
        <v>2</v>
      </c>
      <c r="E79" s="18" t="n">
        <v>46814.101589936</v>
      </c>
      <c r="F79" s="19" t="str">
        <f aca="false">IF(ABS(LOG(E79)-LOG(E78))&gt;LOG(2),"",LOG(E79)-LOG(E78))</f>
        <v/>
      </c>
      <c r="G79" s="20" t="n">
        <v>49955.3449952093</v>
      </c>
      <c r="H79" s="19" t="n">
        <f aca="false">IF(G79=0,"",IF(G79+G78&gt;G79,LOG(G79)-LOG(G78),""))</f>
        <v>0.76016754671441</v>
      </c>
      <c r="I79" s="20" t="n">
        <v>16430.6756596796</v>
      </c>
      <c r="J79" s="19" t="n">
        <f aca="false">IF(I79=0,"",IF(I79+I78&gt;I79,LOG(I79)-LOG(I78),""))</f>
        <v>0.396850910023048</v>
      </c>
      <c r="K79" s="20" t="n">
        <f aca="false">G79+I79</f>
        <v>66386.0206548889</v>
      </c>
      <c r="L79" s="19" t="n">
        <f aca="false">IF(K79=0,"",IF(K79+K78&gt;K79,LOG(K79)-LOG(K78),""))</f>
        <v>0.638332375384931</v>
      </c>
      <c r="M79" s="20" t="n">
        <v>913147.806587794</v>
      </c>
      <c r="N79" s="21" t="n">
        <v>1.29016438701193</v>
      </c>
      <c r="O79" s="21" t="n">
        <v>36782.425992339</v>
      </c>
      <c r="P79" s="22" t="n">
        <v>-0.104736323422622</v>
      </c>
      <c r="Q79" s="41" t="n">
        <v>12066.619911553</v>
      </c>
      <c r="R79" s="19" t="str">
        <f aca="false">IF(Q79=0,"",IF(Q79+Q78&gt;Q79,LOG(Q79)-LOG(Q78),""))</f>
        <v/>
      </c>
      <c r="S79" s="41" t="n">
        <v>57533.3207312505</v>
      </c>
      <c r="T79" s="19" t="n">
        <f aca="false">IF(S79=0,"",IF(S79+S78&gt;S79,LOG(S79)-LOG(S78),""))</f>
        <v>1.18690507279628</v>
      </c>
      <c r="U79" s="41" t="n">
        <v>9591.00171554983</v>
      </c>
      <c r="V79" s="19" t="n">
        <f aca="false">IF(U79=0,"",IF(U79+U78&gt;U79,LOG(U79)-LOG(U78),""))</f>
        <v>0.382299670307133</v>
      </c>
      <c r="W79" s="20" t="str">
        <f aca="false">IF(F79="","",IF(F79&gt;0,0,1))</f>
        <v/>
      </c>
      <c r="X79" s="19" t="str">
        <f aca="false">IF(F79="","",F79*W79)</f>
        <v/>
      </c>
      <c r="Y79" s="26" t="str">
        <f aca="false">IF(X79="","",X79*N79)</f>
        <v/>
      </c>
    </row>
    <row r="80" customFormat="false" ht="13.8" hidden="false" customHeight="false" outlineLevel="0" collapsed="false">
      <c r="A80" s="16" t="n">
        <v>2017</v>
      </c>
      <c r="B80" s="28" t="s">
        <v>27</v>
      </c>
      <c r="C80" s="17" t="n">
        <v>79</v>
      </c>
      <c r="D80" s="17" t="n">
        <v>2</v>
      </c>
      <c r="E80" s="18" t="n">
        <v>54643.610148884</v>
      </c>
      <c r="F80" s="19" t="n">
        <f aca="false">IF(ABS(LOG(E80)-LOG(E79))&gt;LOG(2),"",LOG(E80)-LOG(E79))</f>
        <v>0.0671626909806715</v>
      </c>
      <c r="G80" s="20" t="n">
        <v>42852.0218440061</v>
      </c>
      <c r="H80" s="19" t="n">
        <f aca="false">IF(G80=0,"",IF(G80+G79&gt;G80,LOG(G80)-LOG(G79),""))</f>
        <v>-0.0666106449627737</v>
      </c>
      <c r="I80" s="20" t="n">
        <v>7116.00908692548</v>
      </c>
      <c r="J80" s="19" t="n">
        <f aca="false">IF(I80=0,"",IF(I80+I79&gt;I80,LOG(I80)-LOG(I79),""))</f>
        <v>-0.363418928799176</v>
      </c>
      <c r="K80" s="20" t="n">
        <f aca="false">G80+I80</f>
        <v>49968.0309309316</v>
      </c>
      <c r="L80" s="19" t="n">
        <f aca="false">IF(K80=0,"",IF(K80+K79&gt;K80,LOG(K80)-LOG(K79),""))</f>
        <v>-0.123384401002402</v>
      </c>
      <c r="M80" s="20" t="n">
        <v>888183.441354666</v>
      </c>
      <c r="N80" s="21" t="n">
        <v>1.21096328801273</v>
      </c>
      <c r="O80" s="21" t="n">
        <v>32992.8227915809</v>
      </c>
      <c r="P80" s="22" t="n">
        <v>-0.219119909837987</v>
      </c>
      <c r="Q80" s="41" t="n">
        <v>2463.36623992199</v>
      </c>
      <c r="R80" s="19" t="n">
        <f aca="false">IF(Q80=0,"",IF(Q80+Q79&gt;Q80,LOG(Q80)-LOG(Q79),""))</f>
        <v>-0.690056647849253</v>
      </c>
      <c r="S80" s="41" t="n">
        <v>40644.3961401654</v>
      </c>
      <c r="T80" s="19" t="n">
        <f aca="false">IF(S80=0,"",IF(S80+S79&gt;S80,LOG(S80)-LOG(S79),""))</f>
        <v>-0.150918765972461</v>
      </c>
      <c r="U80" s="41" t="n">
        <v>4849.89563716485</v>
      </c>
      <c r="V80" s="19" t="n">
        <f aca="false">IF(U80=0,"",IF(U80+U79&gt;U80,LOG(U80)-LOG(U79),""))</f>
        <v>-0.296131575368809</v>
      </c>
      <c r="W80" s="20" t="n">
        <f aca="false">IF(F80="","",IF(F80&gt;0,0,1))</f>
        <v>0</v>
      </c>
      <c r="X80" s="19" t="n">
        <f aca="false">IF(F80="","",F80*W80)</f>
        <v>0</v>
      </c>
      <c r="Y80" s="26" t="n">
        <f aca="false">IF(X80="","",X80*N80)</f>
        <v>0</v>
      </c>
    </row>
    <row r="81" customFormat="false" ht="13.8" hidden="false" customHeight="false" outlineLevel="0" collapsed="false">
      <c r="A81" s="16" t="n">
        <v>2017</v>
      </c>
      <c r="B81" s="30" t="s">
        <v>28</v>
      </c>
      <c r="C81" s="29" t="n">
        <v>80</v>
      </c>
      <c r="D81" s="17" t="n">
        <v>2</v>
      </c>
      <c r="E81" s="18" t="n">
        <v>29524.1179852984</v>
      </c>
      <c r="F81" s="19" t="n">
        <f aca="false">IF(ABS(LOG(E81)-LOG(E80))&gt;LOG(2),"",LOG(E81)-LOG(E80))</f>
        <v>-0.267362452029083</v>
      </c>
      <c r="G81" s="20" t="n">
        <v>20613.2518519423</v>
      </c>
      <c r="H81" s="19" t="n">
        <f aca="false">IF(G81=0,"",IF(G81+G80&gt;G81,LOG(G81)-LOG(G80),""))</f>
        <v>-0.317824808137212</v>
      </c>
      <c r="I81" s="20" t="n">
        <v>7811.0391643581</v>
      </c>
      <c r="J81" s="19" t="n">
        <f aca="false">IF(I81=0,"",IF(I81+I80&gt;I81,LOG(I81)-LOG(I80),""))</f>
        <v>0.0404723213599834</v>
      </c>
      <c r="K81" s="20" t="n">
        <f aca="false">G81+I81</f>
        <v>28424.2910163004</v>
      </c>
      <c r="L81" s="19" t="n">
        <f aca="false">IF(K81=0,"",IF(K81+K80&gt;K81,LOG(K81)-LOG(K80),""))</f>
        <v>-0.245002594781332</v>
      </c>
      <c r="M81" s="20" t="n">
        <v>909610.193946457</v>
      </c>
      <c r="N81" s="21" t="n">
        <v>1.48867838661772</v>
      </c>
      <c r="O81" s="21" t="n">
        <v>31690.8904984481</v>
      </c>
      <c r="P81" s="22" t="n">
        <v>0.0307575106220286</v>
      </c>
      <c r="Q81" s="41" t="n">
        <v>2683.80457280238</v>
      </c>
      <c r="R81" s="19" t="n">
        <f aca="false">IF(Q81=0,"",IF(Q81+Q80&gt;Q81,LOG(Q81)-LOG(Q80),""))</f>
        <v>0.0372219033441485</v>
      </c>
      <c r="S81" s="41" t="n">
        <v>19634.7460022048</v>
      </c>
      <c r="T81" s="19" t="n">
        <f aca="false">IF(S81=0,"",IF(S81+S80&gt;S81,LOG(S81)-LOG(S80),""))</f>
        <v>-0.315975388010158</v>
      </c>
      <c r="U81" s="41" t="n">
        <v>4558.04578904334</v>
      </c>
      <c r="V81" s="19" t="n">
        <f aca="false">IF(U81=0,"",IF(U81+U80&gt;U81,LOG(U81)-LOG(U80),""))</f>
        <v>-0.0269537096198462</v>
      </c>
      <c r="W81" s="20" t="n">
        <f aca="false">IF(F81="","",IF(F81&gt;0,0,1))</f>
        <v>1</v>
      </c>
      <c r="X81" s="19" t="n">
        <f aca="false">IF(F81="","",F81*W81)</f>
        <v>-0.267362452029083</v>
      </c>
      <c r="Y81" s="26" t="n">
        <f aca="false">IF(X81="","",X81*N81)</f>
        <v>-0.398016703728813</v>
      </c>
    </row>
    <row r="82" customFormat="false" ht="13.8" hidden="false" customHeight="false" outlineLevel="0" collapsed="false">
      <c r="A82" s="16" t="n">
        <v>2018</v>
      </c>
      <c r="B82" s="31" t="s">
        <v>25</v>
      </c>
      <c r="C82" s="17" t="n">
        <v>81</v>
      </c>
      <c r="D82" s="17" t="n">
        <v>2</v>
      </c>
      <c r="E82" s="18" t="n">
        <v>16320.5511164524</v>
      </c>
      <c r="F82" s="19" t="n">
        <f aca="false">IF(ABS(LOG(E82)-LOG(E81))&gt;LOG(2),"",LOG(E82)-LOG(E81))</f>
        <v>-0.257442112171076</v>
      </c>
      <c r="G82" s="20" t="n">
        <v>16327.3067774872</v>
      </c>
      <c r="H82" s="19" t="n">
        <f aca="false">IF(G82=0,"",IF(G82+G81&gt;G82,LOG(G82)-LOG(G81),""))</f>
        <v>-0.10123195660183</v>
      </c>
      <c r="I82" s="20" t="n">
        <v>8205.87627021077</v>
      </c>
      <c r="J82" s="19" t="n">
        <f aca="false">IF(I82=0,"",IF(I82+I81&gt;I82,LOG(I82)-LOG(I81),""))</f>
        <v>0.0214161489511153</v>
      </c>
      <c r="K82" s="20" t="n">
        <f aca="false">G82+I82</f>
        <v>24533.183047698</v>
      </c>
      <c r="L82" s="19" t="n">
        <f aca="false">IF(K82=0,"",IF(K82+K81&gt;K82,LOG(K82)-LOG(K81),""))</f>
        <v>-0.0639357417192219</v>
      </c>
      <c r="M82" s="20" t="n">
        <v>960666.258576637</v>
      </c>
      <c r="N82" s="21" t="n">
        <v>1.76983771724035</v>
      </c>
      <c r="O82" s="21" t="n">
        <v>36123.6454963189</v>
      </c>
      <c r="P82" s="22" t="n">
        <v>0.345056751595958</v>
      </c>
      <c r="Q82" s="41" t="n">
        <v>3501.68430301255</v>
      </c>
      <c r="R82" s="19" t="n">
        <f aca="false">IF(Q82=0,"",IF(Q82+Q81&gt;Q82,LOG(Q82)-LOG(Q81),""))</f>
        <v>0.115526100836076</v>
      </c>
      <c r="S82" s="41" t="n">
        <v>19598.1726618124</v>
      </c>
      <c r="T82" s="19" t="n">
        <f aca="false">IF(S82=0,"",IF(S82+S81&gt;S82,LOG(S82)-LOG(S81),""))</f>
        <v>-0.00080970802372704</v>
      </c>
      <c r="U82" s="41" t="n">
        <v>2992.75783839465</v>
      </c>
      <c r="V82" s="19" t="n">
        <f aca="false">IF(U82=0,"",IF(U82+U81&gt;U82,LOG(U82)-LOG(U81),""))</f>
        <v>-0.182707106739436</v>
      </c>
      <c r="W82" s="20" t="n">
        <f aca="false">IF(F82="","",IF(F82&gt;0,0,1))</f>
        <v>1</v>
      </c>
      <c r="X82" s="19" t="n">
        <f aca="false">IF(F82="","",F82*W82)</f>
        <v>-0.257442112171076</v>
      </c>
      <c r="Y82" s="26" t="n">
        <f aca="false">IF(X82="","",X82*N82)</f>
        <v>-0.455630760126392</v>
      </c>
    </row>
    <row r="83" customFormat="false" ht="13.8" hidden="false" customHeight="false" outlineLevel="0" collapsed="false">
      <c r="A83" s="16" t="n">
        <v>2018</v>
      </c>
      <c r="B83" s="28" t="s">
        <v>26</v>
      </c>
      <c r="C83" s="29" t="n">
        <v>82</v>
      </c>
      <c r="D83" s="17" t="n">
        <v>2</v>
      </c>
      <c r="E83" s="18" t="n">
        <v>54083.3141882382</v>
      </c>
      <c r="F83" s="19" t="str">
        <f aca="false">IF(ABS(LOG(E83)-LOG(E82))&gt;LOG(2),"",LOG(E83)-LOG(E82))</f>
        <v/>
      </c>
      <c r="G83" s="20" t="n">
        <v>56250.3597966879</v>
      </c>
      <c r="H83" s="19" t="n">
        <f aca="false">IF(G83=0,"",IF(G83+G82&gt;G83,LOG(G83)-LOG(G82),""))</f>
        <v>0.537210751804532</v>
      </c>
      <c r="I83" s="20" t="n">
        <v>16360.5865543586</v>
      </c>
      <c r="J83" s="19" t="n">
        <f aca="false">IF(I83=0,"",IF(I83+I82&gt;I83,LOG(I83)-LOG(I82),""))</f>
        <v>0.29967390549301</v>
      </c>
      <c r="K83" s="20" t="n">
        <f aca="false">G83+I83</f>
        <v>72610.9463510465</v>
      </c>
      <c r="L83" s="19" t="n">
        <f aca="false">IF(K83=0,"",IF(K83+K82&gt;K83,LOG(K83)-LOG(K82),""))</f>
        <v>0.471248197809125</v>
      </c>
      <c r="M83" s="20" t="n">
        <v>1146013.5039251</v>
      </c>
      <c r="N83" s="21" t="n">
        <v>1.32612643810745</v>
      </c>
      <c r="O83" s="21" t="n">
        <v>40347.2729271319</v>
      </c>
      <c r="P83" s="22" t="n">
        <v>-0.127249110937128</v>
      </c>
      <c r="Q83" s="41" t="n">
        <v>5477.84042890617</v>
      </c>
      <c r="R83" s="19" t="n">
        <f aca="false">IF(Q83=0,"",IF(Q83+Q82&gt;Q83,LOG(Q83)-LOG(Q82),""))</f>
        <v>0.194332387610949</v>
      </c>
      <c r="S83" s="41" t="n">
        <v>56301.1930949993</v>
      </c>
      <c r="T83" s="19" t="n">
        <f aca="false">IF(S83=0,"",IF(S83+S82&gt;S83,LOG(S83)-LOG(S82),""))</f>
        <v>0.458302018684414</v>
      </c>
      <c r="U83" s="41" t="n">
        <v>10627.474562193</v>
      </c>
      <c r="V83" s="19" t="n">
        <f aca="false">IF(U83=0,"",IF(U83+U82&gt;U83,LOG(U83)-LOG(U82),""))</f>
        <v>0.550358497172026</v>
      </c>
      <c r="W83" s="20" t="str">
        <f aca="false">IF(F83="","",IF(F83&gt;0,0,1))</f>
        <v/>
      </c>
      <c r="X83" s="19" t="str">
        <f aca="false">IF(F83="","",F83*W83)</f>
        <v/>
      </c>
      <c r="Y83" s="26" t="str">
        <f aca="false">IF(X83="","",X83*N83)</f>
        <v/>
      </c>
    </row>
    <row r="84" customFormat="false" ht="13.8" hidden="false" customHeight="false" outlineLevel="0" collapsed="false">
      <c r="A84" s="16" t="n">
        <v>2018</v>
      </c>
      <c r="B84" s="28" t="s">
        <v>27</v>
      </c>
      <c r="C84" s="17" t="n">
        <v>83</v>
      </c>
      <c r="D84" s="17" t="n">
        <v>2</v>
      </c>
      <c r="E84" s="18" t="n">
        <v>63008.8757565201</v>
      </c>
      <c r="F84" s="19" t="n">
        <f aca="false">IF(ABS(LOG(E84)-LOG(E83))&gt;LOG(2),"",LOG(E84)-LOG(E83))</f>
        <v>0.0663384337167594</v>
      </c>
      <c r="G84" s="20" t="n">
        <v>52877.6883993363</v>
      </c>
      <c r="H84" s="19" t="n">
        <f aca="false">IF(G84=0,"",IF(G84+G83&gt;G84,LOG(G84)-LOG(G83),""))</f>
        <v>-0.026852843411505</v>
      </c>
      <c r="I84" s="20" t="n">
        <v>9038.41471176953</v>
      </c>
      <c r="J84" s="19" t="n">
        <f aca="false">IF(I84=0,"",IF(I84+I83&gt;I84,LOG(I84)-LOG(I83),""))</f>
        <v>-0.257706605505927</v>
      </c>
      <c r="K84" s="20" t="n">
        <f aca="false">G84+I84</f>
        <v>61916.1031111058</v>
      </c>
      <c r="L84" s="19" t="n">
        <f aca="false">IF(K84=0,"",IF(K84+K83&gt;K84,LOG(K84)-LOG(K83),""))</f>
        <v>-0.0691984822130207</v>
      </c>
      <c r="M84" s="20" t="n">
        <v>1294785.27371906</v>
      </c>
      <c r="N84" s="21" t="n">
        <v>1.31279602056422</v>
      </c>
      <c r="O84" s="21" t="n">
        <v>38049.5535571944</v>
      </c>
      <c r="P84" s="22" t="n">
        <v>-0.219052165257544</v>
      </c>
      <c r="Q84" s="41" t="n">
        <v>2026.45690369487</v>
      </c>
      <c r="R84" s="19" t="n">
        <f aca="false">IF(Q84=0,"",IF(Q84+Q83&gt;Q84,LOG(Q84)-LOG(Q83),""))</f>
        <v>-0.431872004865919</v>
      </c>
      <c r="S84" s="41" t="n">
        <v>49058.4699468394</v>
      </c>
      <c r="T84" s="19" t="n">
        <f aca="false">IF(S84=0,"",IF(S84+S83&gt;S84,LOG(S84)-LOG(S83),""))</f>
        <v>-0.0598035990603822</v>
      </c>
      <c r="U84" s="41" t="n">
        <v>6518.23522731522</v>
      </c>
      <c r="V84" s="19" t="n">
        <f aca="false">IF(U84=0,"",IF(U84+U83&gt;U84,LOG(U84)-LOG(U83),""))</f>
        <v>-0.212300045070426</v>
      </c>
      <c r="W84" s="20" t="n">
        <f aca="false">IF(F84="","",IF(F84&gt;0,0,1))</f>
        <v>0</v>
      </c>
      <c r="X84" s="19" t="n">
        <f aca="false">IF(F84="","",F84*W84)</f>
        <v>0</v>
      </c>
      <c r="Y84" s="26" t="n">
        <f aca="false">IF(X84="","",X84*N84)</f>
        <v>0</v>
      </c>
    </row>
    <row r="85" customFormat="false" ht="13.8" hidden="false" customHeight="false" outlineLevel="0" collapsed="false">
      <c r="A85" s="16" t="n">
        <v>2018</v>
      </c>
      <c r="B85" s="30" t="s">
        <v>28</v>
      </c>
      <c r="C85" s="29" t="n">
        <v>84</v>
      </c>
      <c r="D85" s="17" t="n">
        <v>2</v>
      </c>
      <c r="E85" s="18" t="n">
        <v>31375.1607984143</v>
      </c>
      <c r="F85" s="19" t="str">
        <f aca="false">IF(ABS(LOG(E85)-LOG(E84))&gt;LOG(2),"",LOG(E85)-LOG(E84))</f>
        <v/>
      </c>
      <c r="G85" s="20" t="n">
        <v>24511.7077604443</v>
      </c>
      <c r="H85" s="19" t="n">
        <f aca="false">IF(G85=0,"",IF(G85+G84&gt;G85,LOG(G85)-LOG(G84),""))</f>
        <v>-0.333898891147868</v>
      </c>
      <c r="I85" s="20" t="n">
        <v>7060.17621421752</v>
      </c>
      <c r="J85" s="19" t="n">
        <f aca="false">IF(I85=0,"",IF(I85+I84&gt;I85,LOG(I85)-LOG(I84),""))</f>
        <v>-0.107276723592441</v>
      </c>
      <c r="K85" s="20" t="n">
        <f aca="false">G85+I85</f>
        <v>31571.8839746618</v>
      </c>
      <c r="L85" s="19" t="n">
        <f aca="false">IF(K85=0,"",IF(K85+K84&gt;K85,LOG(K85)-LOG(K84),""))</f>
        <v>-0.292503116693893</v>
      </c>
      <c r="M85" s="20" t="n">
        <v>1278157.4710613</v>
      </c>
      <c r="N85" s="21" t="n">
        <v>1.60999840263515</v>
      </c>
      <c r="O85" s="21" t="n">
        <v>39115.1248772206</v>
      </c>
      <c r="P85" s="22" t="n">
        <v>0.095758760829726</v>
      </c>
      <c r="Q85" s="41" t="n">
        <v>2602.21045914116</v>
      </c>
      <c r="R85" s="19" t="n">
        <f aca="false">IF(Q85=0,"",IF(Q85+Q84&gt;Q85,LOG(Q85)-LOG(Q84),""))</f>
        <v>0.108605045997512</v>
      </c>
      <c r="S85" s="41" t="n">
        <v>25737.9488923874</v>
      </c>
      <c r="T85" s="19" t="n">
        <f aca="false">IF(S85=0,"",IF(S85+S84&gt;S85,LOG(S85)-LOG(S84),""))</f>
        <v>-0.280140064980924</v>
      </c>
      <c r="U85" s="41" t="n">
        <v>3927.90608574269</v>
      </c>
      <c r="V85" s="19" t="n">
        <f aca="false">IF(U85=0,"",IF(U85+U84&gt;U85,LOG(U85)-LOG(U84),""))</f>
        <v>-0.219968933570858</v>
      </c>
      <c r="W85" s="20" t="str">
        <f aca="false">IF(F85="","",IF(F85&gt;0,0,1))</f>
        <v/>
      </c>
      <c r="X85" s="19" t="str">
        <f aca="false">IF(F85="","",F85*W85)</f>
        <v/>
      </c>
      <c r="Y85" s="26" t="str">
        <f aca="false">IF(X85="","",X85*N85)</f>
        <v/>
      </c>
    </row>
    <row r="86" customFormat="false" ht="13.8" hidden="false" customHeight="false" outlineLevel="0" collapsed="false">
      <c r="A86" s="16" t="n">
        <v>2019</v>
      </c>
      <c r="B86" s="31" t="s">
        <v>25</v>
      </c>
      <c r="C86" s="17" t="n">
        <v>85</v>
      </c>
      <c r="D86" s="17" t="n">
        <v>2</v>
      </c>
      <c r="E86" s="18" t="n">
        <v>12367.8488972413</v>
      </c>
      <c r="F86" s="19" t="str">
        <f aca="false">IF(ABS(LOG(E86)-LOG(E85))&gt;LOG(2),"",LOG(E86)-LOG(E85))</f>
        <v/>
      </c>
      <c r="G86" s="20" t="n">
        <v>8726.50955968842</v>
      </c>
      <c r="H86" s="19" t="n">
        <f aca="false">IF(G86=0,"",IF(G86+G85&gt;G86,LOG(G86)-LOG(G85),""))</f>
        <v>-0.448533001348686</v>
      </c>
      <c r="I86" s="20" t="n">
        <v>10330.7660981136</v>
      </c>
      <c r="J86" s="19" t="n">
        <f aca="false">IF(I86=0,"",IF(I86+I85&gt;I86,LOG(I86)-LOG(I85),""))</f>
        <v>0.165316987969645</v>
      </c>
      <c r="K86" s="20" t="n">
        <f aca="false">G86+I86</f>
        <v>19057.275657802</v>
      </c>
      <c r="L86" s="19" t="n">
        <f aca="false">IF(K86=0,"",IF(K86+K85&gt;K86,LOG(K86)-LOG(K85),""))</f>
        <v>-0.219239682163725</v>
      </c>
      <c r="M86" s="20" t="n">
        <v>1266274.13961066</v>
      </c>
      <c r="N86" s="21" t="n">
        <v>2.01023356695369</v>
      </c>
      <c r="O86" s="21" t="n">
        <v>43006.9954166804</v>
      </c>
      <c r="P86" s="22" t="n">
        <v>0.541244931979704</v>
      </c>
      <c r="Q86" s="41" t="n">
        <v>5075.48008197054</v>
      </c>
      <c r="R86" s="19" t="n">
        <f aca="false">IF(Q86=0,"",IF(Q86+Q85&gt;Q86,LOG(Q86)-LOG(Q85),""))</f>
        <v>0.290134709676662</v>
      </c>
      <c r="S86" s="41" t="n">
        <v>13496.2118853417</v>
      </c>
      <c r="T86" s="19" t="n">
        <f aca="false">IF(S86=0,"",IF(S86+S85&gt;S86,LOG(S86)-LOG(S85),""))</f>
        <v>-0.280362046277443</v>
      </c>
      <c r="U86" s="41" t="n">
        <v>4153.8400840565</v>
      </c>
      <c r="V86" s="19" t="n">
        <f aca="false">IF(U86=0,"",IF(U86+U85&gt;U86,LOG(U86)-LOG(U85),""))</f>
        <v>0.0242886774281477</v>
      </c>
      <c r="W86" s="20" t="str">
        <f aca="false">IF(F86="","",IF(F86&gt;0,0,1))</f>
        <v/>
      </c>
      <c r="X86" s="19" t="str">
        <f aca="false">IF(F86="","",F86*W86)</f>
        <v/>
      </c>
      <c r="Y86" s="26" t="str">
        <f aca="false">IF(X86="","",X86*N86)</f>
        <v/>
      </c>
    </row>
    <row r="87" customFormat="false" ht="13.8" hidden="false" customHeight="false" outlineLevel="0" collapsed="false">
      <c r="A87" s="16" t="n">
        <v>2019</v>
      </c>
      <c r="B87" s="28" t="s">
        <v>26</v>
      </c>
      <c r="C87" s="29" t="n">
        <v>86</v>
      </c>
      <c r="D87" s="17" t="n">
        <v>2</v>
      </c>
      <c r="E87" s="18" t="n">
        <v>95637.0022898699</v>
      </c>
      <c r="F87" s="19" t="str">
        <f aca="false">IF(ABS(LOG(E87)-LOG(E86))&gt;LOG(2),"",LOG(E87)-LOG(E86))</f>
        <v/>
      </c>
      <c r="G87" s="20" t="n">
        <v>98151.4866721516</v>
      </c>
      <c r="H87" s="19" t="n">
        <f aca="false">IF(G87=0,"",IF(G87+G86&gt;G87,LOG(G87)-LOG(G86),""))</f>
        <v>1.05105631333721</v>
      </c>
      <c r="I87" s="20" t="n">
        <v>17094.6450989304</v>
      </c>
      <c r="J87" s="19" t="n">
        <f aca="false">IF(I87=0,"",IF(I87+I86&gt;I87,LOG(I87)-LOG(I86),""))</f>
        <v>0.218727560191878</v>
      </c>
      <c r="K87" s="20" t="n">
        <f aca="false">G87+I87</f>
        <v>115246.131771082</v>
      </c>
      <c r="L87" s="19" t="n">
        <f aca="false">IF(K87=0,"",IF(K87+K86&gt;K87,LOG(K87)-LOG(K86),""))</f>
        <v>0.781565541281594</v>
      </c>
      <c r="M87" s="20" t="n">
        <v>1297636.44194873</v>
      </c>
      <c r="N87" s="21" t="n">
        <v>1.13252707863184</v>
      </c>
      <c r="O87" s="21" t="n">
        <v>40207.1611961022</v>
      </c>
      <c r="P87" s="22" t="n">
        <v>-0.376322543771691</v>
      </c>
      <c r="Q87" s="41" t="n">
        <v>5271.65071812545</v>
      </c>
      <c r="R87" s="19" t="n">
        <f aca="false">IF(Q87=0,"",IF(Q87+Q86&gt;Q87,LOG(Q87)-LOG(Q86),""))</f>
        <v>0.0164694998599693</v>
      </c>
      <c r="S87" s="41" t="n">
        <v>96463.4038321759</v>
      </c>
      <c r="T87" s="19" t="n">
        <f aca="false">IF(S87=0,"",IF(S87+S86&gt;S87,LOG(S87)-LOG(S86),""))</f>
        <v>0.854150694590562</v>
      </c>
      <c r="U87" s="41" t="n">
        <v>11411.3972348958</v>
      </c>
      <c r="V87" s="19" t="n">
        <f aca="false">IF(U87=0,"",IF(U87+U86&gt;U87,LOG(U87)-LOG(U86),""))</f>
        <v>0.43888905067684</v>
      </c>
      <c r="W87" s="20" t="str">
        <f aca="false">IF(F87="","",IF(F87&gt;0,0,1))</f>
        <v/>
      </c>
      <c r="X87" s="19" t="str">
        <f aca="false">IF(F87="","",F87*W87)</f>
        <v/>
      </c>
      <c r="Y87" s="26" t="str">
        <f aca="false">IF(X87="","",X87*N87)</f>
        <v/>
      </c>
    </row>
    <row r="88" customFormat="false" ht="13.8" hidden="false" customHeight="false" outlineLevel="0" collapsed="false">
      <c r="A88" s="16" t="n">
        <v>2019</v>
      </c>
      <c r="B88" s="28" t="s">
        <v>27</v>
      </c>
      <c r="C88" s="17" t="n">
        <v>87</v>
      </c>
      <c r="D88" s="17" t="n">
        <v>2</v>
      </c>
      <c r="E88" s="18" t="n">
        <v>111681.948783819</v>
      </c>
      <c r="F88" s="19" t="n">
        <f aca="false">IF(ABS(LOG(E88)-LOG(E87))&gt;LOG(2),"",LOG(E88)-LOG(E87))</f>
        <v>0.0673570286860077</v>
      </c>
      <c r="G88" s="20" t="n">
        <v>99897.107725179</v>
      </c>
      <c r="H88" s="19" t="n">
        <f aca="false">IF(G88=0,"",IF(G88+G87&gt;G88,LOG(G88)-LOG(G87),""))</f>
        <v>0.00765603236182955</v>
      </c>
      <c r="I88" s="20" t="n">
        <v>10638.5594681551</v>
      </c>
      <c r="J88" s="19" t="n">
        <f aca="false">IF(I88=0,"",IF(I88+I87&gt;I88,LOG(I88)-LOG(I87),""))</f>
        <v>-0.205977263287078</v>
      </c>
      <c r="K88" s="20" t="n">
        <f aca="false">G88+I88</f>
        <v>110535.667193334</v>
      </c>
      <c r="L88" s="19" t="n">
        <f aca="false">IF(K88=0,"",IF(K88+K87&gt;K88,LOG(K88)-LOG(K87),""))</f>
        <v>-0.0181239202522177</v>
      </c>
      <c r="M88" s="20" t="n">
        <v>1497265.54933204</v>
      </c>
      <c r="N88" s="21" t="n">
        <v>1.12731584846784</v>
      </c>
      <c r="O88" s="21" t="n">
        <v>201240.129717053</v>
      </c>
      <c r="P88" s="22" t="n">
        <v>0.255731605068454</v>
      </c>
      <c r="Q88" s="41" t="n">
        <v>4700.28767521577</v>
      </c>
      <c r="R88" s="19" t="n">
        <f aca="false">IF(Q88=0,"",IF(Q88+Q87&gt;Q88,LOG(Q88)-LOG(Q87),""))</f>
        <v>-0.0498221884465728</v>
      </c>
      <c r="S88" s="41" t="n">
        <v>112076.482912637</v>
      </c>
      <c r="T88" s="19" t="n">
        <f aca="false">IF(S88=0,"",IF(S88+S87&gt;S88,LOG(S88)-LOG(S87),""))</f>
        <v>0.06515191135564</v>
      </c>
      <c r="U88" s="41" t="n">
        <v>4993.52250068862</v>
      </c>
      <c r="V88" s="19" t="n">
        <f aca="false">IF(U88=0,"",IF(U88+U87&gt;U88,LOG(U88)-LOG(U87),""))</f>
        <v>-0.358931812444654</v>
      </c>
      <c r="W88" s="20" t="n">
        <f aca="false">IF(F88="","",IF(F88&gt;0,0,1))</f>
        <v>0</v>
      </c>
      <c r="X88" s="19" t="n">
        <f aca="false">IF(F88="","",F88*W88)</f>
        <v>0</v>
      </c>
      <c r="Y88" s="26" t="n">
        <f aca="false">IF(X88="","",X88*N88)</f>
        <v>0</v>
      </c>
    </row>
    <row r="89" customFormat="false" ht="13.8" hidden="false" customHeight="false" outlineLevel="0" collapsed="false">
      <c r="A89" s="16" t="n">
        <v>2019</v>
      </c>
      <c r="B89" s="30" t="s">
        <v>28</v>
      </c>
      <c r="C89" s="29" t="n">
        <v>88</v>
      </c>
      <c r="D89" s="17" t="n">
        <v>2</v>
      </c>
      <c r="E89" s="18" t="n">
        <v>33221.1418523566</v>
      </c>
      <c r="F89" s="19" t="str">
        <f aca="false">IF(ABS(LOG(E89)-LOG(E88))&gt;LOG(2),"",LOG(E89)-LOG(E88))</f>
        <v/>
      </c>
      <c r="G89" s="20" t="n">
        <v>31423.1389690334</v>
      </c>
      <c r="H89" s="19" t="n">
        <f aca="false">IF(G89=0,"",IF(G89+G88&gt;G89,LOG(G89)-LOG(G88),""))</f>
        <v>-0.502303348390168</v>
      </c>
      <c r="I89" s="20" t="n">
        <v>11550.8064019548</v>
      </c>
      <c r="J89" s="19" t="n">
        <f aca="false">IF(I89=0,"",IF(I89+I88&gt;I89,LOG(I89)-LOG(I88),""))</f>
        <v>0.03572947932114</v>
      </c>
      <c r="K89" s="20" t="n">
        <f aca="false">G89+I89</f>
        <v>42973.9453709882</v>
      </c>
      <c r="L89" s="19" t="n">
        <f aca="false">IF(K89=0,"",IF(K89+K88&gt;K89,LOG(K89)-LOG(K88),""))</f>
        <v>-0.410297209573831</v>
      </c>
      <c r="M89" s="20" t="n">
        <v>1473144.835566</v>
      </c>
      <c r="N89" s="21" t="n">
        <v>1.64683089196737</v>
      </c>
      <c r="O89" s="21" t="n">
        <v>223723.528931911</v>
      </c>
      <c r="P89" s="22" t="n">
        <v>0.828297105491668</v>
      </c>
      <c r="Q89" s="41" t="n">
        <v>4102.08699779146</v>
      </c>
      <c r="R89" s="19" t="n">
        <f aca="false">IF(Q89=0,"",IF(Q89+Q88&gt;Q89,LOG(Q89)-LOG(Q88),""))</f>
        <v>-0.0591195724738571</v>
      </c>
      <c r="S89" s="41" t="n">
        <v>37751.7738264179</v>
      </c>
      <c r="T89" s="19" t="n">
        <f aca="false">IF(S89=0,"",IF(S89+S88&gt;S89,LOG(S89)-LOG(S88),""))</f>
        <v>-0.472577131383988</v>
      </c>
      <c r="U89" s="41" t="n">
        <v>4579.87797377943</v>
      </c>
      <c r="V89" s="19" t="n">
        <f aca="false">IF(U89=0,"",IF(U89+U88&gt;U89,LOG(U89)-LOG(U88),""))</f>
        <v>-0.0375531043165176</v>
      </c>
      <c r="W89" s="20" t="str">
        <f aca="false">IF(F89="","",IF(F89&gt;0,0,1))</f>
        <v/>
      </c>
      <c r="X89" s="19" t="str">
        <f aca="false">IF(F89="","",F89*W89)</f>
        <v/>
      </c>
      <c r="Y89" s="26" t="str">
        <f aca="false">IF(X89="","",X89*N89)</f>
        <v/>
      </c>
    </row>
    <row r="90" customFormat="false" ht="15" hidden="false" customHeight="false" outlineLevel="0" collapsed="false">
      <c r="A90" s="16" t="n">
        <v>2009</v>
      </c>
      <c r="B90" s="32" t="s">
        <v>25</v>
      </c>
      <c r="C90" s="33" t="n">
        <v>89</v>
      </c>
      <c r="D90" s="33" t="n">
        <v>3</v>
      </c>
      <c r="E90" s="42"/>
      <c r="F90" s="19"/>
      <c r="G90" s="42"/>
      <c r="H90" s="35"/>
      <c r="I90" s="42"/>
      <c r="J90" s="35"/>
      <c r="K90" s="36"/>
      <c r="L90" s="35"/>
      <c r="M90" s="20"/>
      <c r="N90" s="37"/>
      <c r="O90" s="37"/>
      <c r="P90" s="38"/>
      <c r="Q90" s="43"/>
      <c r="R90" s="35"/>
      <c r="S90" s="43"/>
      <c r="T90" s="35"/>
      <c r="U90" s="43"/>
      <c r="V90" s="35"/>
      <c r="W90" s="36"/>
      <c r="X90" s="35"/>
      <c r="Y90" s="40"/>
    </row>
    <row r="91" customFormat="false" ht="15" hidden="false" customHeight="false" outlineLevel="0" collapsed="false">
      <c r="A91" s="16" t="n">
        <v>2009</v>
      </c>
      <c r="B91" s="28" t="s">
        <v>26</v>
      </c>
      <c r="C91" s="29" t="n">
        <v>90</v>
      </c>
      <c r="D91" s="17" t="n">
        <v>3</v>
      </c>
      <c r="E91" s="44"/>
      <c r="F91" s="19"/>
      <c r="G91" s="44"/>
      <c r="H91" s="19" t="str">
        <f aca="false">IF(G91=0,"",IF(G91+G90&gt;G91,LOG(G91)-LOG(G90),""))</f>
        <v/>
      </c>
      <c r="I91" s="44"/>
      <c r="J91" s="19" t="str">
        <f aca="false">IF(I91=0,"",IF(I91+I90&gt;I91,LOG(I91)-LOG(I90),""))</f>
        <v/>
      </c>
      <c r="K91" s="20"/>
      <c r="L91" s="19" t="str">
        <f aca="false">IF(K91=0,"",IF(K91+K90&gt;K91,LOG(K91)-LOG(K90),""))</f>
        <v/>
      </c>
      <c r="M91" s="20"/>
      <c r="N91" s="21"/>
      <c r="O91" s="21"/>
      <c r="P91" s="22"/>
      <c r="Q91" s="45"/>
      <c r="R91" s="19" t="str">
        <f aca="false">IF(Q91=0,"",IF(Q91+Q90&gt;Q91,LOG(Q91)-LOG(Q90),""))</f>
        <v/>
      </c>
      <c r="S91" s="45"/>
      <c r="T91" s="19" t="str">
        <f aca="false">IF(S91=0,"",IF(S91+S90&gt;S91,LOG(S91)-LOG(S90),""))</f>
        <v/>
      </c>
      <c r="U91" s="45"/>
      <c r="V91" s="19" t="str">
        <f aca="false">IF(U91=0,"",IF(U91+U90&gt;U91,LOG(U91)-LOG(U90),""))</f>
        <v/>
      </c>
      <c r="W91" s="20" t="str">
        <f aca="false">IF(F91="","",IF(F91&gt;0,0,1))</f>
        <v/>
      </c>
      <c r="X91" s="19" t="str">
        <f aca="false">IF(F91="","",F91*W91)</f>
        <v/>
      </c>
      <c r="Y91" s="26" t="str">
        <f aca="false">IF(X91="","",X91*N91)</f>
        <v/>
      </c>
    </row>
    <row r="92" customFormat="false" ht="15" hidden="false" customHeight="false" outlineLevel="0" collapsed="false">
      <c r="A92" s="16" t="n">
        <v>2009</v>
      </c>
      <c r="B92" s="28" t="s">
        <v>27</v>
      </c>
      <c r="C92" s="17" t="n">
        <v>91</v>
      </c>
      <c r="D92" s="17" t="n">
        <v>3</v>
      </c>
      <c r="E92" s="44"/>
      <c r="F92" s="19"/>
      <c r="G92" s="44"/>
      <c r="H92" s="19" t="str">
        <f aca="false">IF(G92=0,"",IF(G92+G91&gt;G92,LOG(G92)-LOG(G91),""))</f>
        <v/>
      </c>
      <c r="I92" s="44"/>
      <c r="J92" s="19" t="str">
        <f aca="false">IF(I92=0,"",IF(I92+I91&gt;I92,LOG(I92)-LOG(I91),""))</f>
        <v/>
      </c>
      <c r="K92" s="20"/>
      <c r="L92" s="19" t="str">
        <f aca="false">IF(K92=0,"",IF(K92+K91&gt;K92,LOG(K92)-LOG(K91),""))</f>
        <v/>
      </c>
      <c r="M92" s="20"/>
      <c r="N92" s="21"/>
      <c r="O92" s="21"/>
      <c r="P92" s="22"/>
      <c r="Q92" s="45"/>
      <c r="R92" s="19" t="str">
        <f aca="false">IF(Q92=0,"",IF(Q92+Q91&gt;Q92,LOG(Q92)-LOG(Q91),""))</f>
        <v/>
      </c>
      <c r="S92" s="45"/>
      <c r="T92" s="19" t="str">
        <f aca="false">IF(S92=0,"",IF(S92+S91&gt;S92,LOG(S92)-LOG(S91),""))</f>
        <v/>
      </c>
      <c r="U92" s="45"/>
      <c r="V92" s="19" t="str">
        <f aca="false">IF(U92=0,"",IF(U92+U91&gt;U92,LOG(U92)-LOG(U91),""))</f>
        <v/>
      </c>
      <c r="W92" s="20" t="str">
        <f aca="false">IF(F92="","",IF(F92&gt;0,0,1))</f>
        <v/>
      </c>
      <c r="X92" s="19" t="str">
        <f aca="false">IF(F92="","",F92*W92)</f>
        <v/>
      </c>
      <c r="Y92" s="26" t="str">
        <f aca="false">IF(X92="","",X92*N92)</f>
        <v/>
      </c>
    </row>
    <row r="93" customFormat="false" ht="13.8" hidden="false" customHeight="false" outlineLevel="0" collapsed="false">
      <c r="A93" s="16" t="n">
        <v>2009</v>
      </c>
      <c r="B93" s="30" t="s">
        <v>28</v>
      </c>
      <c r="C93" s="29" t="n">
        <v>92</v>
      </c>
      <c r="D93" s="17" t="n">
        <v>3</v>
      </c>
      <c r="E93" s="20"/>
      <c r="F93" s="19"/>
      <c r="G93" s="20"/>
      <c r="H93" s="19" t="str">
        <f aca="false">IF(G93=0,"",IF(G93+G92&gt;G93,LOG(G93)-LOG(G92),""))</f>
        <v/>
      </c>
      <c r="I93" s="20"/>
      <c r="J93" s="19" t="str">
        <f aca="false">IF(I93=0,"",IF(I93+I92&gt;I93,LOG(I93)-LOG(I92),""))</f>
        <v/>
      </c>
      <c r="K93" s="20"/>
      <c r="L93" s="19" t="str">
        <f aca="false">IF(K93=0,"",IF(K93+K92&gt;K93,LOG(K93)-LOG(K92),""))</f>
        <v/>
      </c>
      <c r="M93" s="20"/>
      <c r="N93" s="21"/>
      <c r="O93" s="21"/>
      <c r="P93" s="22"/>
      <c r="Q93" s="20"/>
      <c r="R93" s="19" t="str">
        <f aca="false">IF(Q93=0,"",IF(Q93+Q92&gt;Q93,LOG(Q93)-LOG(Q92),""))</f>
        <v/>
      </c>
      <c r="S93" s="20"/>
      <c r="T93" s="19" t="str">
        <f aca="false">IF(S93=0,"",IF(S93+S92&gt;S93,LOG(S93)-LOG(S92),""))</f>
        <v/>
      </c>
      <c r="U93" s="20"/>
      <c r="V93" s="19" t="str">
        <f aca="false">IF(U93=0,"",IF(U93+U92&gt;U93,LOG(U93)-LOG(U92),""))</f>
        <v/>
      </c>
      <c r="W93" s="20" t="str">
        <f aca="false">IF(F93="","",IF(F93&gt;0,0,1))</f>
        <v/>
      </c>
      <c r="X93" s="19" t="str">
        <f aca="false">IF(F93="","",F93*W93)</f>
        <v/>
      </c>
      <c r="Y93" s="26" t="str">
        <f aca="false">IF(X93="","",X93*N93)</f>
        <v/>
      </c>
    </row>
    <row r="94" customFormat="false" ht="13.8" hidden="false" customHeight="false" outlineLevel="0" collapsed="false">
      <c r="A94" s="16" t="n">
        <v>2010</v>
      </c>
      <c r="B94" s="31" t="s">
        <v>25</v>
      </c>
      <c r="C94" s="17" t="n">
        <v>93</v>
      </c>
      <c r="D94" s="17" t="n">
        <v>3</v>
      </c>
      <c r="E94" s="18" t="n">
        <v>19994.8669842136</v>
      </c>
      <c r="F94" s="19"/>
      <c r="G94" s="20" t="n">
        <v>22930.6571759755</v>
      </c>
      <c r="H94" s="19" t="str">
        <f aca="false">IF(G94=0,"",IF(G94+G93&gt;G94,LOG(G94)-LOG(G93),""))</f>
        <v/>
      </c>
      <c r="I94" s="20" t="n">
        <v>3545.75399855838</v>
      </c>
      <c r="J94" s="19" t="str">
        <f aca="false">IF(I94=0,"",IF(I94+I93&gt;I94,LOG(I94)-LOG(I93),""))</f>
        <v/>
      </c>
      <c r="K94" s="20" t="n">
        <f aca="false">G94+I94</f>
        <v>26476.4111745339</v>
      </c>
      <c r="L94" s="19" t="str">
        <f aca="false">IF(K94=0,"",IF(K94+K93&gt;K94,LOG(K94)-LOG(K93),""))</f>
        <v/>
      </c>
      <c r="M94" s="20" t="n">
        <v>218077.445773509</v>
      </c>
      <c r="N94" s="21" t="n">
        <v>1.03769223252086</v>
      </c>
      <c r="O94" s="21" t="n">
        <v>136852.710480346</v>
      </c>
      <c r="P94" s="22" t="n">
        <v>0.835334884053734</v>
      </c>
      <c r="Q94" s="20" t="n">
        <v>3158.41793133454</v>
      </c>
      <c r="R94" s="19" t="str">
        <f aca="false">IF(Q94=0,"",IF(Q94+Q93&gt;Q94,LOG(Q94)-LOG(Q93),""))</f>
        <v/>
      </c>
      <c r="S94" s="20" t="n">
        <v>18293.4842590248</v>
      </c>
      <c r="T94" s="19" t="str">
        <f aca="false">IF(S94=0,"",IF(S94+S93&gt;S94,LOG(S94)-LOG(S93),""))</f>
        <v/>
      </c>
      <c r="U94" s="20" t="n">
        <v>6642.63255472651</v>
      </c>
      <c r="V94" s="19" t="str">
        <f aca="false">IF(U94=0,"",IF(U94+U93&gt;U94,LOG(U94)-LOG(U93),""))</f>
        <v/>
      </c>
      <c r="W94" s="20" t="str">
        <f aca="false">IF(F94="","",IF(F94&gt;0,0,1))</f>
        <v/>
      </c>
      <c r="X94" s="19" t="str">
        <f aca="false">IF(F94="","",F94*W94)</f>
        <v/>
      </c>
      <c r="Y94" s="26" t="str">
        <f aca="false">IF(X94="","",X94*N94)</f>
        <v/>
      </c>
    </row>
    <row r="95" customFormat="false" ht="13.8" hidden="false" customHeight="false" outlineLevel="0" collapsed="false">
      <c r="A95" s="16" t="n">
        <v>2010</v>
      </c>
      <c r="B95" s="28" t="s">
        <v>26</v>
      </c>
      <c r="C95" s="29" t="n">
        <v>94</v>
      </c>
      <c r="D95" s="17" t="n">
        <v>3</v>
      </c>
      <c r="E95" s="18" t="n">
        <v>15649.6592997165</v>
      </c>
      <c r="F95" s="19" t="n">
        <f aca="false">IF(ABS(LOG(E95)-LOG(E94))&gt;LOG(2),"",LOG(E95)-LOG(E94))</f>
        <v>-0.106413632141858</v>
      </c>
      <c r="G95" s="20" t="n">
        <v>21005.9895008905</v>
      </c>
      <c r="H95" s="19" t="n">
        <f aca="false">IF(G95=0,"",IF(G95+G94&gt;G95,LOG(G95)-LOG(G94),""))</f>
        <v>-0.0380733573908163</v>
      </c>
      <c r="I95" s="20" t="n">
        <v>4128.80052977748</v>
      </c>
      <c r="J95" s="19" t="n">
        <f aca="false">IF(I95=0,"",IF(I95+I94&gt;I95,LOG(I95)-LOG(I94),""))</f>
        <v>0.0661153004645896</v>
      </c>
      <c r="K95" s="20" t="n">
        <f aca="false">G95+I95</f>
        <v>25134.790030668</v>
      </c>
      <c r="L95" s="19" t="n">
        <f aca="false">IF(K95=0,"",IF(K95+K94&gt;K95,LOG(K95)-LOG(K94),""))</f>
        <v>-0.022583855395089</v>
      </c>
      <c r="M95" s="20" t="n">
        <v>224930.028166931</v>
      </c>
      <c r="N95" s="21" t="n">
        <v>1.15754255044045</v>
      </c>
      <c r="O95" s="21" t="n">
        <v>130537.476471836</v>
      </c>
      <c r="P95" s="22" t="n">
        <v>0.921230325539791</v>
      </c>
      <c r="Q95" s="20" t="n">
        <v>926.471299433575</v>
      </c>
      <c r="R95" s="19" t="n">
        <f aca="false">IF(Q95=0,"",IF(Q95+Q94&gt;Q95,LOG(Q95)-LOG(Q94),""))</f>
        <v>-0.532637626493103</v>
      </c>
      <c r="S95" s="20" t="n">
        <v>26258.3828831725</v>
      </c>
      <c r="T95" s="19" t="n">
        <f aca="false">IF(S95=0,"",IF(S95+S94&gt;S95,LOG(S95)-LOG(S94),""))</f>
        <v>0.156971545616466</v>
      </c>
      <c r="U95" s="20"/>
      <c r="V95" s="19" t="str">
        <f aca="false">IF(U95=0,"",IF(U95+U94&gt;U95,LOG(U95)-LOG(U94),""))</f>
        <v/>
      </c>
      <c r="W95" s="20" t="n">
        <f aca="false">IF(F95="","",IF(F95&gt;0,0,1))</f>
        <v>1</v>
      </c>
      <c r="X95" s="19" t="n">
        <f aca="false">IF(F95="","",F95*W95)</f>
        <v>-0.106413632141858</v>
      </c>
      <c r="Y95" s="26" t="n">
        <f aca="false">IF(X95="","",X95*N95)</f>
        <v>-0.123178307151118</v>
      </c>
    </row>
    <row r="96" customFormat="false" ht="13.8" hidden="false" customHeight="false" outlineLevel="0" collapsed="false">
      <c r="A96" s="16" t="n">
        <v>2010</v>
      </c>
      <c r="B96" s="28" t="s">
        <v>27</v>
      </c>
      <c r="C96" s="17" t="n">
        <v>95</v>
      </c>
      <c r="D96" s="17" t="n">
        <v>3</v>
      </c>
      <c r="E96" s="18" t="n">
        <v>10826.9876690902</v>
      </c>
      <c r="F96" s="19" t="n">
        <f aca="false">IF(ABS(LOG(E96)-LOG(E95))&gt;LOG(2),"",LOG(E96)-LOG(E95))</f>
        <v>-0.159997245035372</v>
      </c>
      <c r="G96" s="20" t="n">
        <v>12984.5395596698</v>
      </c>
      <c r="H96" s="19" t="n">
        <f aca="false">IF(G96=0,"",IF(G96+G95&gt;G96,LOG(G96)-LOG(G95),""))</f>
        <v>-0.208916590211996</v>
      </c>
      <c r="I96" s="20" t="n">
        <v>4514.81106359295</v>
      </c>
      <c r="J96" s="19" t="n">
        <f aca="false">IF(I96=0,"",IF(I96+I95&gt;I96,LOG(I96)-LOG(I95),""))</f>
        <v>0.0388156788298222</v>
      </c>
      <c r="K96" s="20" t="n">
        <f aca="false">G96+I96</f>
        <v>17499.3506232627</v>
      </c>
      <c r="L96" s="19" t="n">
        <f aca="false">IF(K96=0,"",IF(K96+K95&gt;K96,LOG(K96)-LOG(K95),""))</f>
        <v>-0.157253328682188</v>
      </c>
      <c r="M96" s="20" t="n">
        <v>294354.26950155</v>
      </c>
      <c r="N96" s="21" t="n">
        <v>1.43436269731795</v>
      </c>
      <c r="O96" s="21" t="n">
        <v>127416.812394244</v>
      </c>
      <c r="P96" s="22" t="n">
        <v>1.07071909391156</v>
      </c>
      <c r="Q96" s="20" t="n">
        <v>1893.65298164918</v>
      </c>
      <c r="R96" s="19" t="n">
        <f aca="false">IF(Q96=0,"",IF(Q96+Q95&gt;Q96,LOG(Q96)-LOG(Q95),""))</f>
        <v>0.310468425887188</v>
      </c>
      <c r="S96" s="20" t="n">
        <v>6313.95970623327</v>
      </c>
      <c r="T96" s="19" t="n">
        <f aca="false">IF(S96=0,"",IF(S96+S95&gt;S96,LOG(S96)-LOG(S95),""))</f>
        <v>-0.618966170615307</v>
      </c>
      <c r="U96" s="20" t="n">
        <v>1879.38817576105</v>
      </c>
      <c r="V96" s="19" t="str">
        <f aca="false">IF(U96=0,"",IF(U96+U95&gt;U96,LOG(U96)-LOG(U95),""))</f>
        <v/>
      </c>
      <c r="W96" s="20" t="n">
        <f aca="false">IF(F96="","",IF(F96&gt;0,0,1))</f>
        <v>1</v>
      </c>
      <c r="X96" s="19" t="n">
        <f aca="false">IF(F96="","",F96*W96)</f>
        <v>-0.159997245035372</v>
      </c>
      <c r="Y96" s="26" t="n">
        <f aca="false">IF(X96="","",X96*N96)</f>
        <v>-0.229494079952377</v>
      </c>
    </row>
    <row r="97" customFormat="false" ht="13.8" hidden="false" customHeight="false" outlineLevel="0" collapsed="false">
      <c r="A97" s="16" t="n">
        <v>2010</v>
      </c>
      <c r="B97" s="30" t="s">
        <v>28</v>
      </c>
      <c r="C97" s="29" t="n">
        <v>96</v>
      </c>
      <c r="D97" s="17" t="n">
        <v>3</v>
      </c>
      <c r="E97" s="18" t="n">
        <v>14437.3097102841</v>
      </c>
      <c r="F97" s="19" t="n">
        <f aca="false">IF(ABS(LOG(E97)-LOG(E96))&gt;LOG(2),"",LOG(E97)-LOG(E96))</f>
        <v>0.12497863093365</v>
      </c>
      <c r="G97" s="20" t="n">
        <v>14473.9393470989</v>
      </c>
      <c r="H97" s="19" t="n">
        <f aca="false">IF(G97=0,"",IF(G97+G96&gt;G97,LOG(G97)-LOG(G96),""))</f>
        <v>0.0471601945172537</v>
      </c>
      <c r="I97" s="20" t="n">
        <v>6113.66081122942</v>
      </c>
      <c r="J97" s="19" t="n">
        <f aca="false">IF(I97=0,"",IF(I97+I96&gt;I97,LOG(I97)-LOG(I96),""))</f>
        <v>0.131661759579586</v>
      </c>
      <c r="K97" s="20" t="n">
        <f aca="false">G97+I97</f>
        <v>20587.6001583283</v>
      </c>
      <c r="L97" s="19" t="n">
        <f aca="false">IF(K97=0,"",IF(K97+K96&gt;K97,LOG(K97)-LOG(K96),""))</f>
        <v>0.0705837921015045</v>
      </c>
      <c r="M97" s="20" t="n">
        <v>255216.122372798</v>
      </c>
      <c r="N97" s="21" t="n">
        <v>1.24742183283538</v>
      </c>
      <c r="O97" s="21" t="n">
        <v>121981.92339849</v>
      </c>
      <c r="P97" s="22" t="n">
        <v>0.926809203893668</v>
      </c>
      <c r="Q97" s="20" t="n">
        <v>1166.91557281383</v>
      </c>
      <c r="R97" s="19" t="n">
        <f aca="false">IF(Q97=0,"",IF(Q97+Q96&gt;Q97,LOG(Q97)-LOG(Q96),""))</f>
        <v>-0.210260960355403</v>
      </c>
      <c r="S97" s="20" t="n">
        <v>7114.87088416685</v>
      </c>
      <c r="T97" s="19" t="n">
        <f aca="false">IF(S97=0,"",IF(S97+S96&gt;S97,LOG(S97)-LOG(S96),""))</f>
        <v>0.0518652171812102</v>
      </c>
      <c r="U97" s="20" t="n">
        <v>18196.2081548489</v>
      </c>
      <c r="V97" s="19" t="n">
        <f aca="false">IF(U97=0,"",IF(U97+U96&gt;U97,LOG(U97)-LOG(U96),""))</f>
        <v>0.985964406133543</v>
      </c>
      <c r="W97" s="20" t="n">
        <f aca="false">IF(F97="","",IF(F97&gt;0,0,1))</f>
        <v>0</v>
      </c>
      <c r="X97" s="19" t="n">
        <f aca="false">IF(F97="","",F97*W97)</f>
        <v>0</v>
      </c>
      <c r="Y97" s="26" t="n">
        <f aca="false">IF(X97="","",X97*N97)</f>
        <v>0</v>
      </c>
    </row>
    <row r="98" customFormat="false" ht="13.8" hidden="false" customHeight="false" outlineLevel="0" collapsed="false">
      <c r="A98" s="16" t="n">
        <v>2011</v>
      </c>
      <c r="B98" s="31" t="s">
        <v>25</v>
      </c>
      <c r="C98" s="17" t="n">
        <v>97</v>
      </c>
      <c r="D98" s="17" t="n">
        <v>3</v>
      </c>
      <c r="E98" s="18" t="n">
        <v>8137.33260127189</v>
      </c>
      <c r="F98" s="19" t="n">
        <f aca="false">IF(ABS(LOG(E98)-LOG(E97))&gt;LOG(2),"",LOG(E98)-LOG(E97))</f>
        <v>-0.249004205598645</v>
      </c>
      <c r="G98" s="20" t="n">
        <v>8059.00715668966</v>
      </c>
      <c r="H98" s="19" t="n">
        <f aca="false">IF(G98=0,"",IF(G98+G97&gt;G98,LOG(G98)-LOG(G97),""))</f>
        <v>-0.254305206945551</v>
      </c>
      <c r="I98" s="20" t="n">
        <v>2341.24970218641</v>
      </c>
      <c r="J98" s="19" t="n">
        <f aca="false">IF(I98=0,"",IF(I98+I97&gt;I98,LOG(I98)-LOG(I97),""))</f>
        <v>-0.416853605056988</v>
      </c>
      <c r="K98" s="20" t="n">
        <f aca="false">G98+I98</f>
        <v>10400.2568588761</v>
      </c>
      <c r="L98" s="19" t="n">
        <f aca="false">IF(K98=0,"",IF(K98+K97&gt;K98,LOG(K98)-LOG(K97),""))</f>
        <v>-0.296561659660385</v>
      </c>
      <c r="M98" s="20" t="n">
        <v>270030.375651372</v>
      </c>
      <c r="N98" s="21" t="n">
        <v>1.52093055309343</v>
      </c>
      <c r="O98" s="21" t="n">
        <v>110123.872355568</v>
      </c>
      <c r="P98" s="22" t="n">
        <v>1.13139940686779</v>
      </c>
      <c r="Q98" s="20" t="n">
        <v>1283.85620032622</v>
      </c>
      <c r="R98" s="19" t="n">
        <f aca="false">IF(Q98=0,"",IF(Q98+Q97&gt;Q98,LOG(Q98)-LOG(Q97),""))</f>
        <v>0.0414769471813594</v>
      </c>
      <c r="S98" s="20" t="n">
        <v>4154.65401697079</v>
      </c>
      <c r="T98" s="19" t="n">
        <f aca="false">IF(S98=0,"",IF(S98+S97&gt;S98,LOG(S98)-LOG(S97),""))</f>
        <v>-0.233632159898958</v>
      </c>
      <c r="U98" s="20" t="n">
        <v>1527.34616935361</v>
      </c>
      <c r="V98" s="19" t="n">
        <f aca="false">IF(U98=0,"",IF(U98+U97&gt;U98,LOG(U98)-LOG(U97),""))</f>
        <v>-1.07604341626434</v>
      </c>
      <c r="W98" s="20" t="n">
        <f aca="false">IF(F98="","",IF(F98&gt;0,0,1))</f>
        <v>1</v>
      </c>
      <c r="X98" s="19" t="n">
        <f aca="false">IF(F98="","",F98*W98)</f>
        <v>-0.249004205598645</v>
      </c>
      <c r="Y98" s="26" t="n">
        <f aca="false">IF(X98="","",X98*N98)</f>
        <v>-0.378718104143738</v>
      </c>
    </row>
    <row r="99" customFormat="false" ht="13.8" hidden="false" customHeight="false" outlineLevel="0" collapsed="false">
      <c r="A99" s="16" t="n">
        <v>2011</v>
      </c>
      <c r="B99" s="28" t="s">
        <v>26</v>
      </c>
      <c r="C99" s="29" t="n">
        <v>98</v>
      </c>
      <c r="D99" s="17" t="n">
        <v>3</v>
      </c>
      <c r="E99" s="18" t="n">
        <v>9644.16745341989</v>
      </c>
      <c r="F99" s="19" t="n">
        <f aca="false">IF(ABS(LOG(E99)-LOG(E98))&gt;LOG(2),"",LOG(E99)-LOG(E98))</f>
        <v>0.073782675010023</v>
      </c>
      <c r="G99" s="20" t="n">
        <v>13256.3221099245</v>
      </c>
      <c r="H99" s="19" t="n">
        <f aca="false">IF(G99=0,"",IF(G99+G98&gt;G99,LOG(G99)-LOG(G98),""))</f>
        <v>0.216141506841151</v>
      </c>
      <c r="I99" s="20" t="n">
        <v>3467.73564187917</v>
      </c>
      <c r="J99" s="19" t="n">
        <f aca="false">IF(I99=0,"",IF(I99+I98&gt;I99,LOG(I99)-LOG(I98),""))</f>
        <v>0.170598247075788</v>
      </c>
      <c r="K99" s="20" t="n">
        <f aca="false">G99+I99</f>
        <v>16724.0577518037</v>
      </c>
      <c r="L99" s="19" t="n">
        <f aca="false">IF(K99=0,"",IF(K99+K98&gt;K99,LOG(K99)-LOG(K98),""))</f>
        <v>0.206297593236224</v>
      </c>
      <c r="M99" s="20" t="n">
        <v>244481.240270519</v>
      </c>
      <c r="N99" s="21" t="n">
        <v>1.40398079760328</v>
      </c>
      <c r="O99" s="21" t="n">
        <v>106226.902420509</v>
      </c>
      <c r="P99" s="22" t="n">
        <v>1.04196977511864</v>
      </c>
      <c r="Q99" s="20" t="n">
        <v>3056.30937928334</v>
      </c>
      <c r="R99" s="19" t="n">
        <f aca="false">IF(Q99=0,"",IF(Q99+Q98&gt;Q99,LOG(Q99)-LOG(Q98),""))</f>
        <v>0.376680931364951</v>
      </c>
      <c r="S99" s="20" t="n">
        <v>15981.8111882635</v>
      </c>
      <c r="T99" s="19" t="n">
        <f aca="false">IF(S99=0,"",IF(S99+S98&gt;S99,LOG(S99)-LOG(S98),""))</f>
        <v>0.58509113222238</v>
      </c>
      <c r="U99" s="20" t="n">
        <v>231.742139747857</v>
      </c>
      <c r="V99" s="19" t="n">
        <f aca="false">IF(U99=0,"",IF(U99+U98&gt;U99,LOG(U99)-LOG(U98),""))</f>
        <v>-0.818932467393207</v>
      </c>
      <c r="W99" s="20" t="n">
        <f aca="false">IF(F99="","",IF(F99&gt;0,0,1))</f>
        <v>0</v>
      </c>
      <c r="X99" s="19" t="n">
        <f aca="false">IF(F99="","",F99*W99)</f>
        <v>0</v>
      </c>
      <c r="Y99" s="26" t="n">
        <f aca="false">IF(X99="","",X99*N99)</f>
        <v>0</v>
      </c>
    </row>
    <row r="100" customFormat="false" ht="13.8" hidden="false" customHeight="false" outlineLevel="0" collapsed="false">
      <c r="A100" s="16" t="n">
        <v>2011</v>
      </c>
      <c r="B100" s="28" t="s">
        <v>27</v>
      </c>
      <c r="C100" s="17" t="n">
        <v>99</v>
      </c>
      <c r="D100" s="17" t="n">
        <v>3</v>
      </c>
      <c r="E100" s="18" t="n">
        <v>11568.2070375725</v>
      </c>
      <c r="F100" s="19" t="n">
        <f aca="false">IF(ABS(LOG(E100)-LOG(E99))&gt;LOG(2),"",LOG(E100)-LOG(E99))</f>
        <v>0.0790013101354834</v>
      </c>
      <c r="G100" s="20" t="n">
        <v>10363.5316422493</v>
      </c>
      <c r="H100" s="19" t="n">
        <f aca="false">IF(G100=0,"",IF(G100+G99&gt;G100,LOG(G100)-LOG(G99),""))</f>
        <v>-0.106915270539983</v>
      </c>
      <c r="I100" s="20" t="n">
        <v>3466.14189606093</v>
      </c>
      <c r="J100" s="19" t="n">
        <f aca="false">IF(I100=0,"",IF(I100+I99&gt;I100,LOG(I100)-LOG(I99),""))</f>
        <v>-0.000199644433527713</v>
      </c>
      <c r="K100" s="20" t="n">
        <f aca="false">G100+I100</f>
        <v>13829.6735383102</v>
      </c>
      <c r="L100" s="19" t="n">
        <f aca="false">IF(K100=0,"",IF(K100+K99&gt;K100,LOG(K100)-LOG(K99),""))</f>
        <v>-0.0825297302696288</v>
      </c>
      <c r="M100" s="20" t="n">
        <v>232171.688671625</v>
      </c>
      <c r="N100" s="21" t="n">
        <v>1.3025432075374</v>
      </c>
      <c r="O100" s="21" t="n">
        <v>102417.34805729</v>
      </c>
      <c r="P100" s="22" t="n">
        <v>0.947107473603753</v>
      </c>
      <c r="Q100" s="20" t="n">
        <v>2073.70330119081</v>
      </c>
      <c r="R100" s="19" t="n">
        <f aca="false">IF(Q100=0,"",IF(Q100+Q99&gt;Q100,LOG(Q100)-LOG(Q99),""))</f>
        <v>-0.168450695170292</v>
      </c>
      <c r="S100" s="20" t="n">
        <v>8662.03149768246</v>
      </c>
      <c r="T100" s="19" t="n">
        <f aca="false">IF(S100=0,"",IF(S100+S99&gt;S100,LOG(S100)-LOG(S99),""))</f>
        <v>-0.266006236916061</v>
      </c>
      <c r="U100" s="20" t="n">
        <v>800.901435235554</v>
      </c>
      <c r="V100" s="19" t="n">
        <f aca="false">IF(U100=0,"",IF(U100+U99&gt;U100,LOG(U100)-LOG(U99),""))</f>
        <v>0.538574059305993</v>
      </c>
      <c r="W100" s="20" t="n">
        <f aca="false">IF(F100="","",IF(F100&gt;0,0,1))</f>
        <v>0</v>
      </c>
      <c r="X100" s="19" t="n">
        <f aca="false">IF(F100="","",F100*W100)</f>
        <v>0</v>
      </c>
      <c r="Y100" s="26" t="n">
        <f aca="false">IF(X100="","",X100*N100)</f>
        <v>0</v>
      </c>
    </row>
    <row r="101" customFormat="false" ht="13.8" hidden="false" customHeight="false" outlineLevel="0" collapsed="false">
      <c r="A101" s="16" t="n">
        <v>2011</v>
      </c>
      <c r="B101" s="30" t="s">
        <v>28</v>
      </c>
      <c r="C101" s="29" t="n">
        <v>100</v>
      </c>
      <c r="D101" s="17" t="n">
        <v>3</v>
      </c>
      <c r="E101" s="18" t="n">
        <v>16436.5509720219</v>
      </c>
      <c r="F101" s="19" t="n">
        <f aca="false">IF(ABS(LOG(E101)-LOG(E100))&gt;LOG(2),"",LOG(E101)-LOG(E100))</f>
        <v>0.152544638242668</v>
      </c>
      <c r="G101" s="20" t="n">
        <v>12661.5160985155</v>
      </c>
      <c r="H101" s="19" t="n">
        <f aca="false">IF(G101=0,"",IF(G101+G100&gt;G101,LOG(G101)-LOG(G100),""))</f>
        <v>0.0869779337678018</v>
      </c>
      <c r="I101" s="20" t="n">
        <v>2895.5582023251</v>
      </c>
      <c r="J101" s="19" t="n">
        <f aca="false">IF(I101=0,"",IF(I101+I100&gt;I101,LOG(I101)-LOG(I100),""))</f>
        <v>-0.0781140388650927</v>
      </c>
      <c r="K101" s="20" t="n">
        <f aca="false">G101+I101</f>
        <v>15557.0743008406</v>
      </c>
      <c r="L101" s="19" t="n">
        <f aca="false">IF(K101=0,"",IF(K101+K100&gt;K101,LOG(K101)-LOG(K100),""))</f>
        <v>0.0511159975894113</v>
      </c>
      <c r="M101" s="20" t="n">
        <v>221464.345221272</v>
      </c>
      <c r="N101" s="21" t="n">
        <v>1.12949312581623</v>
      </c>
      <c r="O101" s="21" t="n">
        <v>92150.1571334977</v>
      </c>
      <c r="P101" s="22" t="n">
        <v>0.748685389227699</v>
      </c>
      <c r="Q101" s="20" t="n">
        <v>1757.31558319843</v>
      </c>
      <c r="R101" s="19" t="n">
        <f aca="false">IF(Q101=0,"",IF(Q101+Q100&gt;Q101,LOG(Q101)-LOG(Q100),""))</f>
        <v>-0.0718968588320887</v>
      </c>
      <c r="S101" s="20"/>
      <c r="T101" s="19" t="str">
        <f aca="false">IF(S101=0,"",IF(S101+S100&gt;S101,LOG(S101)-LOG(S100),""))</f>
        <v/>
      </c>
      <c r="U101" s="20" t="n">
        <v>29211.0724528679</v>
      </c>
      <c r="V101" s="19" t="n">
        <f aca="false">IF(U101=0,"",IF(U101+U100&gt;U101,LOG(U101)-LOG(U100),""))</f>
        <v>1.56196842998709</v>
      </c>
      <c r="W101" s="20" t="n">
        <f aca="false">IF(F101="","",IF(F101&gt;0,0,1))</f>
        <v>0</v>
      </c>
      <c r="X101" s="19" t="n">
        <f aca="false">IF(F101="","",F101*W101)</f>
        <v>0</v>
      </c>
      <c r="Y101" s="26" t="n">
        <f aca="false">IF(X101="","",X101*N101)</f>
        <v>0</v>
      </c>
    </row>
    <row r="102" customFormat="false" ht="13.8" hidden="false" customHeight="false" outlineLevel="0" collapsed="false">
      <c r="A102" s="16" t="n">
        <v>2012</v>
      </c>
      <c r="B102" s="31" t="s">
        <v>25</v>
      </c>
      <c r="C102" s="17" t="n">
        <v>101</v>
      </c>
      <c r="D102" s="17" t="n">
        <v>3</v>
      </c>
      <c r="E102" s="18" t="n">
        <v>13480.732534009</v>
      </c>
      <c r="F102" s="19" t="n">
        <f aca="false">IF(ABS(LOG(E102)-LOG(E101))&gt;LOG(2),"",LOG(E102)-LOG(E101))</f>
        <v>-0.0860971987696857</v>
      </c>
      <c r="G102" s="20" t="n">
        <v>26434.0144191838</v>
      </c>
      <c r="H102" s="19" t="n">
        <f aca="false">IF(G102=0,"",IF(G102+G101&gt;G102,LOG(G102)-LOG(G101),""))</f>
        <v>0.31967741105022</v>
      </c>
      <c r="I102" s="20" t="n">
        <v>3308.70115603078</v>
      </c>
      <c r="J102" s="19" t="n">
        <f aca="false">IF(I102=0,"",IF(I102+I101&gt;I102,LOG(I102)-LOG(I101),""))</f>
        <v>0.0579252442634872</v>
      </c>
      <c r="K102" s="20" t="n">
        <f aca="false">G102+I102</f>
        <v>29742.7155752146</v>
      </c>
      <c r="L102" s="19" t="n">
        <f aca="false">IF(K102=0,"",IF(K102+K101&gt;K102,LOG(K102)-LOG(K101),""))</f>
        <v>0.281452692121722</v>
      </c>
      <c r="M102" s="20" t="n">
        <v>218898.491053314</v>
      </c>
      <c r="N102" s="21" t="n">
        <v>1.21052927571607</v>
      </c>
      <c r="O102" s="21" t="n">
        <v>89870.4715955431</v>
      </c>
      <c r="P102" s="22" t="n">
        <v>0.823903528545278</v>
      </c>
      <c r="Q102" s="20" t="n">
        <v>2247.32807126002</v>
      </c>
      <c r="R102" s="19" t="n">
        <f aca="false">IF(Q102=0,"",IF(Q102+Q101&gt;Q102,LOG(Q102)-LOG(Q101),""))</f>
        <v>0.106816716368845</v>
      </c>
      <c r="S102" s="20" t="n">
        <v>12683.0847736554</v>
      </c>
      <c r="T102" s="19" t="str">
        <f aca="false">IF(S102=0,"",IF(S102+S101&gt;S102,LOG(S102)-LOG(S101),""))</f>
        <v/>
      </c>
      <c r="U102" s="20" t="n">
        <v>13642.5272115655</v>
      </c>
      <c r="V102" s="19" t="n">
        <f aca="false">IF(U102=0,"",IF(U102+U101&gt;U102,LOG(U102)-LOG(U101),""))</f>
        <v>-0.33065267321192</v>
      </c>
      <c r="W102" s="20" t="n">
        <f aca="false">IF(F102="","",IF(F102&gt;0,0,1))</f>
        <v>1</v>
      </c>
      <c r="X102" s="19" t="n">
        <f aca="false">IF(F102="","",F102*W102)</f>
        <v>-0.0860971987696857</v>
      </c>
      <c r="Y102" s="26" t="n">
        <f aca="false">IF(X102="","",X102*N102)</f>
        <v>-0.10422317966785</v>
      </c>
    </row>
    <row r="103" customFormat="false" ht="13.8" hidden="false" customHeight="false" outlineLevel="0" collapsed="false">
      <c r="A103" s="16" t="n">
        <v>2012</v>
      </c>
      <c r="B103" s="28" t="s">
        <v>26</v>
      </c>
      <c r="C103" s="29" t="n">
        <v>102</v>
      </c>
      <c r="D103" s="17" t="n">
        <v>3</v>
      </c>
      <c r="E103" s="18" t="n">
        <v>13101.0246732439</v>
      </c>
      <c r="F103" s="19" t="n">
        <f aca="false">IF(ABS(LOG(E103)-LOG(E102))&gt;LOG(2),"",LOG(E103)-LOG(E102))</f>
        <v>-0.0124082275614512</v>
      </c>
      <c r="G103" s="20" t="n">
        <v>14796.0747806312</v>
      </c>
      <c r="H103" s="19" t="n">
        <f aca="false">IF(G103=0,"",IF(G103+G102&gt;G103,LOG(G103)-LOG(G102),""))</f>
        <v>-0.252016604950242</v>
      </c>
      <c r="I103" s="20" t="n">
        <v>6010.30514942344</v>
      </c>
      <c r="J103" s="19" t="n">
        <f aca="false">IF(I103=0,"",IF(I103+I102&gt;I103,LOG(I103)-LOG(I102),""))</f>
        <v>0.259238978963122</v>
      </c>
      <c r="K103" s="20" t="n">
        <f aca="false">G103+I103</f>
        <v>20806.3799300546</v>
      </c>
      <c r="L103" s="19" t="n">
        <f aca="false">IF(K103=0,"",IF(K103+K102&gt;K103,LOG(K103)-LOG(K102),""))</f>
        <v>-0.155184093478204</v>
      </c>
      <c r="M103" s="20" t="n">
        <v>202178.342034387</v>
      </c>
      <c r="N103" s="21" t="n">
        <v>1.18842936623511</v>
      </c>
      <c r="O103" s="21" t="n">
        <v>79283.2077140856</v>
      </c>
      <c r="P103" s="22" t="n">
        <v>0.781875948373198</v>
      </c>
      <c r="Q103" s="20" t="n">
        <v>3084.3829621675</v>
      </c>
      <c r="R103" s="19" t="n">
        <f aca="false">IF(Q103=0,"",IF(Q103+Q102&gt;Q103,LOG(Q103)-LOG(Q102),""))</f>
        <v>0.137501818884134</v>
      </c>
      <c r="S103" s="20" t="n">
        <v>7756.57490122663</v>
      </c>
      <c r="T103" s="19" t="n">
        <f aca="false">IF(S103=0,"",IF(S103+S102&gt;S103,LOG(S103)-LOG(S102),""))</f>
        <v>-0.213554904679206</v>
      </c>
      <c r="U103" s="20" t="n">
        <v>7551.69632356319</v>
      </c>
      <c r="V103" s="19" t="n">
        <f aca="false">IF(U103=0,"",IF(U103+U102&gt;U103,LOG(U103)-LOG(U102),""))</f>
        <v>-0.256850311352598</v>
      </c>
      <c r="W103" s="20" t="n">
        <f aca="false">IF(F103="","",IF(F103&gt;0,0,1))</f>
        <v>1</v>
      </c>
      <c r="X103" s="19" t="n">
        <f aca="false">IF(F103="","",F103*W103)</f>
        <v>-0.0124082275614512</v>
      </c>
      <c r="Y103" s="26" t="n">
        <f aca="false">IF(X103="","",X103*N103)</f>
        <v>-0.0147463020169565</v>
      </c>
    </row>
    <row r="104" customFormat="false" ht="13.8" hidden="false" customHeight="false" outlineLevel="0" collapsed="false">
      <c r="A104" s="16" t="n">
        <v>2012</v>
      </c>
      <c r="B104" s="28" t="s">
        <v>27</v>
      </c>
      <c r="C104" s="17" t="n">
        <v>103</v>
      </c>
      <c r="D104" s="17" t="n">
        <v>3</v>
      </c>
      <c r="E104" s="18" t="n">
        <v>12820.1622480932</v>
      </c>
      <c r="F104" s="19" t="n">
        <f aca="false">IF(ABS(LOG(E104)-LOG(E103))&gt;LOG(2),"",LOG(E104)-LOG(E103))</f>
        <v>-0.00941174303426351</v>
      </c>
      <c r="G104" s="20" t="n">
        <v>10514.332253699</v>
      </c>
      <c r="H104" s="19" t="n">
        <f aca="false">IF(G104=0,"",IF(G104+G103&gt;G104,LOG(G104)-LOG(G103),""))</f>
        <v>-0.14836482097256</v>
      </c>
      <c r="I104" s="20" t="n">
        <v>3579.48146973721</v>
      </c>
      <c r="J104" s="19" t="n">
        <f aca="false">IF(I104=0,"",IF(I104+I103&gt;I104,LOG(I104)-LOG(I103),""))</f>
        <v>-0.225076403639967</v>
      </c>
      <c r="K104" s="20" t="n">
        <f aca="false">G104+I104</f>
        <v>14093.8137234362</v>
      </c>
      <c r="L104" s="19" t="n">
        <f aca="false">IF(K104=0,"",IF(K104+K103&gt;K104,LOG(K104)-LOG(K103),""))</f>
        <v>-0.169167997386137</v>
      </c>
      <c r="M104" s="20" t="n">
        <v>190462.188838808</v>
      </c>
      <c r="N104" s="21" t="n">
        <v>1.1719152495258</v>
      </c>
      <c r="O104" s="21" t="n">
        <v>74127.4628177324</v>
      </c>
      <c r="P104" s="22" t="n">
        <v>0.762085614135262</v>
      </c>
      <c r="Q104" s="20" t="n">
        <v>2421.0425813831</v>
      </c>
      <c r="R104" s="19" t="n">
        <f aca="false">IF(Q104=0,"",IF(Q104+Q103&gt;Q104,LOG(Q104)-LOG(Q103),""))</f>
        <v>-0.10516586756314</v>
      </c>
      <c r="S104" s="20" t="n">
        <v>4475.9300917878</v>
      </c>
      <c r="T104" s="19" t="n">
        <f aca="false">IF(S104=0,"",IF(S104+S103&gt;S104,LOG(S104)-LOG(S103),""))</f>
        <v>-0.238786695811106</v>
      </c>
      <c r="U104" s="20" t="n">
        <v>6467.68741754104</v>
      </c>
      <c r="V104" s="19" t="n">
        <f aca="false">IF(U104=0,"",IF(U104+U103&gt;U104,LOG(U104)-LOG(U103),""))</f>
        <v>-0.0672954950050486</v>
      </c>
      <c r="W104" s="20" t="n">
        <f aca="false">IF(F104="","",IF(F104&gt;0,0,1))</f>
        <v>1</v>
      </c>
      <c r="X104" s="19" t="n">
        <f aca="false">IF(F104="","",F104*W104)</f>
        <v>-0.00941174303426351</v>
      </c>
      <c r="Y104" s="26" t="n">
        <f aca="false">IF(X104="","",X104*N104)</f>
        <v>-0.0110297651864716</v>
      </c>
    </row>
    <row r="105" customFormat="false" ht="13.8" hidden="false" customHeight="false" outlineLevel="0" collapsed="false">
      <c r="A105" s="16" t="n">
        <v>2012</v>
      </c>
      <c r="B105" s="30" t="s">
        <v>28</v>
      </c>
      <c r="C105" s="29" t="n">
        <v>104</v>
      </c>
      <c r="D105" s="17" t="n">
        <v>3</v>
      </c>
      <c r="E105" s="18" t="n">
        <v>8863.57620070729</v>
      </c>
      <c r="F105" s="19" t="n">
        <f aca="false">IF(ABS(LOG(E105)-LOG(E104))&gt;LOG(2),"",LOG(E105)-LOG(E104))</f>
        <v>-0.160284538809448</v>
      </c>
      <c r="G105" s="20" t="n">
        <v>8595.87391671247</v>
      </c>
      <c r="H105" s="19" t="n">
        <f aca="false">IF(G105=0,"",IF(G105+G104&gt;G105,LOG(G105)-LOG(G104),""))</f>
        <v>-0.0874916599531739</v>
      </c>
      <c r="I105" s="20" t="n">
        <v>3261.94459341672</v>
      </c>
      <c r="J105" s="19" t="n">
        <f aca="false">IF(I105=0,"",IF(I105+I104&gt;I105,LOG(I105)-LOG(I104),""))</f>
        <v>-0.0403435385552609</v>
      </c>
      <c r="K105" s="20" t="n">
        <f aca="false">G105+I105</f>
        <v>11857.8185101292</v>
      </c>
      <c r="L105" s="19" t="n">
        <f aca="false">IF(K105=0,"",IF(K105+K104&gt;K105,LOG(K105)-LOG(K104),""))</f>
        <v>-0.0750237282067632</v>
      </c>
      <c r="M105" s="20" t="n">
        <v>174274.186880632</v>
      </c>
      <c r="N105" s="21" t="n">
        <v>1.29362408239719</v>
      </c>
      <c r="O105" s="21" t="n">
        <v>61518.9133092387</v>
      </c>
      <c r="P105" s="22" t="n">
        <v>0.841399672629786</v>
      </c>
      <c r="Q105" s="20" t="n">
        <v>1948.191766182</v>
      </c>
      <c r="R105" s="19" t="n">
        <f aca="false">IF(Q105=0,"",IF(Q105+Q104&gt;Q105,LOG(Q105)-LOG(Q104),""))</f>
        <v>-0.0943707243799996</v>
      </c>
      <c r="S105" s="20" t="n">
        <v>3966.01707444357</v>
      </c>
      <c r="T105" s="19" t="n">
        <f aca="false">IF(S105=0,"",IF(S105+S104&gt;S105,LOG(S105)-LOG(S104),""))</f>
        <v>-0.0525287152016869</v>
      </c>
      <c r="U105" s="20" t="n">
        <v>6157.15253188099</v>
      </c>
      <c r="V105" s="19" t="n">
        <f aca="false">IF(U105=0,"",IF(U105+U104&gt;U105,LOG(U105)-LOG(U104),""))</f>
        <v>-0.0213691097936897</v>
      </c>
      <c r="W105" s="20" t="n">
        <f aca="false">IF(F105="","",IF(F105&gt;0,0,1))</f>
        <v>1</v>
      </c>
      <c r="X105" s="19" t="n">
        <f aca="false">IF(F105="","",F105*W105)</f>
        <v>-0.160284538809448</v>
      </c>
      <c r="Y105" s="26" t="n">
        <f aca="false">IF(X105="","",X105*N105)</f>
        <v>-0.207347939439829</v>
      </c>
    </row>
    <row r="106" customFormat="false" ht="13.8" hidden="false" customHeight="false" outlineLevel="0" collapsed="false">
      <c r="A106" s="16" t="n">
        <v>2013</v>
      </c>
      <c r="B106" s="31" t="s">
        <v>25</v>
      </c>
      <c r="C106" s="17" t="n">
        <v>105</v>
      </c>
      <c r="D106" s="17" t="n">
        <v>3</v>
      </c>
      <c r="E106" s="18" t="n">
        <v>6144.59553101225</v>
      </c>
      <c r="F106" s="19" t="n">
        <f aca="false">IF(ABS(LOG(E106)-LOG(E105))&gt;LOG(2),"",LOG(E106)-LOG(E105))</f>
        <v>-0.159115682048354</v>
      </c>
      <c r="G106" s="20" t="n">
        <v>9095.45860222959</v>
      </c>
      <c r="H106" s="19" t="n">
        <f aca="false">IF(G106=0,"",IF(G106+G105&gt;G106,LOG(G106)-LOG(G105),""))</f>
        <v>0.0245345648342248</v>
      </c>
      <c r="I106" s="20" t="n">
        <v>3178.55312300881</v>
      </c>
      <c r="J106" s="19" t="n">
        <f aca="false">IF(I106=0,"",IF(I106+I105&gt;I106,LOG(I106)-LOG(I105),""))</f>
        <v>-0.0112471057779833</v>
      </c>
      <c r="K106" s="20" t="n">
        <f aca="false">G106+I106</f>
        <v>12274.0117252384</v>
      </c>
      <c r="L106" s="19" t="n">
        <f aca="false">IF(K106=0,"",IF(K106+K105&gt;K106,LOG(K106)-LOG(K105),""))</f>
        <v>0.0149817348606716</v>
      </c>
      <c r="M106" s="20" t="n">
        <v>174589.695846336</v>
      </c>
      <c r="N106" s="21" t="n">
        <v>1.45352530773012</v>
      </c>
      <c r="O106" s="21" t="n">
        <v>59290.4894864966</v>
      </c>
      <c r="P106" s="22" t="n">
        <v>0.984491735120093</v>
      </c>
      <c r="Q106" s="20" t="n">
        <v>2418.06835002532</v>
      </c>
      <c r="R106" s="19" t="n">
        <f aca="false">IF(Q106=0,"",IF(Q106+Q105&gt;Q106,LOG(Q106)-LOG(Q105),""))</f>
        <v>0.0938368691129696</v>
      </c>
      <c r="S106" s="20" t="n">
        <v>6769.98420659946</v>
      </c>
      <c r="T106" s="19" t="n">
        <f aca="false">IF(S106=0,"",IF(S106+S105&gt;S106,LOG(S106)-LOG(S105),""))</f>
        <v>0.2322330759476</v>
      </c>
      <c r="U106" s="20" t="n">
        <v>3482.13985873076</v>
      </c>
      <c r="V106" s="19" t="n">
        <f aca="false">IF(U106=0,"",IF(U106+U105&gt;U106,LOG(U106)-LOG(U105),""))</f>
        <v>-0.247533702161437</v>
      </c>
      <c r="W106" s="20" t="n">
        <f aca="false">IF(F106="","",IF(F106&gt;0,0,1))</f>
        <v>1</v>
      </c>
      <c r="X106" s="19" t="n">
        <f aca="false">IF(F106="","",F106*W106)</f>
        <v>-0.159115682048354</v>
      </c>
      <c r="Y106" s="26" t="n">
        <f aca="false">IF(X106="","",X106*N106)</f>
        <v>-0.231278670714022</v>
      </c>
    </row>
    <row r="107" customFormat="false" ht="13.8" hidden="false" customHeight="false" outlineLevel="0" collapsed="false">
      <c r="A107" s="16" t="n">
        <v>2013</v>
      </c>
      <c r="B107" s="28" t="s">
        <v>26</v>
      </c>
      <c r="C107" s="29" t="n">
        <v>106</v>
      </c>
      <c r="D107" s="17" t="n">
        <v>3</v>
      </c>
      <c r="E107" s="18" t="n">
        <v>13501.4774268553</v>
      </c>
      <c r="F107" s="19" t="str">
        <f aca="false">IF(ABS(LOG(E107)-LOG(E106))&gt;LOG(2),"",LOG(E107)-LOG(E106))</f>
        <v/>
      </c>
      <c r="G107" s="20" t="n">
        <v>12272.8429810114</v>
      </c>
      <c r="H107" s="19" t="n">
        <f aca="false">IF(G107=0,"",IF(G107+G106&gt;G107,LOG(G107)-LOG(G106),""))</f>
        <v>0.130120576362684</v>
      </c>
      <c r="I107" s="20" t="n">
        <v>3639.39824861676</v>
      </c>
      <c r="J107" s="19" t="n">
        <f aca="false">IF(I107=0,"",IF(I107+I106&gt;I107,LOG(I107)-LOG(I106),""))</f>
        <v>0.0588001075805318</v>
      </c>
      <c r="K107" s="20" t="n">
        <f aca="false">G107+I107</f>
        <v>15912.2412296282</v>
      </c>
      <c r="L107" s="19" t="n">
        <f aca="false">IF(K107=0,"",IF(K107+K106&gt;K107,LOG(K107)-LOG(K106),""))</f>
        <v>0.112744820246819</v>
      </c>
      <c r="M107" s="20" t="n">
        <v>152908.732351611</v>
      </c>
      <c r="N107" s="21" t="n">
        <v>1.05405099326296</v>
      </c>
      <c r="O107" s="21" t="n">
        <v>56664.200596353</v>
      </c>
      <c r="P107" s="22" t="n">
        <v>0.622927471574797</v>
      </c>
      <c r="Q107" s="20" t="n">
        <v>2566.78087526104</v>
      </c>
      <c r="R107" s="19" t="n">
        <f aca="false">IF(Q107=0,"",IF(Q107+Q106&gt;Q107,LOG(Q107)-LOG(Q106),""))</f>
        <v>0.0259202221327719</v>
      </c>
      <c r="S107" s="20" t="n">
        <v>807.088317294237</v>
      </c>
      <c r="T107" s="19" t="n">
        <f aca="false">IF(S107=0,"",IF(S107+S106&gt;S107,LOG(S107)-LOG(S106),""))</f>
        <v>-0.92366659465295</v>
      </c>
      <c r="U107" s="20" t="n">
        <v>12034.3168798037</v>
      </c>
      <c r="V107" s="19" t="n">
        <f aca="false">IF(U107=0,"",IF(U107+U106&gt;U107,LOG(U107)-LOG(U106),""))</f>
        <v>0.538575232473183</v>
      </c>
      <c r="W107" s="20" t="str">
        <f aca="false">IF(F107="","",IF(F107&gt;0,0,1))</f>
        <v/>
      </c>
      <c r="X107" s="19" t="str">
        <f aca="false">IF(F107="","",F107*W107)</f>
        <v/>
      </c>
      <c r="Y107" s="26" t="str">
        <f aca="false">IF(X107="","",X107*N107)</f>
        <v/>
      </c>
    </row>
    <row r="108" customFormat="false" ht="13.8" hidden="false" customHeight="false" outlineLevel="0" collapsed="false">
      <c r="A108" s="16" t="n">
        <v>2013</v>
      </c>
      <c r="B108" s="28" t="s">
        <v>27</v>
      </c>
      <c r="C108" s="17" t="n">
        <v>107</v>
      </c>
      <c r="D108" s="17" t="n">
        <v>3</v>
      </c>
      <c r="E108" s="18" t="n">
        <v>14200.8984378134</v>
      </c>
      <c r="F108" s="19" t="n">
        <f aca="false">IF(ABS(LOG(E108)-LOG(E107))&gt;LOG(2),"",LOG(E108)-LOG(E107))</f>
        <v>0.0219345267826441</v>
      </c>
      <c r="G108" s="20" t="n">
        <v>9227.22944164066</v>
      </c>
      <c r="H108" s="19" t="n">
        <f aca="false">IF(G108=0,"",IF(G108+G107&gt;G108,LOG(G108)-LOG(G107),""))</f>
        <v>-0.123873858094163</v>
      </c>
      <c r="I108" s="20" t="n">
        <v>3357.52475401111</v>
      </c>
      <c r="J108" s="19" t="n">
        <f aca="false">IF(I108=0,"",IF(I108+I107&gt;I108,LOG(I108)-LOG(I107),""))</f>
        <v>-0.0350103584769301</v>
      </c>
      <c r="K108" s="20" t="n">
        <f aca="false">G108+I108</f>
        <v>12584.7541956518</v>
      </c>
      <c r="L108" s="19" t="n">
        <f aca="false">IF(K108=0,"",IF(K108+K107&gt;K108,LOG(K108)-LOG(K107),""))</f>
        <v>-0.101886616707676</v>
      </c>
      <c r="M108" s="20" t="n">
        <v>168964.600520461</v>
      </c>
      <c r="N108" s="21" t="n">
        <v>1.07547990441997</v>
      </c>
      <c r="O108" s="21" t="n">
        <v>45447.3477249204</v>
      </c>
      <c r="P108" s="22" t="n">
        <v>0.505192721736299</v>
      </c>
      <c r="Q108" s="20" t="n">
        <v>2182.68927170172</v>
      </c>
      <c r="R108" s="19" t="n">
        <f aca="false">IF(Q108=0,"",IF(Q108+Q107&gt;Q108,LOG(Q108)-LOG(Q107),""))</f>
        <v>-0.0703968809444122</v>
      </c>
      <c r="S108" s="20" t="n">
        <v>5331.48690956649</v>
      </c>
      <c r="T108" s="19" t="n">
        <f aca="false">IF(S108=0,"",IF(S108+S107&gt;S108,LOG(S108)-LOG(S107),""))</f>
        <v>0.819927286331806</v>
      </c>
      <c r="U108" s="20" t="n">
        <v>5089.95981802572</v>
      </c>
      <c r="V108" s="19" t="n">
        <f aca="false">IF(U108=0,"",IF(U108+U107&gt;U108,LOG(U108)-LOG(U107),""))</f>
        <v>-0.373707088992601</v>
      </c>
      <c r="W108" s="20" t="n">
        <f aca="false">IF(F108="","",IF(F108&gt;0,0,1))</f>
        <v>0</v>
      </c>
      <c r="X108" s="19" t="n">
        <f aca="false">IF(F108="","",F108*W108)</f>
        <v>0</v>
      </c>
      <c r="Y108" s="26" t="n">
        <f aca="false">IF(X108="","",X108*N108)</f>
        <v>0</v>
      </c>
    </row>
    <row r="109" customFormat="false" ht="13.8" hidden="false" customHeight="false" outlineLevel="0" collapsed="false">
      <c r="A109" s="16" t="n">
        <v>2013</v>
      </c>
      <c r="B109" s="30" t="s">
        <v>28</v>
      </c>
      <c r="C109" s="29" t="n">
        <v>108</v>
      </c>
      <c r="D109" s="17" t="n">
        <v>3</v>
      </c>
      <c r="E109" s="18" t="n">
        <v>15684.4123798616</v>
      </c>
      <c r="F109" s="19" t="n">
        <f aca="false">IF(ABS(LOG(E109)-LOG(E108))&gt;LOG(2),"",LOG(E109)-LOG(E108))</f>
        <v>0.0431524309529907</v>
      </c>
      <c r="G109" s="20" t="n">
        <v>10199.6164717106</v>
      </c>
      <c r="H109" s="19" t="n">
        <f aca="false">IF(G109=0,"",IF(G109+G108&gt;G109,LOG(G109)-LOG(G108),""))</f>
        <v>0.0435125218419556</v>
      </c>
      <c r="I109" s="20" t="n">
        <v>4082.18427473993</v>
      </c>
      <c r="J109" s="19" t="n">
        <f aca="false">IF(I109=0,"",IF(I109+I108&gt;I109,LOG(I109)-LOG(I108),""))</f>
        <v>0.0848733821272321</v>
      </c>
      <c r="K109" s="20" t="n">
        <f aca="false">G109+I109</f>
        <v>14281.8007464505</v>
      </c>
      <c r="L109" s="19" t="n">
        <f aca="false">IF(K109=0,"",IF(K109+K108&gt;K109,LOG(K109)-LOG(K108),""))</f>
        <v>0.0549382323265997</v>
      </c>
      <c r="M109" s="20" t="n">
        <v>157634.553896194</v>
      </c>
      <c r="N109" s="21" t="n">
        <v>1.00218316965154</v>
      </c>
      <c r="O109" s="21" t="n">
        <v>43722.0345102335</v>
      </c>
      <c r="P109" s="22" t="n">
        <v>0.44523211030618</v>
      </c>
      <c r="Q109" s="20" t="n">
        <v>1592.54862543541</v>
      </c>
      <c r="R109" s="19" t="n">
        <f aca="false">IF(Q109=0,"",IF(Q109+Q108&gt;Q109,LOG(Q109)-LOG(Q108),""))</f>
        <v>-0.136899212253371</v>
      </c>
      <c r="S109" s="20" t="n">
        <v>10071.043738648</v>
      </c>
      <c r="T109" s="19" t="n">
        <f aca="false">IF(S109=0,"",IF(S109+S108&gt;S109,LOG(S109)-LOG(S108),""))</f>
        <v>0.276226134898686</v>
      </c>
      <c r="U109" s="20" t="n">
        <v>6012.23632446486</v>
      </c>
      <c r="V109" s="19" t="n">
        <f aca="false">IF(U109=0,"",IF(U109+U108&gt;U109,LOG(U109)-LOG(U108),""))</f>
        <v>0.0723216892979526</v>
      </c>
      <c r="W109" s="20" t="n">
        <f aca="false">IF(F109="","",IF(F109&gt;0,0,1))</f>
        <v>0</v>
      </c>
      <c r="X109" s="19" t="n">
        <f aca="false">IF(F109="","",F109*W109)</f>
        <v>0</v>
      </c>
      <c r="Y109" s="26" t="n">
        <f aca="false">IF(X109="","",X109*N109)</f>
        <v>0</v>
      </c>
    </row>
    <row r="110" customFormat="false" ht="13.8" hidden="false" customHeight="false" outlineLevel="0" collapsed="false">
      <c r="A110" s="16" t="n">
        <v>2014</v>
      </c>
      <c r="B110" s="31" t="s">
        <v>25</v>
      </c>
      <c r="C110" s="17" t="n">
        <v>109</v>
      </c>
      <c r="D110" s="17" t="n">
        <v>3</v>
      </c>
      <c r="E110" s="18" t="n">
        <v>10690.3091130162</v>
      </c>
      <c r="F110" s="19" t="n">
        <f aca="false">IF(ABS(LOG(E110)-LOG(E109))&gt;LOG(2),"",LOG(E110)-LOG(E109))</f>
        <v>-0.166477989269201</v>
      </c>
      <c r="G110" s="20" t="n">
        <v>6818.00345784659</v>
      </c>
      <c r="H110" s="19" t="n">
        <f aca="false">IF(G110=0,"",IF(G110+G109&gt;G110,LOG(G110)-LOG(G109),""))</f>
        <v>-0.17492662447794</v>
      </c>
      <c r="I110" s="20" t="n">
        <v>3726.45071542538</v>
      </c>
      <c r="J110" s="19" t="n">
        <f aca="false">IF(I110=0,"",IF(I110+I109&gt;I110,LOG(I110)-LOG(I109),""))</f>
        <v>-0.0395972236053246</v>
      </c>
      <c r="K110" s="20" t="n">
        <f aca="false">G110+I110</f>
        <v>10544.454173272</v>
      </c>
      <c r="L110" s="19" t="n">
        <f aca="false">IF(K110=0,"",IF(K110+K109&gt;K110,LOG(K110)-LOG(K109),""))</f>
        <v>-0.131758866001534</v>
      </c>
      <c r="M110" s="20" t="n">
        <v>159103.4301043</v>
      </c>
      <c r="N110" s="21" t="n">
        <v>1.17268927955825</v>
      </c>
      <c r="O110" s="21" t="n">
        <v>42001.9327951611</v>
      </c>
      <c r="P110" s="22" t="n">
        <v>0.594279012580346</v>
      </c>
      <c r="Q110" s="20" t="n">
        <v>2622.52901461633</v>
      </c>
      <c r="R110" s="19" t="n">
        <f aca="false">IF(Q110=0,"",IF(Q110+Q109&gt;Q110,LOG(Q110)-LOG(Q109),""))</f>
        <v>0.21662760018965</v>
      </c>
      <c r="S110" s="20" t="n">
        <v>3293.17574736172</v>
      </c>
      <c r="T110" s="19" t="n">
        <f aca="false">IF(S110=0,"",IF(S110+S109&gt;S110,LOG(S110)-LOG(S109),""))</f>
        <v>-0.485459573733686</v>
      </c>
      <c r="U110" s="20" t="n">
        <v>12919.601770479</v>
      </c>
      <c r="V110" s="19" t="n">
        <f aca="false">IF(U110=0,"",IF(U110+U109&gt;U110,LOG(U110)-LOG(U109),""))</f>
        <v>0.332213084144934</v>
      </c>
      <c r="W110" s="20" t="n">
        <f aca="false">IF(F110="","",IF(F110&gt;0,0,1))</f>
        <v>1</v>
      </c>
      <c r="X110" s="19" t="n">
        <f aca="false">IF(F110="","",F110*W110)</f>
        <v>-0.166477989269201</v>
      </c>
      <c r="Y110" s="26" t="n">
        <f aca="false">IF(X110="","",X110*N110)</f>
        <v>-0.195226953298406</v>
      </c>
    </row>
    <row r="111" customFormat="false" ht="13.8" hidden="false" customHeight="false" outlineLevel="0" collapsed="false">
      <c r="A111" s="16" t="n">
        <v>2014</v>
      </c>
      <c r="B111" s="28" t="s">
        <v>26</v>
      </c>
      <c r="C111" s="29" t="n">
        <v>110</v>
      </c>
      <c r="D111" s="17" t="n">
        <v>3</v>
      </c>
      <c r="E111" s="18" t="n">
        <v>14768.8101593605</v>
      </c>
      <c r="F111" s="19" t="n">
        <f aca="false">IF(ABS(LOG(E111)-LOG(E110))&gt;LOG(2),"",LOG(E111)-LOG(E110))</f>
        <v>0.140355244911699</v>
      </c>
      <c r="G111" s="20" t="n">
        <v>11522.6856797833</v>
      </c>
      <c r="H111" s="19" t="n">
        <f aca="false">IF(G111=0,"",IF(G111+G110&gt;G111,LOG(G111)-LOG(G110),""))</f>
        <v>0.227896498044327</v>
      </c>
      <c r="I111" s="20" t="n">
        <v>4002.37994401665</v>
      </c>
      <c r="J111" s="19" t="n">
        <f aca="false">IF(I111=0,"",IF(I111+I110&gt;I111,LOG(I111)-LOG(I110),""))</f>
        <v>0.031022931829038</v>
      </c>
      <c r="K111" s="20" t="n">
        <f aca="false">G111+I111</f>
        <v>15525.0656238</v>
      </c>
      <c r="L111" s="19" t="n">
        <f aca="false">IF(K111=0,"",IF(K111+K110&gt;K111,LOG(K111)-LOG(K110),""))</f>
        <v>0.168009340907605</v>
      </c>
      <c r="M111" s="20" t="n">
        <v>151018.723890438</v>
      </c>
      <c r="N111" s="21" t="n">
        <v>1.00968528811746</v>
      </c>
      <c r="O111" s="21" t="n">
        <v>40678.657523899</v>
      </c>
      <c r="P111" s="22" t="n">
        <v>0.440021103873091</v>
      </c>
      <c r="Q111" s="20" t="n">
        <v>3057.4126877059</v>
      </c>
      <c r="R111" s="19" t="n">
        <f aca="false">IF(Q111=0,"",IF(Q111+Q110&gt;Q111,LOG(Q111)-LOG(Q110),""))</f>
        <v>0.0666337617345718</v>
      </c>
      <c r="S111" s="20"/>
      <c r="T111" s="19" t="str">
        <f aca="false">IF(S111=0,"",IF(S111+S110&gt;S111,LOG(S111)-LOG(S110),""))</f>
        <v/>
      </c>
      <c r="U111" s="20" t="n">
        <v>6279.59611906061</v>
      </c>
      <c r="V111" s="19" t="n">
        <f aca="false">IF(U111=0,"",IF(U111+U110&gt;U111,LOG(U111)-LOG(U110),""))</f>
        <v>-0.31331741493319</v>
      </c>
      <c r="W111" s="20" t="n">
        <f aca="false">IF(F111="","",IF(F111&gt;0,0,1))</f>
        <v>0</v>
      </c>
      <c r="X111" s="19" t="n">
        <f aca="false">IF(F111="","",F111*W111)</f>
        <v>0</v>
      </c>
      <c r="Y111" s="26" t="n">
        <f aca="false">IF(X111="","",X111*N111)</f>
        <v>0</v>
      </c>
    </row>
    <row r="112" customFormat="false" ht="13.8" hidden="false" customHeight="false" outlineLevel="0" collapsed="false">
      <c r="A112" s="16" t="n">
        <v>2014</v>
      </c>
      <c r="B112" s="28" t="s">
        <v>27</v>
      </c>
      <c r="C112" s="17" t="n">
        <v>111</v>
      </c>
      <c r="D112" s="17" t="n">
        <v>3</v>
      </c>
      <c r="E112" s="18" t="n">
        <v>14944.4891813071</v>
      </c>
      <c r="F112" s="19" t="n">
        <f aca="false">IF(ABS(LOG(E112)-LOG(E111))&gt;LOG(2),"",LOG(E112)-LOG(E111))</f>
        <v>0.00513556693929296</v>
      </c>
      <c r="G112" s="20" t="n">
        <v>9708.331242922</v>
      </c>
      <c r="H112" s="19" t="n">
        <f aca="false">IF(G112=0,"",IF(G112+G111&gt;G112,LOG(G112)-LOG(G111),""))</f>
        <v>-0.0744091293942919</v>
      </c>
      <c r="I112" s="20" t="n">
        <v>4254.29103236087</v>
      </c>
      <c r="J112" s="19" t="n">
        <f aca="false">IF(I112=0,"",IF(I112+I111&gt;I112,LOG(I112)-LOG(I111),""))</f>
        <v>0.0265088826669966</v>
      </c>
      <c r="K112" s="20" t="n">
        <f aca="false">G112+I112</f>
        <v>13962.6222752829</v>
      </c>
      <c r="L112" s="19" t="n">
        <f aca="false">IF(K112=0,"",IF(K112+K111&gt;K112,LOG(K112)-LOG(K111),""))</f>
        <v>-0.0460664551968577</v>
      </c>
      <c r="M112" s="20" t="n">
        <v>140939.103110813</v>
      </c>
      <c r="N112" s="21" t="n">
        <v>0.974550428488497</v>
      </c>
      <c r="O112" s="21" t="n">
        <v>37767.6571917499</v>
      </c>
      <c r="P112" s="22" t="n">
        <v>0.402638970473866</v>
      </c>
      <c r="Q112" s="20" t="n">
        <v>3231.92037061164</v>
      </c>
      <c r="R112" s="19" t="n">
        <f aca="false">IF(Q112=0,"",IF(Q112+Q111&gt;Q112,LOG(Q112)-LOG(Q111),""))</f>
        <v>0.0241065884197331</v>
      </c>
      <c r="S112" s="20" t="n">
        <v>6051.81977781341</v>
      </c>
      <c r="T112" s="19" t="str">
        <f aca="false">IF(S112=0,"",IF(S112+S111&gt;S112,LOG(S112)-LOG(S111),""))</f>
        <v/>
      </c>
      <c r="U112" s="20" t="n">
        <v>4980.56527294776</v>
      </c>
      <c r="V112" s="19" t="n">
        <f aca="false">IF(U112=0,"",IF(U112+U111&gt;U112,LOG(U112)-LOG(U111),""))</f>
        <v>-0.100653076251847</v>
      </c>
      <c r="W112" s="20" t="n">
        <f aca="false">IF(F112="","",IF(F112&gt;0,0,1))</f>
        <v>0</v>
      </c>
      <c r="X112" s="19" t="n">
        <f aca="false">IF(F112="","",F112*W112)</f>
        <v>0</v>
      </c>
      <c r="Y112" s="26" t="n">
        <f aca="false">IF(X112="","",X112*N112)</f>
        <v>0</v>
      </c>
    </row>
    <row r="113" customFormat="false" ht="13.8" hidden="false" customHeight="false" outlineLevel="0" collapsed="false">
      <c r="A113" s="16" t="n">
        <v>2014</v>
      </c>
      <c r="B113" s="30" t="s">
        <v>28</v>
      </c>
      <c r="C113" s="29" t="n">
        <v>112</v>
      </c>
      <c r="D113" s="17" t="n">
        <v>3</v>
      </c>
      <c r="E113" s="18" t="n">
        <v>13697.790623322</v>
      </c>
      <c r="F113" s="19" t="n">
        <f aca="false">IF(ABS(LOG(E113)-LOG(E112))&gt;LOG(2),"",LOG(E113)-LOG(E112))</f>
        <v>-0.0378305514322426</v>
      </c>
      <c r="G113" s="20" t="n">
        <v>10206.062319883</v>
      </c>
      <c r="H113" s="19" t="n">
        <f aca="false">IF(G113=0,"",IF(G113+G112&gt;G113,LOG(G113)-LOG(G112),""))</f>
        <v>0.0217136300757943</v>
      </c>
      <c r="I113" s="20" t="n">
        <v>5107.83692048494</v>
      </c>
      <c r="J113" s="19" t="n">
        <f aca="false">IF(I113=0,"",IF(I113+I112&gt;I113,LOG(I113)-LOG(I112),""))</f>
        <v>0.0794098266643548</v>
      </c>
      <c r="K113" s="20" t="n">
        <f aca="false">G113+I113</f>
        <v>15313.8992403679</v>
      </c>
      <c r="L113" s="19" t="n">
        <f aca="false">IF(K113=0,"",IF(K113+K112&gt;K113,LOG(K113)-LOG(K112),""))</f>
        <v>0.0401187958746583</v>
      </c>
      <c r="M113" s="20" t="n">
        <v>147771.644413847</v>
      </c>
      <c r="N113" s="21" t="n">
        <v>1.03294058266523</v>
      </c>
      <c r="O113" s="21" t="n">
        <v>31649.3658648328</v>
      </c>
      <c r="P113" s="22" t="n">
        <v>0.36371448925518</v>
      </c>
      <c r="Q113" s="20" t="n">
        <v>2706.32972319243</v>
      </c>
      <c r="R113" s="19" t="n">
        <f aca="false">IF(Q113=0,"",IF(Q113+Q112&gt;Q113,LOG(Q113)-LOG(Q112),""))</f>
        <v>-0.0770799445538053</v>
      </c>
      <c r="S113" s="20" t="n">
        <v>6133.5235279049</v>
      </c>
      <c r="T113" s="19" t="n">
        <f aca="false">IF(S113=0,"",IF(S113+S112&gt;S113,LOG(S113)-LOG(S112),""))</f>
        <v>0.00582404921994506</v>
      </c>
      <c r="U113" s="20" t="n">
        <v>6450.70372377373</v>
      </c>
      <c r="V113" s="19" t="n">
        <f aca="false">IF(U113=0,"",IF(U113+U112&gt;U113,LOG(U113)-LOG(U112),""))</f>
        <v>0.112328459384732</v>
      </c>
      <c r="W113" s="20" t="n">
        <f aca="false">IF(F113="","",IF(F113&gt;0,0,1))</f>
        <v>1</v>
      </c>
      <c r="X113" s="19" t="n">
        <f aca="false">IF(F113="","",F113*W113)</f>
        <v>-0.0378305514322426</v>
      </c>
      <c r="Y113" s="26" t="n">
        <f aca="false">IF(X113="","",X113*N113)</f>
        <v>-0.0390767118389676</v>
      </c>
    </row>
    <row r="114" customFormat="false" ht="13.8" hidden="false" customHeight="false" outlineLevel="0" collapsed="false">
      <c r="A114" s="16" t="n">
        <v>2015</v>
      </c>
      <c r="B114" s="31" t="s">
        <v>25</v>
      </c>
      <c r="C114" s="17" t="n">
        <v>113</v>
      </c>
      <c r="D114" s="17" t="n">
        <v>3</v>
      </c>
      <c r="E114" s="18" t="n">
        <v>8550.9914785802</v>
      </c>
      <c r="F114" s="19" t="n">
        <f aca="false">IF(ABS(LOG(E114)-LOG(E113))&gt;LOG(2),"",LOG(E114)-LOG(E113))</f>
        <v>-0.204634049903018</v>
      </c>
      <c r="G114" s="20" t="n">
        <v>11310.9542400706</v>
      </c>
      <c r="H114" s="19" t="n">
        <f aca="false">IF(G114=0,"",IF(G114+G113&gt;G114,LOG(G114)-LOG(G113),""))</f>
        <v>0.0446410295181021</v>
      </c>
      <c r="I114" s="20" t="n">
        <v>2047.15972917448</v>
      </c>
      <c r="J114" s="19" t="n">
        <f aca="false">IF(I114=0,"",IF(I114+I113&gt;I114,LOG(I114)-LOG(I113),""))</f>
        <v>-0.397085293243092</v>
      </c>
      <c r="K114" s="20" t="n">
        <f aca="false">G114+I114</f>
        <v>13358.1139692451</v>
      </c>
      <c r="L114" s="19" t="n">
        <f aca="false">IF(K114=0,"",IF(K114+K113&gt;K114,LOG(K114)-LOG(K113),""))</f>
        <v>-0.0593406408007624</v>
      </c>
      <c r="M114" s="20" t="n">
        <v>139156.608308859</v>
      </c>
      <c r="N114" s="21" t="n">
        <v>1.21148736141863</v>
      </c>
      <c r="O114" s="21" t="n">
        <v>29950.9519033227</v>
      </c>
      <c r="P114" s="22" t="n">
        <v>0.54439415608151</v>
      </c>
      <c r="Q114" s="20" t="n">
        <v>1667.61525742184</v>
      </c>
      <c r="R114" s="19" t="n">
        <f aca="false">IF(Q114=0,"",IF(Q114+Q113&gt;Q114,LOG(Q114)-LOG(Q113),""))</f>
        <v>-0.210284847414433</v>
      </c>
      <c r="S114" s="20" t="n">
        <v>772.313489559363</v>
      </c>
      <c r="T114" s="19" t="n">
        <f aca="false">IF(S114=0,"",IF(S114+S113&gt;S114,LOG(S114)-LOG(S113),""))</f>
        <v>-0.899916415067508</v>
      </c>
      <c r="U114" s="20" t="n">
        <v>12464.134655988</v>
      </c>
      <c r="V114" s="19" t="n">
        <f aca="false">IF(U114=0,"",IF(U114+U113&gt;U114,LOG(U114)-LOG(U113),""))</f>
        <v>0.286055036728174</v>
      </c>
      <c r="W114" s="20" t="n">
        <f aca="false">IF(F114="","",IF(F114&gt;0,0,1))</f>
        <v>1</v>
      </c>
      <c r="X114" s="19" t="n">
        <f aca="false">IF(F114="","",F114*W114)</f>
        <v>-0.204634049903018</v>
      </c>
      <c r="Y114" s="26" t="n">
        <f aca="false">IF(X114="","",X114*N114)</f>
        <v>-0.247911565173416</v>
      </c>
    </row>
    <row r="115" customFormat="false" ht="13.8" hidden="false" customHeight="false" outlineLevel="0" collapsed="false">
      <c r="A115" s="16" t="n">
        <v>2015</v>
      </c>
      <c r="B115" s="28" t="s">
        <v>26</v>
      </c>
      <c r="C115" s="29" t="n">
        <v>114</v>
      </c>
      <c r="D115" s="17" t="n">
        <v>3</v>
      </c>
      <c r="E115" s="18" t="n">
        <v>10127.5826990133</v>
      </c>
      <c r="F115" s="19" t="n">
        <f aca="false">IF(ABS(LOG(E115)-LOG(E114))&gt;LOG(2),"",LOG(E115)-LOG(E114))</f>
        <v>0.0734893245557693</v>
      </c>
      <c r="G115" s="20" t="n">
        <v>12089.4704469897</v>
      </c>
      <c r="H115" s="19" t="n">
        <f aca="false">IF(G115=0,"",IF(G115+G114&gt;G115,LOG(G115)-LOG(G114),""))</f>
        <v>0.0289080325549111</v>
      </c>
      <c r="I115" s="20" t="n">
        <v>2732.67555140022</v>
      </c>
      <c r="J115" s="19" t="n">
        <f aca="false">IF(I115=0,"",IF(I115+I114&gt;I115,LOG(I115)-LOG(I114),""))</f>
        <v>0.125436341569283</v>
      </c>
      <c r="K115" s="20" t="n">
        <f aca="false">G115+I115</f>
        <v>14822.1459983899</v>
      </c>
      <c r="L115" s="19" t="n">
        <f aca="false">IF(K115=0,"",IF(K115+K114&gt;K115,LOG(K115)-LOG(K114),""))</f>
        <v>0.0451659422857826</v>
      </c>
      <c r="M115" s="20" t="n">
        <v>119861.383236784</v>
      </c>
      <c r="N115" s="21" t="n">
        <v>1.07317348708206</v>
      </c>
      <c r="O115" s="21" t="n">
        <v>28992.4848609987</v>
      </c>
      <c r="P115" s="22" t="n">
        <v>0.45677964086117</v>
      </c>
      <c r="Q115" s="20" t="n">
        <v>2666.71887694617</v>
      </c>
      <c r="R115" s="19" t="n">
        <f aca="false">IF(Q115=0,"",IF(Q115+Q114&gt;Q115,LOG(Q115)-LOG(Q114),""))</f>
        <v>0.203881375238262</v>
      </c>
      <c r="S115" s="20" t="n">
        <v>6827.16244005763</v>
      </c>
      <c r="T115" s="19" t="n">
        <f aca="false">IF(S115=0,"",IF(S115+S114&gt;S115,LOG(S115)-LOG(S114),""))</f>
        <v>0.946446615752404</v>
      </c>
      <c r="U115" s="20" t="n">
        <v>5491.21646533144</v>
      </c>
      <c r="V115" s="19" t="n">
        <f aca="false">IF(U115=0,"",IF(U115+U114&gt;U115,LOG(U115)-LOG(U114),""))</f>
        <v>-0.355993568184006</v>
      </c>
      <c r="W115" s="20" t="n">
        <f aca="false">IF(F115="","",IF(F115&gt;0,0,1))</f>
        <v>0</v>
      </c>
      <c r="X115" s="19" t="n">
        <f aca="false">IF(F115="","",F115*W115)</f>
        <v>0</v>
      </c>
      <c r="Y115" s="26" t="n">
        <f aca="false">IF(X115="","",X115*N115)</f>
        <v>0</v>
      </c>
    </row>
    <row r="116" customFormat="false" ht="13.8" hidden="false" customHeight="false" outlineLevel="0" collapsed="false">
      <c r="A116" s="16" t="n">
        <v>2015</v>
      </c>
      <c r="B116" s="28" t="s">
        <v>27</v>
      </c>
      <c r="C116" s="17" t="n">
        <v>115</v>
      </c>
      <c r="D116" s="17" t="n">
        <v>3</v>
      </c>
      <c r="E116" s="18" t="n">
        <v>13327.3849505277</v>
      </c>
      <c r="F116" s="19" t="n">
        <f aca="false">IF(ABS(LOG(E116)-LOG(E115))&gt;LOG(2),"",LOG(E116)-LOG(E115))</f>
        <v>0.119239143941678</v>
      </c>
      <c r="G116" s="20" t="n">
        <v>12472.7383275516</v>
      </c>
      <c r="H116" s="19" t="n">
        <f aca="false">IF(G116=0,"",IF(G116+G115&gt;G116,LOG(G116)-LOG(G115),""))</f>
        <v>0.0135545331857658</v>
      </c>
      <c r="I116" s="20" t="n">
        <v>2131.51418954171</v>
      </c>
      <c r="J116" s="19" t="n">
        <f aca="false">IF(I116=0,"",IF(I116+I115&gt;I116,LOG(I116)-LOG(I115),""))</f>
        <v>-0.107899843180781</v>
      </c>
      <c r="K116" s="20" t="n">
        <f aca="false">G116+I116</f>
        <v>14604.2525170933</v>
      </c>
      <c r="L116" s="19" t="n">
        <f aca="false">IF(K116=0,"",IF(K116+K115&gt;K116,LOG(K116)-LOG(K115),""))</f>
        <v>-0.00643175318113176</v>
      </c>
      <c r="M116" s="20" t="n">
        <v>108940.656997977</v>
      </c>
      <c r="N116" s="21" t="n">
        <v>0.912445047943551</v>
      </c>
      <c r="O116" s="21" t="n">
        <v>31836.2245018443</v>
      </c>
      <c r="P116" s="22" t="n">
        <v>0.37817661644778</v>
      </c>
      <c r="Q116" s="20" t="n">
        <v>1514.12767383962</v>
      </c>
      <c r="R116" s="19" t="n">
        <f aca="false">IF(Q116=0,"",IF(Q116+Q115&gt;Q116,LOG(Q116)-LOG(Q115),""))</f>
        <v>-0.245814738014767</v>
      </c>
      <c r="S116" s="20" t="n">
        <v>8186.74929292559</v>
      </c>
      <c r="T116" s="19" t="n">
        <f aca="false">IF(S116=0,"",IF(S116+S115&gt;S116,LOG(S116)-LOG(S115),""))</f>
        <v>0.0788712547366655</v>
      </c>
      <c r="U116" s="20" t="n">
        <v>5097.26553046598</v>
      </c>
      <c r="V116" s="19" t="n">
        <f aca="false">IF(U116=0,"",IF(U116+U115&gt;U116,LOG(U116)-LOG(U115),""))</f>
        <v>-0.0323313062978956</v>
      </c>
      <c r="W116" s="20" t="n">
        <f aca="false">IF(F116="","",IF(F116&gt;0,0,1))</f>
        <v>0</v>
      </c>
      <c r="X116" s="19" t="n">
        <f aca="false">IF(F116="","",F116*W116)</f>
        <v>0</v>
      </c>
      <c r="Y116" s="26" t="n">
        <f aca="false">IF(X116="","",X116*N116)</f>
        <v>0</v>
      </c>
    </row>
    <row r="117" customFormat="false" ht="13.8" hidden="false" customHeight="false" outlineLevel="0" collapsed="false">
      <c r="A117" s="16" t="n">
        <v>2015</v>
      </c>
      <c r="B117" s="30" t="s">
        <v>28</v>
      </c>
      <c r="C117" s="29" t="n">
        <v>116</v>
      </c>
      <c r="D117" s="17" t="n">
        <v>3</v>
      </c>
      <c r="E117" s="18" t="n">
        <v>9384.34164743377</v>
      </c>
      <c r="F117" s="19" t="n">
        <f aca="false">IF(ABS(LOG(E117)-LOG(E116))&gt;LOG(2),"",LOG(E117)-LOG(E116))</f>
        <v>-0.152341131768571</v>
      </c>
      <c r="G117" s="20" t="n">
        <v>8724.3112724424</v>
      </c>
      <c r="H117" s="19" t="n">
        <f aca="false">IF(G117=0,"",IF(G117+G116&gt;G117,LOG(G117)-LOG(G116),""))</f>
        <v>-0.155230658872672</v>
      </c>
      <c r="I117" s="20" t="n">
        <v>2081.82513014197</v>
      </c>
      <c r="J117" s="19" t="n">
        <f aca="false">IF(I117=0,"",IF(I117+I116&gt;I117,LOG(I117)-LOG(I116),""))</f>
        <v>-0.0102439814112838</v>
      </c>
      <c r="K117" s="20" t="n">
        <f aca="false">G117+I117</f>
        <v>10806.1364025844</v>
      </c>
      <c r="L117" s="19" t="n">
        <f aca="false">IF(K117=0,"",IF(K117+K116&gt;K117,LOG(K117)-LOG(K116),""))</f>
        <v>-0.130808888373328</v>
      </c>
      <c r="M117" s="20" t="n">
        <v>105360.450254497</v>
      </c>
      <c r="N117" s="21" t="n">
        <v>1.05027380753048</v>
      </c>
      <c r="O117" s="21" t="n">
        <v>9008.42209175259</v>
      </c>
      <c r="P117" s="22" t="n">
        <v>-0.0177550834158063</v>
      </c>
      <c r="Q117" s="20" t="n">
        <v>1038.43124787177</v>
      </c>
      <c r="R117" s="19" t="n">
        <f aca="false">IF(Q117=0,"",IF(Q117+Q116&gt;Q117,LOG(Q117)-LOG(Q116),""))</f>
        <v>-0.163784748971904</v>
      </c>
      <c r="S117" s="20" t="n">
        <v>7548.16692001415</v>
      </c>
      <c r="T117" s="19" t="n">
        <f aca="false">IF(S117=0,"",IF(S117+S116&gt;S117,LOG(S117)-LOG(S116),""))</f>
        <v>-0.0352699953890969</v>
      </c>
      <c r="U117" s="20" t="n">
        <v>6501.05106194513</v>
      </c>
      <c r="V117" s="19" t="n">
        <f aca="false">IF(U117=0,"",IF(U117+U116&gt;U117,LOG(U117)-LOG(U116),""))</f>
        <v>0.105646319419209</v>
      </c>
      <c r="W117" s="20" t="n">
        <f aca="false">IF(F117="","",IF(F117&gt;0,0,1))</f>
        <v>1</v>
      </c>
      <c r="X117" s="19" t="n">
        <f aca="false">IF(F117="","",F117*W117)</f>
        <v>-0.152341131768571</v>
      </c>
      <c r="Y117" s="26" t="n">
        <f aca="false">IF(X117="","",X117*N117)</f>
        <v>-0.15999990050608</v>
      </c>
    </row>
    <row r="118" customFormat="false" ht="13.8" hidden="false" customHeight="false" outlineLevel="0" collapsed="false">
      <c r="A118" s="16" t="n">
        <v>2016</v>
      </c>
      <c r="B118" s="31" t="s">
        <v>25</v>
      </c>
      <c r="C118" s="17" t="n">
        <v>117</v>
      </c>
      <c r="D118" s="17" t="n">
        <v>3</v>
      </c>
      <c r="E118" s="18" t="n">
        <v>11461.0891535746</v>
      </c>
      <c r="F118" s="19" t="n">
        <f aca="false">IF(ABS(LOG(E118)-LOG(E117))&gt;LOG(2),"",LOG(E118)-LOG(E117))</f>
        <v>0.0868220804640814</v>
      </c>
      <c r="G118" s="20" t="n">
        <v>10184.4108681131</v>
      </c>
      <c r="H118" s="19" t="n">
        <f aca="false">IF(G118=0,"",IF(G118+G117&gt;G118,LOG(G118)-LOG(G117),""))</f>
        <v>0.067204759410731</v>
      </c>
      <c r="I118" s="20" t="n">
        <v>1890.83791520998</v>
      </c>
      <c r="J118" s="19" t="n">
        <f aca="false">IF(I118=0,"",IF(I118+I117&gt;I118,LOG(I118)-LOG(I117),""))</f>
        <v>-0.0417899444698366</v>
      </c>
      <c r="K118" s="20" t="n">
        <f aca="false">G118+I118</f>
        <v>12075.2487833231</v>
      </c>
      <c r="L118" s="19" t="n">
        <f aca="false">IF(K118=0,"",IF(K118+K117&gt;K118,LOG(K118)-LOG(K117),""))</f>
        <v>0.0482256419706628</v>
      </c>
      <c r="M118" s="20" t="n">
        <v>107839.418925074</v>
      </c>
      <c r="N118" s="21" t="n">
        <v>0.973551648238545</v>
      </c>
      <c r="O118" s="21" t="n">
        <v>8571.63735219869</v>
      </c>
      <c r="P118" s="22" t="n">
        <v>-0.126162102155001</v>
      </c>
      <c r="Q118" s="20" t="n">
        <v>1154.57174490123</v>
      </c>
      <c r="R118" s="19" t="n">
        <f aca="false">IF(Q118=0,"",IF(Q118+Q117&gt;Q118,LOG(Q118)-LOG(Q117),""))</f>
        <v>0.0460431768895</v>
      </c>
      <c r="S118" s="20" t="n">
        <v>3830.03485638441</v>
      </c>
      <c r="T118" s="19" t="n">
        <f aca="false">IF(S118=0,"",IF(S118+S117&gt;S118,LOG(S118)-LOG(S117),""))</f>
        <v>-0.294638769164489</v>
      </c>
      <c r="U118" s="20" t="n">
        <v>7485.9772192968</v>
      </c>
      <c r="V118" s="19" t="n">
        <f aca="false">IF(U118=0,"",IF(U118+U117&gt;U118,LOG(U118)-LOG(U117),""))</f>
        <v>0.0612649239901253</v>
      </c>
      <c r="W118" s="20" t="n">
        <f aca="false">IF(F118="","",IF(F118&gt;0,0,1))</f>
        <v>0</v>
      </c>
      <c r="X118" s="19" t="n">
        <f aca="false">IF(F118="","",F118*W118)</f>
        <v>0</v>
      </c>
      <c r="Y118" s="26" t="n">
        <f aca="false">IF(X118="","",X118*N118)</f>
        <v>0</v>
      </c>
    </row>
    <row r="119" customFormat="false" ht="13.8" hidden="false" customHeight="false" outlineLevel="0" collapsed="false">
      <c r="A119" s="16" t="n">
        <v>2016</v>
      </c>
      <c r="B119" s="28" t="s">
        <v>26</v>
      </c>
      <c r="C119" s="29" t="n">
        <v>118</v>
      </c>
      <c r="D119" s="17" t="n">
        <v>3</v>
      </c>
      <c r="E119" s="18" t="n">
        <v>10330.1047320844</v>
      </c>
      <c r="F119" s="19" t="n">
        <f aca="false">IF(ABS(LOG(E119)-LOG(E118))&gt;LOG(2),"",LOG(E119)-LOG(E118))</f>
        <v>-0.0451211661849049</v>
      </c>
      <c r="G119" s="20" t="n">
        <v>10924.1986320203</v>
      </c>
      <c r="H119" s="19" t="n">
        <f aca="false">IF(G119=0,"",IF(G119+G118&gt;G119,LOG(G119)-LOG(G118),""))</f>
        <v>0.0304536765352061</v>
      </c>
      <c r="I119" s="20" t="n">
        <v>1817.92733380368</v>
      </c>
      <c r="J119" s="19" t="n">
        <f aca="false">IF(I119=0,"",IF(I119+I118&gt;I119,LOG(I119)-LOG(I118),""))</f>
        <v>-0.0170777826078838</v>
      </c>
      <c r="K119" s="20" t="n">
        <f aca="false">G119+I119</f>
        <v>12742.125965824</v>
      </c>
      <c r="L119" s="19" t="n">
        <f aca="false">IF(K119=0,"",IF(K119+K118&gt;K119,LOG(K119)-LOG(K118),""))</f>
        <v>0.0233458069298784</v>
      </c>
      <c r="M119" s="20" t="n">
        <v>94466.8710287983</v>
      </c>
      <c r="N119" s="21" t="n">
        <v>0.961174806061113</v>
      </c>
      <c r="O119" s="21" t="n">
        <v>8213.94226051296</v>
      </c>
      <c r="P119" s="22" t="n">
        <v>-0.0995530789723836</v>
      </c>
      <c r="Q119" s="20" t="n">
        <v>1345.02858945475</v>
      </c>
      <c r="R119" s="19" t="n">
        <f aca="false">IF(Q119=0,"",IF(Q119+Q118&gt;Q119,LOG(Q119)-LOG(Q118),""))</f>
        <v>0.0663105905668551</v>
      </c>
      <c r="S119" s="20" t="n">
        <v>7398.84542980098</v>
      </c>
      <c r="T119" s="19" t="n">
        <f aca="false">IF(S119=0,"",IF(S119+S118&gt;S119,LOG(S119)-LOG(S118),""))</f>
        <v>0.28596122810229</v>
      </c>
      <c r="U119" s="20" t="n">
        <v>4535.31283211022</v>
      </c>
      <c r="V119" s="19" t="n">
        <f aca="false">IF(U119=0,"",IF(U119+U118&gt;U119,LOG(U119)-LOG(U118),""))</f>
        <v>-0.217641252427391</v>
      </c>
      <c r="W119" s="20" t="n">
        <f aca="false">IF(F119="","",IF(F119&gt;0,0,1))</f>
        <v>1</v>
      </c>
      <c r="X119" s="19" t="n">
        <f aca="false">IF(F119="","",F119*W119)</f>
        <v>-0.0451211661849049</v>
      </c>
      <c r="Y119" s="26" t="n">
        <f aca="false">IF(X119="","",X119*N119)</f>
        <v>-0.0433693281570272</v>
      </c>
    </row>
    <row r="120" customFormat="false" ht="13.8" hidden="false" customHeight="false" outlineLevel="0" collapsed="false">
      <c r="A120" s="16" t="n">
        <v>2016</v>
      </c>
      <c r="B120" s="28" t="s">
        <v>27</v>
      </c>
      <c r="C120" s="17" t="n">
        <v>119</v>
      </c>
      <c r="D120" s="17" t="n">
        <v>3</v>
      </c>
      <c r="E120" s="18" t="n">
        <v>23371.4349977745</v>
      </c>
      <c r="F120" s="19" t="str">
        <f aca="false">IF(ABS(LOG(E120)-LOG(E119))&gt;LOG(2),"",LOG(E120)-LOG(E119))</f>
        <v/>
      </c>
      <c r="G120" s="20" t="n">
        <v>23847.6831071631</v>
      </c>
      <c r="H120" s="19" t="n">
        <f aca="false">IF(G120=0,"",IF(G120+G119&gt;G120,LOG(G120)-LOG(G119),""))</f>
        <v>0.339056603860623</v>
      </c>
      <c r="I120" s="20" t="n">
        <v>2019.05679955617</v>
      </c>
      <c r="J120" s="19" t="n">
        <f aca="false">IF(I120=0,"",IF(I120+I119&gt;I120,LOG(I120)-LOG(I119),""))</f>
        <v>0.045572016956934</v>
      </c>
      <c r="K120" s="20" t="n">
        <f aca="false">G120+I120</f>
        <v>25866.7399067193</v>
      </c>
      <c r="L120" s="19" t="n">
        <f aca="false">IF(K120=0,"",IF(K120+K119&gt;K120,LOG(K120)-LOG(K119),""))</f>
        <v>0.307499802111946</v>
      </c>
      <c r="M120" s="20" t="n">
        <v>89124.2480461045</v>
      </c>
      <c r="N120" s="21" t="n">
        <v>0.581310499934161</v>
      </c>
      <c r="O120" s="21" t="n">
        <v>7918.65374968622</v>
      </c>
      <c r="P120" s="22" t="n">
        <v>-0.470034025276438</v>
      </c>
      <c r="Q120" s="20" t="n">
        <v>1210.0229742244</v>
      </c>
      <c r="R120" s="19" t="n">
        <f aca="false">IF(Q120=0,"",IF(Q120+Q119&gt;Q120,LOG(Q120)-LOG(Q119),""))</f>
        <v>-0.0459378994762045</v>
      </c>
      <c r="S120" s="20" t="n">
        <v>10678.5409416247</v>
      </c>
      <c r="T120" s="19" t="n">
        <f aca="false">IF(S120=0,"",IF(S120+S119&gt;S120,LOG(S120)-LOG(S119),""))</f>
        <v>0.159347962568453</v>
      </c>
      <c r="U120" s="20" t="n">
        <v>4889.48058972309</v>
      </c>
      <c r="V120" s="19" t="n">
        <f aca="false">IF(U120=0,"",IF(U120+U119&gt;U120,LOG(U120)-LOG(U119),""))</f>
        <v>0.0326554776599681</v>
      </c>
      <c r="W120" s="20" t="str">
        <f aca="false">IF(F120="","",IF(F120&gt;0,0,1))</f>
        <v/>
      </c>
      <c r="X120" s="19" t="str">
        <f aca="false">IF(F120="","",F120*W120)</f>
        <v/>
      </c>
      <c r="Y120" s="26" t="str">
        <f aca="false">IF(X120="","",X120*N120)</f>
        <v/>
      </c>
    </row>
    <row r="121" customFormat="false" ht="13.8" hidden="false" customHeight="false" outlineLevel="0" collapsed="false">
      <c r="A121" s="16" t="n">
        <v>2016</v>
      </c>
      <c r="B121" s="30" t="s">
        <v>28</v>
      </c>
      <c r="C121" s="29" t="n">
        <v>120</v>
      </c>
      <c r="D121" s="17" t="n">
        <v>3</v>
      </c>
      <c r="E121" s="20"/>
      <c r="F121" s="19"/>
      <c r="G121" s="20"/>
      <c r="H121" s="19" t="str">
        <f aca="false">IF(G121=0,"",IF(G121+G120&gt;G121,LOG(G121)-LOG(G120),""))</f>
        <v/>
      </c>
      <c r="I121" s="20"/>
      <c r="J121" s="19" t="str">
        <f aca="false">IF(I121=0,"",IF(I121+I120&gt;I121,LOG(I121)-LOG(I120),""))</f>
        <v/>
      </c>
      <c r="K121" s="20"/>
      <c r="L121" s="19" t="str">
        <f aca="false">IF(K121=0,"",IF(K121+K120&gt;K121,LOG(K121)-LOG(K120),""))</f>
        <v/>
      </c>
      <c r="M121" s="20"/>
      <c r="N121" s="21"/>
      <c r="O121" s="21"/>
      <c r="P121" s="22"/>
      <c r="Q121" s="20"/>
      <c r="R121" s="19" t="str">
        <f aca="false">IF(Q121=0,"",IF(Q121+Q120&gt;Q121,LOG(Q121)-LOG(Q120),""))</f>
        <v/>
      </c>
      <c r="S121" s="20"/>
      <c r="T121" s="19" t="str">
        <f aca="false">IF(S121=0,"",IF(S121+S120&gt;S121,LOG(S121)-LOG(S120),""))</f>
        <v/>
      </c>
      <c r="U121" s="20"/>
      <c r="V121" s="19" t="str">
        <f aca="false">IF(U121=0,"",IF(U121+U120&gt;U121,LOG(U121)-LOG(U120),""))</f>
        <v/>
      </c>
      <c r="W121" s="20" t="str">
        <f aca="false">IF(F121="","",IF(F121&gt;0,0,1))</f>
        <v/>
      </c>
      <c r="X121" s="19" t="str">
        <f aca="false">IF(F121="","",F121*W121)</f>
        <v/>
      </c>
      <c r="Y121" s="26" t="str">
        <f aca="false">IF(X121="","",X121*N121)</f>
        <v/>
      </c>
    </row>
    <row r="122" customFormat="false" ht="13.8" hidden="false" customHeight="false" outlineLevel="0" collapsed="false">
      <c r="A122" s="16" t="n">
        <v>2017</v>
      </c>
      <c r="B122" s="31" t="s">
        <v>25</v>
      </c>
      <c r="C122" s="17" t="n">
        <v>121</v>
      </c>
      <c r="D122" s="17" t="n">
        <v>3</v>
      </c>
      <c r="E122" s="18" t="n">
        <v>16364.9894435354</v>
      </c>
      <c r="F122" s="19"/>
      <c r="G122" s="20" t="n">
        <v>12482.7121880502</v>
      </c>
      <c r="H122" s="19" t="str">
        <f aca="false">IF(G122=0,"",IF(G122+G121&gt;G122,LOG(G122)-LOG(G121),""))</f>
        <v/>
      </c>
      <c r="I122" s="20" t="n">
        <v>2334.22209018</v>
      </c>
      <c r="J122" s="19" t="str">
        <f aca="false">IF(I122=0,"",IF(I122+I121&gt;I122,LOG(I122)-LOG(I121),""))</f>
        <v/>
      </c>
      <c r="K122" s="20" t="n">
        <f aca="false">G122+I122</f>
        <v>14816.9342782302</v>
      </c>
      <c r="L122" s="19" t="str">
        <f aca="false">IF(K122=0,"",IF(K122+K121&gt;K122,LOG(K122)-LOG(K121),""))</f>
        <v/>
      </c>
      <c r="M122" s="20" t="n">
        <v>75099.7516265044</v>
      </c>
      <c r="N122" s="21" t="n">
        <v>0.661722771190629</v>
      </c>
      <c r="O122" s="21" t="n">
        <v>6525.18547646157</v>
      </c>
      <c r="P122" s="22" t="n">
        <v>-0.399322868618813</v>
      </c>
      <c r="Q122" s="20" t="n">
        <v>1413.9443369441</v>
      </c>
      <c r="R122" s="19" t="str">
        <f aca="false">IF(Q122=0,"",IF(Q122+Q121&gt;Q122,LOG(Q122)-LOG(Q121),""))</f>
        <v/>
      </c>
      <c r="S122" s="20" t="n">
        <v>6647.7350265156</v>
      </c>
      <c r="T122" s="19" t="str">
        <f aca="false">IF(S122=0,"",IF(S122+S121&gt;S122,LOG(S122)-LOG(S121),""))</f>
        <v/>
      </c>
      <c r="U122" s="20" t="n">
        <v>7512.51864387798</v>
      </c>
      <c r="V122" s="19" t="str">
        <f aca="false">IF(U122=0,"",IF(U122+U121&gt;U122,LOG(U122)-LOG(U121),""))</f>
        <v/>
      </c>
      <c r="W122" s="20" t="str">
        <f aca="false">IF(F122="","",IF(F122&gt;0,0,1))</f>
        <v/>
      </c>
      <c r="X122" s="19" t="str">
        <f aca="false">IF(F122="","",F122*W122)</f>
        <v/>
      </c>
      <c r="Y122" s="26" t="str">
        <f aca="false">IF(X122="","",X122*N122)</f>
        <v/>
      </c>
    </row>
    <row r="123" customFormat="false" ht="13.8" hidden="false" customHeight="false" outlineLevel="0" collapsed="false">
      <c r="A123" s="16" t="n">
        <v>2017</v>
      </c>
      <c r="B123" s="28" t="s">
        <v>26</v>
      </c>
      <c r="C123" s="29" t="n">
        <v>122</v>
      </c>
      <c r="D123" s="17" t="n">
        <v>3</v>
      </c>
      <c r="E123" s="18" t="n">
        <v>16201.1099462571</v>
      </c>
      <c r="F123" s="19" t="n">
        <f aca="false">IF(ABS(LOG(E123)-LOG(E122))&gt;LOG(2),"",LOG(E123)-LOG(E122))</f>
        <v>-0.00437096019934202</v>
      </c>
      <c r="G123" s="20" t="n">
        <v>21308.0818724947</v>
      </c>
      <c r="H123" s="19" t="n">
        <f aca="false">IF(G123=0,"",IF(G123+G122&gt;G123,LOG(G123)-LOG(G122),""))</f>
        <v>0.232235399647041</v>
      </c>
      <c r="I123" s="20" t="n">
        <v>2498.69012700035</v>
      </c>
      <c r="J123" s="19" t="n">
        <f aca="false">IF(I123=0,"",IF(I123+I122&gt;I123,LOG(I123)-LOG(I122),""))</f>
        <v>0.0295702260541297</v>
      </c>
      <c r="K123" s="20" t="n">
        <f aca="false">G123+I123</f>
        <v>23806.7719994951</v>
      </c>
      <c r="L123" s="19" t="n">
        <f aca="false">IF(K123=0,"",IF(K123+K122&gt;K123,LOG(K123)-LOG(K122),""))</f>
        <v>0.205942158137572</v>
      </c>
      <c r="M123" s="20" t="n">
        <v>61147.5387219671</v>
      </c>
      <c r="N123" s="21" t="n">
        <v>0.576834211437784</v>
      </c>
      <c r="O123" s="21" t="n">
        <v>6366.6993586865</v>
      </c>
      <c r="P123" s="22" t="n">
        <v>-0.405630426728049</v>
      </c>
      <c r="Q123" s="20" t="n">
        <v>1633.49271460411</v>
      </c>
      <c r="R123" s="19" t="n">
        <f aca="false">IF(Q123=0,"",IF(Q123+Q122&gt;Q123,LOG(Q123)-LOG(Q122),""))</f>
        <v>0.0626848890259333</v>
      </c>
      <c r="S123" s="20" t="n">
        <v>18698.6464767076</v>
      </c>
      <c r="T123" s="19" t="n">
        <f aca="false">IF(S123=0,"",IF(S123+S122&gt;S123,LOG(S123)-LOG(S122),""))</f>
        <v>0.449136470277695</v>
      </c>
      <c r="U123" s="20" t="n">
        <v>4344.44460677901</v>
      </c>
      <c r="V123" s="19" t="n">
        <f aca="false">IF(U123=0,"",IF(U123+U122&gt;U123,LOG(U123)-LOG(U122),""))</f>
        <v>-0.23785129861985</v>
      </c>
      <c r="W123" s="20" t="n">
        <f aca="false">IF(F123="","",IF(F123&gt;0,0,1))</f>
        <v>1</v>
      </c>
      <c r="X123" s="19" t="n">
        <f aca="false">IF(F123="","",F123*W123)</f>
        <v>-0.00437096019934202</v>
      </c>
      <c r="Y123" s="26" t="n">
        <f aca="false">IF(X123="","",X123*N123)</f>
        <v>-0.00252131937981339</v>
      </c>
    </row>
    <row r="124" customFormat="false" ht="13.8" hidden="false" customHeight="false" outlineLevel="0" collapsed="false">
      <c r="A124" s="16" t="n">
        <v>2017</v>
      </c>
      <c r="B124" s="28" t="s">
        <v>27</v>
      </c>
      <c r="C124" s="17" t="n">
        <v>123</v>
      </c>
      <c r="D124" s="17" t="n">
        <v>3</v>
      </c>
      <c r="E124" s="18" t="n">
        <v>32339.1362195345</v>
      </c>
      <c r="F124" s="19" t="n">
        <f aca="false">IF(ABS(LOG(E124)-LOG(E123))&gt;LOG(2),"",LOG(E124)-LOG(E123))</f>
        <v>0.300183646393926</v>
      </c>
      <c r="G124" s="20" t="n">
        <v>33565.0852467583</v>
      </c>
      <c r="H124" s="19" t="n">
        <f aca="false">IF(G124=0,"",IF(G124+G123&gt;G124,LOG(G124)-LOG(G123),""))</f>
        <v>0.197343397704697</v>
      </c>
      <c r="I124" s="20" t="n">
        <v>4391.16821818496</v>
      </c>
      <c r="J124" s="19" t="n">
        <f aca="false">IF(I124=0,"",IF(I124+I123&gt;I124,LOG(I124)-LOG(I123),""))</f>
        <v>0.244867673712872</v>
      </c>
      <c r="K124" s="20" t="n">
        <f aca="false">G124+I124</f>
        <v>37956.2534649433</v>
      </c>
      <c r="L124" s="19" t="n">
        <f aca="false">IF(K124=0,"",IF(K124+K123&gt;K124,LOG(K124)-LOG(K123),""))</f>
        <v>0.20258282543942</v>
      </c>
      <c r="M124" s="20" t="n">
        <v>39837.0358827608</v>
      </c>
      <c r="N124" s="21" t="n">
        <v>0.0905586011176271</v>
      </c>
      <c r="O124" s="21" t="n">
        <v>2573.46082047716</v>
      </c>
      <c r="P124" s="22" t="n">
        <v>-1.09921085494863</v>
      </c>
      <c r="Q124" s="20" t="n">
        <v>1104.38626119408</v>
      </c>
      <c r="R124" s="19" t="n">
        <f aca="false">IF(Q124=0,"",IF(Q124+Q123&gt;Q124,LOG(Q124)-LOG(Q123),""))</f>
        <v>-0.169996206574729</v>
      </c>
      <c r="S124" s="20" t="n">
        <v>1861.28650251089</v>
      </c>
      <c r="T124" s="19" t="n">
        <f aca="false">IF(S124=0,"",IF(S124+S123&gt;S124,LOG(S124)-LOG(S123),""))</f>
        <v>-1.00199694277814</v>
      </c>
      <c r="U124" s="20" t="n">
        <v>4123.95949662918</v>
      </c>
      <c r="V124" s="19" t="n">
        <f aca="false">IF(U124=0,"",IF(U124+U123&gt;U124,LOG(U124)-LOG(U123),""))</f>
        <v>-0.0226198729649685</v>
      </c>
      <c r="W124" s="20" t="n">
        <f aca="false">IF(F124="","",IF(F124&gt;0,0,1))</f>
        <v>0</v>
      </c>
      <c r="X124" s="19" t="n">
        <f aca="false">IF(F124="","",F124*W124)</f>
        <v>0</v>
      </c>
      <c r="Y124" s="26" t="n">
        <f aca="false">IF(X124="","",X124*N124)</f>
        <v>0</v>
      </c>
    </row>
    <row r="125" customFormat="false" ht="13.8" hidden="false" customHeight="false" outlineLevel="0" collapsed="false">
      <c r="A125" s="16" t="n">
        <v>2017</v>
      </c>
      <c r="B125" s="30" t="s">
        <v>28</v>
      </c>
      <c r="C125" s="29" t="n">
        <v>124</v>
      </c>
      <c r="D125" s="17" t="n">
        <v>3</v>
      </c>
      <c r="E125" s="20"/>
      <c r="F125" s="19"/>
      <c r="G125" s="20"/>
      <c r="H125" s="19" t="str">
        <f aca="false">IF(G125=0,"",IF(G125+G124&gt;G125,LOG(G125)-LOG(G124),""))</f>
        <v/>
      </c>
      <c r="I125" s="20"/>
      <c r="J125" s="19"/>
      <c r="K125" s="20"/>
      <c r="L125" s="19"/>
      <c r="M125" s="20"/>
      <c r="N125" s="21"/>
      <c r="O125" s="21"/>
      <c r="P125" s="22"/>
      <c r="Q125" s="20"/>
      <c r="R125" s="19" t="str">
        <f aca="false">IF(Q125=0,"",IF(Q125+Q124&gt;Q125,LOG(Q125)-LOG(Q124),""))</f>
        <v/>
      </c>
      <c r="S125" s="20"/>
      <c r="T125" s="19" t="str">
        <f aca="false">IF(S125=0,"",IF(S125+S124&gt;S125,LOG(S125)-LOG(S124),""))</f>
        <v/>
      </c>
      <c r="U125" s="20"/>
      <c r="V125" s="19" t="str">
        <f aca="false">IF(U125=0,"",IF(U125+U124&gt;U125,LOG(U125)-LOG(U124),""))</f>
        <v/>
      </c>
      <c r="W125" s="20" t="str">
        <f aca="false">IF(F125="","",IF(F125&gt;0,0,1))</f>
        <v/>
      </c>
      <c r="X125" s="19" t="str">
        <f aca="false">IF(F125="","",F125*W125)</f>
        <v/>
      </c>
      <c r="Y125" s="26" t="str">
        <f aca="false">IF(X125="","",X125*N125)</f>
        <v/>
      </c>
    </row>
    <row r="126" customFormat="false" ht="13.8" hidden="false" customHeight="false" outlineLevel="0" collapsed="false">
      <c r="A126" s="16" t="n">
        <v>2018</v>
      </c>
      <c r="B126" s="31" t="s">
        <v>25</v>
      </c>
      <c r="C126" s="17" t="n">
        <v>125</v>
      </c>
      <c r="D126" s="17" t="n">
        <v>3</v>
      </c>
      <c r="E126" s="18" t="n">
        <v>785.908567042689</v>
      </c>
      <c r="F126" s="19"/>
      <c r="G126" s="20" t="n">
        <v>729.611391753098</v>
      </c>
      <c r="H126" s="19" t="str">
        <f aca="false">IF(G126=0,"",IF(G126+G125&gt;G126,LOG(G126)-LOG(G125),""))</f>
        <v/>
      </c>
      <c r="I126" s="20" t="n">
        <v>1454.71900948303</v>
      </c>
      <c r="J126" s="19" t="str">
        <f aca="false">IF(I126=0,"",IF(I126+I125&gt;I126,LOG(I126)-LOG(I125),""))</f>
        <v/>
      </c>
      <c r="K126" s="20" t="n">
        <f aca="false">G126+I126</f>
        <v>2184.33040123613</v>
      </c>
      <c r="L126" s="19" t="str">
        <f aca="false">IF(K126=0,"",IF(K126+K125&gt;K126,LOG(K126)-LOG(K125),""))</f>
        <v/>
      </c>
      <c r="M126" s="20" t="n">
        <v>33926.929716519</v>
      </c>
      <c r="N126" s="21" t="n">
        <v>1.63517253613739</v>
      </c>
      <c r="O126" s="21" t="n">
        <v>2155.05587008554</v>
      </c>
      <c r="P126" s="22" t="n">
        <v>0.438086510817664</v>
      </c>
      <c r="Q126" s="20" t="n">
        <v>370.435413405508</v>
      </c>
      <c r="R126" s="19" t="str">
        <f aca="false">IF(Q126=0,"",IF(Q126+Q125&gt;Q126,LOG(Q126)-LOG(Q125),""))</f>
        <v/>
      </c>
      <c r="S126" s="46" t="n">
        <v>161.00992132823</v>
      </c>
      <c r="T126" s="19" t="str">
        <f aca="false">IF(S126=0,"",IF(S126+S125&gt;S126,LOG(S126)-LOG(S125),""))</f>
        <v/>
      </c>
      <c r="U126" s="20" t="n">
        <v>2093.12897726699</v>
      </c>
      <c r="V126" s="19" t="str">
        <f aca="false">IF(U126=0,"",IF(U126+U125&gt;U126,LOG(U126)-LOG(U125),""))</f>
        <v/>
      </c>
      <c r="W126" s="20" t="str">
        <f aca="false">IF(F126="","",IF(F126&gt;0,0,1))</f>
        <v/>
      </c>
      <c r="X126" s="19" t="str">
        <f aca="false">IF(F126="","",F126*W126)</f>
        <v/>
      </c>
      <c r="Y126" s="26" t="str">
        <f aca="false">IF(X126="","",X126*N126)</f>
        <v/>
      </c>
    </row>
    <row r="127" customFormat="false" ht="13.8" hidden="false" customHeight="false" outlineLevel="0" collapsed="false">
      <c r="A127" s="16" t="n">
        <v>2018</v>
      </c>
      <c r="B127" s="28" t="s">
        <v>26</v>
      </c>
      <c r="C127" s="29" t="n">
        <v>126</v>
      </c>
      <c r="D127" s="17" t="n">
        <v>3</v>
      </c>
      <c r="E127" s="18" t="n">
        <v>484.021405660864</v>
      </c>
      <c r="F127" s="19" t="n">
        <f aca="false">IF(ABS(LOG(E127)-LOG(E126))&gt;LOG(2),"",LOG(E127)-LOG(E126))</f>
        <v>-0.210507454386426</v>
      </c>
      <c r="G127" s="20" t="n">
        <v>1261.991884166</v>
      </c>
      <c r="H127" s="19" t="n">
        <f aca="false">IF(G127=0,"",IF(G127+G126&gt;G127,LOG(G127)-LOG(G126),""))</f>
        <v>0.237964955771872</v>
      </c>
      <c r="I127" s="20" t="n">
        <v>1415.59685080266</v>
      </c>
      <c r="J127" s="19" t="n">
        <f aca="false">IF(I127=0,"",IF(I127+I126&gt;I127,LOG(I127)-LOG(I126),""))</f>
        <v>-0.0118395261817446</v>
      </c>
      <c r="K127" s="20" t="n">
        <f aca="false">G127+I127</f>
        <v>2677.58873496866</v>
      </c>
      <c r="L127" s="19" t="n">
        <f aca="false">IF(K127=0,"",IF(K127+K126&gt;K127,LOG(K127)-LOG(K126),""))</f>
        <v>0.0884255419399151</v>
      </c>
      <c r="M127" s="20" t="n">
        <v>9687.0585434318</v>
      </c>
      <c r="N127" s="21" t="n">
        <v>1.30132735581384</v>
      </c>
      <c r="O127" s="21" t="n">
        <v>1856.52046006907</v>
      </c>
      <c r="P127" s="22" t="n">
        <v>0.583835171221763</v>
      </c>
      <c r="Q127" s="20" t="n">
        <v>519.38370013837</v>
      </c>
      <c r="R127" s="19" t="n">
        <f aca="false">IF(Q127=0,"",IF(Q127+Q126&gt;Q127,LOG(Q127)-LOG(Q126),""))</f>
        <v>0.146775817718379</v>
      </c>
      <c r="S127" s="20" t="n">
        <v>582.372787176427</v>
      </c>
      <c r="T127" s="19" t="n">
        <f aca="false">IF(S127=0,"",IF(S127+S126&gt;S127,LOG(S127)-LOG(S126),""))</f>
        <v>0.558348435480119</v>
      </c>
      <c r="U127" s="20" t="n">
        <v>1501.79244359158</v>
      </c>
      <c r="V127" s="19" t="n">
        <f aca="false">IF(U127=0,"",IF(U127+U126&gt;U127,LOG(U127)-LOG(U126),""))</f>
        <v>-0.14418607530677</v>
      </c>
      <c r="W127" s="20" t="n">
        <f aca="false">IF(F127="","",IF(F127&gt;0,0,1))</f>
        <v>1</v>
      </c>
      <c r="X127" s="19" t="n">
        <f aca="false">IF(F127="","",F127*W127)</f>
        <v>-0.210507454386426</v>
      </c>
      <c r="Y127" s="26" t="n">
        <f aca="false">IF(X127="","",X127*N127)</f>
        <v>-0.27393910899579</v>
      </c>
    </row>
    <row r="128" customFormat="false" ht="13.8" hidden="false" customHeight="false" outlineLevel="0" collapsed="false">
      <c r="A128" s="16" t="n">
        <v>2018</v>
      </c>
      <c r="B128" s="28" t="s">
        <v>27</v>
      </c>
      <c r="C128" s="17" t="n">
        <v>127</v>
      </c>
      <c r="D128" s="17" t="n">
        <v>3</v>
      </c>
      <c r="E128" s="18" t="n">
        <v>58.1495484005566</v>
      </c>
      <c r="F128" s="19"/>
      <c r="G128" s="20" t="n">
        <v>309.399483942584</v>
      </c>
      <c r="H128" s="19" t="n">
        <f aca="false">IF(G128=0,"",IF(G128+G127&gt;G128,LOG(G128)-LOG(G127),""))</f>
        <v>-0.610536976991479</v>
      </c>
      <c r="I128" s="20" t="n">
        <v>1346.21690353741</v>
      </c>
      <c r="J128" s="19" t="n">
        <f aca="false">IF(I128=0,"",IF(I128+I127&gt;I128,LOG(I128)-LOG(I127),""))</f>
        <v>-0.0218245484186919</v>
      </c>
      <c r="K128" s="20" t="n">
        <f aca="false">G128+I128</f>
        <v>1655.61638747999</v>
      </c>
      <c r="L128" s="19" t="n">
        <f aca="false">IF(K128=0,"",IF(K128+K127&gt;K128,LOG(K128)-LOG(K127),""))</f>
        <v>-0.208784155762927</v>
      </c>
      <c r="M128" s="20" t="n">
        <v>7815.07987277669</v>
      </c>
      <c r="N128" s="21" t="n">
        <v>2.12838707474378</v>
      </c>
      <c r="O128" s="21" t="n">
        <v>1525.05419390139</v>
      </c>
      <c r="P128" s="22" t="n">
        <v>1.41873893065331</v>
      </c>
      <c r="Q128" s="20" t="n">
        <v>562.843742065765</v>
      </c>
      <c r="R128" s="19" t="n">
        <f aca="false">IF(Q128=0,"",IF(Q128+Q127&gt;Q128,LOG(Q128)-LOG(Q127),""))</f>
        <v>0.0348995257750895</v>
      </c>
      <c r="S128" s="20" t="n">
        <v>447.641806555228</v>
      </c>
      <c r="T128" s="19" t="n">
        <f aca="false">IF(S128=0,"",IF(S128+S127&gt;S128,LOG(S128)-LOG(S127),""))</f>
        <v>-0.114270433523676</v>
      </c>
      <c r="U128" s="20" t="n">
        <v>1444.9614196893</v>
      </c>
      <c r="V128" s="19" t="n">
        <f aca="false">IF(U128=0,"",IF(U128+U127&gt;U128,LOG(U128)-LOG(U127),""))</f>
        <v>-0.0167536631717198</v>
      </c>
      <c r="W128" s="20" t="str">
        <f aca="false">IF(F128="","",IF(F128&gt;0,0,1))</f>
        <v/>
      </c>
      <c r="X128" s="19" t="str">
        <f aca="false">IF(F128="","",F128*W128)</f>
        <v/>
      </c>
      <c r="Y128" s="26" t="str">
        <f aca="false">IF(X128="","",X128*N128)</f>
        <v/>
      </c>
    </row>
    <row r="129" customFormat="false" ht="13.8" hidden="false" customHeight="false" outlineLevel="0" collapsed="false">
      <c r="A129" s="16" t="n">
        <v>2018</v>
      </c>
      <c r="B129" s="30" t="s">
        <v>28</v>
      </c>
      <c r="C129" s="29" t="n">
        <v>128</v>
      </c>
      <c r="D129" s="17" t="n">
        <v>3</v>
      </c>
      <c r="E129" s="20"/>
      <c r="F129" s="19"/>
      <c r="G129" s="20"/>
      <c r="H129" s="19" t="str">
        <f aca="false">IF(G129=0,"",IF(G129+G128&gt;G129,LOG(G129)-LOG(G128),""))</f>
        <v/>
      </c>
      <c r="I129" s="20"/>
      <c r="J129" s="19"/>
      <c r="K129" s="20"/>
      <c r="L129" s="19"/>
      <c r="M129" s="20"/>
      <c r="N129" s="21"/>
      <c r="O129" s="21"/>
      <c r="P129" s="22"/>
      <c r="Q129" s="20"/>
      <c r="R129" s="19" t="str">
        <f aca="false">IF(Q129=0,"",IF(Q129+Q128&gt;Q129,LOG(Q129)-LOG(Q128),""))</f>
        <v/>
      </c>
      <c r="S129" s="20"/>
      <c r="T129" s="19" t="str">
        <f aca="false">IF(S129=0,"",IF(S129+S128&gt;S129,LOG(S129)-LOG(S128),""))</f>
        <v/>
      </c>
      <c r="U129" s="20"/>
      <c r="V129" s="19" t="str">
        <f aca="false">IF(U129=0,"",IF(U129+U128&gt;U129,LOG(U129)-LOG(U128),""))</f>
        <v/>
      </c>
      <c r="W129" s="20" t="str">
        <f aca="false">IF(F129="","",IF(F129&gt;0,0,1))</f>
        <v/>
      </c>
      <c r="X129" s="19" t="str">
        <f aca="false">IF(F129="","",F129*W129)</f>
        <v/>
      </c>
      <c r="Y129" s="26" t="str">
        <f aca="false">IF(X129="","",X129*N129)</f>
        <v/>
      </c>
    </row>
    <row r="130" customFormat="false" ht="13.8" hidden="false" customHeight="false" outlineLevel="0" collapsed="false">
      <c r="A130" s="16" t="n">
        <v>2019</v>
      </c>
      <c r="B130" s="31" t="s">
        <v>25</v>
      </c>
      <c r="C130" s="17" t="n">
        <v>129</v>
      </c>
      <c r="D130" s="17" t="n">
        <v>3</v>
      </c>
      <c r="E130" s="18" t="n">
        <v>498.503877376402</v>
      </c>
      <c r="F130" s="19"/>
      <c r="G130" s="20" t="n">
        <v>194.879485540235</v>
      </c>
      <c r="H130" s="19" t="str">
        <f aca="false">IF(G130=0,"",IF(G130+G129&gt;G130,LOG(G130)-LOG(G129),""))</f>
        <v/>
      </c>
      <c r="I130" s="20" t="n">
        <v>1423.3739220121</v>
      </c>
      <c r="J130" s="19" t="str">
        <f aca="false">IF(I130=0,"",IF(I130+I129&gt;I130,LOG(I130)-LOG(I129),""))</f>
        <v/>
      </c>
      <c r="K130" s="20" t="n">
        <f aca="false">G130+I130</f>
        <v>1618.25340755234</v>
      </c>
      <c r="L130" s="19" t="str">
        <f aca="false">IF(K130=0,"",IF(K130+K129&gt;K130,LOG(K130)-LOG(K129),""))</f>
        <v/>
      </c>
      <c r="M130" s="20" t="n">
        <v>7832.86330002878</v>
      </c>
      <c r="N130" s="21" t="n">
        <v>1.19625200663999</v>
      </c>
      <c r="O130" s="21" t="n">
        <v>1448.13761354484</v>
      </c>
      <c r="P130" s="22" t="n">
        <v>0.463141293320474</v>
      </c>
      <c r="Q130" s="20" t="n">
        <v>666.466306902792</v>
      </c>
      <c r="R130" s="19" t="str">
        <f aca="false">IF(Q130=0,"",IF(Q130+Q129&gt;Q130,LOG(Q130)-LOG(Q129),""))</f>
        <v/>
      </c>
      <c r="S130" s="47"/>
      <c r="T130" s="19" t="str">
        <f aca="false">IF(S130=0,"",IF(S130+S129&gt;S130,LOG(S130)-LOG(S129),""))</f>
        <v/>
      </c>
      <c r="U130" s="20" t="n">
        <v>2459.14223742484</v>
      </c>
      <c r="V130" s="19" t="str">
        <f aca="false">IF(U130=0,"",IF(U130+U129&gt;U130,LOG(U130)-LOG(U129),""))</f>
        <v/>
      </c>
      <c r="W130" s="20" t="str">
        <f aca="false">IF(F130="","",IF(F130&gt;0,0,1))</f>
        <v/>
      </c>
      <c r="X130" s="19" t="str">
        <f aca="false">IF(F130="","",F130*W130)</f>
        <v/>
      </c>
      <c r="Y130" s="26" t="str">
        <f aca="false">IF(X130="","",X130*N130)</f>
        <v/>
      </c>
    </row>
    <row r="131" customFormat="false" ht="13.8" hidden="false" customHeight="false" outlineLevel="0" collapsed="false">
      <c r="A131" s="16" t="n">
        <v>2019</v>
      </c>
      <c r="B131" s="28" t="s">
        <v>26</v>
      </c>
      <c r="C131" s="29" t="n">
        <v>130</v>
      </c>
      <c r="D131" s="17" t="n">
        <v>3</v>
      </c>
      <c r="E131" s="18" t="n">
        <v>144.326271942189</v>
      </c>
      <c r="F131" s="19"/>
      <c r="G131" s="20" t="n">
        <v>419.080730380283</v>
      </c>
      <c r="H131" s="19" t="n">
        <f aca="false">IF(G131=0,"",IF(G131+G130&gt;G131,LOG(G131)-LOG(G130),""))</f>
        <v>0.332531567668409</v>
      </c>
      <c r="I131" s="20" t="n">
        <v>1123.60675415734</v>
      </c>
      <c r="J131" s="19" t="n">
        <f aca="false">IF(I131=0,"",IF(I131+I130&gt;I131,LOG(I131)-LOG(I130),""))</f>
        <v>-0.102704663604241</v>
      </c>
      <c r="K131" s="20" t="n">
        <f aca="false">G131+I131</f>
        <v>1542.68748453762</v>
      </c>
      <c r="L131" s="19" t="n">
        <f aca="false">IF(K131=0,"",IF(K131+K130&gt;K131,LOG(K131)-LOG(K130),""))</f>
        <v>-0.0207685739762766</v>
      </c>
      <c r="M131" s="20" t="n">
        <v>5117.70269472045</v>
      </c>
      <c r="N131" s="21" t="n">
        <v>1.54972965898694</v>
      </c>
      <c r="O131" s="21" t="n">
        <v>1386.60129414089</v>
      </c>
      <c r="P131" s="22" t="n">
        <v>0.982606207589075</v>
      </c>
      <c r="Q131" s="20" t="n">
        <v>1762.91868468645</v>
      </c>
      <c r="R131" s="19" t="n">
        <f aca="false">IF(Q131=0,"",IF(Q131+Q130&gt;Q131,LOG(Q131)-LOG(Q130),""))</f>
        <v>0.422454082141539</v>
      </c>
      <c r="S131" s="20"/>
      <c r="T131" s="19" t="str">
        <f aca="false">IF(S131=0,"",IF(S131+S130&gt;S131,LOG(S131)-LOG(S130),""))</f>
        <v/>
      </c>
      <c r="U131" s="20" t="n">
        <v>1339.56162032269</v>
      </c>
      <c r="V131" s="19" t="n">
        <f aca="false">IF(U131=0,"",IF(U131+U130&gt;U131,LOG(U131)-LOG(U130),""))</f>
        <v>-0.263820953062523</v>
      </c>
      <c r="W131" s="20" t="str">
        <f aca="false">IF(F131="","",IF(F131&gt;0,0,1))</f>
        <v/>
      </c>
      <c r="X131" s="19" t="str">
        <f aca="false">IF(F131="","",F131*W131)</f>
        <v/>
      </c>
      <c r="Y131" s="26" t="str">
        <f aca="false">IF(X131="","",X131*N131)</f>
        <v/>
      </c>
    </row>
    <row r="132" customFormat="false" ht="13.8" hidden="false" customHeight="false" outlineLevel="0" collapsed="false">
      <c r="A132" s="16" t="n">
        <v>2019</v>
      </c>
      <c r="B132" s="28" t="s">
        <v>27</v>
      </c>
      <c r="C132" s="17" t="n">
        <v>131</v>
      </c>
      <c r="D132" s="17" t="n">
        <v>3</v>
      </c>
      <c r="E132" s="20"/>
      <c r="F132" s="19"/>
      <c r="G132" s="20"/>
      <c r="H132" s="19" t="str">
        <f aca="false">IF(G132=0,"",IF(G132+G131&gt;G132,LOG(G132)-LOG(G131),""))</f>
        <v/>
      </c>
      <c r="I132" s="20"/>
      <c r="J132" s="19"/>
      <c r="K132" s="20"/>
      <c r="L132" s="19"/>
      <c r="M132" s="20"/>
      <c r="N132" s="21"/>
      <c r="O132" s="21"/>
      <c r="P132" s="22"/>
      <c r="Q132" s="20"/>
      <c r="R132" s="19" t="str">
        <f aca="false">IF(Q132=0,"",IF(Q132+Q131&gt;Q132,LOG(Q132)-LOG(Q131),""))</f>
        <v/>
      </c>
      <c r="S132" s="20"/>
      <c r="T132" s="19" t="str">
        <f aca="false">IF(S132=0,"",IF(S132+S131&gt;S132,LOG(S132)-LOG(S131),""))</f>
        <v/>
      </c>
      <c r="U132" s="20"/>
      <c r="V132" s="19" t="str">
        <f aca="false">IF(U132=0,"",IF(U132+U131&gt;U132,LOG(U132)-LOG(U131),""))</f>
        <v/>
      </c>
      <c r="W132" s="20" t="str">
        <f aca="false">IF(F132="","",IF(F132&gt;0,0,1))</f>
        <v/>
      </c>
      <c r="X132" s="19" t="str">
        <f aca="false">IF(F132="","",F132*W132)</f>
        <v/>
      </c>
      <c r="Y132" s="26" t="str">
        <f aca="false">IF(X132="","",X132*N132)</f>
        <v/>
      </c>
    </row>
    <row r="133" customFormat="false" ht="13.8" hidden="false" customHeight="false" outlineLevel="0" collapsed="false">
      <c r="A133" s="16" t="n">
        <v>2019</v>
      </c>
      <c r="B133" s="30" t="s">
        <v>28</v>
      </c>
      <c r="C133" s="29" t="n">
        <v>132</v>
      </c>
      <c r="D133" s="17" t="n">
        <v>3</v>
      </c>
      <c r="E133" s="20"/>
      <c r="F133" s="19"/>
      <c r="G133" s="20"/>
      <c r="H133" s="19" t="str">
        <f aca="false">IF(G133=0,"",IF(G133+G132&gt;G133,LOG(G133)-LOG(G132),""))</f>
        <v/>
      </c>
      <c r="I133" s="20"/>
      <c r="J133" s="19"/>
      <c r="K133" s="20"/>
      <c r="L133" s="19"/>
      <c r="M133" s="20"/>
      <c r="N133" s="21"/>
      <c r="O133" s="21"/>
      <c r="P133" s="22"/>
      <c r="Q133" s="20"/>
      <c r="R133" s="19" t="str">
        <f aca="false">IF(Q133=0,"",IF(Q133+Q132&gt;Q133,LOG(Q133)-LOG(Q132),""))</f>
        <v/>
      </c>
      <c r="S133" s="20"/>
      <c r="T133" s="19" t="str">
        <f aca="false">IF(S133=0,"",IF(S133+S132&gt;S133,LOG(S133)-LOG(S132),""))</f>
        <v/>
      </c>
      <c r="U133" s="20"/>
      <c r="V133" s="19" t="str">
        <f aca="false">IF(U133=0,"",IF(U133+U132&gt;U133,LOG(U133)-LOG(U132),""))</f>
        <v/>
      </c>
      <c r="W133" s="20" t="str">
        <f aca="false">IF(F133="","",IF(F133&gt;0,0,1))</f>
        <v/>
      </c>
      <c r="X133" s="19" t="str">
        <f aca="false">IF(F133="","",F133*W133)</f>
        <v/>
      </c>
      <c r="Y133" s="26" t="str">
        <f aca="false">IF(X133="","",X133*N133)</f>
        <v/>
      </c>
    </row>
    <row r="134" customFormat="false" ht="13.8" hidden="false" customHeight="false" outlineLevel="0" collapsed="false">
      <c r="A134" s="16" t="n">
        <v>2009</v>
      </c>
      <c r="B134" s="32" t="s">
        <v>25</v>
      </c>
      <c r="C134" s="33" t="n">
        <v>133</v>
      </c>
      <c r="D134" s="33" t="n">
        <v>4</v>
      </c>
      <c r="E134" s="34" t="n">
        <v>81126.5442861192</v>
      </c>
      <c r="F134" s="35"/>
      <c r="G134" s="36" t="n">
        <v>74194.0507551467</v>
      </c>
      <c r="H134" s="35" t="str">
        <f aca="false">IF(G134=0,"",IF(G134+G133&gt;G134,LOG(G134)-LOG(G133),""))</f>
        <v/>
      </c>
      <c r="I134" s="36" t="n">
        <v>16729.7324666988</v>
      </c>
      <c r="J134" s="35" t="str">
        <f aca="false">IF(I134=0,"",IF(I134+I133&gt;I134,LOG(I134)-LOG(I133),""))</f>
        <v/>
      </c>
      <c r="K134" s="36" t="n">
        <f aca="false">G134+I134</f>
        <v>90923.7832218455</v>
      </c>
      <c r="L134" s="35" t="str">
        <f aca="false">IF(K134=0,"",IF(K134+K133&gt;K134,LOG(K134)-LOG(K133),""))</f>
        <v/>
      </c>
      <c r="M134" s="20" t="n">
        <v>917556.063061494</v>
      </c>
      <c r="N134" s="37" t="n">
        <v>1.05346963240111</v>
      </c>
      <c r="O134" s="37" t="n">
        <v>447416.127662989</v>
      </c>
      <c r="P134" s="38" t="n">
        <v>0.741548657810662</v>
      </c>
      <c r="Q134" s="36"/>
      <c r="R134" s="35" t="str">
        <f aca="false">IF(Q134=0,"",IF(Q134+Q133&gt;Q134,LOG(Q134)-LOG(Q133),""))</f>
        <v/>
      </c>
      <c r="S134" s="36"/>
      <c r="T134" s="35" t="str">
        <f aca="false">IF(S134=0,"",IF(S134+S133&gt;S134,LOG(S134)-LOG(S133),""))</f>
        <v/>
      </c>
      <c r="U134" s="36"/>
      <c r="V134" s="35" t="str">
        <f aca="false">IF(U134=0,"",IF(U134+U133&gt;U134,LOG(U134)-LOG(U133),""))</f>
        <v/>
      </c>
      <c r="W134" s="36" t="str">
        <f aca="false">IF(F134="","",IF(F134&gt;0,0,1))</f>
        <v/>
      </c>
      <c r="X134" s="35" t="str">
        <f aca="false">IF(F134="","",F134*W134)</f>
        <v/>
      </c>
      <c r="Y134" s="40" t="str">
        <f aca="false">IF(X134="","",X134*N134)</f>
        <v/>
      </c>
    </row>
    <row r="135" customFormat="false" ht="13.8" hidden="false" customHeight="false" outlineLevel="0" collapsed="false">
      <c r="A135" s="16" t="n">
        <v>2009</v>
      </c>
      <c r="B135" s="28" t="s">
        <v>26</v>
      </c>
      <c r="C135" s="29" t="n">
        <v>134</v>
      </c>
      <c r="D135" s="17" t="n">
        <v>4</v>
      </c>
      <c r="E135" s="18" t="n">
        <v>98067.8875063193</v>
      </c>
      <c r="F135" s="19" t="n">
        <f aca="false">IF(ABS(LOG(E135)-LOG(E134))&gt;LOG(2),"",LOG(E135)-LOG(E134))</f>
        <v>0.0823638432951084</v>
      </c>
      <c r="G135" s="20" t="n">
        <v>71979.3269117994</v>
      </c>
      <c r="H135" s="19" t="n">
        <f aca="false">IF(G135=0,"",IF(G135+G134&gt;G135,LOG(G135)-LOG(G134),""))</f>
        <v>-0.0131613016112135</v>
      </c>
      <c r="I135" s="20" t="n">
        <v>15967.6419770146</v>
      </c>
      <c r="J135" s="19" t="n">
        <f aca="false">IF(I135=0,"",IF(I135+I134&gt;I135,LOG(I135)-LOG(I134),""))</f>
        <v>-0.0202482096069918</v>
      </c>
      <c r="K135" s="20" t="n">
        <f aca="false">G135+I135</f>
        <v>87946.968888814</v>
      </c>
      <c r="L135" s="19" t="n">
        <f aca="false">IF(K135=0,"",IF(K135+K134&gt;K135,LOG(K135)-LOG(K134),""))</f>
        <v>-0.0144566218657642</v>
      </c>
      <c r="M135" s="20" t="n">
        <v>916676.793454889</v>
      </c>
      <c r="N135" s="21" t="n">
        <v>0.970689416706888</v>
      </c>
      <c r="O135" s="21" t="n">
        <v>433065.22107445</v>
      </c>
      <c r="P135" s="22" t="n">
        <v>0.645026487279923</v>
      </c>
      <c r="Q135" s="20"/>
      <c r="R135" s="19" t="str">
        <f aca="false">IF(Q135=0,"",IF(Q135+Q134&gt;Q135,LOG(Q135)-LOG(Q134),""))</f>
        <v/>
      </c>
      <c r="S135" s="20"/>
      <c r="T135" s="19" t="str">
        <f aca="false">IF(S135=0,"",IF(S135+S134&gt;S135,LOG(S135)-LOG(S134),""))</f>
        <v/>
      </c>
      <c r="U135" s="20"/>
      <c r="V135" s="19" t="str">
        <f aca="false">IF(U135=0,"",IF(U135+U134&gt;U135,LOG(U135)-LOG(U134),""))</f>
        <v/>
      </c>
      <c r="W135" s="20" t="n">
        <f aca="false">IF(F135="","",IF(F135&gt;0,0,1))</f>
        <v>0</v>
      </c>
      <c r="X135" s="19" t="n">
        <f aca="false">IF(F135="","",F135*W135)</f>
        <v>0</v>
      </c>
      <c r="Y135" s="26" t="n">
        <f aca="false">IF(X135="","",X135*N135)</f>
        <v>0</v>
      </c>
    </row>
    <row r="136" customFormat="false" ht="13.8" hidden="false" customHeight="false" outlineLevel="0" collapsed="false">
      <c r="A136" s="16" t="n">
        <v>2009</v>
      </c>
      <c r="B136" s="28" t="s">
        <v>27</v>
      </c>
      <c r="C136" s="17" t="n">
        <v>135</v>
      </c>
      <c r="D136" s="17" t="n">
        <v>4</v>
      </c>
      <c r="E136" s="18" t="n">
        <v>235958.483453512</v>
      </c>
      <c r="F136" s="19" t="str">
        <f aca="false">IF(ABS(LOG(E136)-LOG(E135))&gt;LOG(2),"",LOG(E136)-LOG(E135))</f>
        <v/>
      </c>
      <c r="G136" s="20" t="n">
        <v>189750.686124126</v>
      </c>
      <c r="H136" s="19" t="n">
        <f aca="false">IF(G136=0,"",IF(G136+G135&gt;G136,LOG(G136)-LOG(G135),""))</f>
        <v>0.420975573755576</v>
      </c>
      <c r="I136" s="20" t="n">
        <v>16492.9164285977</v>
      </c>
      <c r="J136" s="19" t="n">
        <f aca="false">IF(I136=0,"",IF(I136+I135&gt;I136,LOG(I136)-LOG(I135),""))</f>
        <v>0.0140566719683513</v>
      </c>
      <c r="K136" s="20" t="n">
        <f aca="false">G136+I136</f>
        <v>206243.602552724</v>
      </c>
      <c r="L136" s="19" t="n">
        <f aca="false">IF(K136=0,"",IF(K136+K135&gt;K136,LOG(K136)-LOG(K135),""))</f>
        <v>0.370159610100108</v>
      </c>
      <c r="M136" s="20" t="n">
        <v>1209794.81335173</v>
      </c>
      <c r="N136" s="21" t="n">
        <v>0.709876122042894</v>
      </c>
      <c r="O136" s="21" t="n">
        <v>423283.960335987</v>
      </c>
      <c r="P136" s="22" t="n">
        <v>0.253796215676407</v>
      </c>
      <c r="Q136" s="20"/>
      <c r="R136" s="19" t="str">
        <f aca="false">IF(Q136=0,"",IF(Q136+Q135&gt;Q136,LOG(Q136)-LOG(Q135),""))</f>
        <v/>
      </c>
      <c r="S136" s="20"/>
      <c r="T136" s="19" t="str">
        <f aca="false">IF(S136=0,"",IF(S136+S135&gt;S136,LOG(S136)-LOG(S135),""))</f>
        <v/>
      </c>
      <c r="U136" s="20"/>
      <c r="V136" s="19" t="str">
        <f aca="false">IF(U136=0,"",IF(U136+U135&gt;U136,LOG(U136)-LOG(U135),""))</f>
        <v/>
      </c>
      <c r="W136" s="20" t="str">
        <f aca="false">IF(F136="","",IF(F136&gt;0,0,1))</f>
        <v/>
      </c>
      <c r="X136" s="19" t="str">
        <f aca="false">IF(F136="","",F136*W136)</f>
        <v/>
      </c>
      <c r="Y136" s="26" t="str">
        <f aca="false">IF(X136="","",X136*N136)</f>
        <v/>
      </c>
    </row>
    <row r="137" customFormat="false" ht="13.8" hidden="false" customHeight="false" outlineLevel="0" collapsed="false">
      <c r="A137" s="16" t="n">
        <v>2009</v>
      </c>
      <c r="B137" s="30" t="s">
        <v>28</v>
      </c>
      <c r="C137" s="29" t="n">
        <v>136</v>
      </c>
      <c r="D137" s="17" t="n">
        <v>4</v>
      </c>
      <c r="E137" s="18" t="n">
        <v>236678.304312382</v>
      </c>
      <c r="F137" s="19" t="n">
        <f aca="false">IF(ABS(LOG(E137)-LOG(E136))&gt;LOG(2),"",LOG(E137)-LOG(E136))</f>
        <v>0.00132285288306377</v>
      </c>
      <c r="G137" s="20" t="n">
        <v>205574.778608095</v>
      </c>
      <c r="H137" s="19" t="n">
        <f aca="false">IF(G137=0,"",IF(G137+G136&gt;G137,LOG(G137)-LOG(G136),""))</f>
        <v>0.0347864762755732</v>
      </c>
      <c r="I137" s="20" t="n">
        <v>16707.2689000162</v>
      </c>
      <c r="J137" s="19" t="n">
        <f aca="false">IF(I137=0,"",IF(I137+I136&gt;I137,LOG(I137)-LOG(I136),""))</f>
        <v>0.00560800418030993</v>
      </c>
      <c r="K137" s="20" t="n">
        <f aca="false">G137+I137</f>
        <v>222282.047508111</v>
      </c>
      <c r="L137" s="19" t="n">
        <f aca="false">IF(K137=0,"",IF(K137+K136&gt;K137,LOG(K137)-LOG(K136),""))</f>
        <v>0.0325239024525779</v>
      </c>
      <c r="M137" s="20" t="n">
        <v>951577.241908278</v>
      </c>
      <c r="N137" s="21" t="n">
        <v>0.604285597722364</v>
      </c>
      <c r="O137" s="21" t="n">
        <v>382272.066344334</v>
      </c>
      <c r="P137" s="22" t="n">
        <v>0.208214115001462</v>
      </c>
      <c r="Q137" s="20"/>
      <c r="R137" s="19" t="str">
        <f aca="false">IF(Q137=0,"",IF(Q137+Q136&gt;Q137,LOG(Q137)-LOG(Q136),""))</f>
        <v/>
      </c>
      <c r="S137" s="20"/>
      <c r="T137" s="19" t="str">
        <f aca="false">IF(S137=0,"",IF(S137+S136&gt;S137,LOG(S137)-LOG(S136),""))</f>
        <v/>
      </c>
      <c r="U137" s="20"/>
      <c r="V137" s="19" t="str">
        <f aca="false">IF(U137=0,"",IF(U137+U136&gt;U137,LOG(U137)-LOG(U136),""))</f>
        <v/>
      </c>
      <c r="W137" s="20" t="n">
        <f aca="false">IF(F137="","",IF(F137&gt;0,0,1))</f>
        <v>0</v>
      </c>
      <c r="X137" s="19" t="n">
        <f aca="false">IF(F137="","",F137*W137)</f>
        <v>0</v>
      </c>
      <c r="Y137" s="26" t="n">
        <f aca="false">IF(X137="","",X137*N137)</f>
        <v>0</v>
      </c>
    </row>
    <row r="138" customFormat="false" ht="13.8" hidden="false" customHeight="false" outlineLevel="0" collapsed="false">
      <c r="A138" s="16" t="n">
        <v>2010</v>
      </c>
      <c r="B138" s="31" t="s">
        <v>25</v>
      </c>
      <c r="C138" s="17" t="n">
        <v>137</v>
      </c>
      <c r="D138" s="17" t="n">
        <v>4</v>
      </c>
      <c r="E138" s="18" t="n">
        <v>270382.294701707</v>
      </c>
      <c r="F138" s="19" t="n">
        <f aca="false">IF(ABS(LOG(E138)-LOG(E137))&gt;LOG(2),"",LOG(E138)-LOG(E137))</f>
        <v>0.0578198004263726</v>
      </c>
      <c r="G138" s="20" t="n">
        <v>216100.945841694</v>
      </c>
      <c r="H138" s="19" t="n">
        <f aca="false">IF(G138=0,"",IF(G138+G137&gt;G138,LOG(G138)-LOG(G137),""))</f>
        <v>0.0216868365078238</v>
      </c>
      <c r="I138" s="20" t="n">
        <v>16557.7118830077</v>
      </c>
      <c r="J138" s="19" t="n">
        <f aca="false">IF(I138=0,"",IF(I138+I137&gt;I138,LOG(I138)-LOG(I137),""))</f>
        <v>-0.00390514128220776</v>
      </c>
      <c r="K138" s="20" t="n">
        <f aca="false">G138+I138</f>
        <v>232658.657724702</v>
      </c>
      <c r="L138" s="19" t="n">
        <f aca="false">IF(K138=0,"",IF(K138+K137&gt;K138,LOG(K138)-LOG(K137),""))</f>
        <v>0.0198148296421774</v>
      </c>
      <c r="M138" s="20" t="n">
        <v>931583.061269019</v>
      </c>
      <c r="N138" s="21" t="n">
        <v>0.537243333742697</v>
      </c>
      <c r="O138" s="21" t="n">
        <v>370220.881001084</v>
      </c>
      <c r="P138" s="22" t="n">
        <v>0.136482660425064</v>
      </c>
      <c r="Q138" s="20"/>
      <c r="R138" s="19" t="str">
        <f aca="false">IF(Q138=0,"",IF(Q138+Q137&gt;Q138,LOG(Q138)-LOG(Q137),""))</f>
        <v/>
      </c>
      <c r="S138" s="20" t="n">
        <v>234007.094033495</v>
      </c>
      <c r="T138" s="19" t="str">
        <f aca="false">IF(S138=0,"",IF(S138+S137&gt;S138,LOG(S138)-LOG(S137),""))</f>
        <v/>
      </c>
      <c r="U138" s="20" t="n">
        <v>8923.20939912853</v>
      </c>
      <c r="V138" s="19" t="str">
        <f aca="false">IF(U138=0,"",IF(U138+U137&gt;U138,LOG(U138)-LOG(U137),""))</f>
        <v/>
      </c>
      <c r="W138" s="20" t="n">
        <f aca="false">IF(F138="","",IF(F138&gt;0,0,1))</f>
        <v>0</v>
      </c>
      <c r="X138" s="19" t="n">
        <f aca="false">IF(F138="","",F138*W138)</f>
        <v>0</v>
      </c>
      <c r="Y138" s="26" t="n">
        <f aca="false">IF(X138="","",X138*N138)</f>
        <v>0</v>
      </c>
    </row>
    <row r="139" customFormat="false" ht="13.8" hidden="false" customHeight="false" outlineLevel="0" collapsed="false">
      <c r="A139" s="16" t="n">
        <v>2010</v>
      </c>
      <c r="B139" s="28" t="s">
        <v>26</v>
      </c>
      <c r="C139" s="29" t="n">
        <v>138</v>
      </c>
      <c r="D139" s="17" t="n">
        <v>4</v>
      </c>
      <c r="E139" s="18" t="n">
        <v>193283.058828446</v>
      </c>
      <c r="F139" s="19" t="n">
        <f aca="false">IF(ABS(LOG(E139)-LOG(E138))&gt;LOG(2),"",LOG(E139)-LOG(E138))</f>
        <v>-0.145784459544529</v>
      </c>
      <c r="G139" s="20" t="n">
        <v>160168.429926641</v>
      </c>
      <c r="H139" s="19" t="n">
        <f aca="false">IF(G139=0,"",IF(G139+G138&gt;G139,LOG(G139)-LOG(G138),""))</f>
        <v>-0.1300797493635</v>
      </c>
      <c r="I139" s="20" t="n">
        <v>18857.3645724169</v>
      </c>
      <c r="J139" s="19" t="n">
        <f aca="false">IF(I139=0,"",IF(I139+I138&gt;I139,LOG(I139)-LOG(I138),""))</f>
        <v>0.0564806761718337</v>
      </c>
      <c r="K139" s="20" t="n">
        <f aca="false">G139+I139</f>
        <v>179025.794499058</v>
      </c>
      <c r="L139" s="19" t="n">
        <f aca="false">IF(K139=0,"",IF(K139+K138&gt;K139,LOG(K139)-LOG(K138),""))</f>
        <v>-0.113803608434222</v>
      </c>
      <c r="M139" s="20" t="n">
        <v>932162.73627497</v>
      </c>
      <c r="N139" s="21" t="n">
        <v>0.683297947795242</v>
      </c>
      <c r="O139" s="21" t="n">
        <v>364606.776644785</v>
      </c>
      <c r="P139" s="22" t="n">
        <v>0.275630946282223</v>
      </c>
      <c r="Q139" s="20" t="n">
        <v>13897.0694915036</v>
      </c>
      <c r="R139" s="19" t="str">
        <f aca="false">IF(Q139=0,"",IF(Q139+Q138&gt;Q139,LOG(Q139)-LOG(Q138),""))</f>
        <v/>
      </c>
      <c r="S139" s="20" t="n">
        <v>137409.850617538</v>
      </c>
      <c r="T139" s="19" t="n">
        <f aca="false">IF(S139=0,"",IF(S139+S138&gt;S139,LOG(S139)-LOG(S138),""))</f>
        <v>-0.231211155968511</v>
      </c>
      <c r="U139" s="20" t="n">
        <v>21267.6235622392</v>
      </c>
      <c r="V139" s="19" t="n">
        <f aca="false">IF(U139=0,"",IF(U139+U138&gt;U139,LOG(U139)-LOG(U138),""))</f>
        <v>0.377197880075727</v>
      </c>
      <c r="W139" s="20" t="n">
        <f aca="false">IF(F139="","",IF(F139&gt;0,0,1))</f>
        <v>1</v>
      </c>
      <c r="X139" s="19" t="n">
        <f aca="false">IF(F139="","",F139*W139)</f>
        <v>-0.145784459544529</v>
      </c>
      <c r="Y139" s="26" t="n">
        <f aca="false">IF(X139="","",X139*N139)</f>
        <v>-0.0996142220272155</v>
      </c>
    </row>
    <row r="140" customFormat="false" ht="13.8" hidden="false" customHeight="false" outlineLevel="0" collapsed="false">
      <c r="A140" s="16" t="n">
        <v>2010</v>
      </c>
      <c r="B140" s="28" t="s">
        <v>27</v>
      </c>
      <c r="C140" s="17" t="n">
        <v>139</v>
      </c>
      <c r="D140" s="17" t="n">
        <v>4</v>
      </c>
      <c r="E140" s="18" t="n">
        <v>168062.593671732</v>
      </c>
      <c r="F140" s="19" t="n">
        <f aca="false">IF(ABS(LOG(E140)-LOG(E139))&gt;LOG(2),"",LOG(E140)-LOG(E139))</f>
        <v>-0.0607227283575504</v>
      </c>
      <c r="G140" s="20" t="n">
        <v>150973.356217753</v>
      </c>
      <c r="H140" s="19" t="n">
        <f aca="false">IF(G140=0,"",IF(G140+G139&gt;G140,LOG(G140)-LOG(G139),""))</f>
        <v>-0.0256766086134332</v>
      </c>
      <c r="I140" s="20" t="n">
        <v>17030.3951296905</v>
      </c>
      <c r="J140" s="19" t="n">
        <f aca="false">IF(I140=0,"",IF(I140+I139&gt;I140,LOG(I140)-LOG(I139),""))</f>
        <v>-0.0442562730977567</v>
      </c>
      <c r="K140" s="20" t="n">
        <f aca="false">G140+I140</f>
        <v>168003.751347444</v>
      </c>
      <c r="L140" s="19" t="n">
        <f aca="false">IF(K140=0,"",IF(K140+K139&gt;K140,LOG(K140)-LOG(K139),""))</f>
        <v>-0.0275966305852799</v>
      </c>
      <c r="M140" s="20" t="n">
        <v>910121.362173695</v>
      </c>
      <c r="N140" s="21" t="n">
        <v>0.733628246527334</v>
      </c>
      <c r="O140" s="21" t="n">
        <v>358540.546695924</v>
      </c>
      <c r="P140" s="22" t="n">
        <v>0.329067214724522</v>
      </c>
      <c r="Q140" s="20" t="n">
        <v>29524.5819869558</v>
      </c>
      <c r="R140" s="19" t="n">
        <f aca="false">IF(Q140=0,"",IF(Q140+Q139&gt;Q140,LOG(Q140)-LOG(Q139),""))</f>
        <v>0.327260528342945</v>
      </c>
      <c r="S140" s="20" t="n">
        <v>160061.820669228</v>
      </c>
      <c r="T140" s="19" t="n">
        <f aca="false">IF(S140=0,"",IF(S140+S139&gt;S140,LOG(S140)-LOG(S139),""))</f>
        <v>0.0662698851138917</v>
      </c>
      <c r="U140" s="20" t="n">
        <v>2719.22862242466</v>
      </c>
      <c r="V140" s="19" t="n">
        <f aca="false">IF(U140=0,"",IF(U140+U139&gt;U140,LOG(U140)-LOG(U139),""))</f>
        <v>-0.893273241726321</v>
      </c>
      <c r="W140" s="20" t="n">
        <f aca="false">IF(F140="","",IF(F140&gt;0,0,1))</f>
        <v>1</v>
      </c>
      <c r="X140" s="19" t="n">
        <f aca="false">IF(F140="","",F140*W140)</f>
        <v>-0.0607227283575504</v>
      </c>
      <c r="Y140" s="26" t="n">
        <f aca="false">IF(X140="","",X140*N140)</f>
        <v>-0.0445479087293054</v>
      </c>
    </row>
    <row r="141" customFormat="false" ht="13.8" hidden="false" customHeight="false" outlineLevel="0" collapsed="false">
      <c r="A141" s="16" t="n">
        <v>2010</v>
      </c>
      <c r="B141" s="30" t="s">
        <v>28</v>
      </c>
      <c r="C141" s="29" t="n">
        <v>140</v>
      </c>
      <c r="D141" s="17" t="n">
        <v>4</v>
      </c>
      <c r="E141" s="18" t="n">
        <v>75521.5897699858</v>
      </c>
      <c r="F141" s="19" t="str">
        <f aca="false">IF(ABS(LOG(E141)-LOG(E140))&gt;LOG(2),"",LOG(E141)-LOG(E140))</f>
        <v/>
      </c>
      <c r="G141" s="20" t="n">
        <v>100501.257809249</v>
      </c>
      <c r="H141" s="19" t="n">
        <f aca="false">IF(G141=0,"",IF(G141+G140&gt;G141,LOG(G141)-LOG(G140),""))</f>
        <v>-0.176728812611252</v>
      </c>
      <c r="I141" s="20" t="n">
        <v>24193.0029819549</v>
      </c>
      <c r="J141" s="19" t="n">
        <f aca="false">IF(I141=0,"",IF(I141+I140&gt;I141,LOG(I141)-LOG(I140),""))</f>
        <v>0.152465054630554</v>
      </c>
      <c r="K141" s="20" t="n">
        <f aca="false">G141+I141</f>
        <v>124694.260791204</v>
      </c>
      <c r="L141" s="19" t="n">
        <f aca="false">IF(K141=0,"",IF(K141+K140&gt;K141,LOG(K141)-LOG(K140),""))</f>
        <v>-0.12947251418049</v>
      </c>
      <c r="M141" s="20" t="n">
        <v>1391256.39988861</v>
      </c>
      <c r="N141" s="21" t="n">
        <v>1.26533605161795</v>
      </c>
      <c r="O141" s="21" t="n">
        <v>350182.816486174</v>
      </c>
      <c r="P141" s="22" t="n">
        <v>0.666223707868591</v>
      </c>
      <c r="Q141" s="20"/>
      <c r="R141" s="19" t="str">
        <f aca="false">IF(Q141=0,"",IF(Q141+Q140&gt;Q141,LOG(Q141)-LOG(Q140),""))</f>
        <v/>
      </c>
      <c r="S141" s="20" t="n">
        <v>214204.883287598</v>
      </c>
      <c r="T141" s="19" t="n">
        <f aca="false">IF(S141=0,"",IF(S141+S140&gt;S141,LOG(S141)-LOG(S140),""))</f>
        <v>0.126541614745798</v>
      </c>
      <c r="U141" s="20" t="n">
        <v>15005.9412151232</v>
      </c>
      <c r="V141" s="19" t="n">
        <f aca="false">IF(U141=0,"",IF(U141+U140&gt;U141,LOG(U141)-LOG(U140),""))</f>
        <v>0.741817517840134</v>
      </c>
      <c r="W141" s="20" t="str">
        <f aca="false">IF(F141="","",IF(F141&gt;0,0,1))</f>
        <v/>
      </c>
      <c r="X141" s="19" t="str">
        <f aca="false">IF(F141="","",F141*W141)</f>
        <v/>
      </c>
      <c r="Y141" s="26" t="str">
        <f aca="false">IF(X141="","",X141*N141)</f>
        <v/>
      </c>
    </row>
    <row r="142" customFormat="false" ht="13.8" hidden="false" customHeight="false" outlineLevel="0" collapsed="false">
      <c r="A142" s="16" t="n">
        <v>2011</v>
      </c>
      <c r="B142" s="31" t="s">
        <v>25</v>
      </c>
      <c r="C142" s="17" t="n">
        <v>141</v>
      </c>
      <c r="D142" s="17" t="n">
        <v>4</v>
      </c>
      <c r="E142" s="18" t="n">
        <v>246282.441399449</v>
      </c>
      <c r="F142" s="19" t="str">
        <f aca="false">IF(ABS(LOG(E142)-LOG(E141))&gt;LOG(2),"",LOG(E142)-LOG(E141))</f>
        <v/>
      </c>
      <c r="G142" s="20" t="n">
        <v>229670.63623979</v>
      </c>
      <c r="H142" s="19" t="n">
        <f aca="false">IF(G142=0,"",IF(G142+G141&gt;G142,LOG(G142)-LOG(G141),""))</f>
        <v>0.358933976354695</v>
      </c>
      <c r="I142" s="20" t="n">
        <v>22605.4043972558</v>
      </c>
      <c r="J142" s="19" t="n">
        <f aca="false">IF(I142=0,"",IF(I142+I141&gt;I142,LOG(I142)-LOG(I141),""))</f>
        <v>-0.0294774982573109</v>
      </c>
      <c r="K142" s="20" t="n">
        <f aca="false">G142+I142</f>
        <v>252276.040637046</v>
      </c>
      <c r="L142" s="19" t="n">
        <f aca="false">IF(K142=0,"",IF(K142+K141&gt;K142,LOG(K142)-LOG(K141),""))</f>
        <v>0.306029541317769</v>
      </c>
      <c r="M142" s="20" t="n">
        <v>1353262.76058842</v>
      </c>
      <c r="N142" s="21" t="n">
        <v>0.739948680856514</v>
      </c>
      <c r="O142" s="21" t="n">
        <v>338886.955074438</v>
      </c>
      <c r="P142" s="22" t="n">
        <v>0.138621401564589</v>
      </c>
      <c r="Q142" s="20" t="n">
        <v>11231.1876622702</v>
      </c>
      <c r="R142" s="19" t="str">
        <f aca="false">IF(Q142=0,"",IF(Q142+Q141&gt;Q142,LOG(Q142)-LOG(Q141),""))</f>
        <v/>
      </c>
      <c r="S142" s="20" t="n">
        <v>230676.947929966</v>
      </c>
      <c r="T142" s="19" t="n">
        <f aca="false">IF(S142=0,"",IF(S142+S141&gt;S142,LOG(S142)-LOG(S141),""))</f>
        <v>0.0321748293185937</v>
      </c>
      <c r="U142" s="20" t="n">
        <v>13792.0891546981</v>
      </c>
      <c r="V142" s="19" t="n">
        <f aca="false">IF(U142=0,"",IF(U142+U141&gt;U142,LOG(U142)-LOG(U141),""))</f>
        <v>-0.0366331849426542</v>
      </c>
      <c r="W142" s="20" t="str">
        <f aca="false">IF(F142="","",IF(F142&gt;0,0,1))</f>
        <v/>
      </c>
      <c r="X142" s="19" t="str">
        <f aca="false">IF(F142="","",F142*W142)</f>
        <v/>
      </c>
      <c r="Y142" s="26" t="str">
        <f aca="false">IF(X142="","",X142*N142)</f>
        <v/>
      </c>
    </row>
    <row r="143" customFormat="false" ht="13.8" hidden="false" customHeight="false" outlineLevel="0" collapsed="false">
      <c r="A143" s="16" t="n">
        <v>2011</v>
      </c>
      <c r="B143" s="28" t="s">
        <v>26</v>
      </c>
      <c r="C143" s="29" t="n">
        <v>142</v>
      </c>
      <c r="D143" s="17" t="n">
        <v>4</v>
      </c>
      <c r="E143" s="18" t="n">
        <v>209698.088527059</v>
      </c>
      <c r="F143" s="19" t="n">
        <f aca="false">IF(ABS(LOG(E143)-LOG(E142))&gt;LOG(2),"",LOG(E143)-LOG(E142))</f>
        <v>-0.0698389783706794</v>
      </c>
      <c r="G143" s="20" t="n">
        <v>215849.330975584</v>
      </c>
      <c r="H143" s="19" t="n">
        <f aca="false">IF(G143=0,"",IF(G143+G142&gt;G143,LOG(G143)-LOG(G142),""))</f>
        <v>-0.026954766596452</v>
      </c>
      <c r="I143" s="20" t="n">
        <v>28912.3508698468</v>
      </c>
      <c r="J143" s="19" t="n">
        <f aca="false">IF(I143=0,"",IF(I143+I142&gt;I143,LOG(I143)-LOG(I142),""))</f>
        <v>0.106871124979705</v>
      </c>
      <c r="K143" s="20" t="n">
        <f aca="false">G143+I143</f>
        <v>244761.681845431</v>
      </c>
      <c r="L143" s="19" t="n">
        <f aca="false">IF(K143=0,"",IF(K143+K142&gt;K143,LOG(K143)-LOG(K142),""))</f>
        <v>-0.0131325775831455</v>
      </c>
      <c r="M143" s="20" t="n">
        <v>1320659.83073308</v>
      </c>
      <c r="N143" s="21" t="n">
        <v>0.799196496781098</v>
      </c>
      <c r="O143" s="21" t="n">
        <v>334758.238029251</v>
      </c>
      <c r="P143" s="22" t="n">
        <v>0.20313680158732</v>
      </c>
      <c r="Q143" s="20" t="n">
        <v>17573.7789308792</v>
      </c>
      <c r="R143" s="19" t="n">
        <f aca="false">IF(Q143=0,"",IF(Q143+Q142&gt;Q143,LOG(Q143)-LOG(Q142),""))</f>
        <v>0.194439474951876</v>
      </c>
      <c r="S143" s="20" t="n">
        <v>224301.20191291</v>
      </c>
      <c r="T143" s="19" t="n">
        <f aca="false">IF(S143=0,"",IF(S143+S142&gt;S143,LOG(S143)-LOG(S142),""))</f>
        <v>-0.0121725959116077</v>
      </c>
      <c r="U143" s="20" t="n">
        <v>15157.2793722041</v>
      </c>
      <c r="V143" s="19" t="n">
        <f aca="false">IF(U143=0,"",IF(U143+U142&gt;U143,LOG(U143)-LOG(U142),""))</f>
        <v>0.0409911995551289</v>
      </c>
      <c r="W143" s="20" t="n">
        <f aca="false">IF(F143="","",IF(F143&gt;0,0,1))</f>
        <v>1</v>
      </c>
      <c r="X143" s="19" t="n">
        <f aca="false">IF(F143="","",F143*W143)</f>
        <v>-0.0698389783706794</v>
      </c>
      <c r="Y143" s="26" t="n">
        <f aca="false">IF(X143="","",X143*N143)</f>
        <v>-0.0558150668526179</v>
      </c>
    </row>
    <row r="144" customFormat="false" ht="13.8" hidden="false" customHeight="false" outlineLevel="0" collapsed="false">
      <c r="A144" s="16" t="n">
        <v>2011</v>
      </c>
      <c r="B144" s="28" t="s">
        <v>27</v>
      </c>
      <c r="C144" s="17" t="n">
        <v>143</v>
      </c>
      <c r="D144" s="17" t="n">
        <v>4</v>
      </c>
      <c r="E144" s="18" t="n">
        <v>268522.976428156</v>
      </c>
      <c r="F144" s="19" t="n">
        <f aca="false">IF(ABS(LOG(E144)-LOG(E143))&gt;LOG(2),"",LOG(E144)-LOG(E143))</f>
        <v>0.107386980718712</v>
      </c>
      <c r="G144" s="20" t="n">
        <v>265194.749094594</v>
      </c>
      <c r="H144" s="19" t="n">
        <f aca="false">IF(G144=0,"",IF(G144+G143&gt;G144,LOG(G144)-LOG(G143),""))</f>
        <v>0.0894142138064638</v>
      </c>
      <c r="I144" s="20" t="n">
        <v>19520.7262679404</v>
      </c>
      <c r="J144" s="19" t="n">
        <f aca="false">IF(I144=0,"",IF(I144+I143&gt;I144,LOG(I144)-LOG(I143),""))</f>
        <v>-0.170587434147479</v>
      </c>
      <c r="K144" s="20" t="n">
        <f aca="false">G144+I144</f>
        <v>284715.475362534</v>
      </c>
      <c r="L144" s="19" t="n">
        <f aca="false">IF(K144=0,"",IF(K144+K143&gt;K144,LOG(K144)-LOG(K143),""))</f>
        <v>0.0656676446073288</v>
      </c>
      <c r="M144" s="20" t="n">
        <v>2526865.62924423</v>
      </c>
      <c r="N144" s="21" t="n">
        <v>0.973600695668355</v>
      </c>
      <c r="O144" s="21" t="n">
        <v>331234.223455594</v>
      </c>
      <c r="P144" s="22" t="n">
        <v>0.0911537497241739</v>
      </c>
      <c r="Q144" s="20" t="n">
        <v>12161.405818442</v>
      </c>
      <c r="R144" s="19" t="n">
        <f aca="false">IF(Q144=0,"",IF(Q144+Q143&gt;Q144,LOG(Q144)-LOG(Q143),""))</f>
        <v>-0.159881378048143</v>
      </c>
      <c r="S144" s="20" t="n">
        <v>267670.564734638</v>
      </c>
      <c r="T144" s="19" t="n">
        <f aca="false">IF(S144=0,"",IF(S144+S143&gt;S144,LOG(S144)-LOG(S143),""))</f>
        <v>0.0767690144593081</v>
      </c>
      <c r="U144" s="20" t="n">
        <v>7301.16370627599</v>
      </c>
      <c r="V144" s="19" t="n">
        <f aca="false">IF(U144=0,"",IF(U144+U143&gt;U144,LOG(U144)-LOG(U143),""))</f>
        <v>-0.317229169131257</v>
      </c>
      <c r="W144" s="20" t="n">
        <f aca="false">IF(F144="","",IF(F144&gt;0,0,1))</f>
        <v>0</v>
      </c>
      <c r="X144" s="19" t="n">
        <f aca="false">IF(F144="","",F144*W144)</f>
        <v>0</v>
      </c>
      <c r="Y144" s="26" t="n">
        <f aca="false">IF(X144="","",X144*N144)</f>
        <v>0</v>
      </c>
    </row>
    <row r="145" customFormat="false" ht="13.8" hidden="false" customHeight="false" outlineLevel="0" collapsed="false">
      <c r="A145" s="16" t="n">
        <v>2011</v>
      </c>
      <c r="B145" s="30" t="s">
        <v>28</v>
      </c>
      <c r="C145" s="29" t="n">
        <v>144</v>
      </c>
      <c r="D145" s="17" t="n">
        <v>4</v>
      </c>
      <c r="E145" s="18" t="n">
        <v>223608.171967224</v>
      </c>
      <c r="F145" s="19" t="n">
        <f aca="false">IF(ABS(LOG(E145)-LOG(E144))&gt;LOG(2),"",LOG(E145)-LOG(E144))</f>
        <v>-0.0794937812553718</v>
      </c>
      <c r="G145" s="20" t="n">
        <v>214767.547998813</v>
      </c>
      <c r="H145" s="19" t="n">
        <f aca="false">IF(G145=0,"",IF(G145+G144&gt;G145,LOG(G145)-LOG(G144),""))</f>
        <v>-0.0915962618807518</v>
      </c>
      <c r="I145" s="20" t="n">
        <v>19605.6149547702</v>
      </c>
      <c r="J145" s="19" t="n">
        <f aca="false">IF(I145=0,"",IF(I145+I144&gt;I145,LOG(I145)-LOG(I144),""))</f>
        <v>0.00188449750016773</v>
      </c>
      <c r="K145" s="20" t="n">
        <f aca="false">G145+I145</f>
        <v>234373.162953583</v>
      </c>
      <c r="L145" s="19" t="n">
        <f aca="false">IF(K145=0,"",IF(K145+K144&gt;K145,LOG(K145)-LOG(K144),""))</f>
        <v>-0.0845031923053705</v>
      </c>
      <c r="M145" s="20" t="n">
        <v>2371185.3864055</v>
      </c>
      <c r="N145" s="21" t="n">
        <v>1.02547783855697</v>
      </c>
      <c r="O145" s="21" t="n">
        <v>90674.5361265435</v>
      </c>
      <c r="P145" s="22" t="n">
        <v>-0.392002328706216</v>
      </c>
      <c r="Q145" s="20"/>
      <c r="R145" s="19" t="str">
        <f aca="false">IF(Q145=0,"",IF(Q145+Q144&gt;Q145,LOG(Q145)-LOG(Q144),""))</f>
        <v/>
      </c>
      <c r="S145" s="20" t="n">
        <v>379059.358556642</v>
      </c>
      <c r="T145" s="19" t="n">
        <f aca="false">IF(S145=0,"",IF(S145+S144&gt;S145,LOG(S145)-LOG(S144),""))</f>
        <v>0.151106608153096</v>
      </c>
      <c r="U145" s="20" t="n">
        <v>7193.03824921483</v>
      </c>
      <c r="V145" s="19" t="n">
        <f aca="false">IF(U145=0,"",IF(U145+U144&gt;U145,LOG(U145)-LOG(U144),""))</f>
        <v>-0.0064797165940913</v>
      </c>
      <c r="W145" s="20" t="n">
        <f aca="false">IF(F145="","",IF(F145&gt;0,0,1))</f>
        <v>1</v>
      </c>
      <c r="X145" s="19" t="n">
        <f aca="false">IF(F145="","",F145*W145)</f>
        <v>-0.0794937812553718</v>
      </c>
      <c r="Y145" s="26" t="n">
        <f aca="false">IF(X145="","",X145*N145)</f>
        <v>-0.0815191109804792</v>
      </c>
    </row>
    <row r="146" customFormat="false" ht="13.8" hidden="false" customHeight="false" outlineLevel="0" collapsed="false">
      <c r="A146" s="16" t="n">
        <v>2012</v>
      </c>
      <c r="B146" s="31" t="s">
        <v>25</v>
      </c>
      <c r="C146" s="17" t="n">
        <v>145</v>
      </c>
      <c r="D146" s="17" t="n">
        <v>4</v>
      </c>
      <c r="E146" s="18" t="n">
        <v>145047.310482642</v>
      </c>
      <c r="F146" s="19" t="n">
        <f aca="false">IF(ABS(LOG(E146)-LOG(E145))&gt;LOG(2),"",LOG(E146)-LOG(E145))</f>
        <v>-0.187977990822508</v>
      </c>
      <c r="G146" s="20" t="n">
        <v>127355.062491837</v>
      </c>
      <c r="H146" s="19" t="n">
        <f aca="false">IF(G146=0,"",IF(G146+G145&gt;G146,LOG(G146)-LOG(G145),""))</f>
        <v>-0.226952445540249</v>
      </c>
      <c r="I146" s="20" t="n">
        <v>22874.5315129404</v>
      </c>
      <c r="J146" s="19" t="n">
        <f aca="false">IF(I146=0,"",IF(I146+I145&gt;I146,LOG(I146)-LOG(I145),""))</f>
        <v>0.0669717391198965</v>
      </c>
      <c r="K146" s="20" t="n">
        <f aca="false">G146+I146</f>
        <v>150229.594004777</v>
      </c>
      <c r="L146" s="19" t="n">
        <f aca="false">IF(K146=0,"",IF(K146+K145&gt;K146,LOG(K146)-LOG(K145),""))</f>
        <v>-0.193152387463456</v>
      </c>
      <c r="M146" s="20" t="n">
        <v>2391744.3825002</v>
      </c>
      <c r="N146" s="21" t="n">
        <v>1.21720508223166</v>
      </c>
      <c r="O146" s="21" t="n">
        <v>88127.9429182594</v>
      </c>
      <c r="P146" s="22" t="n">
        <v>-0.216396047432872</v>
      </c>
      <c r="Q146" s="20" t="n">
        <v>2410.74069559211</v>
      </c>
      <c r="R146" s="19" t="str">
        <f aca="false">IF(Q146=0,"",IF(Q146+Q145&gt;Q146,LOG(Q146)-LOG(Q145),""))</f>
        <v/>
      </c>
      <c r="S146" s="20" t="n">
        <v>126609.189028301</v>
      </c>
      <c r="T146" s="19" t="n">
        <f aca="false">IF(S146=0,"",IF(S146+S145&gt;S146,LOG(S146)-LOG(S145),""))</f>
        <v>-0.476241996354653</v>
      </c>
      <c r="U146" s="20" t="n">
        <v>18404.1445720538</v>
      </c>
      <c r="V146" s="19" t="n">
        <f aca="false">IF(U146=0,"",IF(U146+U145&gt;U146,LOG(U146)-LOG(U145),""))</f>
        <v>0.408003266484295</v>
      </c>
      <c r="W146" s="20" t="n">
        <f aca="false">IF(F146="","",IF(F146&gt;0,0,1))</f>
        <v>1</v>
      </c>
      <c r="X146" s="19" t="n">
        <f aca="false">IF(F146="","",F146*W146)</f>
        <v>-0.187977990822508</v>
      </c>
      <c r="Y146" s="26" t="n">
        <f aca="false">IF(X146="","",X146*N146)</f>
        <v>-0.228807765776853</v>
      </c>
    </row>
    <row r="147" customFormat="false" ht="13.8" hidden="false" customHeight="false" outlineLevel="0" collapsed="false">
      <c r="A147" s="16" t="n">
        <v>2012</v>
      </c>
      <c r="B147" s="28" t="s">
        <v>26</v>
      </c>
      <c r="C147" s="29" t="n">
        <v>146</v>
      </c>
      <c r="D147" s="17" t="n">
        <v>4</v>
      </c>
      <c r="E147" s="18" t="n">
        <v>7173.95144599623</v>
      </c>
      <c r="F147" s="19"/>
      <c r="G147" s="20" t="n">
        <v>17818.0338011669</v>
      </c>
      <c r="H147" s="19" t="n">
        <f aca="false">IF(G147=0,"",IF(G147+G146&gt;G147,LOG(G147)-LOG(G146),""))</f>
        <v>-0.854156434819863</v>
      </c>
      <c r="I147" s="20" t="n">
        <v>31975.4636404879</v>
      </c>
      <c r="J147" s="19" t="n">
        <f aca="false">IF(I147=0,"",IF(I147+I146&gt;I147,LOG(I147)-LOG(I146),""))</f>
        <v>0.145464642253223</v>
      </c>
      <c r="K147" s="20" t="n">
        <f aca="false">G147+I147</f>
        <v>49793.4974416548</v>
      </c>
      <c r="L147" s="19" t="n">
        <f aca="false">IF(K147=0,"",IF(K147+K146&gt;K147,LOG(K147)-LOG(K146),""))</f>
        <v>-0.479582861843071</v>
      </c>
      <c r="M147" s="20" t="n">
        <v>2069119.97546745</v>
      </c>
      <c r="N147" s="21" t="n">
        <v>2.46002724044378</v>
      </c>
      <c r="O147" s="21" t="n">
        <v>85690.4651077319</v>
      </c>
      <c r="P147" s="22" t="n">
        <v>1.07717406708326</v>
      </c>
      <c r="Q147" s="20"/>
      <c r="R147" s="19" t="str">
        <f aca="false">IF(Q147=0,"",IF(Q147+Q146&gt;Q147,LOG(Q147)-LOG(Q146),""))</f>
        <v/>
      </c>
      <c r="S147" s="20" t="n">
        <v>272229.208842514</v>
      </c>
      <c r="T147" s="19" t="n">
        <f aca="false">IF(S147=0,"",IF(S147+S146&gt;S147,LOG(S147)-LOG(S146),""))</f>
        <v>0.332469494004917</v>
      </c>
      <c r="U147" s="20"/>
      <c r="V147" s="19" t="str">
        <f aca="false">IF(U147=0,"",IF(U147+U146&gt;U147,LOG(U147)-LOG(U146),""))</f>
        <v/>
      </c>
      <c r="W147" s="20" t="str">
        <f aca="false">IF(F147="","",IF(F147&gt;0,0,1))</f>
        <v/>
      </c>
      <c r="X147" s="19" t="str">
        <f aca="false">IF(F147="","",F147*W147)</f>
        <v/>
      </c>
      <c r="Y147" s="26" t="str">
        <f aca="false">IF(X147="","",X147*N147)</f>
        <v/>
      </c>
    </row>
    <row r="148" customFormat="false" ht="13.8" hidden="false" customHeight="false" outlineLevel="0" collapsed="false">
      <c r="A148" s="16" t="n">
        <v>2012</v>
      </c>
      <c r="B148" s="28" t="s">
        <v>27</v>
      </c>
      <c r="C148" s="17" t="n">
        <v>147</v>
      </c>
      <c r="D148" s="17" t="n">
        <v>4</v>
      </c>
      <c r="E148" s="48"/>
      <c r="F148" s="19"/>
      <c r="G148" s="48"/>
      <c r="H148" s="19" t="str">
        <f aca="false">IF(G148=0,"",IF(G148+G147&gt;G148,LOG(G148)-LOG(G147),""))</f>
        <v/>
      </c>
      <c r="I148" s="20"/>
      <c r="J148" s="19"/>
      <c r="K148" s="20"/>
      <c r="L148" s="19"/>
      <c r="M148" s="20"/>
      <c r="N148" s="21"/>
      <c r="O148" s="21"/>
      <c r="P148" s="22"/>
      <c r="Q148" s="20"/>
      <c r="R148" s="19" t="str">
        <f aca="false">IF(Q148=0,"",IF(Q148+Q147&gt;Q148,LOG(Q148)-LOG(Q147),""))</f>
        <v/>
      </c>
      <c r="S148" s="20"/>
      <c r="T148" s="19" t="str">
        <f aca="false">IF(S148=0,"",IF(S148+S147&gt;S148,LOG(S148)-LOG(S147),""))</f>
        <v/>
      </c>
      <c r="U148" s="20"/>
      <c r="V148" s="19" t="str">
        <f aca="false">IF(U148=0,"",IF(U148+U147&gt;U148,LOG(U148)-LOG(U147),""))</f>
        <v/>
      </c>
      <c r="W148" s="20" t="str">
        <f aca="false">IF(F148="","",IF(F148&gt;0,0,1))</f>
        <v/>
      </c>
      <c r="X148" s="19" t="str">
        <f aca="false">IF(F148="","",F148*W148)</f>
        <v/>
      </c>
      <c r="Y148" s="26" t="str">
        <f aca="false">IF(X148="","",X148*N148)</f>
        <v/>
      </c>
    </row>
    <row r="149" customFormat="false" ht="13.8" hidden="false" customHeight="false" outlineLevel="0" collapsed="false">
      <c r="A149" s="16" t="n">
        <v>2012</v>
      </c>
      <c r="B149" s="30" t="s">
        <v>28</v>
      </c>
      <c r="C149" s="29" t="n">
        <v>148</v>
      </c>
      <c r="D149" s="17" t="n">
        <v>4</v>
      </c>
      <c r="E149" s="48"/>
      <c r="F149" s="19"/>
      <c r="G149" s="48"/>
      <c r="H149" s="19" t="str">
        <f aca="false">IF(G149=0,"",IF(G149+G148&gt;G149,LOG(G149)-LOG(G148),""))</f>
        <v/>
      </c>
      <c r="I149" s="20"/>
      <c r="J149" s="19"/>
      <c r="K149" s="20"/>
      <c r="L149" s="19"/>
      <c r="M149" s="20"/>
      <c r="N149" s="21"/>
      <c r="O149" s="21"/>
      <c r="P149" s="22"/>
      <c r="Q149" s="48"/>
      <c r="R149" s="19" t="str">
        <f aca="false">IF(Q149=0,"",IF(Q149+Q148&gt;Q149,LOG(Q149)-LOG(Q148),""))</f>
        <v/>
      </c>
      <c r="S149" s="48"/>
      <c r="T149" s="19" t="str">
        <f aca="false">IF(S149=0,"",IF(S149+S148&gt;S149,LOG(S149)-LOG(S148),""))</f>
        <v/>
      </c>
      <c r="U149" s="48"/>
      <c r="V149" s="19" t="str">
        <f aca="false">IF(U149=0,"",IF(U149+U148&gt;U149,LOG(U149)-LOG(U148),""))</f>
        <v/>
      </c>
      <c r="W149" s="20" t="str">
        <f aca="false">IF(F149="","",IF(F149&gt;0,0,1))</f>
        <v/>
      </c>
      <c r="X149" s="19" t="str">
        <f aca="false">IF(F149="","",F149*W149)</f>
        <v/>
      </c>
      <c r="Y149" s="26" t="str">
        <f aca="false">IF(X149="","",X149*N149)</f>
        <v/>
      </c>
    </row>
    <row r="150" customFormat="false" ht="13.8" hidden="false" customHeight="false" outlineLevel="0" collapsed="false">
      <c r="A150" s="16" t="n">
        <v>2013</v>
      </c>
      <c r="B150" s="31" t="s">
        <v>25</v>
      </c>
      <c r="C150" s="17" t="n">
        <v>149</v>
      </c>
      <c r="D150" s="17" t="n">
        <v>4</v>
      </c>
      <c r="E150" s="48"/>
      <c r="F150" s="19"/>
      <c r="G150" s="48"/>
      <c r="H150" s="19" t="str">
        <f aca="false">IF(G150=0,"",IF(G150+G149&gt;G150,LOG(G150)-LOG(G149),""))</f>
        <v/>
      </c>
      <c r="I150" s="20"/>
      <c r="J150" s="19"/>
      <c r="K150" s="20"/>
      <c r="L150" s="19"/>
      <c r="M150" s="20"/>
      <c r="N150" s="21"/>
      <c r="O150" s="21"/>
      <c r="P150" s="22"/>
      <c r="Q150" s="48"/>
      <c r="R150" s="19" t="str">
        <f aca="false">IF(Q150=0,"",IF(Q150+Q149&gt;Q150,LOG(Q150)-LOG(Q149),""))</f>
        <v/>
      </c>
      <c r="S150" s="48"/>
      <c r="T150" s="19" t="str">
        <f aca="false">IF(S150=0,"",IF(S150+S149&gt;S150,LOG(S150)-LOG(S149),""))</f>
        <v/>
      </c>
      <c r="U150" s="48"/>
      <c r="V150" s="19" t="str">
        <f aca="false">IF(U150=0,"",IF(U150+U149&gt;U150,LOG(U150)-LOG(U149),""))</f>
        <v/>
      </c>
      <c r="W150" s="20" t="str">
        <f aca="false">IF(F150="","",IF(F150&gt;0,0,1))</f>
        <v/>
      </c>
      <c r="X150" s="19" t="str">
        <f aca="false">IF(F150="","",F150*W150)</f>
        <v/>
      </c>
      <c r="Y150" s="26" t="str">
        <f aca="false">IF(X150="","",X150*N150)</f>
        <v/>
      </c>
    </row>
    <row r="151" customFormat="false" ht="13.8" hidden="false" customHeight="false" outlineLevel="0" collapsed="false">
      <c r="A151" s="16" t="n">
        <v>2013</v>
      </c>
      <c r="B151" s="28" t="s">
        <v>26</v>
      </c>
      <c r="C151" s="29" t="n">
        <v>150</v>
      </c>
      <c r="D151" s="17" t="n">
        <v>4</v>
      </c>
      <c r="E151" s="48"/>
      <c r="F151" s="19"/>
      <c r="G151" s="48"/>
      <c r="H151" s="19" t="str">
        <f aca="false">IF(G151=0,"",IF(G151+G150&gt;G151,LOG(G151)-LOG(G150),""))</f>
        <v/>
      </c>
      <c r="I151" s="20"/>
      <c r="J151" s="19"/>
      <c r="K151" s="20"/>
      <c r="L151" s="19"/>
      <c r="M151" s="20"/>
      <c r="N151" s="21"/>
      <c r="O151" s="21"/>
      <c r="P151" s="22"/>
      <c r="Q151" s="48"/>
      <c r="R151" s="19" t="str">
        <f aca="false">IF(Q151=0,"",IF(Q151+Q150&gt;Q151,LOG(Q151)-LOG(Q150),""))</f>
        <v/>
      </c>
      <c r="S151" s="48"/>
      <c r="T151" s="19" t="str">
        <f aca="false">IF(S151=0,"",IF(S151+S150&gt;S151,LOG(S151)-LOG(S150),""))</f>
        <v/>
      </c>
      <c r="U151" s="48"/>
      <c r="V151" s="19" t="str">
        <f aca="false">IF(U151=0,"",IF(U151+U150&gt;U151,LOG(U151)-LOG(U150),""))</f>
        <v/>
      </c>
      <c r="W151" s="20" t="str">
        <f aca="false">IF(F151="","",IF(F151&gt;0,0,1))</f>
        <v/>
      </c>
      <c r="X151" s="19" t="str">
        <f aca="false">IF(F151="","",F151*W151)</f>
        <v/>
      </c>
      <c r="Y151" s="26" t="str">
        <f aca="false">IF(X151="","",X151*N151)</f>
        <v/>
      </c>
    </row>
    <row r="152" customFormat="false" ht="13.8" hidden="false" customHeight="false" outlineLevel="0" collapsed="false">
      <c r="A152" s="16" t="n">
        <v>2013</v>
      </c>
      <c r="B152" s="28" t="s">
        <v>27</v>
      </c>
      <c r="C152" s="17" t="n">
        <v>151</v>
      </c>
      <c r="D152" s="17" t="n">
        <v>4</v>
      </c>
      <c r="E152" s="48"/>
      <c r="F152" s="19"/>
      <c r="G152" s="48"/>
      <c r="H152" s="19" t="str">
        <f aca="false">IF(G152=0,"",IF(G152+G151&gt;G152,LOG(G152)-LOG(G151),""))</f>
        <v/>
      </c>
      <c r="I152" s="20"/>
      <c r="J152" s="19"/>
      <c r="K152" s="20"/>
      <c r="L152" s="19"/>
      <c r="M152" s="20"/>
      <c r="N152" s="21"/>
      <c r="O152" s="21"/>
      <c r="P152" s="22"/>
      <c r="Q152" s="48"/>
      <c r="R152" s="19" t="str">
        <f aca="false">IF(Q152=0,"",IF(Q152+Q151&gt;Q152,LOG(Q152)-LOG(Q151),""))</f>
        <v/>
      </c>
      <c r="S152" s="48"/>
      <c r="T152" s="19" t="str">
        <f aca="false">IF(S152=0,"",IF(S152+S151&gt;S152,LOG(S152)-LOG(S151),""))</f>
        <v/>
      </c>
      <c r="U152" s="48"/>
      <c r="V152" s="19" t="str">
        <f aca="false">IF(U152=0,"",IF(U152+U151&gt;U152,LOG(U152)-LOG(U151),""))</f>
        <v/>
      </c>
      <c r="W152" s="20" t="str">
        <f aca="false">IF(F152="","",IF(F152&gt;0,0,1))</f>
        <v/>
      </c>
      <c r="X152" s="19" t="str">
        <f aca="false">IF(F152="","",F152*W152)</f>
        <v/>
      </c>
      <c r="Y152" s="26" t="str">
        <f aca="false">IF(X152="","",X152*N152)</f>
        <v/>
      </c>
    </row>
    <row r="153" customFormat="false" ht="13.8" hidden="false" customHeight="false" outlineLevel="0" collapsed="false">
      <c r="A153" s="16" t="n">
        <v>2013</v>
      </c>
      <c r="B153" s="30" t="s">
        <v>28</v>
      </c>
      <c r="C153" s="29" t="n">
        <v>152</v>
      </c>
      <c r="D153" s="17" t="n">
        <v>4</v>
      </c>
      <c r="E153" s="18" t="n">
        <v>111.040087645038</v>
      </c>
      <c r="F153" s="19"/>
      <c r="G153" s="20" t="n">
        <v>2228.10702182477</v>
      </c>
      <c r="H153" s="19" t="str">
        <f aca="false">IF(G153=0,"",IF(G153+G152&gt;G153,LOG(G153)-LOG(G152),""))</f>
        <v/>
      </c>
      <c r="I153" s="20" t="n">
        <v>8851.06382833734</v>
      </c>
      <c r="J153" s="19" t="str">
        <f aca="false">IF(I153=0,"",IF(I153+I152&gt;I153,LOG(I153)-LOG(I152),""))</f>
        <v/>
      </c>
      <c r="K153" s="20" t="n">
        <f aca="false">G153+I153</f>
        <v>11079.1708501621</v>
      </c>
      <c r="L153" s="19" t="str">
        <f aca="false">IF(K153=0,"",IF(K153+K152&gt;K153,LOG(K153)-LOG(K152),""))</f>
        <v/>
      </c>
      <c r="M153" s="20" t="n">
        <v>2394925.75981223</v>
      </c>
      <c r="N153" s="21" t="n">
        <v>4.33381225938177</v>
      </c>
      <c r="O153" s="21" t="n">
        <v>87930.5999308066</v>
      </c>
      <c r="P153" s="22" t="n">
        <v>2.89866024035843</v>
      </c>
      <c r="Q153" s="20"/>
      <c r="R153" s="19" t="str">
        <f aca="false">IF(Q153=0,"",IF(Q153+Q152&gt;Q153,LOG(Q153)-LOG(Q152),""))</f>
        <v/>
      </c>
      <c r="S153" s="20"/>
      <c r="T153" s="19" t="str">
        <f aca="false">IF(S153=0,"",IF(S153+S152&gt;S153,LOG(S153)-LOG(S152),""))</f>
        <v/>
      </c>
      <c r="U153" s="20"/>
      <c r="V153" s="19" t="str">
        <f aca="false">IF(U153=0,"",IF(U153+U152&gt;U153,LOG(U153)-LOG(U152),""))</f>
        <v/>
      </c>
      <c r="W153" s="20" t="str">
        <f aca="false">IF(F153="","",IF(F153&gt;0,0,1))</f>
        <v/>
      </c>
      <c r="X153" s="19" t="str">
        <f aca="false">IF(F153="","",F153*W153)</f>
        <v/>
      </c>
      <c r="Y153" s="26" t="str">
        <f aca="false">IF(X153="","",X153*N153)</f>
        <v/>
      </c>
    </row>
    <row r="154" customFormat="false" ht="13.8" hidden="false" customHeight="false" outlineLevel="0" collapsed="false">
      <c r="A154" s="16" t="n">
        <v>2014</v>
      </c>
      <c r="B154" s="31" t="s">
        <v>25</v>
      </c>
      <c r="C154" s="17" t="n">
        <v>153</v>
      </c>
      <c r="D154" s="17" t="n">
        <v>4</v>
      </c>
      <c r="E154" s="18" t="n">
        <v>49311.8391870469</v>
      </c>
      <c r="F154" s="19"/>
      <c r="G154" s="20" t="n">
        <v>9669.32453480677</v>
      </c>
      <c r="H154" s="19" t="n">
        <f aca="false">IF(G154=0,"",IF(G154+G153&gt;G154,LOG(G154)-LOG(G153),""))</f>
        <v>0.637460089543217</v>
      </c>
      <c r="I154" s="20" t="n">
        <v>9998.21312442604</v>
      </c>
      <c r="J154" s="19" t="n">
        <f aca="false">IF(I154=0,"",IF(I154+I153&gt;I154,LOG(I154)-LOG(I153),""))</f>
        <v>0.0529269174257814</v>
      </c>
      <c r="K154" s="20" t="n">
        <f aca="false">G154+I154</f>
        <v>19667.5376592328</v>
      </c>
      <c r="L154" s="19" t="n">
        <f aca="false">IF(K154=0,"",IF(K154+K153&gt;K154,LOG(K154)-LOG(K153),""))</f>
        <v>0.249242730815713</v>
      </c>
      <c r="M154" s="20" t="n">
        <v>2438368.56383421</v>
      </c>
      <c r="N154" s="21" t="n">
        <v>1.69414814989893</v>
      </c>
      <c r="O154" s="21" t="n">
        <v>89084.4793247451</v>
      </c>
      <c r="P154" s="22" t="n">
        <v>0.256850845259291</v>
      </c>
      <c r="Q154" s="20" t="n">
        <v>13222.7512530846</v>
      </c>
      <c r="R154" s="19" t="str">
        <f aca="false">IF(Q154=0,"",IF(Q154+Q153&gt;Q154,LOG(Q154)-LOG(Q153),""))</f>
        <v/>
      </c>
      <c r="S154" s="20" t="n">
        <v>46736.498535289</v>
      </c>
      <c r="T154" s="19" t="str">
        <f aca="false">IF(S154=0,"",IF(S154+S153&gt;S154,LOG(S154)-LOG(S153),""))</f>
        <v/>
      </c>
      <c r="U154" s="20" t="n">
        <v>6915.24008434273</v>
      </c>
      <c r="V154" s="19" t="str">
        <f aca="false">IF(U154=0,"",IF(U154+U153&gt;U154,LOG(U154)-LOG(U153),""))</f>
        <v/>
      </c>
      <c r="W154" s="20" t="str">
        <f aca="false">IF(F154="","",IF(F154&gt;0,0,1))</f>
        <v/>
      </c>
      <c r="X154" s="19" t="str">
        <f aca="false">IF(F154="","",F154*W154)</f>
        <v/>
      </c>
      <c r="Y154" s="26" t="str">
        <f aca="false">IF(X154="","",X154*N154)</f>
        <v/>
      </c>
    </row>
    <row r="155" customFormat="false" ht="13.8" hidden="false" customHeight="false" outlineLevel="0" collapsed="false">
      <c r="A155" s="16" t="n">
        <v>2014</v>
      </c>
      <c r="B155" s="28" t="s">
        <v>26</v>
      </c>
      <c r="C155" s="29" t="n">
        <v>154</v>
      </c>
      <c r="D155" s="17" t="n">
        <v>4</v>
      </c>
      <c r="E155" s="18" t="n">
        <v>56809.2908380323</v>
      </c>
      <c r="F155" s="19" t="n">
        <f aca="false">IF(ABS(LOG(E155)-LOG(E154))&gt;LOG(2),"",LOG(E155)-LOG(E154))</f>
        <v>0.0614681671801964</v>
      </c>
      <c r="G155" s="20" t="n">
        <v>91719.5640372683</v>
      </c>
      <c r="H155" s="19" t="n">
        <f aca="false">IF(G155=0,"",IF(G155+G154&gt;G155,LOG(G155)-LOG(G154),""))</f>
        <v>0.977065844919052</v>
      </c>
      <c r="I155" s="20" t="n">
        <v>11195.9607863942</v>
      </c>
      <c r="J155" s="19" t="n">
        <f aca="false">IF(I155=0,"",IF(I155+I154&gt;I155,LOG(I155)-LOG(I154),""))</f>
        <v>0.049138978644276</v>
      </c>
      <c r="K155" s="20" t="n">
        <f aca="false">G155+I155</f>
        <v>102915.524823663</v>
      </c>
      <c r="L155" s="19" t="n">
        <f aca="false">IF(K155=0,"",IF(K155+K154&gt;K155,LOG(K155)-LOG(K154),""))</f>
        <v>0.71873090267221</v>
      </c>
      <c r="M155" s="20" t="n">
        <v>2382232.87892338</v>
      </c>
      <c r="N155" s="21" t="n">
        <v>1.62256484643797</v>
      </c>
      <c r="O155" s="21" t="n">
        <v>95626.1797883951</v>
      </c>
      <c r="P155" s="22" t="n">
        <v>0.226157438380248</v>
      </c>
      <c r="Q155" s="20" t="n">
        <v>8814.53063673477</v>
      </c>
      <c r="R155" s="19" t="n">
        <f aca="false">IF(Q155=0,"",IF(Q155+Q154&gt;Q155,LOG(Q155)-LOG(Q154),""))</f>
        <v>-0.176122636461335</v>
      </c>
      <c r="S155" s="20" t="n">
        <v>53701.1794599729</v>
      </c>
      <c r="T155" s="19" t="n">
        <f aca="false">IF(S155=0,"",IF(S155+S154&gt;S155,LOG(S155)-LOG(S154),""))</f>
        <v>0.060327652137496</v>
      </c>
      <c r="U155" s="20" t="n">
        <v>9041.26644637119</v>
      </c>
      <c r="V155" s="19" t="n">
        <f aca="false">IF(U155=0,"",IF(U155+U154&gt;U155,LOG(U155)-LOG(U154),""))</f>
        <v>0.116422005494273</v>
      </c>
      <c r="W155" s="20" t="n">
        <f aca="false">IF(F155="","",IF(F155&gt;0,0,1))</f>
        <v>0</v>
      </c>
      <c r="X155" s="19" t="n">
        <f aca="false">IF(F155="","",F155*W155)</f>
        <v>0</v>
      </c>
      <c r="Y155" s="26" t="n">
        <f aca="false">IF(X155="","",X155*N155)</f>
        <v>0</v>
      </c>
    </row>
    <row r="156" customFormat="false" ht="13.8" hidden="false" customHeight="false" outlineLevel="0" collapsed="false">
      <c r="A156" s="16" t="n">
        <v>2014</v>
      </c>
      <c r="B156" s="28" t="s">
        <v>27</v>
      </c>
      <c r="C156" s="17" t="n">
        <v>155</v>
      </c>
      <c r="D156" s="17" t="n">
        <v>4</v>
      </c>
      <c r="E156" s="18" t="n">
        <v>61012.622934226</v>
      </c>
      <c r="F156" s="19" t="n">
        <f aca="false">IF(ABS(LOG(E156)-LOG(E155))&gt;LOG(2),"",LOG(E156)-LOG(E155))</f>
        <v>0.0310003278001672</v>
      </c>
      <c r="G156" s="20" t="n">
        <v>80532.6398312304</v>
      </c>
      <c r="H156" s="19" t="n">
        <f aca="false">IF(G156=0,"",IF(G156+G155&gt;G156,LOG(G156)-LOG(G155),""))</f>
        <v>-0.0564900464240363</v>
      </c>
      <c r="I156" s="20" t="n">
        <v>12987.7387754182</v>
      </c>
      <c r="J156" s="19" t="n">
        <f aca="false">IF(I156=0,"",IF(I156+I155&gt;I156,LOG(I156)-LOG(I155),""))</f>
        <v>0.06447217631366</v>
      </c>
      <c r="K156" s="20" t="n">
        <f aca="false">G156+I156</f>
        <v>93520.3786066486</v>
      </c>
      <c r="L156" s="19" t="n">
        <f aca="false">IF(K156=0,"",IF(K156+K155&gt;K156,LOG(K156)-LOG(K155),""))</f>
        <v>-0.0415746367482228</v>
      </c>
      <c r="M156" s="20" t="n">
        <v>2369645.69174993</v>
      </c>
      <c r="N156" s="21" t="n">
        <v>1.58926371964373</v>
      </c>
      <c r="O156" s="21" t="n">
        <v>107253.9451599</v>
      </c>
      <c r="P156" s="22" t="n">
        <v>0.244993580233871</v>
      </c>
      <c r="Q156" s="20" t="n">
        <v>28549.5610612241</v>
      </c>
      <c r="R156" s="19" t="n">
        <f aca="false">IF(Q156=0,"",IF(Q156+Q155&gt;Q156,LOG(Q156)-LOG(Q155),""))</f>
        <v>0.510400243931923</v>
      </c>
      <c r="S156" s="20" t="n">
        <v>61534.9817149558</v>
      </c>
      <c r="T156" s="19" t="n">
        <f aca="false">IF(S156=0,"",IF(S156+S155&gt;S156,LOG(S156)-LOG(S155),""))</f>
        <v>0.0591382514997649</v>
      </c>
      <c r="U156" s="20" t="n">
        <v>8623.10992573736</v>
      </c>
      <c r="V156" s="19" t="n">
        <f aca="false">IF(U156=0,"",IF(U156+U155&gt;U156,LOG(U156)-LOG(U155),""))</f>
        <v>-0.0205653456643535</v>
      </c>
      <c r="W156" s="20" t="n">
        <f aca="false">IF(F156="","",IF(F156&gt;0,0,1))</f>
        <v>0</v>
      </c>
      <c r="X156" s="19" t="n">
        <f aca="false">IF(F156="","",F156*W156)</f>
        <v>0</v>
      </c>
      <c r="Y156" s="26" t="n">
        <f aca="false">IF(X156="","",X156*N156)</f>
        <v>0</v>
      </c>
    </row>
    <row r="157" customFormat="false" ht="13.8" hidden="false" customHeight="false" outlineLevel="0" collapsed="false">
      <c r="A157" s="16" t="n">
        <v>2014</v>
      </c>
      <c r="B157" s="30" t="s">
        <v>28</v>
      </c>
      <c r="C157" s="29" t="n">
        <v>156</v>
      </c>
      <c r="D157" s="17" t="n">
        <v>4</v>
      </c>
      <c r="E157" s="18" t="n">
        <v>108438.553977231</v>
      </c>
      <c r="F157" s="19" t="n">
        <f aca="false">IF(ABS(LOG(E157)-LOG(E156))&gt;LOG(2),"",LOG(E157)-LOG(E156))</f>
        <v>0.249764021926922</v>
      </c>
      <c r="G157" s="20" t="n">
        <v>111327.502601075</v>
      </c>
      <c r="H157" s="19" t="n">
        <f aca="false">IF(G157=0,"",IF(G157+G156&gt;G157,LOG(G157)-LOG(G156),""))</f>
        <v>0.140630531348204</v>
      </c>
      <c r="I157" s="20" t="n">
        <v>32330.4107875641</v>
      </c>
      <c r="J157" s="19" t="n">
        <f aca="false">IF(I157=0,"",IF(I157+I156&gt;I157,LOG(I157)-LOG(I156),""))</f>
        <v>0.396077677753297</v>
      </c>
      <c r="K157" s="20" t="n">
        <f aca="false">G157+I157</f>
        <v>143657.913388639</v>
      </c>
      <c r="L157" s="19" t="n">
        <f aca="false">IF(K157=0,"",IF(K157+K156&gt;K157,LOG(K157)-LOG(K156),""))</f>
        <v>0.186423297726384</v>
      </c>
      <c r="M157" s="20" t="n">
        <v>3300934.11756563</v>
      </c>
      <c r="N157" s="21" t="n">
        <v>1.48345313880137</v>
      </c>
      <c r="O157" s="21" t="n">
        <v>501556.631805038</v>
      </c>
      <c r="P157" s="22" t="n">
        <v>0.665136259568972</v>
      </c>
      <c r="Q157" s="20" t="n">
        <v>24135.9025237323</v>
      </c>
      <c r="R157" s="19" t="n">
        <f aca="false">IF(Q157=0,"",IF(Q157+Q156&gt;Q157,LOG(Q157)-LOG(Q156),""))</f>
        <v>-0.0729358923081174</v>
      </c>
      <c r="S157" s="20" t="n">
        <v>101039.055814733</v>
      </c>
      <c r="T157" s="19" t="n">
        <f aca="false">IF(S157=0,"",IF(S157+S156&gt;S157,LOG(S157)-LOG(S156),""))</f>
        <v>0.215367203307158</v>
      </c>
      <c r="U157" s="20" t="n">
        <v>14163.2628588178</v>
      </c>
      <c r="V157" s="19" t="n">
        <f aca="false">IF(U157=0,"",IF(U157+U156&gt;U157,LOG(U157)-LOG(U156),""))</f>
        <v>0.215499392945576</v>
      </c>
      <c r="W157" s="20" t="n">
        <f aca="false">IF(F157="","",IF(F157&gt;0,0,1))</f>
        <v>0</v>
      </c>
      <c r="X157" s="19" t="n">
        <f aca="false">IF(F157="","",F157*W157)</f>
        <v>0</v>
      </c>
      <c r="Y157" s="26" t="n">
        <f aca="false">IF(X157="","",X157*N157)</f>
        <v>0</v>
      </c>
    </row>
    <row r="158" customFormat="false" ht="13.8" hidden="false" customHeight="false" outlineLevel="0" collapsed="false">
      <c r="A158" s="16" t="n">
        <v>2015</v>
      </c>
      <c r="B158" s="31" t="s">
        <v>25</v>
      </c>
      <c r="C158" s="17" t="n">
        <v>157</v>
      </c>
      <c r="D158" s="17" t="n">
        <v>4</v>
      </c>
      <c r="E158" s="18" t="n">
        <v>427579.990384935</v>
      </c>
      <c r="F158" s="19" t="str">
        <f aca="false">IF(ABS(LOG(E158)-LOG(E157))&gt;LOG(2),"",LOG(E158)-LOG(E157))</f>
        <v/>
      </c>
      <c r="G158" s="20" t="n">
        <v>357569.243574536</v>
      </c>
      <c r="H158" s="19" t="n">
        <f aca="false">IF(G158=0,"",IF(G158+G157&gt;G158,LOG(G158)-LOG(G157),""))</f>
        <v>0.506757689068298</v>
      </c>
      <c r="I158" s="20" t="n">
        <v>19709.8634390287</v>
      </c>
      <c r="J158" s="19" t="n">
        <f aca="false">IF(I158=0,"",IF(I158+I157&gt;I158,LOG(I158)-LOG(I157),""))</f>
        <v>-0.214927607502403</v>
      </c>
      <c r="K158" s="20" t="n">
        <f aca="false">G158+I158</f>
        <v>377279.107013565</v>
      </c>
      <c r="L158" s="19" t="n">
        <f aca="false">IF(K158=0,"",IF(K158+K157&gt;K158,LOG(K158)-LOG(K157),""))</f>
        <v>0.41933320140371</v>
      </c>
      <c r="M158" s="20" t="n">
        <v>3065050.39404924</v>
      </c>
      <c r="N158" s="21" t="n">
        <v>0.855420246192414</v>
      </c>
      <c r="O158" s="21" t="n">
        <v>479056.535900514</v>
      </c>
      <c r="P158" s="22" t="n">
        <v>0.0493693965650566</v>
      </c>
      <c r="Q158" s="20" t="n">
        <v>78827.551664666</v>
      </c>
      <c r="R158" s="19" t="n">
        <f aca="false">IF(Q158=0,"",IF(Q158+Q157&gt;Q158,LOG(Q158)-LOG(Q157),""))</f>
        <v>0.514014494641947</v>
      </c>
      <c r="S158" s="20" t="n">
        <v>366166.520964306</v>
      </c>
      <c r="T158" s="19" t="n">
        <f aca="false">IF(S158=0,"",IF(S158+S157&gt;S158,LOG(S158)-LOG(S157),""))</f>
        <v>0.559189354535038</v>
      </c>
      <c r="U158" s="20" t="n">
        <v>32843.1601253541</v>
      </c>
      <c r="V158" s="19" t="n">
        <f aca="false">IF(U158=0,"",IF(U158+U157&gt;U158,LOG(U158)-LOG(U157),""))</f>
        <v>0.365281622314003</v>
      </c>
      <c r="W158" s="20" t="str">
        <f aca="false">IF(F158="","",IF(F158&gt;0,0,1))</f>
        <v/>
      </c>
      <c r="X158" s="19" t="str">
        <f aca="false">IF(F158="","",F158*W158)</f>
        <v/>
      </c>
      <c r="Y158" s="26" t="str">
        <f aca="false">IF(X158="","",X158*N158)</f>
        <v/>
      </c>
    </row>
    <row r="159" customFormat="false" ht="13.8" hidden="false" customHeight="false" outlineLevel="0" collapsed="false">
      <c r="A159" s="16" t="n">
        <v>2015</v>
      </c>
      <c r="B159" s="28" t="s">
        <v>26</v>
      </c>
      <c r="C159" s="29" t="n">
        <v>158</v>
      </c>
      <c r="D159" s="17" t="n">
        <v>4</v>
      </c>
      <c r="E159" s="18" t="n">
        <v>262704.141082361</v>
      </c>
      <c r="F159" s="19" t="n">
        <f aca="false">IF(ABS(LOG(E159)-LOG(E158))&gt;LOG(2),"",LOG(E159)-LOG(E158))</f>
        <v>-0.211550454425515</v>
      </c>
      <c r="G159" s="20" t="n">
        <v>260558.609260415</v>
      </c>
      <c r="H159" s="19" t="n">
        <f aca="false">IF(G159=0,"",IF(G159+G158&gt;G159,LOG(G159)-LOG(G158),""))</f>
        <v>-0.137454728257729</v>
      </c>
      <c r="I159" s="20" t="n">
        <v>20150.4106797761</v>
      </c>
      <c r="J159" s="19" t="n">
        <f aca="false">IF(I159=0,"",IF(I159+I158&gt;I159,LOG(I159)-LOG(I158),""))</f>
        <v>0.00960028654487033</v>
      </c>
      <c r="K159" s="20" t="n">
        <f aca="false">G159+I159</f>
        <v>280709.019940191</v>
      </c>
      <c r="L159" s="19" t="n">
        <f aca="false">IF(K159=0,"",IF(K159+K158&gt;K159,LOG(K159)-LOG(K158),""))</f>
        <v>-0.128406387564185</v>
      </c>
      <c r="M159" s="20" t="n">
        <v>2900473.21101571</v>
      </c>
      <c r="N159" s="21" t="n">
        <v>1.04300193989509</v>
      </c>
      <c r="O159" s="21" t="n">
        <v>463621.104150668</v>
      </c>
      <c r="P159" s="22" t="n">
        <v>0.246696278185665</v>
      </c>
      <c r="Q159" s="20" t="n">
        <v>62353.6294534833</v>
      </c>
      <c r="R159" s="19" t="n">
        <f aca="false">IF(Q159=0,"",IF(Q159+Q158&gt;Q159,LOG(Q159)-LOG(Q158),""))</f>
        <v>-0.101816300074137</v>
      </c>
      <c r="S159" s="20" t="n">
        <v>258153.130545032</v>
      </c>
      <c r="T159" s="19" t="n">
        <f aca="false">IF(S159=0,"",IF(S159+S158&gt;S159,LOG(S159)-LOG(S158),""))</f>
        <v>-0.151801237752384</v>
      </c>
      <c r="U159" s="20" t="n">
        <v>36501.1996037482</v>
      </c>
      <c r="V159" s="19" t="n">
        <f aca="false">IF(U159=0,"",IF(U159+U158&gt;U159,LOG(U159)-LOG(U158),""))</f>
        <v>0.0458621999843292</v>
      </c>
      <c r="W159" s="20" t="n">
        <f aca="false">IF(F159="","",IF(F159&gt;0,0,1))</f>
        <v>1</v>
      </c>
      <c r="X159" s="19" t="n">
        <f aca="false">IF(F159="","",F159*W159)</f>
        <v>-0.211550454425515</v>
      </c>
      <c r="Y159" s="26" t="n">
        <f aca="false">IF(X159="","",X159*N159)</f>
        <v>-0.2206475343515</v>
      </c>
    </row>
    <row r="160" customFormat="false" ht="13.8" hidden="false" customHeight="false" outlineLevel="0" collapsed="false">
      <c r="A160" s="16" t="n">
        <v>2015</v>
      </c>
      <c r="B160" s="28" t="s">
        <v>27</v>
      </c>
      <c r="C160" s="17" t="n">
        <v>159</v>
      </c>
      <c r="D160" s="17" t="n">
        <v>4</v>
      </c>
      <c r="E160" s="18" t="n">
        <v>96506.1864296633</v>
      </c>
      <c r="F160" s="19" t="str">
        <f aca="false">IF(ABS(LOG(E160)-LOG(E159))&gt;LOG(2),"",LOG(E160)-LOG(E159))</f>
        <v/>
      </c>
      <c r="G160" s="20" t="n">
        <v>63558.9213179501</v>
      </c>
      <c r="H160" s="19" t="n">
        <f aca="false">IF(G160=0,"",IF(G160+G159&gt;G160,LOG(G160)-LOG(G159),""))</f>
        <v>-0.612728909477856</v>
      </c>
      <c r="I160" s="20" t="n">
        <v>25328.1542474806</v>
      </c>
      <c r="J160" s="19" t="n">
        <f aca="false">IF(I160=0,"",IF(I160+I159&gt;I160,LOG(I160)-LOG(I159),""))</f>
        <v>0.0993196405635812</v>
      </c>
      <c r="K160" s="20" t="n">
        <f aca="false">G160+I160</f>
        <v>88887.0755654307</v>
      </c>
      <c r="L160" s="19" t="n">
        <f aca="false">IF(K160=0,"",IF(K160+K159&gt;K160,LOG(K160)-LOG(K159),""))</f>
        <v>-0.49941775001215</v>
      </c>
      <c r="M160" s="20" t="n">
        <v>2976255.84083503</v>
      </c>
      <c r="N160" s="21" t="n">
        <v>1.48911510647039</v>
      </c>
      <c r="O160" s="21" t="n">
        <v>402177.5668929</v>
      </c>
      <c r="P160" s="22" t="n">
        <v>0.619862688139723</v>
      </c>
      <c r="Q160" s="20" t="n">
        <v>28864.0952010471</v>
      </c>
      <c r="R160" s="19" t="n">
        <f aca="false">IF(Q160=0,"",IF(Q160+Q159&gt;Q160,LOG(Q160)-LOG(Q159),""))</f>
        <v>-0.33450378950172</v>
      </c>
      <c r="S160" s="20" t="n">
        <v>167188.01333373</v>
      </c>
      <c r="T160" s="19" t="n">
        <f aca="false">IF(S160=0,"",IF(S160+S159&gt;S160,LOG(S160)-LOG(S159),""))</f>
        <v>-0.188672258812919</v>
      </c>
      <c r="U160" s="20" t="n">
        <v>22118.7648394094</v>
      </c>
      <c r="V160" s="19" t="n">
        <f aca="false">IF(U160=0,"",IF(U160+U159&gt;U160,LOG(U160)-LOG(U159),""))</f>
        <v>-0.217546266333397</v>
      </c>
      <c r="W160" s="20" t="str">
        <f aca="false">IF(F160="","",IF(F160&gt;0,0,1))</f>
        <v/>
      </c>
      <c r="X160" s="19" t="str">
        <f aca="false">IF(F160="","",F160*W160)</f>
        <v/>
      </c>
      <c r="Y160" s="26" t="str">
        <f aca="false">IF(X160="","",X160*N160)</f>
        <v/>
      </c>
    </row>
    <row r="161" customFormat="false" ht="13.8" hidden="false" customHeight="false" outlineLevel="0" collapsed="false">
      <c r="A161" s="16" t="n">
        <v>2015</v>
      </c>
      <c r="B161" s="30" t="s">
        <v>28</v>
      </c>
      <c r="C161" s="29" t="n">
        <v>160</v>
      </c>
      <c r="D161" s="17" t="n">
        <v>4</v>
      </c>
      <c r="E161" s="18" t="n">
        <v>207312.811335872</v>
      </c>
      <c r="F161" s="19" t="str">
        <f aca="false">IF(ABS(LOG(E161)-LOG(E160))&gt;LOG(2),"",LOG(E161)-LOG(E160))</f>
        <v/>
      </c>
      <c r="G161" s="20" t="n">
        <v>412779.522675528</v>
      </c>
      <c r="H161" s="19" t="n">
        <f aca="false">IF(G161=0,"",IF(G161+G160&gt;G161,LOG(G161)-LOG(G160),""))</f>
        <v>0.812541626481734</v>
      </c>
      <c r="I161" s="20" t="n">
        <v>30171.5764838633</v>
      </c>
      <c r="J161" s="19" t="n">
        <f aca="false">IF(I161=0,"",IF(I161+I160&gt;I161,LOG(I161)-LOG(I160),""))</f>
        <v>0.0759944605649556</v>
      </c>
      <c r="K161" s="20" t="n">
        <f aca="false">G161+I161</f>
        <v>442951.099159391</v>
      </c>
      <c r="L161" s="19" t="n">
        <f aca="false">IF(K161=0,"",IF(K161+K160&gt;K161,LOG(K161)-LOG(K160),""))</f>
        <v>0.697517165797489</v>
      </c>
      <c r="M161" s="20" t="n">
        <v>2927480.36348947</v>
      </c>
      <c r="N161" s="21" t="n">
        <v>1.14986784958539</v>
      </c>
      <c r="O161" s="21" t="n">
        <v>376258.255478871</v>
      </c>
      <c r="P161" s="22" t="n">
        <v>0.258859896483744</v>
      </c>
      <c r="Q161" s="20" t="n">
        <v>114686.48094775</v>
      </c>
      <c r="R161" s="19" t="n">
        <f aca="false">IF(Q161=0,"",IF(Q161+Q160&gt;Q161,LOG(Q161)-LOG(Q160),""))</f>
        <v>0.599154278728128</v>
      </c>
      <c r="S161" s="20" t="n">
        <v>278493.117171173</v>
      </c>
      <c r="T161" s="19" t="n">
        <f aca="false">IF(S161=0,"",IF(S161+S160&gt;S161,LOG(S161)-LOG(S160),""))</f>
        <v>0.221609329094502</v>
      </c>
      <c r="U161" s="20" t="n">
        <v>26932.2168802872</v>
      </c>
      <c r="V161" s="19" t="n">
        <f aca="false">IF(U161=0,"",IF(U161+U160&gt;U161,LOG(U161)-LOG(U160),""))</f>
        <v>0.0855112317566746</v>
      </c>
      <c r="W161" s="20" t="str">
        <f aca="false">IF(F161="","",IF(F161&gt;0,0,1))</f>
        <v/>
      </c>
      <c r="X161" s="19" t="str">
        <f aca="false">IF(F161="","",F161*W161)</f>
        <v/>
      </c>
      <c r="Y161" s="26" t="str">
        <f aca="false">IF(X161="","",X161*N161)</f>
        <v/>
      </c>
    </row>
    <row r="162" customFormat="false" ht="13.8" hidden="false" customHeight="false" outlineLevel="0" collapsed="false">
      <c r="A162" s="16" t="n">
        <v>2016</v>
      </c>
      <c r="B162" s="31" t="s">
        <v>25</v>
      </c>
      <c r="C162" s="17" t="n">
        <v>161</v>
      </c>
      <c r="D162" s="17" t="n">
        <v>4</v>
      </c>
      <c r="E162" s="18" t="n">
        <v>284941.05278773</v>
      </c>
      <c r="F162" s="19" t="n">
        <f aca="false">IF(ABS(LOG(E162)-LOG(E161))&gt;LOG(2),"",LOG(E162)-LOG(E161))</f>
        <v>0.138128883507003</v>
      </c>
      <c r="G162" s="20" t="n">
        <v>303105.911915626</v>
      </c>
      <c r="H162" s="19" t="n">
        <f aca="false">IF(G162=0,"",IF(G162+G161&gt;G162,LOG(G162)-LOG(G161),""))</f>
        <v>-0.134123737379316</v>
      </c>
      <c r="I162" s="20" t="n">
        <v>19838.0814262663</v>
      </c>
      <c r="J162" s="19" t="n">
        <f aca="false">IF(I162=0,"",IF(I162+I161&gt;I162,LOG(I162)-LOG(I161),""))</f>
        <v>-0.182098334417994</v>
      </c>
      <c r="K162" s="20" t="n">
        <f aca="false">G162+I162</f>
        <v>322943.993341892</v>
      </c>
      <c r="L162" s="19" t="n">
        <f aca="false">IF(K162=0,"",IF(K162+K161&gt;K162,LOG(K162)-LOG(K161),""))</f>
        <v>-0.137228572488924</v>
      </c>
      <c r="M162" s="20" t="n">
        <v>2685509.69912729</v>
      </c>
      <c r="N162" s="21" t="n">
        <v>0.974271700654148</v>
      </c>
      <c r="O162" s="21" t="n">
        <v>349251.303466553</v>
      </c>
      <c r="P162" s="22" t="n">
        <v>0.0883830110708482</v>
      </c>
      <c r="Q162" s="20" t="n">
        <v>75847.5052982919</v>
      </c>
      <c r="R162" s="19" t="n">
        <f aca="false">IF(Q162=0,"",IF(Q162+Q161&gt;Q162,LOG(Q162)-LOG(Q161),""))</f>
        <v>-0.179570926035019</v>
      </c>
      <c r="S162" s="20" t="n">
        <v>268760.122700025</v>
      </c>
      <c r="T162" s="19" t="n">
        <f aca="false">IF(S162=0,"",IF(S162+S161&gt;S162,LOG(S162)-LOG(S161),""))</f>
        <v>-0.0154496355637539</v>
      </c>
      <c r="U162" s="20" t="n">
        <v>25464.6540972301</v>
      </c>
      <c r="V162" s="19" t="n">
        <f aca="false">IF(U162=0,"",IF(U162+U161&gt;U162,LOG(U162)-LOG(U161),""))</f>
        <v>-0.0243343218540844</v>
      </c>
      <c r="W162" s="20" t="n">
        <f aca="false">IF(F162="","",IF(F162&gt;0,0,1))</f>
        <v>0</v>
      </c>
      <c r="X162" s="19" t="n">
        <f aca="false">IF(F162="","",F162*W162)</f>
        <v>0</v>
      </c>
      <c r="Y162" s="26" t="n">
        <f aca="false">IF(X162="","",X162*N162)</f>
        <v>0</v>
      </c>
    </row>
    <row r="163" customFormat="false" ht="13.8" hidden="false" customHeight="false" outlineLevel="0" collapsed="false">
      <c r="A163" s="16" t="n">
        <v>2016</v>
      </c>
      <c r="B163" s="28" t="s">
        <v>26</v>
      </c>
      <c r="C163" s="29" t="n">
        <v>162</v>
      </c>
      <c r="D163" s="17" t="n">
        <v>4</v>
      </c>
      <c r="E163" s="18" t="n">
        <v>225578.641993439</v>
      </c>
      <c r="F163" s="19" t="n">
        <f aca="false">IF(ABS(LOG(E163)-LOG(E162))&gt;LOG(2),"",LOG(E163)-LOG(E162))</f>
        <v>-0.101457046749593</v>
      </c>
      <c r="G163" s="20" t="n">
        <v>282246.88273272</v>
      </c>
      <c r="H163" s="19" t="n">
        <f aca="false">IF(G163=0,"",IF(G163+G162&gt;G163,LOG(G163)-LOG(G162),""))</f>
        <v>-0.0309652530563822</v>
      </c>
      <c r="I163" s="20" t="n">
        <v>12667.270134432</v>
      </c>
      <c r="J163" s="19" t="n">
        <f aca="false">IF(I163=0,"",IF(I163+I162&gt;I163,LOG(I163)-LOG(I162),""))</f>
        <v>-0.194816636364529</v>
      </c>
      <c r="K163" s="20" t="n">
        <f aca="false">G163+I163</f>
        <v>294914.152867152</v>
      </c>
      <c r="L163" s="19" t="n">
        <f aca="false">IF(K163=0,"",IF(K163+K162&gt;K163,LOG(K163)-LOG(K162),""))</f>
        <v>-0.0394315964603766</v>
      </c>
      <c r="M163" s="20" t="n">
        <v>2460196.30808532</v>
      </c>
      <c r="N163" s="21" t="n">
        <v>1.03767178460409</v>
      </c>
      <c r="O163" s="21" t="n">
        <v>337278.988871577</v>
      </c>
      <c r="P163" s="22" t="n">
        <v>0.174691309396014</v>
      </c>
      <c r="Q163" s="20" t="n">
        <v>138248.02689067</v>
      </c>
      <c r="R163" s="19" t="n">
        <f aca="false">IF(Q163=0,"",IF(Q163+Q162&gt;Q163,LOG(Q163)-LOG(Q162),""))</f>
        <v>0.260717640695142</v>
      </c>
      <c r="S163" s="20" t="n">
        <v>263188.350422778</v>
      </c>
      <c r="T163" s="19" t="n">
        <f aca="false">IF(S163=0,"",IF(S163+S162&gt;S163,LOG(S163)-LOG(S162),""))</f>
        <v>-0.00909816861789903</v>
      </c>
      <c r="U163" s="20" t="n">
        <v>20539.0143085819</v>
      </c>
      <c r="V163" s="19" t="n">
        <f aca="false">IF(U163=0,"",IF(U163+U162&gt;U163,LOG(U163)-LOG(U162),""))</f>
        <v>-0.0933581837919366</v>
      </c>
      <c r="W163" s="20" t="n">
        <f aca="false">IF(F163="","",IF(F163&gt;0,0,1))</f>
        <v>1</v>
      </c>
      <c r="X163" s="19" t="n">
        <f aca="false">IF(F163="","",F163*W163)</f>
        <v>-0.101457046749593</v>
      </c>
      <c r="Y163" s="26" t="n">
        <f aca="false">IF(X163="","",X163*N163)</f>
        <v>-0.105279114761311</v>
      </c>
    </row>
    <row r="164" customFormat="false" ht="13.8" hidden="false" customHeight="false" outlineLevel="0" collapsed="false">
      <c r="A164" s="16" t="n">
        <v>2016</v>
      </c>
      <c r="B164" s="28" t="s">
        <v>27</v>
      </c>
      <c r="C164" s="17" t="n">
        <v>163</v>
      </c>
      <c r="D164" s="17" t="n">
        <v>4</v>
      </c>
      <c r="E164" s="18" t="n">
        <v>252530.266022997</v>
      </c>
      <c r="F164" s="19" t="n">
        <f aca="false">IF(ABS(LOG(E164)-LOG(E163))&gt;LOG(2),"",LOG(E164)-LOG(E163))</f>
        <v>0.0490154584018683</v>
      </c>
      <c r="G164" s="20" t="n">
        <v>353713.586567325</v>
      </c>
      <c r="H164" s="19" t="n">
        <f aca="false">IF(G164=0,"",IF(G164+G163&gt;G164,LOG(G164)-LOG(G163),""))</f>
        <v>0.0980225878412311</v>
      </c>
      <c r="I164" s="20" t="n">
        <v>17176.6818119493</v>
      </c>
      <c r="J164" s="19" t="n">
        <f aca="false">IF(I164=0,"",IF(I164+I163&gt;I164,LOG(I164)-LOG(I163),""))</f>
        <v>0.132256238528875</v>
      </c>
      <c r="K164" s="20" t="n">
        <f aca="false">G164+I164</f>
        <v>370890.268379274</v>
      </c>
      <c r="L164" s="19" t="n">
        <f aca="false">IF(K164=0,"",IF(K164+K163&gt;K164,LOG(K164)-LOG(K163),""))</f>
        <v>0.0995498234718601</v>
      </c>
      <c r="M164" s="20" t="n">
        <v>2413786.5195938</v>
      </c>
      <c r="N164" s="21" t="n">
        <v>0.980385421300279</v>
      </c>
      <c r="O164" s="21" t="n">
        <v>316280.48516938</v>
      </c>
      <c r="P164" s="22" t="n">
        <v>0.0977589600938594</v>
      </c>
      <c r="Q164" s="20" t="n">
        <v>199999.511596805</v>
      </c>
      <c r="R164" s="19" t="n">
        <f aca="false">IF(Q164=0,"",IF(Q164+Q163&gt;Q164,LOG(Q164)-LOG(Q163),""))</f>
        <v>0.160369993443709</v>
      </c>
      <c r="S164" s="20" t="n">
        <v>344176.865166975</v>
      </c>
      <c r="T164" s="19" t="n">
        <f aca="false">IF(S164=0,"",IF(S164+S163&gt;S164,LOG(S164)-LOG(S163),""))</f>
        <v>0.116515012552974</v>
      </c>
      <c r="U164" s="20" t="n">
        <v>15570.3733738633</v>
      </c>
      <c r="V164" s="19" t="n">
        <f aca="false">IF(U164=0,"",IF(U164+U163&gt;U164,LOG(U164)-LOG(U163),""))</f>
        <v>-0.120280570487401</v>
      </c>
      <c r="W164" s="20" t="n">
        <f aca="false">IF(F164="","",IF(F164&gt;0,0,1))</f>
        <v>0</v>
      </c>
      <c r="X164" s="19" t="n">
        <f aca="false">IF(F164="","",F164*W164)</f>
        <v>0</v>
      </c>
      <c r="Y164" s="26" t="n">
        <f aca="false">IF(X164="","",X164*N164)</f>
        <v>0</v>
      </c>
    </row>
    <row r="165" customFormat="false" ht="13.8" hidden="false" customHeight="false" outlineLevel="0" collapsed="false">
      <c r="A165" s="16" t="n">
        <v>2016</v>
      </c>
      <c r="B165" s="30" t="s">
        <v>28</v>
      </c>
      <c r="C165" s="29" t="n">
        <v>164</v>
      </c>
      <c r="D165" s="17" t="n">
        <v>4</v>
      </c>
      <c r="E165" s="18" t="n">
        <v>21127.4303243504</v>
      </c>
      <c r="F165" s="19" t="str">
        <f aca="false">IF(ABS(LOG(E165)-LOG(E164))&gt;LOG(2),"",LOG(E165)-LOG(E164))</f>
        <v/>
      </c>
      <c r="G165" s="20" t="n">
        <v>35171.9188139959</v>
      </c>
      <c r="H165" s="19" t="n">
        <f aca="false">IF(G165=0,"",IF(G165+G164&gt;G165,LOG(G165)-LOG(G164),""))</f>
        <v>-1.00245567989051</v>
      </c>
      <c r="I165" s="20" t="n">
        <v>14026.9795694872</v>
      </c>
      <c r="J165" s="19" t="n">
        <f aca="false">IF(I165=0,"",IF(I165+I164&gt;I165,LOG(I165)-LOG(I164),""))</f>
        <v>-0.0879751062406795</v>
      </c>
      <c r="K165" s="20" t="n">
        <f aca="false">G165+I165</f>
        <v>49198.8983834831</v>
      </c>
      <c r="L165" s="19" t="n">
        <f aca="false">IF(K165=0,"",IF(K165+K164&gt;K165,LOG(K165)-LOG(K164),""))</f>
        <v>-0.877290059669793</v>
      </c>
      <c r="M165" s="20" t="n">
        <v>2393665.48554557</v>
      </c>
      <c r="N165" s="21" t="n">
        <v>2.05421677958056</v>
      </c>
      <c r="O165" s="21" t="n">
        <v>303378.226844232</v>
      </c>
      <c r="P165" s="22" t="n">
        <v>1.15713773055262</v>
      </c>
      <c r="Q165" s="20" t="n">
        <v>17847.4259480286</v>
      </c>
      <c r="R165" s="19" t="n">
        <f aca="false">IF(Q165=0,"",IF(Q165+Q164&gt;Q165,LOG(Q165)-LOG(Q164),""))</f>
        <v>-1.04945334643509</v>
      </c>
      <c r="S165" s="20" t="n">
        <v>50810.8862993907</v>
      </c>
      <c r="T165" s="19" t="n">
        <f aca="false">IF(S165=0,"",IF(S165+S164&gt;S165,LOG(S165)-LOG(S164),""))</f>
        <v>-0.830824904207457</v>
      </c>
      <c r="U165" s="20" t="n">
        <v>6775.95210126264</v>
      </c>
      <c r="V165" s="19" t="n">
        <f aca="false">IF(U165=0,"",IF(U165+U164&gt;U165,LOG(U165)-LOG(U164),""))</f>
        <v>-0.361328699635929</v>
      </c>
      <c r="W165" s="20" t="str">
        <f aca="false">IF(F165="","",IF(F165&gt;0,0,1))</f>
        <v/>
      </c>
      <c r="X165" s="19" t="str">
        <f aca="false">IF(F165="","",F165*W165)</f>
        <v/>
      </c>
      <c r="Y165" s="26" t="str">
        <f aca="false">IF(X165="","",X165*N165)</f>
        <v/>
      </c>
    </row>
    <row r="166" customFormat="false" ht="13.8" hidden="false" customHeight="false" outlineLevel="0" collapsed="false">
      <c r="A166" s="16" t="n">
        <v>2017</v>
      </c>
      <c r="B166" s="31" t="s">
        <v>25</v>
      </c>
      <c r="C166" s="17" t="n">
        <v>165</v>
      </c>
      <c r="D166" s="17" t="n">
        <v>4</v>
      </c>
      <c r="E166" s="18" t="n">
        <v>307104.547924068</v>
      </c>
      <c r="F166" s="19" t="str">
        <f aca="false">IF(ABS(LOG(E166)-LOG(E165))&gt;LOG(2),"",LOG(E166)-LOG(E165))</f>
        <v/>
      </c>
      <c r="G166" s="20" t="n">
        <v>255097.293587933</v>
      </c>
      <c r="H166" s="19" t="n">
        <f aca="false">IF(G166=0,"",IF(G166+G165&gt;G166,LOG(G166)-LOG(G165),""))</f>
        <v>0.860509789037806</v>
      </c>
      <c r="I166" s="20" t="n">
        <v>15963.813086283</v>
      </c>
      <c r="J166" s="19" t="n">
        <f aca="false">IF(I166=0,"",IF(I166+I165&gt;I166,LOG(I166)-LOG(I165),""))</f>
        <v>0.0561724697328394</v>
      </c>
      <c r="K166" s="20" t="n">
        <f aca="false">G166+I166</f>
        <v>271061.106674216</v>
      </c>
      <c r="L166" s="19" t="n">
        <f aca="false">IF(K166=0,"",IF(K166+K165&gt;K166,LOG(K166)-LOG(K165),""))</f>
        <v>0.741111828556744</v>
      </c>
      <c r="M166" s="20" t="n">
        <v>2351620.65790418</v>
      </c>
      <c r="N166" s="21" t="n">
        <v>0.884081018634961</v>
      </c>
      <c r="O166" s="21" t="n">
        <v>292465.657331765</v>
      </c>
      <c r="P166" s="22" t="n">
        <v>-0.0212113714275431</v>
      </c>
      <c r="Q166" s="20" t="n">
        <v>42468.043605043</v>
      </c>
      <c r="R166" s="19" t="n">
        <f aca="false">IF(Q166=0,"",IF(Q166+Q165&gt;Q166,LOG(Q166)-LOG(Q165),""))</f>
        <v>0.376486665933705</v>
      </c>
      <c r="S166" s="20" t="n">
        <v>230750.397601256</v>
      </c>
      <c r="T166" s="19" t="n">
        <f aca="false">IF(S166=0,"",IF(S166+S165&gt;S166,LOG(S166)-LOG(S165),""))</f>
        <v>0.657185687603855</v>
      </c>
      <c r="U166" s="20" t="n">
        <v>20481.9606486522</v>
      </c>
      <c r="V166" s="19" t="n">
        <f aca="false">IF(U166=0,"",IF(U166+U165&gt;U166,LOG(U166)-LOG(U165),""))</f>
        <v>0.480401200072194</v>
      </c>
      <c r="W166" s="20" t="str">
        <f aca="false">IF(F166="","",IF(F166&gt;0,0,1))</f>
        <v/>
      </c>
      <c r="X166" s="19" t="str">
        <f aca="false">IF(F166="","",F166*W166)</f>
        <v/>
      </c>
      <c r="Y166" s="26" t="str">
        <f aca="false">IF(X166="","",X166*N166)</f>
        <v/>
      </c>
    </row>
    <row r="167" customFormat="false" ht="13.8" hidden="false" customHeight="false" outlineLevel="0" collapsed="false">
      <c r="A167" s="16" t="n">
        <v>2017</v>
      </c>
      <c r="B167" s="28" t="s">
        <v>26</v>
      </c>
      <c r="C167" s="29" t="n">
        <v>166</v>
      </c>
      <c r="D167" s="17" t="n">
        <v>4</v>
      </c>
      <c r="E167" s="18" t="n">
        <v>155935.10643445</v>
      </c>
      <c r="F167" s="19" t="n">
        <f aca="false">IF(ABS(LOG(E167)-LOG(E166))&gt;LOG(2),"",LOG(E167)-LOG(E166))</f>
        <v>-0.294342346934687</v>
      </c>
      <c r="G167" s="20" t="n">
        <v>157029.869560269</v>
      </c>
      <c r="H167" s="19" t="n">
        <f aca="false">IF(G167=0,"",IF(G167+G166&gt;G167,LOG(G167)-LOG(G166),""))</f>
        <v>-0.210723581125709</v>
      </c>
      <c r="I167" s="20" t="n">
        <v>17360.4744788681</v>
      </c>
      <c r="J167" s="19" t="n">
        <f aca="false">IF(I167=0,"",IF(I167+I166&gt;I167,LOG(I167)-LOG(I166),""))</f>
        <v>0.036424956532251</v>
      </c>
      <c r="K167" s="20" t="n">
        <f aca="false">G167+I167</f>
        <v>174390.344039137</v>
      </c>
      <c r="L167" s="19" t="n">
        <f aca="false">IF(K167=0,"",IF(K167+K166&gt;K167,LOG(K167)-LOG(K166),""))</f>
        <v>-0.191544772652369</v>
      </c>
      <c r="M167" s="20" t="n">
        <v>2387189.25247347</v>
      </c>
      <c r="N167" s="21" t="n">
        <v>1.18494294948924</v>
      </c>
      <c r="O167" s="21" t="n">
        <v>290872.448468318</v>
      </c>
      <c r="P167" s="22" t="n">
        <v>0.270758685641332</v>
      </c>
      <c r="Q167" s="20" t="n">
        <v>63182.4830359231</v>
      </c>
      <c r="R167" s="19" t="n">
        <f aca="false">IF(Q167=0,"",IF(Q167+Q166&gt;Q167,LOG(Q167)-LOG(Q166),""))</f>
        <v>0.172534434825293</v>
      </c>
      <c r="S167" s="20" t="n">
        <v>146472.153935935</v>
      </c>
      <c r="T167" s="19" t="n">
        <f aca="false">IF(S167=0,"",IF(S167+S166&gt;S167,LOG(S167)-LOG(S166),""))</f>
        <v>-0.197387389929204</v>
      </c>
      <c r="U167" s="20" t="n">
        <v>14717.584783135</v>
      </c>
      <c r="V167" s="19" t="n">
        <f aca="false">IF(U167=0,"",IF(U167+U166&gt;U167,LOG(U167)-LOG(U166),""))</f>
        <v>-0.143534981089812</v>
      </c>
      <c r="W167" s="20" t="n">
        <f aca="false">IF(F167="","",IF(F167&gt;0,0,1))</f>
        <v>1</v>
      </c>
      <c r="X167" s="19" t="n">
        <f aca="false">IF(F167="","",F167*W167)</f>
        <v>-0.294342346934687</v>
      </c>
      <c r="Y167" s="26" t="n">
        <f aca="false">IF(X167="","",X167*N167)</f>
        <v>-0.348778888736373</v>
      </c>
    </row>
    <row r="168" customFormat="false" ht="13.8" hidden="false" customHeight="false" outlineLevel="0" collapsed="false">
      <c r="A168" s="16" t="n">
        <v>2017</v>
      </c>
      <c r="B168" s="28" t="s">
        <v>27</v>
      </c>
      <c r="C168" s="17" t="n">
        <v>167</v>
      </c>
      <c r="D168" s="17" t="n">
        <v>4</v>
      </c>
      <c r="E168" s="18" t="n">
        <v>111100.340421286</v>
      </c>
      <c r="F168" s="19" t="n">
        <f aca="false">IF(ABS(LOG(E168)-LOG(E167))&gt;LOG(2),"",LOG(E168)-LOG(E167))</f>
        <v>-0.147228511381438</v>
      </c>
      <c r="G168" s="20" t="n">
        <v>136379.66166272</v>
      </c>
      <c r="H168" s="19" t="n">
        <f aca="false">IF(G168=0,"",IF(G168+G167&gt;G168,LOG(G168)-LOG(G167),""))</f>
        <v>-0.0612326612427259</v>
      </c>
      <c r="I168" s="20" t="n">
        <v>20136.9868746696</v>
      </c>
      <c r="J168" s="19" t="n">
        <f aca="false">IF(I168=0,"",IF(I168+I167&gt;I168,LOG(I168)-LOG(I167),""))</f>
        <v>0.0644328962934138</v>
      </c>
      <c r="K168" s="20" t="n">
        <f aca="false">G168+I168</f>
        <v>156516.64853739</v>
      </c>
      <c r="L168" s="19" t="n">
        <f aca="false">IF(K168=0,"",IF(K168+K167&gt;K168,LOG(K168)-LOG(K167),""))</f>
        <v>-0.0469618945984731</v>
      </c>
      <c r="M168" s="20" t="n">
        <v>2438312.8419344</v>
      </c>
      <c r="N168" s="21" t="n">
        <v>1.34137403631895</v>
      </c>
      <c r="O168" s="21" t="n">
        <v>284483.249336019</v>
      </c>
      <c r="P168" s="22" t="n">
        <v>0.408341310122021</v>
      </c>
      <c r="Q168" s="20" t="n">
        <v>39728.088120753</v>
      </c>
      <c r="R168" s="19" t="n">
        <f aca="false">IF(Q168=0,"",IF(Q168+Q167&gt;Q168,LOG(Q168)-LOG(Q167),""))</f>
        <v>-0.20149902391369</v>
      </c>
      <c r="S168" s="20" t="n">
        <v>117688.812976385</v>
      </c>
      <c r="T168" s="19" t="n">
        <f aca="false">IF(S168=0,"",IF(S168+S167&gt;S168,LOG(S168)-LOG(S167),""))</f>
        <v>-0.0950198855686946</v>
      </c>
      <c r="U168" s="20" t="n">
        <v>20908.7957571032</v>
      </c>
      <c r="V168" s="19" t="n">
        <f aca="false">IF(U168=0,"",IF(U168+U167&gt;U168,LOG(U168)-LOG(U167),""))</f>
        <v>0.152492474012364</v>
      </c>
      <c r="W168" s="20" t="n">
        <f aca="false">IF(F168="","",IF(F168&gt;0,0,1))</f>
        <v>1</v>
      </c>
      <c r="X168" s="19" t="n">
        <f aca="false">IF(F168="","",F168*W168)</f>
        <v>-0.147228511381438</v>
      </c>
      <c r="Y168" s="26" t="n">
        <f aca="false">IF(X168="","",X168*N168)</f>
        <v>-0.19748850257295</v>
      </c>
    </row>
    <row r="169" customFormat="false" ht="13.8" hidden="false" customHeight="false" outlineLevel="0" collapsed="false">
      <c r="A169" s="16" t="n">
        <v>2017</v>
      </c>
      <c r="B169" s="30" t="s">
        <v>28</v>
      </c>
      <c r="C169" s="29" t="n">
        <v>168</v>
      </c>
      <c r="D169" s="17" t="n">
        <v>4</v>
      </c>
      <c r="E169" s="18" t="n">
        <v>103120.683687043</v>
      </c>
      <c r="F169" s="19" t="n">
        <f aca="false">IF(ABS(LOG(E169)-LOG(E168))&gt;LOG(2),"",LOG(E169)-LOG(E168))</f>
        <v>-0.0323696059453811</v>
      </c>
      <c r="G169" s="20" t="n">
        <v>188436.642740915</v>
      </c>
      <c r="H169" s="19" t="n">
        <f aca="false">IF(G169=0,"",IF(G169+G168&gt;G169,LOG(G169)-LOG(G168),""))</f>
        <v>0.140415749387887</v>
      </c>
      <c r="I169" s="20" t="n">
        <v>9771.45239054116</v>
      </c>
      <c r="J169" s="19" t="n">
        <f aca="false">IF(I169=0,"",IF(I169+I168&gt;I169,LOG(I169)-LOG(I168),""))</f>
        <v>-0.314035366638911</v>
      </c>
      <c r="K169" s="20" t="n">
        <f aca="false">G169+I169</f>
        <v>198208.095131456</v>
      </c>
      <c r="L169" s="19" t="n">
        <f aca="false">IF(K169=0,"",IF(K169+K168&gt;K169,LOG(K169)-LOG(K168),""))</f>
        <v>0.102560847924381</v>
      </c>
      <c r="M169" s="20" t="n">
        <v>2506926.31781607</v>
      </c>
      <c r="N169" s="21" t="n">
        <v>1.38579578588965</v>
      </c>
      <c r="O169" s="21" t="n">
        <v>274644.935634583</v>
      </c>
      <c r="P169" s="22" t="n">
        <v>0.425425811464554</v>
      </c>
      <c r="Q169" s="20" t="n">
        <v>75784.88121738</v>
      </c>
      <c r="R169" s="19" t="n">
        <f aca="false">IF(Q169=0,"",IF(Q169+Q168&gt;Q169,LOG(Q169)-LOG(Q168),""))</f>
        <v>0.280484908731055</v>
      </c>
      <c r="S169" s="20" t="n">
        <v>185285.695166848</v>
      </c>
      <c r="T169" s="19" t="n">
        <f aca="false">IF(S169=0,"",IF(S169+S168&gt;S169,LOG(S169)-LOG(S168),""))</f>
        <v>0.197106708732201</v>
      </c>
      <c r="U169" s="20" t="n">
        <v>19630.2106332605</v>
      </c>
      <c r="V169" s="19" t="n">
        <f aca="false">IF(U169=0,"",IF(U169+U168&gt;U169,LOG(U169)-LOG(U168),""))</f>
        <v>-0.0274040607014099</v>
      </c>
      <c r="W169" s="20" t="n">
        <f aca="false">IF(F169="","",IF(F169&gt;0,0,1))</f>
        <v>1</v>
      </c>
      <c r="X169" s="19" t="n">
        <f aca="false">IF(F169="","",F169*W169)</f>
        <v>-0.0323696059453811</v>
      </c>
      <c r="Y169" s="26" t="n">
        <f aca="false">IF(X169="","",X169*N169)</f>
        <v>-0.0448576635100177</v>
      </c>
    </row>
    <row r="170" customFormat="false" ht="13.8" hidden="false" customHeight="false" outlineLevel="0" collapsed="false">
      <c r="A170" s="16" t="n">
        <v>2018</v>
      </c>
      <c r="B170" s="31" t="s">
        <v>25</v>
      </c>
      <c r="C170" s="17" t="n">
        <v>169</v>
      </c>
      <c r="D170" s="17" t="n">
        <v>4</v>
      </c>
      <c r="E170" s="18" t="n">
        <v>373566.662295115</v>
      </c>
      <c r="F170" s="19" t="str">
        <f aca="false">IF(ABS(LOG(E170)-LOG(E169))&gt;LOG(2),"",LOG(E170)-LOG(E169))</f>
        <v/>
      </c>
      <c r="G170" s="20" t="n">
        <v>361476.280929923</v>
      </c>
      <c r="H170" s="19" t="n">
        <f aca="false">IF(G170=0,"",IF(G170+G169&gt;G170,LOG(G170)-LOG(G169),""))</f>
        <v>0.282914447288164</v>
      </c>
      <c r="I170" s="20" t="n">
        <v>22284.6738666317</v>
      </c>
      <c r="J170" s="19" t="n">
        <f aca="false">IF(I170=0,"",IF(I170+I169&gt;I170,LOG(I170)-LOG(I169),""))</f>
        <v>0.358047162271018</v>
      </c>
      <c r="K170" s="20" t="n">
        <f aca="false">G170+I170</f>
        <v>383760.954796555</v>
      </c>
      <c r="L170" s="19" t="n">
        <f aca="false">IF(K170=0,"",IF(K170+K169&gt;K170,LOG(K170)-LOG(K169),""))</f>
        <v>0.286939398199458</v>
      </c>
      <c r="M170" s="20" t="n">
        <v>2453740.53358446</v>
      </c>
      <c r="N170" s="21" t="n">
        <v>0.817460524991922</v>
      </c>
      <c r="O170" s="21" t="n">
        <v>264054.019091285</v>
      </c>
      <c r="P170" s="22" t="n">
        <v>-0.150675329983817</v>
      </c>
      <c r="Q170" s="20" t="n">
        <v>62718.4311031216</v>
      </c>
      <c r="R170" s="19" t="n">
        <f aca="false">IF(Q170=0,"",IF(Q170+Q169&gt;Q170,LOG(Q170)-LOG(Q169),""))</f>
        <v>-0.0821873882817288</v>
      </c>
      <c r="S170" s="20" t="n">
        <v>330096.235423505</v>
      </c>
      <c r="T170" s="19" t="n">
        <f aca="false">IF(S170=0,"",IF(S170+S169&gt;S170,LOG(S170)-LOG(S169),""))</f>
        <v>0.250798680198288</v>
      </c>
      <c r="U170" s="20" t="n">
        <v>27945.9178137529</v>
      </c>
      <c r="V170" s="19" t="n">
        <f aca="false">IF(U170=0,"",IF(U170+U169&gt;U170,LOG(U170)-LOG(U169),""))</f>
        <v>0.153393417872707</v>
      </c>
      <c r="W170" s="20" t="str">
        <f aca="false">IF(F170="","",IF(F170&gt;0,0,1))</f>
        <v/>
      </c>
      <c r="X170" s="19" t="str">
        <f aca="false">IF(F170="","",F170*W170)</f>
        <v/>
      </c>
      <c r="Y170" s="26" t="str">
        <f aca="false">IF(X170="","",X170*N170)</f>
        <v/>
      </c>
    </row>
    <row r="171" customFormat="false" ht="13.8" hidden="false" customHeight="false" outlineLevel="0" collapsed="false">
      <c r="A171" s="16" t="n">
        <v>2018</v>
      </c>
      <c r="B171" s="28" t="s">
        <v>26</v>
      </c>
      <c r="C171" s="29" t="n">
        <v>170</v>
      </c>
      <c r="D171" s="17" t="n">
        <v>4</v>
      </c>
      <c r="E171" s="18" t="n">
        <v>78770.6160203471</v>
      </c>
      <c r="F171" s="19" t="str">
        <f aca="false">IF(ABS(LOG(E171)-LOG(E170))&gt;LOG(2),"",LOG(E171)-LOG(E170))</f>
        <v/>
      </c>
      <c r="G171" s="20" t="n">
        <v>97964.6064197159</v>
      </c>
      <c r="H171" s="19" t="n">
        <f aca="false">IF(G171=0,"",IF(G171+G170&gt;G171,LOG(G171)-LOG(G170),""))</f>
        <v>-0.567010607358473</v>
      </c>
      <c r="I171" s="20" t="n">
        <v>14669.8268496529</v>
      </c>
      <c r="J171" s="19" t="n">
        <f aca="false">IF(I171=0,"",IF(I171+I170&gt;I171,LOG(I171)-LOG(I170),""))</f>
        <v>-0.181581294798904</v>
      </c>
      <c r="K171" s="20" t="n">
        <f aca="false">G171+I171</f>
        <v>112634.433269369</v>
      </c>
      <c r="L171" s="19" t="n">
        <f aca="false">IF(K171=0,"",IF(K171+K170&gt;K171,LOG(K171)-LOG(K170),""))</f>
        <v>-0.532389607787094</v>
      </c>
      <c r="M171" s="20" t="n">
        <v>2421994.49077205</v>
      </c>
      <c r="N171" s="21" t="n">
        <v>1.48780890907975</v>
      </c>
      <c r="O171" s="21" t="n">
        <v>252507.778931739</v>
      </c>
      <c r="P171" s="22" t="n">
        <v>0.505910519987562</v>
      </c>
      <c r="Q171" s="20" t="n">
        <v>27625.6874888492</v>
      </c>
      <c r="R171" s="19" t="n">
        <f aca="false">IF(Q171=0,"",IF(Q171+Q170&gt;Q171,LOG(Q171)-LOG(Q170),""))</f>
        <v>-0.356082091351079</v>
      </c>
      <c r="S171" s="20" t="n">
        <v>93123.2872914048</v>
      </c>
      <c r="T171" s="19" t="n">
        <f aca="false">IF(S171=0,"",IF(S171+S170&gt;S171,LOG(S171)-LOG(S170),""))</f>
        <v>-0.549582273099858</v>
      </c>
      <c r="U171" s="20" t="n">
        <v>13982.4722507464</v>
      </c>
      <c r="V171" s="19" t="n">
        <f aca="false">IF(U171=0,"",IF(U171+U170&gt;U171,LOG(U171)-LOG(U170),""))</f>
        <v>-0.300734411390331</v>
      </c>
      <c r="W171" s="20" t="str">
        <f aca="false">IF(F171="","",IF(F171&gt;0,0,1))</f>
        <v/>
      </c>
      <c r="X171" s="19" t="str">
        <f aca="false">IF(F171="","",F171*W171)</f>
        <v/>
      </c>
      <c r="Y171" s="26" t="str">
        <f aca="false">IF(X171="","",X171*N171)</f>
        <v/>
      </c>
    </row>
    <row r="172" customFormat="false" ht="13.8" hidden="false" customHeight="false" outlineLevel="0" collapsed="false">
      <c r="A172" s="16" t="n">
        <v>2018</v>
      </c>
      <c r="B172" s="28" t="s">
        <v>27</v>
      </c>
      <c r="C172" s="17" t="n">
        <v>171</v>
      </c>
      <c r="D172" s="17" t="n">
        <v>4</v>
      </c>
      <c r="E172" s="18" t="n">
        <v>224687.66069717</v>
      </c>
      <c r="F172" s="19" t="str">
        <f aca="false">IF(ABS(LOG(E172)-LOG(E171))&gt;LOG(2),"",LOG(E172)-LOG(E171))</f>
        <v/>
      </c>
      <c r="G172" s="20" t="n">
        <v>254735.616962189</v>
      </c>
      <c r="H172" s="19" t="n">
        <f aca="false">IF(G172=0,"",IF(G172+G171&gt;G172,LOG(G172)-LOG(G171),""))</f>
        <v>0.415020473962011</v>
      </c>
      <c r="I172" s="20" t="n">
        <v>17345.0228427245</v>
      </c>
      <c r="J172" s="19" t="n">
        <f aca="false">IF(I172=0,"",IF(I172+I171&gt;I172,LOG(I172)-LOG(I171),""))</f>
        <v>0.0727498883022157</v>
      </c>
      <c r="K172" s="20" t="n">
        <f aca="false">G172+I172</f>
        <v>272080.639804914</v>
      </c>
      <c r="L172" s="19" t="n">
        <f aca="false">IF(K172=0,"",IF(K172+K171&gt;K172,LOG(K172)-LOG(K171),""))</f>
        <v>0.383026461985006</v>
      </c>
      <c r="M172" s="20" t="n">
        <v>2500321.96225617</v>
      </c>
      <c r="N172" s="21" t="n">
        <v>1.04641671297176</v>
      </c>
      <c r="O172" s="21" t="n">
        <v>242573.584056148</v>
      </c>
      <c r="P172" s="22" t="n">
        <v>0.033264282336781</v>
      </c>
      <c r="Q172" s="20" t="n">
        <v>126614.607255114</v>
      </c>
      <c r="R172" s="19" t="n">
        <f aca="false">IF(Q172=0,"",IF(Q172+Q171&gt;Q172,LOG(Q172)-LOG(Q171),""))</f>
        <v>0.661170717575614</v>
      </c>
      <c r="S172" s="20" t="n">
        <v>246619.914895795</v>
      </c>
      <c r="T172" s="19" t="n">
        <f aca="false">IF(S172=0,"",IF(S172+S171&gt;S172,LOG(S172)-LOG(S171),""))</f>
        <v>0.422969845194602</v>
      </c>
      <c r="U172" s="20" t="n">
        <v>16902.8668426222</v>
      </c>
      <c r="V172" s="19" t="n">
        <f aca="false">IF(U172=0,"",IF(U172+U171&gt;U172,LOG(U172)-LOG(U171),""))</f>
        <v>0.0823764040844308</v>
      </c>
      <c r="W172" s="20" t="str">
        <f aca="false">IF(F172="","",IF(F172&gt;0,0,1))</f>
        <v/>
      </c>
      <c r="X172" s="19" t="str">
        <f aca="false">IF(F172="","",F172*W172)</f>
        <v/>
      </c>
      <c r="Y172" s="26" t="str">
        <f aca="false">IF(X172="","",X172*N172)</f>
        <v/>
      </c>
    </row>
    <row r="173" customFormat="false" ht="13.8" hidden="false" customHeight="false" outlineLevel="0" collapsed="false">
      <c r="A173" s="16" t="n">
        <v>2018</v>
      </c>
      <c r="B173" s="30" t="s">
        <v>28</v>
      </c>
      <c r="C173" s="29" t="n">
        <v>172</v>
      </c>
      <c r="D173" s="17" t="n">
        <v>4</v>
      </c>
      <c r="E173" s="18" t="n">
        <v>203892.643115235</v>
      </c>
      <c r="F173" s="19" t="n">
        <f aca="false">IF(ABS(LOG(E173)-LOG(E172))&gt;LOG(2),"",LOG(E173)-LOG(E172))</f>
        <v>-0.0421776668890148</v>
      </c>
      <c r="G173" s="20" t="n">
        <v>299872.787899879</v>
      </c>
      <c r="H173" s="19" t="n">
        <f aca="false">IF(G173=0,"",IF(G173+G172&gt;G173,LOG(G173)-LOG(G172),""))</f>
        <v>0.0708473853155622</v>
      </c>
      <c r="I173" s="20" t="n">
        <v>24341.2143410298</v>
      </c>
      <c r="J173" s="19" t="n">
        <f aca="false">IF(I173=0,"",IF(I173+I172&gt;I173,LOG(I173)-LOG(I172),""))</f>
        <v>0.14716736450661</v>
      </c>
      <c r="K173" s="20" t="n">
        <f aca="false">G173+I173</f>
        <v>324214.002240909</v>
      </c>
      <c r="L173" s="19" t="n">
        <f aca="false">IF(K173=0,"",IF(K173+K172&gt;K173,LOG(K173)-LOG(K172),""))</f>
        <v>0.0761341271626224</v>
      </c>
      <c r="M173" s="20" t="n">
        <v>2553911.64065278</v>
      </c>
      <c r="N173" s="21" t="n">
        <v>1.09780431183523</v>
      </c>
      <c r="O173" s="21" t="n">
        <v>228348.612642409</v>
      </c>
      <c r="P173" s="22" t="n">
        <v>0.0491968215636732</v>
      </c>
      <c r="Q173" s="20" t="n">
        <v>74398.5194437528</v>
      </c>
      <c r="R173" s="19" t="n">
        <f aca="false">IF(Q173=0,"",IF(Q173+Q172&gt;Q173,LOG(Q173)-LOG(Q172),""))</f>
        <v>-0.230919519171105</v>
      </c>
      <c r="S173" s="20" t="n">
        <v>285263.906250429</v>
      </c>
      <c r="T173" s="19" t="n">
        <f aca="false">IF(S173=0,"",IF(S173+S172&gt;S173,LOG(S173)-LOG(S172),""))</f>
        <v>0.0632186813568092</v>
      </c>
      <c r="U173" s="20" t="n">
        <v>21918.2405535808</v>
      </c>
      <c r="V173" s="19" t="n">
        <f aca="false">IF(U173=0,"",IF(U173+U172&gt;U173,LOG(U173)-LOG(U172),""))</f>
        <v>0.112845318825354</v>
      </c>
      <c r="W173" s="20" t="n">
        <f aca="false">IF(F173="","",IF(F173&gt;0,0,1))</f>
        <v>1</v>
      </c>
      <c r="X173" s="19" t="n">
        <f aca="false">IF(F173="","",F173*W173)</f>
        <v>-0.0421776668890148</v>
      </c>
      <c r="Y173" s="26" t="n">
        <f aca="false">IF(X173="","",X173*N173)</f>
        <v>-0.0463028245739105</v>
      </c>
    </row>
    <row r="174" customFormat="false" ht="13.8" hidden="false" customHeight="false" outlineLevel="0" collapsed="false">
      <c r="A174" s="16" t="n">
        <v>2019</v>
      </c>
      <c r="B174" s="31" t="s">
        <v>25</v>
      </c>
      <c r="C174" s="17" t="n">
        <v>173</v>
      </c>
      <c r="D174" s="17" t="n">
        <v>4</v>
      </c>
      <c r="E174" s="18" t="n">
        <v>331133.623082316</v>
      </c>
      <c r="F174" s="19" t="n">
        <f aca="false">IF(ABS(LOG(E174)-LOG(E173))&gt;LOG(2),"",LOG(E174)-LOG(E173))</f>
        <v>0.210601725174083</v>
      </c>
      <c r="G174" s="20" t="n">
        <v>404611.802588909</v>
      </c>
      <c r="H174" s="19" t="n">
        <f aca="false">IF(G174=0,"",IF(G174+G173&gt;G174,LOG(G174)-LOG(G173),""))</f>
        <v>0.130101489770534</v>
      </c>
      <c r="I174" s="20" t="n">
        <v>23414.6086853231</v>
      </c>
      <c r="J174" s="19" t="n">
        <f aca="false">IF(I174=0,"",IF(I174+I173&gt;I174,LOG(I174)-LOG(I173),""))</f>
        <v>-0.0168553365653343</v>
      </c>
      <c r="K174" s="20" t="n">
        <f aca="false">G174+I174</f>
        <v>428026.411274232</v>
      </c>
      <c r="L174" s="19" t="n">
        <f aca="false">IF(K174=0,"",IF(K174+K173&gt;K174,LOG(K174)-LOG(K173),""))</f>
        <v>0.120638800540524</v>
      </c>
      <c r="M174" s="20" t="n">
        <v>2643278.58756883</v>
      </c>
      <c r="N174" s="21" t="n">
        <v>0.902139656926427</v>
      </c>
      <c r="O174" s="21" t="n">
        <v>403057.07343355</v>
      </c>
      <c r="P174" s="22" t="n">
        <v>0.0853632662322515</v>
      </c>
      <c r="Q174" s="20" t="n">
        <v>66361.3098965325</v>
      </c>
      <c r="R174" s="19" t="n">
        <f aca="false">IF(Q174=0,"",IF(Q174+Q173&gt;Q174,LOG(Q174)-LOG(Q173),""))</f>
        <v>-0.0496493431071725</v>
      </c>
      <c r="S174" s="20" t="n">
        <v>378803.729282835</v>
      </c>
      <c r="T174" s="19" t="n">
        <f aca="false">IF(S174=0,"",IF(S174+S173&gt;S174,LOG(S174)-LOG(S173),""))</f>
        <v>0.123167421029124</v>
      </c>
      <c r="U174" s="20" t="n">
        <v>28951.9854484912</v>
      </c>
      <c r="V174" s="19" t="n">
        <f aca="false">IF(U174=0,"",IF(U174+U173&gt;U174,LOG(U174)-LOG(U173),""))</f>
        <v>0.120872662798873</v>
      </c>
      <c r="W174" s="20" t="n">
        <f aca="false">IF(F174="","",IF(F174&gt;0,0,1))</f>
        <v>0</v>
      </c>
      <c r="X174" s="19" t="n">
        <f aca="false">IF(F174="","",F174*W174)</f>
        <v>0</v>
      </c>
      <c r="Y174" s="26" t="n">
        <f aca="false">IF(X174="","",X174*N174)</f>
        <v>0</v>
      </c>
    </row>
    <row r="175" customFormat="false" ht="13.8" hidden="false" customHeight="false" outlineLevel="0" collapsed="false">
      <c r="A175" s="16" t="n">
        <v>2019</v>
      </c>
      <c r="B175" s="28" t="s">
        <v>26</v>
      </c>
      <c r="C175" s="29" t="n">
        <v>174</v>
      </c>
      <c r="D175" s="17" t="n">
        <v>4</v>
      </c>
      <c r="E175" s="18" t="n">
        <v>100967.452600268</v>
      </c>
      <c r="F175" s="19" t="str">
        <f aca="false">IF(ABS(LOG(E175)-LOG(E174))&gt;LOG(2),"",LOG(E175)-LOG(E174))</f>
        <v/>
      </c>
      <c r="G175" s="20" t="n">
        <v>124403.900996688</v>
      </c>
      <c r="H175" s="19" t="n">
        <f aca="false">IF(G175=0,"",IF(G175+G174&gt;G175,LOG(G175)-LOG(G174),""))</f>
        <v>-0.512204548094522</v>
      </c>
      <c r="I175" s="20" t="n">
        <v>12645.1195891275</v>
      </c>
      <c r="J175" s="19" t="n">
        <f aca="false">IF(I175=0,"",IF(I175+I174&gt;I175,LOG(I175)-LOG(I174),""))</f>
        <v>-0.267563963100681</v>
      </c>
      <c r="K175" s="20" t="n">
        <f aca="false">G175+I175</f>
        <v>137049.020585816</v>
      </c>
      <c r="L175" s="19" t="n">
        <f aca="false">IF(K175=0,"",IF(K175+K174&gt;K175,LOG(K175)-LOG(K174),""))</f>
        <v>-0.494594631661984</v>
      </c>
      <c r="M175" s="20" t="n">
        <v>2561344.45007259</v>
      </c>
      <c r="N175" s="21" t="n">
        <v>1.40428658721036</v>
      </c>
      <c r="O175" s="21" t="n">
        <v>384289.546174249</v>
      </c>
      <c r="P175" s="22" t="n">
        <v>0.58047717132809</v>
      </c>
      <c r="Q175" s="20" t="n">
        <v>90732.0472108272</v>
      </c>
      <c r="R175" s="19" t="n">
        <f aca="false">IF(Q175=0,"",IF(Q175+Q174&gt;Q175,LOG(Q175)-LOG(Q174),""))</f>
        <v>0.13584576017298</v>
      </c>
      <c r="S175" s="20" t="n">
        <v>135824.919983047</v>
      </c>
      <c r="T175" s="19" t="n">
        <f aca="false">IF(S175=0,"",IF(S175+S174&gt;S175,LOG(S175)-LOG(S174),""))</f>
        <v>-0.44543478808075</v>
      </c>
      <c r="U175" s="20" t="n">
        <v>7282.59677385329</v>
      </c>
      <c r="V175" s="19" t="n">
        <f aca="false">IF(U175=0,"",IF(U175+U174&gt;U175,LOG(U175)-LOG(U174),""))</f>
        <v>-0.5993920874156</v>
      </c>
      <c r="W175" s="20" t="str">
        <f aca="false">IF(F175="","",IF(F175&gt;0,0,1))</f>
        <v/>
      </c>
      <c r="X175" s="19" t="str">
        <f aca="false">IF(F175="","",F175*W175)</f>
        <v/>
      </c>
      <c r="Y175" s="26" t="str">
        <f aca="false">IF(X175="","",X175*N175)</f>
        <v/>
      </c>
    </row>
    <row r="176" customFormat="false" ht="13.8" hidden="false" customHeight="false" outlineLevel="0" collapsed="false">
      <c r="A176" s="16" t="n">
        <v>2019</v>
      </c>
      <c r="B176" s="28" t="s">
        <v>27</v>
      </c>
      <c r="C176" s="17" t="n">
        <v>175</v>
      </c>
      <c r="D176" s="17" t="n">
        <v>4</v>
      </c>
      <c r="E176" s="18" t="n">
        <v>187428.236283054</v>
      </c>
      <c r="F176" s="19" t="n">
        <f aca="false">IF(ABS(LOG(E176)-LOG(E175))&gt;LOG(2),"",LOG(E176)-LOG(E175))</f>
        <v>0.268653619265039</v>
      </c>
      <c r="G176" s="20" t="n">
        <v>249183.490527637</v>
      </c>
      <c r="H176" s="19" t="n">
        <f aca="false">IF(G176=0,"",IF(G176+G175&gt;G176,LOG(G176)-LOG(G175),""))</f>
        <v>0.301685266110463</v>
      </c>
      <c r="I176" s="20" t="n">
        <v>15167.1714819122</v>
      </c>
      <c r="J176" s="19" t="n">
        <f aca="false">IF(I176=0,"",IF(I176+I175&gt;I176,LOG(I176)-LOG(I175),""))</f>
        <v>0.0789816560128944</v>
      </c>
      <c r="K176" s="20" t="n">
        <f aca="false">G176+I176</f>
        <v>264350.662009549</v>
      </c>
      <c r="L176" s="19" t="n">
        <f aca="false">IF(K176=0,"",IF(K176+K175&gt;K176,LOG(K176)-LOG(K175),""))</f>
        <v>0.28530446611776</v>
      </c>
      <c r="M176" s="20" t="n">
        <v>2757506.72346323</v>
      </c>
      <c r="N176" s="21" t="n">
        <v>1.16768156157538</v>
      </c>
      <c r="O176" s="21" t="n">
        <v>409136.156818112</v>
      </c>
      <c r="P176" s="22" t="n">
        <v>0.33903284289087</v>
      </c>
      <c r="Q176" s="20" t="n">
        <v>136763.656292082</v>
      </c>
      <c r="R176" s="19" t="n">
        <f aca="false">IF(Q176=0,"",IF(Q176+Q175&gt;Q176,LOG(Q176)-LOG(Q175),""))</f>
        <v>0.178209992787728</v>
      </c>
      <c r="S176" s="20" t="n">
        <v>225612.742101901</v>
      </c>
      <c r="T176" s="19" t="n">
        <f aca="false">IF(S176=0,"",IF(S176+S175&gt;S176,LOG(S176)-LOG(S175),""))</f>
        <v>0.220384166127737</v>
      </c>
      <c r="U176" s="20" t="n">
        <v>16138.5784855696</v>
      </c>
      <c r="V176" s="19" t="n">
        <f aca="false">IF(U176=0,"",IF(U176+U175&gt;U176,LOG(U176)-LOG(U175),""))</f>
        <v>0.345579014242865</v>
      </c>
      <c r="W176" s="20" t="n">
        <f aca="false">IF(F176="","",IF(F176&gt;0,0,1))</f>
        <v>0</v>
      </c>
      <c r="X176" s="19" t="n">
        <f aca="false">IF(F176="","",F176*W176)</f>
        <v>0</v>
      </c>
      <c r="Y176" s="26" t="n">
        <f aca="false">IF(X176="","",X176*N176)</f>
        <v>0</v>
      </c>
    </row>
    <row r="177" customFormat="false" ht="13.8" hidden="false" customHeight="false" outlineLevel="0" collapsed="false">
      <c r="A177" s="16" t="n">
        <v>2019</v>
      </c>
      <c r="B177" s="30" t="s">
        <v>28</v>
      </c>
      <c r="C177" s="29" t="n">
        <v>176</v>
      </c>
      <c r="D177" s="17" t="n">
        <v>4</v>
      </c>
      <c r="E177" s="18" t="n">
        <v>182924.789846342</v>
      </c>
      <c r="F177" s="19" t="n">
        <f aca="false">IF(ABS(LOG(E177)-LOG(E176))&gt;LOG(2),"",LOG(E177)-LOG(E176))</f>
        <v>-0.0105624536870428</v>
      </c>
      <c r="G177" s="20" t="n">
        <v>203960.166236549</v>
      </c>
      <c r="H177" s="19" t="n">
        <f aca="false">IF(G177=0,"",IF(G177+G176&gt;G177,LOG(G177)-LOG(G176),""))</f>
        <v>-0.0869739078079839</v>
      </c>
      <c r="I177" s="20" t="n">
        <v>24057.1947558855</v>
      </c>
      <c r="J177" s="19" t="n">
        <f aca="false">IF(I177=0,"",IF(I177+I176&gt;I177,LOG(I177)-LOG(I176),""))</f>
        <v>0.200340387075706</v>
      </c>
      <c r="K177" s="20" t="n">
        <f aca="false">G177+I177</f>
        <v>228017.360992435</v>
      </c>
      <c r="L177" s="19" t="n">
        <f aca="false">IF(K177=0,"",IF(K177+K176&gt;K177,LOG(K177)-LOG(K176),""))</f>
        <v>-0.0642124873737773</v>
      </c>
      <c r="M177" s="20" t="n">
        <v>2706193.41897467</v>
      </c>
      <c r="N177" s="21" t="n">
        <v>1.17008626880875</v>
      </c>
      <c r="O177" s="21" t="n">
        <v>378332.916727597</v>
      </c>
      <c r="P177" s="22" t="n">
        <v>0.315601563815988</v>
      </c>
      <c r="Q177" s="20" t="n">
        <v>80177.7264771392</v>
      </c>
      <c r="R177" s="19" t="n">
        <f aca="false">IF(Q177=0,"",IF(Q177+Q176&gt;Q177,LOG(Q177)-LOG(Q176),""))</f>
        <v>-0.231916965657964</v>
      </c>
      <c r="S177" s="20" t="n">
        <v>215013.273705183</v>
      </c>
      <c r="T177" s="19" t="n">
        <f aca="false">IF(S177=0,"",IF(S177+S176&gt;S177,LOG(S177)-LOG(S176),""))</f>
        <v>-0.0208983523509678</v>
      </c>
      <c r="U177" s="20" t="n">
        <v>19029.9116357314</v>
      </c>
      <c r="V177" s="19" t="n">
        <f aca="false">IF(U177=0,"",IF(U177+U176&gt;U177,LOG(U177)-LOG(U176),""))</f>
        <v>0.0715714930235336</v>
      </c>
      <c r="W177" s="20" t="n">
        <f aca="false">IF(F177="","",IF(F177&gt;0,0,1))</f>
        <v>1</v>
      </c>
      <c r="X177" s="19" t="n">
        <f aca="false">IF(F177="","",F177*W177)</f>
        <v>-0.0105624536870428</v>
      </c>
      <c r="Y177" s="26" t="n">
        <f aca="false">IF(X177="","",X177*N177)</f>
        <v>-0.0123589820241371</v>
      </c>
    </row>
    <row r="178" customFormat="false" ht="13.8" hidden="false" customHeight="false" outlineLevel="0" collapsed="false">
      <c r="A178" s="16" t="n">
        <v>2009</v>
      </c>
      <c r="B178" s="32" t="s">
        <v>25</v>
      </c>
      <c r="C178" s="33" t="n">
        <v>177</v>
      </c>
      <c r="D178" s="33" t="n">
        <v>5</v>
      </c>
      <c r="E178" s="34" t="n">
        <v>10332.1183103016</v>
      </c>
      <c r="F178" s="19" t="str">
        <f aca="false">IF(ABS(LOG(E178)-LOG(E177))&gt;LOG(2),"",LOG(E178)-LOG(E177))</f>
        <v/>
      </c>
      <c r="G178" s="36" t="n">
        <v>3932.60066858569</v>
      </c>
      <c r="H178" s="35"/>
      <c r="I178" s="36" t="n">
        <v>9662.0914780934</v>
      </c>
      <c r="J178" s="35"/>
      <c r="K178" s="36" t="n">
        <f aca="false">G178+I178</f>
        <v>13594.6921466791</v>
      </c>
      <c r="L178" s="35"/>
      <c r="M178" s="20" t="n">
        <v>270605.183372772</v>
      </c>
      <c r="N178" s="37" t="n">
        <v>1.41814674062172</v>
      </c>
      <c r="O178" s="37" t="n">
        <v>40186.3820499425</v>
      </c>
      <c r="P178" s="38" t="n">
        <v>0.589889538224294</v>
      </c>
      <c r="Q178" s="39"/>
      <c r="R178" s="35" t="str">
        <f aca="false">IF(Q178=0,"",IF(Q178+Q177&gt;Q178,LOG(Q178)-LOG(Q177),""))</f>
        <v/>
      </c>
      <c r="S178" s="39"/>
      <c r="T178" s="35" t="str">
        <f aca="false">IF(S178=0,"",IF(S178+S177&gt;S178,LOG(S178)-LOG(S177),""))</f>
        <v/>
      </c>
      <c r="U178" s="39"/>
      <c r="V178" s="35" t="str">
        <f aca="false">IF(U178=0,"",IF(U178+U177&gt;U178,LOG(U178)-LOG(U177),""))</f>
        <v/>
      </c>
      <c r="W178" s="36" t="str">
        <f aca="false">IF(F178="","",IF(F178&gt;0,0,1))</f>
        <v/>
      </c>
      <c r="X178" s="35" t="str">
        <f aca="false">IF(F178="","",F178*W178)</f>
        <v/>
      </c>
      <c r="Y178" s="40" t="str">
        <f aca="false">IF(X178="","",X178*N178)</f>
        <v/>
      </c>
    </row>
    <row r="179" customFormat="false" ht="13.8" hidden="false" customHeight="false" outlineLevel="0" collapsed="false">
      <c r="A179" s="16" t="n">
        <v>2009</v>
      </c>
      <c r="B179" s="28" t="s">
        <v>26</v>
      </c>
      <c r="C179" s="29" t="n">
        <v>178</v>
      </c>
      <c r="D179" s="17" t="n">
        <v>5</v>
      </c>
      <c r="E179" s="18" t="n">
        <v>10517.3384853898</v>
      </c>
      <c r="F179" s="19" t="n">
        <f aca="false">IF(ABS(LOG(E179)-LOG(E178))&gt;LOG(2),"",LOG(E179)-LOG(E178))</f>
        <v>0.0077164807675727</v>
      </c>
      <c r="G179" s="20" t="n">
        <v>3648.56579825419</v>
      </c>
      <c r="H179" s="19" t="n">
        <f aca="false">IF(G179=0,"",IF(G179+G178&gt;G179,LOG(G179)-LOG(G178),""))</f>
        <v>-0.0325576659864892</v>
      </c>
      <c r="I179" s="20" t="n">
        <v>8991.77956253581</v>
      </c>
      <c r="J179" s="19" t="n">
        <f aca="false">IF(I179=0,"",IF(I179+I178&gt;I179,LOG(I179)-LOG(I178),""))</f>
        <v>-0.0312254935201217</v>
      </c>
      <c r="K179" s="20" t="n">
        <f aca="false">G179+I179</f>
        <v>12640.34536079</v>
      </c>
      <c r="L179" s="19" t="n">
        <f aca="false">IF(K179=0,"",IF(K179+K178&gt;K179,LOG(K179)-LOG(K178),""))</f>
        <v>-0.0316104374417812</v>
      </c>
      <c r="M179" s="20" t="n">
        <v>262736.191584375</v>
      </c>
      <c r="N179" s="21" t="n">
        <v>1.39761404914638</v>
      </c>
      <c r="O179" s="21" t="n">
        <v>41120.5765326413</v>
      </c>
      <c r="P179" s="22" t="n">
        <v>0.592153343786201</v>
      </c>
      <c r="Q179" s="41"/>
      <c r="R179" s="19" t="str">
        <f aca="false">IF(Q179=0,"",IF(Q179+Q178&gt;Q179,LOG(Q179)-LOG(Q178),""))</f>
        <v/>
      </c>
      <c r="S179" s="41"/>
      <c r="T179" s="19" t="str">
        <f aca="false">IF(S179=0,"",IF(S179+S178&gt;S179,LOG(S179)-LOG(S178),""))</f>
        <v/>
      </c>
      <c r="U179" s="41"/>
      <c r="V179" s="19" t="str">
        <f aca="false">IF(U179=0,"",IF(U179+U178&gt;U179,LOG(U179)-LOG(U178),""))</f>
        <v/>
      </c>
      <c r="W179" s="20" t="n">
        <f aca="false">IF(F179="","",IF(F179&gt;0,0,1))</f>
        <v>0</v>
      </c>
      <c r="X179" s="19" t="n">
        <f aca="false">IF(F179="","",F179*W179)</f>
        <v>0</v>
      </c>
      <c r="Y179" s="26" t="n">
        <f aca="false">IF(X179="","",X179*N179)</f>
        <v>0</v>
      </c>
    </row>
    <row r="180" customFormat="false" ht="13.8" hidden="false" customHeight="false" outlineLevel="0" collapsed="false">
      <c r="A180" s="16" t="n">
        <v>2009</v>
      </c>
      <c r="B180" s="28" t="s">
        <v>27</v>
      </c>
      <c r="C180" s="17" t="n">
        <v>179</v>
      </c>
      <c r="D180" s="17" t="n">
        <v>5</v>
      </c>
      <c r="E180" s="18" t="n">
        <v>11134.6789200993</v>
      </c>
      <c r="F180" s="19" t="n">
        <f aca="false">IF(ABS(LOG(E180)-LOG(E179))&gt;LOG(2),"",LOG(E180)-LOG(E179))</f>
        <v>0.0247718469368925</v>
      </c>
      <c r="G180" s="20" t="n">
        <v>3905.72573790202</v>
      </c>
      <c r="H180" s="19" t="n">
        <f aca="false">IF(G180=0,"",IF(G180+G179&gt;G180,LOG(G180)-LOG(G179),""))</f>
        <v>0.0295795609093292</v>
      </c>
      <c r="I180" s="20" t="n">
        <v>8235.2563240372</v>
      </c>
      <c r="J180" s="19" t="n">
        <f aca="false">IF(I180=0,"",IF(I180+I179&gt;I180,LOG(I180)-LOG(I179),""))</f>
        <v>-0.0381685302129324</v>
      </c>
      <c r="K180" s="20" t="n">
        <f aca="false">G180+I180</f>
        <v>12140.9820619392</v>
      </c>
      <c r="L180" s="19" t="n">
        <f aca="false">IF(K180=0,"",IF(K180+K179&gt;K180,LOG(K180)-LOG(K179),""))</f>
        <v>-0.0175051224958782</v>
      </c>
      <c r="M180" s="20" t="n">
        <v>259008.239648607</v>
      </c>
      <c r="N180" s="21" t="n">
        <v>1.36663588198542</v>
      </c>
      <c r="O180" s="21" t="n">
        <v>41381.6496083166</v>
      </c>
      <c r="P180" s="22" t="n">
        <v>0.570130100854395</v>
      </c>
      <c r="Q180" s="41"/>
      <c r="R180" s="19" t="str">
        <f aca="false">IF(Q180=0,"",IF(Q180+Q179&gt;Q180,LOG(Q180)-LOG(Q179),""))</f>
        <v/>
      </c>
      <c r="S180" s="41"/>
      <c r="T180" s="19" t="str">
        <f aca="false">IF(S180=0,"",IF(S180+S179&gt;S180,LOG(S180)-LOG(S179),""))</f>
        <v/>
      </c>
      <c r="U180" s="41"/>
      <c r="V180" s="19" t="str">
        <f aca="false">IF(U180=0,"",IF(U180+U179&gt;U180,LOG(U180)-LOG(U179),""))</f>
        <v/>
      </c>
      <c r="W180" s="20" t="n">
        <f aca="false">IF(F180="","",IF(F180&gt;0,0,1))</f>
        <v>0</v>
      </c>
      <c r="X180" s="19" t="n">
        <f aca="false">IF(F180="","",F180*W180)</f>
        <v>0</v>
      </c>
      <c r="Y180" s="26" t="n">
        <f aca="false">IF(X180="","",X180*N180)</f>
        <v>0</v>
      </c>
    </row>
    <row r="181" customFormat="false" ht="13.8" hidden="false" customHeight="false" outlineLevel="0" collapsed="false">
      <c r="A181" s="16" t="n">
        <v>2009</v>
      </c>
      <c r="B181" s="30" t="s">
        <v>28</v>
      </c>
      <c r="C181" s="29" t="n">
        <v>180</v>
      </c>
      <c r="D181" s="17" t="n">
        <v>5</v>
      </c>
      <c r="E181" s="18" t="n">
        <v>11392.4952793454</v>
      </c>
      <c r="F181" s="19" t="n">
        <f aca="false">IF(ABS(LOG(E181)-LOG(E180))&gt;LOG(2),"",LOG(E181)-LOG(E180))</f>
        <v>0.00994115907470583</v>
      </c>
      <c r="G181" s="20" t="n">
        <v>3934.81675774376</v>
      </c>
      <c r="H181" s="19" t="n">
        <f aca="false">IF(G181=0,"",IF(G181+G180&gt;G181,LOG(G181)-LOG(G180),""))</f>
        <v>0.00322276867286231</v>
      </c>
      <c r="I181" s="20" t="n">
        <v>9157.2237878572</v>
      </c>
      <c r="J181" s="19" t="n">
        <f aca="false">IF(I181=0,"",IF(I181+I180&gt;I181,LOG(I181)-LOG(I180),""))</f>
        <v>0.0460867065561046</v>
      </c>
      <c r="K181" s="20" t="n">
        <f aca="false">G181+I181</f>
        <v>13092.040545601</v>
      </c>
      <c r="L181" s="19" t="n">
        <f aca="false">IF(K181=0,"",IF(K181+K180&gt;K181,LOG(K181)-LOG(K180),""))</f>
        <v>0.0327535241829793</v>
      </c>
      <c r="M181" s="20" t="n">
        <v>267678.379435245</v>
      </c>
      <c r="N181" s="21" t="n">
        <v>1.37099443704487</v>
      </c>
      <c r="O181" s="21" t="n">
        <v>41862.3861724091</v>
      </c>
      <c r="P181" s="22" t="n">
        <v>0.56520512236583</v>
      </c>
      <c r="Q181" s="41"/>
      <c r="R181" s="19" t="str">
        <f aca="false">IF(Q181=0,"",IF(Q181+Q180&gt;Q181,LOG(Q181)-LOG(Q180),""))</f>
        <v/>
      </c>
      <c r="S181" s="41"/>
      <c r="T181" s="19" t="str">
        <f aca="false">IF(S181=0,"",IF(S181+S180&gt;S181,LOG(S181)-LOG(S180),""))</f>
        <v/>
      </c>
      <c r="U181" s="41"/>
      <c r="V181" s="19" t="str">
        <f aca="false">IF(U181=0,"",IF(U181+U180&gt;U181,LOG(U181)-LOG(U180),""))</f>
        <v/>
      </c>
      <c r="W181" s="20" t="n">
        <f aca="false">IF(F181="","",IF(F181&gt;0,0,1))</f>
        <v>0</v>
      </c>
      <c r="X181" s="19" t="n">
        <f aca="false">IF(F181="","",F181*W181)</f>
        <v>0</v>
      </c>
      <c r="Y181" s="26" t="n">
        <f aca="false">IF(X181="","",X181*N181)</f>
        <v>0</v>
      </c>
    </row>
    <row r="182" customFormat="false" ht="13.8" hidden="false" customHeight="false" outlineLevel="0" collapsed="false">
      <c r="A182" s="16" t="n">
        <v>2010</v>
      </c>
      <c r="B182" s="31" t="s">
        <v>25</v>
      </c>
      <c r="C182" s="17" t="n">
        <v>181</v>
      </c>
      <c r="D182" s="17" t="n">
        <v>5</v>
      </c>
      <c r="E182" s="18" t="n">
        <v>11484.3333950244</v>
      </c>
      <c r="F182" s="19" t="n">
        <f aca="false">IF(ABS(LOG(E182)-LOG(E181))&gt;LOG(2),"",LOG(E182)-LOG(E181))</f>
        <v>0.00348693446082038</v>
      </c>
      <c r="G182" s="20" t="n">
        <v>3960.23979012033</v>
      </c>
      <c r="H182" s="19" t="n">
        <f aca="false">IF(G182=0,"",IF(G182+G181&gt;G182,LOG(G182)-LOG(G181),""))</f>
        <v>0.00279697067905671</v>
      </c>
      <c r="I182" s="20" t="n">
        <v>6506.88393303592</v>
      </c>
      <c r="J182" s="19" t="n">
        <f aca="false">IF(I182=0,"",IF(I182+I181&gt;I182,LOG(I182)-LOG(I181),""))</f>
        <v>-0.148390767729848</v>
      </c>
      <c r="K182" s="20" t="n">
        <f aca="false">G182+I182</f>
        <v>10467.1237231563</v>
      </c>
      <c r="L182" s="19" t="n">
        <f aca="false">IF(K182=0,"",IF(K182+K181&gt;K182,LOG(K182)-LOG(K181),""))</f>
        <v>-0.09717998400152</v>
      </c>
      <c r="M182" s="20" t="n">
        <v>262563.174092329</v>
      </c>
      <c r="N182" s="21" t="n">
        <v>1.35912802211192</v>
      </c>
      <c r="O182" s="21" t="n">
        <v>40786.1258823453</v>
      </c>
      <c r="P182" s="22" t="n">
        <v>0.550406663550351</v>
      </c>
      <c r="Q182" s="41" t="n">
        <v>2749.36208464021</v>
      </c>
      <c r="R182" s="19" t="str">
        <f aca="false">IF(Q182=0,"",IF(Q182+Q181&gt;Q182,LOG(Q182)-LOG(Q181),""))</f>
        <v/>
      </c>
      <c r="S182" s="41" t="n">
        <v>6025.42882143993</v>
      </c>
      <c r="T182" s="19" t="str">
        <f aca="false">IF(S182=0,"",IF(S182+S181&gt;S182,LOG(S182)-LOG(S181),""))</f>
        <v/>
      </c>
      <c r="U182" s="41" t="n">
        <v>3230.81719623619</v>
      </c>
      <c r="V182" s="19" t="str">
        <f aca="false">IF(U182=0,"",IF(U182+U181&gt;U182,LOG(U182)-LOG(U181),""))</f>
        <v/>
      </c>
      <c r="W182" s="20" t="n">
        <f aca="false">IF(F182="","",IF(F182&gt;0,0,1))</f>
        <v>0</v>
      </c>
      <c r="X182" s="19" t="n">
        <f aca="false">IF(F182="","",F182*W182)</f>
        <v>0</v>
      </c>
      <c r="Y182" s="26" t="n">
        <f aca="false">IF(X182="","",X182*N182)</f>
        <v>0</v>
      </c>
    </row>
    <row r="183" customFormat="false" ht="13.8" hidden="false" customHeight="false" outlineLevel="0" collapsed="false">
      <c r="A183" s="16" t="n">
        <v>2010</v>
      </c>
      <c r="B183" s="28" t="s">
        <v>26</v>
      </c>
      <c r="C183" s="29" t="n">
        <v>182</v>
      </c>
      <c r="D183" s="17" t="n">
        <v>5</v>
      </c>
      <c r="E183" s="18" t="n">
        <v>11209.0483132631</v>
      </c>
      <c r="F183" s="19" t="n">
        <f aca="false">IF(ABS(LOG(E183)-LOG(E182))&gt;LOG(2),"",LOG(E183)-LOG(E182))</f>
        <v>-0.0105370506931299</v>
      </c>
      <c r="G183" s="20" t="n">
        <v>3361.81848691951</v>
      </c>
      <c r="H183" s="19" t="n">
        <f aca="false">IF(G183=0,"",IF(G183+G182&gt;G183,LOG(G183)-LOG(G182),""))</f>
        <v>-0.071147221910195</v>
      </c>
      <c r="I183" s="20" t="n">
        <v>6485.29909603503</v>
      </c>
      <c r="J183" s="19" t="n">
        <f aca="false">IF(I183=0,"",IF(I183+I182&gt;I183,LOG(I183)-LOG(I182),""))</f>
        <v>-0.00144304990254973</v>
      </c>
      <c r="K183" s="20" t="n">
        <f aca="false">G183+I183</f>
        <v>9847.11758295454</v>
      </c>
      <c r="L183" s="19" t="n">
        <f aca="false">IF(K183=0,"",IF(K183+K182&gt;K183,LOG(K183)-LOG(K182),""))</f>
        <v>-0.0265182338359335</v>
      </c>
      <c r="M183" s="20" t="n">
        <v>261497.868275716</v>
      </c>
      <c r="N183" s="21" t="n">
        <v>1.36789941179398</v>
      </c>
      <c r="O183" s="21" t="n">
        <v>40185.9166146962</v>
      </c>
      <c r="P183" s="22" t="n">
        <v>0.55450513768669</v>
      </c>
      <c r="Q183" s="41" t="n">
        <v>1499.91581745823</v>
      </c>
      <c r="R183" s="19" t="n">
        <f aca="false">IF(Q183=0,"",IF(Q183+Q182&gt;Q183,LOG(Q183)-LOG(Q182),""))</f>
        <v>-0.263165054161373</v>
      </c>
      <c r="S183" s="41" t="n">
        <v>5539.11564129435</v>
      </c>
      <c r="T183" s="19" t="n">
        <f aca="false">IF(S183=0,"",IF(S183+S182&gt;S183,LOG(S183)-LOG(S182),""))</f>
        <v>-0.0365475283852104</v>
      </c>
      <c r="U183" s="41" t="n">
        <v>3150.36082089792</v>
      </c>
      <c r="V183" s="19" t="n">
        <f aca="false">IF(U183=0,"",IF(U183+U182&gt;U183,LOG(U183)-LOG(U182),""))</f>
        <v>-0.0109520880023068</v>
      </c>
      <c r="W183" s="20" t="n">
        <f aca="false">IF(F183="","",IF(F183&gt;0,0,1))</f>
        <v>1</v>
      </c>
      <c r="X183" s="19" t="n">
        <f aca="false">IF(F183="","",F183*W183)</f>
        <v>-0.0105370506931299</v>
      </c>
      <c r="Y183" s="26" t="n">
        <f aca="false">IF(X183="","",X183*N183)</f>
        <v>-0.0144136254451758</v>
      </c>
    </row>
    <row r="184" customFormat="false" ht="13.8" hidden="false" customHeight="false" outlineLevel="0" collapsed="false">
      <c r="A184" s="16" t="n">
        <v>2010</v>
      </c>
      <c r="B184" s="28" t="s">
        <v>27</v>
      </c>
      <c r="C184" s="17" t="n">
        <v>183</v>
      </c>
      <c r="D184" s="17" t="n">
        <v>5</v>
      </c>
      <c r="E184" s="18" t="n">
        <v>11912.896017324</v>
      </c>
      <c r="F184" s="19" t="n">
        <f aca="false">IF(ABS(LOG(E184)-LOG(E183))&gt;LOG(2),"",LOG(E184)-LOG(E183))</f>
        <v>0.0264486099599379</v>
      </c>
      <c r="G184" s="20" t="n">
        <v>3789.08906403437</v>
      </c>
      <c r="H184" s="19" t="n">
        <f aca="false">IF(G184=0,"",IF(G184+G183&gt;G184,LOG(G184)-LOG(G183),""))</f>
        <v>0.0519605525789637</v>
      </c>
      <c r="I184" s="20" t="n">
        <v>6916.64775500673</v>
      </c>
      <c r="J184" s="19" t="n">
        <f aca="false">IF(I184=0,"",IF(I184+I183&gt;I184,LOG(I184)-LOG(I183),""))</f>
        <v>0.0279656487275357</v>
      </c>
      <c r="K184" s="20" t="n">
        <f aca="false">G184+I184</f>
        <v>10705.7368190411</v>
      </c>
      <c r="L184" s="19" t="n">
        <f aca="false">IF(K184=0,"",IF(K184+K183&gt;K184,LOG(K184)-LOG(K183),""))</f>
        <v>0.0363074390474023</v>
      </c>
      <c r="M184" s="20" t="n">
        <v>258041.42301258</v>
      </c>
      <c r="N184" s="21" t="n">
        <v>1.33567207719257</v>
      </c>
      <c r="O184" s="21" t="n">
        <v>40239.234309677</v>
      </c>
      <c r="P184" s="22" t="n">
        <v>0.528632357149367</v>
      </c>
      <c r="Q184" s="41" t="n">
        <v>2016.68693243429</v>
      </c>
      <c r="R184" s="19" t="n">
        <f aca="false">IF(Q184=0,"",IF(Q184+Q183&gt;Q184,LOG(Q184)-LOG(Q183),""))</f>
        <v>0.128571599167873</v>
      </c>
      <c r="S184" s="41" t="n">
        <v>5805.77599646866</v>
      </c>
      <c r="T184" s="19" t="n">
        <f aca="false">IF(S184=0,"",IF(S184+S183&gt;S184,LOG(S184)-LOG(S183),""))</f>
        <v>0.0204198433895382</v>
      </c>
      <c r="U184" s="41" t="n">
        <v>3223.84613071724</v>
      </c>
      <c r="V184" s="19" t="n">
        <f aca="false">IF(U184=0,"",IF(U184+U183&gt;U184,LOG(U184)-LOG(U183),""))</f>
        <v>0.0100140076372708</v>
      </c>
      <c r="W184" s="20" t="n">
        <f aca="false">IF(F184="","",IF(F184&gt;0,0,1))</f>
        <v>0</v>
      </c>
      <c r="X184" s="19" t="n">
        <f aca="false">IF(F184="","",F184*W184)</f>
        <v>0</v>
      </c>
      <c r="Y184" s="26" t="n">
        <f aca="false">IF(X184="","",X184*N184)</f>
        <v>0</v>
      </c>
    </row>
    <row r="185" customFormat="false" ht="13.8" hidden="false" customHeight="false" outlineLevel="0" collapsed="false">
      <c r="A185" s="16" t="n">
        <v>2010</v>
      </c>
      <c r="B185" s="30" t="s">
        <v>28</v>
      </c>
      <c r="C185" s="29" t="n">
        <v>184</v>
      </c>
      <c r="D185" s="17" t="n">
        <v>5</v>
      </c>
      <c r="E185" s="18" t="n">
        <v>11782.5331754222</v>
      </c>
      <c r="F185" s="19" t="n">
        <f aca="false">IF(ABS(LOG(E185)-LOG(E184))&gt;LOG(2),"",LOG(E185)-LOG(E184))</f>
        <v>-0.00477867977342239</v>
      </c>
      <c r="G185" s="20" t="n">
        <v>3730.99014984871</v>
      </c>
      <c r="H185" s="19" t="n">
        <f aca="false">IF(G185=0,"",IF(G185+G184&gt;G185,LOG(G185)-LOG(G184),""))</f>
        <v>-0.00671071119257594</v>
      </c>
      <c r="I185" s="20" t="n">
        <v>6821.83378964858</v>
      </c>
      <c r="J185" s="19" t="n">
        <f aca="false">IF(I185=0,"",IF(I185+I184&gt;I185,LOG(I185)-LOG(I184),""))</f>
        <v>-0.00599452502569875</v>
      </c>
      <c r="K185" s="20" t="n">
        <f aca="false">G185+I185</f>
        <v>10552.8239394973</v>
      </c>
      <c r="L185" s="19" t="n">
        <f aca="false">IF(K185=0,"",IF(K185+K184&gt;K185,LOG(K185)-LOG(K184),""))</f>
        <v>-0.00624787029653717</v>
      </c>
      <c r="M185" s="20" t="n">
        <v>340240.48649359</v>
      </c>
      <c r="N185" s="21" t="n">
        <v>1.46054731943114</v>
      </c>
      <c r="O185" s="21" t="n">
        <v>122447.643066564</v>
      </c>
      <c r="P185" s="22" t="n">
        <v>1.01671175877176</v>
      </c>
      <c r="Q185" s="41" t="n">
        <v>6725.89902656224</v>
      </c>
      <c r="R185" s="19" t="n">
        <f aca="false">IF(Q185=0,"",IF(Q185+Q184&gt;Q185,LOG(Q185)-LOG(Q184),""))</f>
        <v>0.523111858927564</v>
      </c>
      <c r="S185" s="41" t="n">
        <v>7025.91319475952</v>
      </c>
      <c r="T185" s="19" t="n">
        <f aca="false">IF(S185=0,"",IF(S185+S184&gt;S185,LOG(S185)-LOG(S184),""))</f>
        <v>0.0828425042866434</v>
      </c>
      <c r="U185" s="41" t="n">
        <v>3195.49974498497</v>
      </c>
      <c r="V185" s="19" t="n">
        <f aca="false">IF(U185=0,"",IF(U185+U184&gt;U185,LOG(U185)-LOG(U184),""))</f>
        <v>-0.00383551818528627</v>
      </c>
      <c r="W185" s="20" t="n">
        <f aca="false">IF(F185="","",IF(F185&gt;0,0,1))</f>
        <v>1</v>
      </c>
      <c r="X185" s="19" t="n">
        <f aca="false">IF(F185="","",F185*W185)</f>
        <v>-0.00477867977342239</v>
      </c>
      <c r="Y185" s="26" t="n">
        <f aca="false">IF(X185="","",X185*N185)</f>
        <v>-0.00697948793349188</v>
      </c>
    </row>
    <row r="186" customFormat="false" ht="13.8" hidden="false" customHeight="false" outlineLevel="0" collapsed="false">
      <c r="A186" s="16" t="n">
        <v>2011</v>
      </c>
      <c r="B186" s="31" t="s">
        <v>25</v>
      </c>
      <c r="C186" s="17" t="n">
        <v>185</v>
      </c>
      <c r="D186" s="17" t="n">
        <v>5</v>
      </c>
      <c r="E186" s="18" t="n">
        <v>11944.630298791</v>
      </c>
      <c r="F186" s="19" t="n">
        <f aca="false">IF(ABS(LOG(E186)-LOG(E185))&gt;LOG(2),"",LOG(E186)-LOG(E185))</f>
        <v>0.0059340410857347</v>
      </c>
      <c r="G186" s="20" t="n">
        <v>4221.06037216008</v>
      </c>
      <c r="H186" s="19" t="n">
        <f aca="false">IF(G186=0,"",IF(G186+G185&gt;G186,LOG(G186)-LOG(G185),""))</f>
        <v>0.0535974612757015</v>
      </c>
      <c r="I186" s="20" t="n">
        <v>6999.91092777333</v>
      </c>
      <c r="J186" s="19" t="n">
        <f aca="false">IF(I186=0,"",IF(I186+I185&gt;I186,LOG(I186)-LOG(I185),""))</f>
        <v>0.011191379907626</v>
      </c>
      <c r="K186" s="20" t="n">
        <f aca="false">G186+I186</f>
        <v>11220.9712999334</v>
      </c>
      <c r="L186" s="19" t="n">
        <f aca="false">IF(K186=0,"",IF(K186+K185&gt;K186,LOG(K186)-LOG(K185),""))</f>
        <v>0.0266617590209481</v>
      </c>
      <c r="M186" s="20" t="n">
        <v>335423.608242258</v>
      </c>
      <c r="N186" s="21" t="n">
        <v>1.44842091411497</v>
      </c>
      <c r="O186" s="21" t="n">
        <v>119650.630234647</v>
      </c>
      <c r="P186" s="22" t="n">
        <v>1.00074227817284</v>
      </c>
      <c r="Q186" s="41" t="n">
        <v>3063.20597398789</v>
      </c>
      <c r="R186" s="19" t="n">
        <f aca="false">IF(Q186=0,"",IF(Q186+Q185&gt;Q186,LOG(Q186)-LOG(Q185),""))</f>
        <v>-0.341574142805834</v>
      </c>
      <c r="S186" s="41" t="n">
        <v>7284.26634614797</v>
      </c>
      <c r="T186" s="19" t="n">
        <f aca="false">IF(S186=0,"",IF(S186+S185&gt;S186,LOG(S186)-LOG(S185),""))</f>
        <v>0.0156830374333357</v>
      </c>
      <c r="U186" s="41" t="n">
        <v>3373.10229820457</v>
      </c>
      <c r="V186" s="19" t="n">
        <f aca="false">IF(U186=0,"",IF(U186+U185&gt;U186,LOG(U186)-LOG(U185),""))</f>
        <v>0.023490725286123</v>
      </c>
      <c r="W186" s="20" t="n">
        <f aca="false">IF(F186="","",IF(F186&gt;0,0,1))</f>
        <v>0</v>
      </c>
      <c r="X186" s="19" t="n">
        <f aca="false">IF(F186="","",F186*W186)</f>
        <v>0</v>
      </c>
      <c r="Y186" s="26" t="n">
        <f aca="false">IF(X186="","",X186*N186)</f>
        <v>0</v>
      </c>
    </row>
    <row r="187" customFormat="false" ht="13.8" hidden="false" customHeight="false" outlineLevel="0" collapsed="false">
      <c r="A187" s="16" t="n">
        <v>2011</v>
      </c>
      <c r="B187" s="28" t="s">
        <v>26</v>
      </c>
      <c r="C187" s="29" t="n">
        <v>186</v>
      </c>
      <c r="D187" s="17" t="n">
        <v>5</v>
      </c>
      <c r="E187" s="18" t="n">
        <v>11608.9377686735</v>
      </c>
      <c r="F187" s="19" t="n">
        <f aca="false">IF(ABS(LOG(E187)-LOG(E186))&gt;LOG(2),"",LOG(E187)-LOG(E186))</f>
        <v>-0.0123802292322921</v>
      </c>
      <c r="G187" s="20" t="n">
        <v>3598.72032956274</v>
      </c>
      <c r="H187" s="19" t="n">
        <f aca="false">IF(G187=0,"",IF(G187+G186&gt;G187,LOG(G187)-LOG(G186),""))</f>
        <v>-0.0692734664763428</v>
      </c>
      <c r="I187" s="20" t="n">
        <v>6822.95879561989</v>
      </c>
      <c r="J187" s="19" t="n">
        <f aca="false">IF(I187=0,"",IF(I187+I186&gt;I187,LOG(I187)-LOG(I186),""))</f>
        <v>-0.0111197652042874</v>
      </c>
      <c r="K187" s="20" t="n">
        <f aca="false">G187+I187</f>
        <v>10421.6791251826</v>
      </c>
      <c r="L187" s="19" t="n">
        <f aca="false">IF(K187=0,"",IF(K187+K186&gt;K187,LOG(K187)-LOG(K186),""))</f>
        <v>-0.0320927540962126</v>
      </c>
      <c r="M187" s="20" t="n">
        <v>336089.915687367</v>
      </c>
      <c r="N187" s="21" t="n">
        <v>1.46166299863779</v>
      </c>
      <c r="O187" s="21" t="n">
        <v>118636.861933093</v>
      </c>
      <c r="P187" s="22" t="n">
        <v>1.00942716753132</v>
      </c>
      <c r="Q187" s="41" t="n">
        <v>3195.6905213056</v>
      </c>
      <c r="R187" s="19" t="n">
        <f aca="false">IF(Q187=0,"",IF(Q187+Q186&gt;Q187,LOG(Q187)-LOG(Q186),""))</f>
        <v>0.0183885141911193</v>
      </c>
      <c r="S187" s="41" t="n">
        <v>6794.41085086834</v>
      </c>
      <c r="T187" s="19" t="n">
        <f aca="false">IF(S187=0,"",IF(S187+S186&gt;S187,LOG(S187)-LOG(S186),""))</f>
        <v>-0.0302340125510727</v>
      </c>
      <c r="U187" s="41" t="n">
        <v>3314.920172915</v>
      </c>
      <c r="V187" s="19" t="n">
        <f aca="false">IF(U187=0,"",IF(U187+U186&gt;U187,LOG(U187)-LOG(U186),""))</f>
        <v>-0.00755643795527972</v>
      </c>
      <c r="W187" s="20" t="n">
        <f aca="false">IF(F187="","",IF(F187&gt;0,0,1))</f>
        <v>1</v>
      </c>
      <c r="X187" s="19" t="n">
        <f aca="false">IF(F187="","",F187*W187)</f>
        <v>-0.0123802292322921</v>
      </c>
      <c r="Y187" s="26" t="n">
        <f aca="false">IF(X187="","",X187*N187)</f>
        <v>-0.0180957229834953</v>
      </c>
    </row>
    <row r="188" customFormat="false" ht="13.8" hidden="false" customHeight="false" outlineLevel="0" collapsed="false">
      <c r="A188" s="16" t="n">
        <v>2011</v>
      </c>
      <c r="B188" s="28" t="s">
        <v>27</v>
      </c>
      <c r="C188" s="17" t="n">
        <v>187</v>
      </c>
      <c r="D188" s="17" t="n">
        <v>5</v>
      </c>
      <c r="E188" s="18" t="n">
        <v>11451.8935511275</v>
      </c>
      <c r="F188" s="19" t="n">
        <f aca="false">IF(ABS(LOG(E188)-LOG(E187))&gt;LOG(2),"",LOG(E188)-LOG(E187))</f>
        <v>-0.00591518063806351</v>
      </c>
      <c r="G188" s="20" t="n">
        <v>3378.07597060971</v>
      </c>
      <c r="H188" s="19" t="n">
        <f aca="false">IF(G188=0,"",IF(G188+G187&gt;G188,LOG(G188)-LOG(G187),""))</f>
        <v>-0.0274786849354114</v>
      </c>
      <c r="I188" s="20" t="n">
        <v>6370.65581471601</v>
      </c>
      <c r="J188" s="19" t="n">
        <f aca="false">IF(I188=0,"",IF(I188+I187&gt;I188,LOG(I188)-LOG(I187),""))</f>
        <v>-0.0297886063159889</v>
      </c>
      <c r="K188" s="20" t="n">
        <f aca="false">G188+I188</f>
        <v>9748.73178532572</v>
      </c>
      <c r="L188" s="19" t="n">
        <f aca="false">IF(K188=0,"",IF(K188+K187&gt;K188,LOG(K188)-LOG(K187),""))</f>
        <v>-0.0289895755634362</v>
      </c>
      <c r="M188" s="20" t="n">
        <v>630188.131180232</v>
      </c>
      <c r="N188" s="21" t="n">
        <v>1.74059291704407</v>
      </c>
      <c r="O188" s="21" t="n">
        <v>117381.908899057</v>
      </c>
      <c r="P188" s="22" t="n">
        <v>1.01072386539177</v>
      </c>
      <c r="Q188" s="41" t="n">
        <v>2017.20817920324</v>
      </c>
      <c r="R188" s="19" t="n">
        <f aca="false">IF(Q188=0,"",IF(Q188+Q187&gt;Q188,LOG(Q188)-LOG(Q187),""))</f>
        <v>-0.199813994079403</v>
      </c>
      <c r="S188" s="41" t="n">
        <v>5393.62252857803</v>
      </c>
      <c r="T188" s="19" t="n">
        <f aca="false">IF(S188=0,"",IF(S188+S187&gt;S188,LOG(S188)-LOG(S187),""))</f>
        <v>-0.100271255476193</v>
      </c>
      <c r="U188" s="41" t="n">
        <v>3148.77224018958</v>
      </c>
      <c r="V188" s="19" t="n">
        <f aca="false">IF(U188=0,"",IF(U188+U187&gt;U188,LOG(U188)-LOG(U187),""))</f>
        <v>-0.022331826561147</v>
      </c>
      <c r="W188" s="20" t="n">
        <f aca="false">IF(F188="","",IF(F188&gt;0,0,1))</f>
        <v>1</v>
      </c>
      <c r="X188" s="19" t="n">
        <f aca="false">IF(F188="","",F188*W188)</f>
        <v>-0.00591518063806351</v>
      </c>
      <c r="Y188" s="26" t="n">
        <f aca="false">IF(X188="","",X188*N188)</f>
        <v>-0.0102959215216496</v>
      </c>
    </row>
    <row r="189" customFormat="false" ht="13.8" hidden="false" customHeight="false" outlineLevel="0" collapsed="false">
      <c r="A189" s="16" t="n">
        <v>2011</v>
      </c>
      <c r="B189" s="30" t="s">
        <v>28</v>
      </c>
      <c r="C189" s="29" t="n">
        <v>188</v>
      </c>
      <c r="D189" s="17" t="n">
        <v>5</v>
      </c>
      <c r="E189" s="18" t="n">
        <v>11755.8352807068</v>
      </c>
      <c r="F189" s="19" t="n">
        <f aca="false">IF(ABS(LOG(E189)-LOG(E188))&gt;LOG(2),"",LOG(E189)-LOG(E188))</f>
        <v>0.0113761897695959</v>
      </c>
      <c r="G189" s="20" t="n">
        <v>3781.58591016326</v>
      </c>
      <c r="H189" s="19" t="n">
        <f aca="false">IF(G189=0,"",IF(G189+G188&gt;G189,LOG(G189)-LOG(G188),""))</f>
        <v>0.049004558827503</v>
      </c>
      <c r="I189" s="20" t="n">
        <v>7345.34985148646</v>
      </c>
      <c r="J189" s="19" t="n">
        <f aca="false">IF(I189=0,"",IF(I189+I188&gt;I189,LOG(I189)-LOG(I188),""))</f>
        <v>0.0618283433864328</v>
      </c>
      <c r="K189" s="20" t="n">
        <f aca="false">G189+I189</f>
        <v>11126.9357616497</v>
      </c>
      <c r="L189" s="19" t="n">
        <f aca="false">IF(K189=0,"",IF(K189+K188&gt;K189,LOG(K189)-LOG(K188),""))</f>
        <v>0.0574274588660426</v>
      </c>
      <c r="M189" s="20" t="n">
        <v>624788.743554865</v>
      </c>
      <c r="N189" s="21" t="n">
        <v>1.72547970427863</v>
      </c>
      <c r="O189" s="21" t="n">
        <v>115601.230605835</v>
      </c>
      <c r="P189" s="22" t="n">
        <v>0.9927089650522</v>
      </c>
      <c r="Q189" s="41" t="n">
        <v>2926.67562644511</v>
      </c>
      <c r="R189" s="19" t="n">
        <f aca="false">IF(Q189=0,"",IF(Q189+Q188&gt;Q189,LOG(Q189)-LOG(Q188),""))</f>
        <v>0.161623870314772</v>
      </c>
      <c r="S189" s="41" t="n">
        <v>6709.89929577258</v>
      </c>
      <c r="T189" s="19" t="n">
        <f aca="false">IF(S189=0,"",IF(S189+S188&gt;S189,LOG(S189)-LOG(S188),""))</f>
        <v>0.0948354530112945</v>
      </c>
      <c r="U189" s="41" t="n">
        <v>3228.02331265993</v>
      </c>
      <c r="V189" s="19" t="n">
        <f aca="false">IF(U189=0,"",IF(U189+U188&gt;U189,LOG(U189)-LOG(U188),""))</f>
        <v>0.0107954145237166</v>
      </c>
      <c r="W189" s="20" t="n">
        <f aca="false">IF(F189="","",IF(F189&gt;0,0,1))</f>
        <v>0</v>
      </c>
      <c r="X189" s="19" t="n">
        <f aca="false">IF(F189="","",F189*W189)</f>
        <v>0</v>
      </c>
      <c r="Y189" s="26" t="n">
        <f aca="false">IF(X189="","",X189*N189)</f>
        <v>0</v>
      </c>
    </row>
    <row r="190" customFormat="false" ht="13.8" hidden="false" customHeight="false" outlineLevel="0" collapsed="false">
      <c r="A190" s="16" t="n">
        <v>2012</v>
      </c>
      <c r="B190" s="31" t="s">
        <v>25</v>
      </c>
      <c r="C190" s="17" t="n">
        <v>189</v>
      </c>
      <c r="D190" s="17" t="n">
        <v>5</v>
      </c>
      <c r="E190" s="18" t="n">
        <v>11728.4961760719</v>
      </c>
      <c r="F190" s="19" t="n">
        <f aca="false">IF(ABS(LOG(E190)-LOG(E189))&gt;LOG(2),"",LOG(E190)-LOG(E189))</f>
        <v>-0.00101116164780812</v>
      </c>
      <c r="G190" s="20" t="n">
        <v>3766.58009351572</v>
      </c>
      <c r="H190" s="19" t="n">
        <f aca="false">IF(G190=0,"",IF(G190+G189&gt;G190,LOG(G190)-LOG(G189),""))</f>
        <v>-0.00172676434214436</v>
      </c>
      <c r="I190" s="20" t="n">
        <v>7259.72718196093</v>
      </c>
      <c r="J190" s="19" t="n">
        <f aca="false">IF(I190=0,"",IF(I190+I189&gt;I190,LOG(I190)-LOG(I189),""))</f>
        <v>-0.00509218524985577</v>
      </c>
      <c r="K190" s="20" t="n">
        <f aca="false">G190+I190</f>
        <v>11026.3072754766</v>
      </c>
      <c r="L190" s="19" t="n">
        <f aca="false">IF(K190=0,"",IF(K190+K189&gt;K190,LOG(K190)-LOG(K189),""))</f>
        <v>-0.00394548976613507</v>
      </c>
      <c r="M190" s="20" t="n">
        <v>623912.635593442</v>
      </c>
      <c r="N190" s="21" t="n">
        <v>1.72588145054181</v>
      </c>
      <c r="O190" s="21" t="n">
        <v>113774.017257743</v>
      </c>
      <c r="P190" s="22" t="n">
        <v>0.986800762313482</v>
      </c>
      <c r="Q190" s="41" t="n">
        <v>3122.63727684078</v>
      </c>
      <c r="R190" s="19" t="n">
        <f aca="false">IF(Q190=0,"",IF(Q190+Q189&gt;Q190,LOG(Q190)-LOG(Q189),""))</f>
        <v>0.0281469490993094</v>
      </c>
      <c r="S190" s="41" t="n">
        <v>6889.2173703565</v>
      </c>
      <c r="T190" s="19" t="n">
        <f aca="false">IF(S190=0,"",IF(S190+S189&gt;S190,LOG(S190)-LOG(S189),""))</f>
        <v>0.011453885746342</v>
      </c>
      <c r="U190" s="41" t="n">
        <v>3311.93704958191</v>
      </c>
      <c r="V190" s="19" t="n">
        <f aca="false">IF(U190=0,"",IF(U190+U189&gt;U190,LOG(U190)-LOG(U189),""))</f>
        <v>0.0111454109802436</v>
      </c>
      <c r="W190" s="20" t="n">
        <f aca="false">IF(F190="","",IF(F190&gt;0,0,1))</f>
        <v>1</v>
      </c>
      <c r="X190" s="19" t="n">
        <f aca="false">IF(F190="","",F190*W190)</f>
        <v>-0.00101116164780812</v>
      </c>
      <c r="Y190" s="26" t="n">
        <f aca="false">IF(X190="","",X190*N190)</f>
        <v>-0.00174514513145133</v>
      </c>
    </row>
    <row r="191" customFormat="false" ht="13.8" hidden="false" customHeight="false" outlineLevel="0" collapsed="false">
      <c r="A191" s="16" t="n">
        <v>2012</v>
      </c>
      <c r="B191" s="28" t="s">
        <v>26</v>
      </c>
      <c r="C191" s="29" t="n">
        <v>190</v>
      </c>
      <c r="D191" s="17" t="n">
        <v>5</v>
      </c>
      <c r="E191" s="18" t="n">
        <v>10936.9946966739</v>
      </c>
      <c r="F191" s="19" t="n">
        <f aca="false">IF(ABS(LOG(E191)-LOG(E190))&gt;LOG(2),"",LOG(E191)-LOG(E190))</f>
        <v>-0.0303443290632499</v>
      </c>
      <c r="G191" s="20" t="n">
        <v>3073.17866495153</v>
      </c>
      <c r="H191" s="19" t="n">
        <f aca="false">IF(G191=0,"",IF(G191+G190&gt;G191,LOG(G191)-LOG(G190),""))</f>
        <v>-0.0883593973080061</v>
      </c>
      <c r="I191" s="20" t="n">
        <v>11212.3002854091</v>
      </c>
      <c r="J191" s="19" t="n">
        <f aca="false">IF(I191=0,"",IF(I191+I190&gt;I191,LOG(I191)-LOG(I190),""))</f>
        <v>0.188774420055014</v>
      </c>
      <c r="K191" s="20" t="n">
        <f aca="false">G191+I191</f>
        <v>14285.4789503606</v>
      </c>
      <c r="L191" s="19" t="n">
        <f aca="false">IF(K191=0,"",IF(K191+K190&gt;K191,LOG(K191)-LOG(K190),""))</f>
        <v>0.112464714579833</v>
      </c>
      <c r="M191" s="20" t="n">
        <v>624711.597415239</v>
      </c>
      <c r="N191" s="21" t="n">
        <v>1.75678156692464</v>
      </c>
      <c r="O191" s="21" t="n">
        <v>112127.804695755</v>
      </c>
      <c r="P191" s="22" t="n">
        <v>1.01081531783626</v>
      </c>
      <c r="Q191" s="41" t="n">
        <v>7434.85150973952</v>
      </c>
      <c r="R191" s="19" t="n">
        <f aca="false">IF(Q191=0,"",IF(Q191+Q190&gt;Q191,LOG(Q191)-LOG(Q190),""))</f>
        <v>0.376750759288183</v>
      </c>
      <c r="S191" s="41" t="n">
        <v>10508.030174691</v>
      </c>
      <c r="T191" s="19" t="n">
        <f aca="false">IF(S191=0,"",IF(S191+S190&gt;S191,LOG(S191)-LOG(S190),""))</f>
        <v>0.183351423289489</v>
      </c>
      <c r="U191" s="41" t="n">
        <v>3158.0112010153</v>
      </c>
      <c r="V191" s="19" t="n">
        <f aca="false">IF(U191=0,"",IF(U191+U190&gt;U191,LOG(U191)-LOG(U190),""))</f>
        <v>-0.0206684074440187</v>
      </c>
      <c r="W191" s="20" t="n">
        <f aca="false">IF(F191="","",IF(F191&gt;0,0,1))</f>
        <v>1</v>
      </c>
      <c r="X191" s="19" t="n">
        <f aca="false">IF(F191="","",F191*W191)</f>
        <v>-0.0303443290632499</v>
      </c>
      <c r="Y191" s="26" t="n">
        <f aca="false">IF(X191="","",X191*N191)</f>
        <v>-0.0533083579590131</v>
      </c>
    </row>
    <row r="192" customFormat="false" ht="13.8" hidden="false" customHeight="false" outlineLevel="0" collapsed="false">
      <c r="A192" s="16" t="n">
        <v>2012</v>
      </c>
      <c r="B192" s="28" t="s">
        <v>27</v>
      </c>
      <c r="C192" s="17" t="n">
        <v>191</v>
      </c>
      <c r="D192" s="17" t="n">
        <v>5</v>
      </c>
      <c r="E192" s="18" t="n">
        <v>11647.5190681925</v>
      </c>
      <c r="F192" s="19" t="n">
        <f aca="false">IF(ABS(LOG(E192)-LOG(E191))&gt;LOG(2),"",LOG(E192)-LOG(E191))</f>
        <v>0.0273354285797041</v>
      </c>
      <c r="G192" s="20" t="n">
        <v>3713.63311212154</v>
      </c>
      <c r="H192" s="19" t="n">
        <f aca="false">IF(G192=0,"",IF(G192+G191&gt;G192,LOG(G192)-LOG(G191),""))</f>
        <v>0.0822111859518242</v>
      </c>
      <c r="I192" s="20" t="n">
        <v>6677.59528150711</v>
      </c>
      <c r="J192" s="19" t="n">
        <f aca="false">IF(I192=0,"",IF(I192+I191&gt;I192,LOG(I192)-LOG(I191),""))</f>
        <v>-0.225074626811147</v>
      </c>
      <c r="K192" s="20" t="n">
        <f aca="false">G192+I192</f>
        <v>10391.2283936287</v>
      </c>
      <c r="L192" s="19" t="n">
        <f aca="false">IF(K192=0,"",IF(K192+K191&gt;K192,LOG(K192)-LOG(K191),""))</f>
        <v>-0.138227915100665</v>
      </c>
      <c r="M192" s="20" t="n">
        <v>611731.489272549</v>
      </c>
      <c r="N192" s="21" t="n">
        <v>1.72032740655569</v>
      </c>
      <c r="O192" s="21" t="n">
        <v>110165.328726013</v>
      </c>
      <c r="P192" s="22" t="n">
        <v>0.975811504589805</v>
      </c>
      <c r="Q192" s="41" t="n">
        <v>2511.00309451142</v>
      </c>
      <c r="R192" s="19" t="n">
        <f aca="false">IF(Q192=0,"",IF(Q192+Q191&gt;Q192,LOG(Q192)-LOG(Q191),""))</f>
        <v>-0.471425051203728</v>
      </c>
      <c r="S192" s="41" t="n">
        <v>6224.63620663296</v>
      </c>
      <c r="T192" s="19" t="n">
        <f aca="false">IF(S192=0,"",IF(S192+S191&gt;S192,LOG(S192)-LOG(S191),""))</f>
        <v>-0.227407336676972</v>
      </c>
      <c r="U192" s="41" t="n">
        <v>3240.15672723566</v>
      </c>
      <c r="V192" s="19" t="n">
        <f aca="false">IF(U192=0,"",IF(U192+U191&gt;U192,LOG(U192)-LOG(U191),""))</f>
        <v>0.0111523515977514</v>
      </c>
      <c r="W192" s="20" t="n">
        <f aca="false">IF(F192="","",IF(F192&gt;0,0,1))</f>
        <v>0</v>
      </c>
      <c r="X192" s="19" t="n">
        <f aca="false">IF(F192="","",F192*W192)</f>
        <v>0</v>
      </c>
      <c r="Y192" s="26" t="n">
        <f aca="false">IF(X192="","",X192*N192)</f>
        <v>0</v>
      </c>
    </row>
    <row r="193" customFormat="false" ht="13.8" hidden="false" customHeight="false" outlineLevel="0" collapsed="false">
      <c r="A193" s="16" t="n">
        <v>2012</v>
      </c>
      <c r="B193" s="30" t="s">
        <v>28</v>
      </c>
      <c r="C193" s="29" t="n">
        <v>192</v>
      </c>
      <c r="D193" s="17" t="n">
        <v>5</v>
      </c>
      <c r="E193" s="18" t="n">
        <v>11717.0040139238</v>
      </c>
      <c r="F193" s="19" t="n">
        <f aca="false">IF(ABS(LOG(E193)-LOG(E192))&gt;LOG(2),"",LOG(E193)-LOG(E192))</f>
        <v>0.00258314859381681</v>
      </c>
      <c r="G193" s="20" t="n">
        <v>3789.61210117531</v>
      </c>
      <c r="H193" s="19" t="n">
        <f aca="false">IF(G193=0,"",IF(G193+G192&gt;G193,LOG(G193)-LOG(G192),""))</f>
        <v>0.00879576307379137</v>
      </c>
      <c r="I193" s="20" t="n">
        <v>7814.43083337497</v>
      </c>
      <c r="J193" s="19" t="n">
        <f aca="false">IF(I193=0,"",IF(I193+I192&gt;I193,LOG(I193)-LOG(I192),""))</f>
        <v>0.0682772579124653</v>
      </c>
      <c r="K193" s="20" t="n">
        <f aca="false">G193+I193</f>
        <v>11604.0429345503</v>
      </c>
      <c r="L193" s="19" t="n">
        <f aca="false">IF(K193=0,"",IF(K193+K192&gt;K193,LOG(K193)-LOG(K192),""))</f>
        <v>0.0479424365209269</v>
      </c>
      <c r="M193" s="20" t="n">
        <v>500412.93938864</v>
      </c>
      <c r="N193" s="21" t="n">
        <v>1.63051195220273</v>
      </c>
      <c r="O193" s="21" t="n">
        <v>104764.43776475</v>
      </c>
      <c r="P193" s="22" t="n">
        <v>0.951397307921881</v>
      </c>
      <c r="Q193" s="41" t="n">
        <v>4731.98603731894</v>
      </c>
      <c r="R193" s="19" t="n">
        <f aca="false">IF(Q193=0,"",IF(Q193+Q192&gt;Q193,LOG(Q193)-LOG(Q192),""))</f>
        <v>0.275196206554819</v>
      </c>
      <c r="S193" s="41" t="n">
        <v>11347.1725348789</v>
      </c>
      <c r="T193" s="19" t="n">
        <f aca="false">IF(S193=0,"",IF(S193+S192&gt;S193,LOG(S193)-LOG(S192),""))</f>
        <v>0.260773683851534</v>
      </c>
      <c r="U193" s="41" t="n">
        <v>3455.37109919333</v>
      </c>
      <c r="V193" s="19" t="n">
        <f aca="false">IF(U193=0,"",IF(U193+U192&gt;U193,LOG(U193)-LOG(U192),""))</f>
        <v>0.0279286788259454</v>
      </c>
      <c r="W193" s="20" t="n">
        <f aca="false">IF(F193="","",IF(F193&gt;0,0,1))</f>
        <v>0</v>
      </c>
      <c r="X193" s="19" t="n">
        <f aca="false">IF(F193="","",F193*W193)</f>
        <v>0</v>
      </c>
      <c r="Y193" s="26" t="n">
        <f aca="false">IF(X193="","",X193*N193)</f>
        <v>0</v>
      </c>
    </row>
    <row r="194" customFormat="false" ht="13.8" hidden="false" customHeight="false" outlineLevel="0" collapsed="false">
      <c r="A194" s="16" t="n">
        <v>2013</v>
      </c>
      <c r="B194" s="31" t="s">
        <v>25</v>
      </c>
      <c r="C194" s="17" t="n">
        <v>193</v>
      </c>
      <c r="D194" s="17" t="n">
        <v>5</v>
      </c>
      <c r="E194" s="18" t="n">
        <v>11067.2544507437</v>
      </c>
      <c r="F194" s="19" t="n">
        <f aca="false">IF(ABS(LOG(E194)-LOG(E193))&gt;LOG(2),"",LOG(E194)-LOG(E193))</f>
        <v>-0.0247766836367109</v>
      </c>
      <c r="G194" s="20" t="n">
        <v>3002.47281629008</v>
      </c>
      <c r="H194" s="19" t="n">
        <f aca="false">IF(G194=0,"",IF(G194+G193&gt;G194,LOG(G194)-LOG(G193),""))</f>
        <v>-0.101115674443852</v>
      </c>
      <c r="I194" s="20" t="n">
        <v>7484.93096922465</v>
      </c>
      <c r="J194" s="19" t="n">
        <f aca="false">IF(I194=0,"",IF(I194+I193&gt;I194,LOG(I194)-LOG(I193),""))</f>
        <v>-0.0187095521678216</v>
      </c>
      <c r="K194" s="20" t="n">
        <f aca="false">G194+I194</f>
        <v>10487.4037855147</v>
      </c>
      <c r="L194" s="19" t="n">
        <f aca="false">IF(K194=0,"",IF(K194+K193&gt;K194,LOG(K194)-LOG(K193),""))</f>
        <v>-0.0439413374964461</v>
      </c>
      <c r="M194" s="20" t="n">
        <v>497704.648343599</v>
      </c>
      <c r="N194" s="21" t="n">
        <v>1.65293180182046</v>
      </c>
      <c r="O194" s="21" t="n">
        <v>103255.920553749</v>
      </c>
      <c r="P194" s="22" t="n">
        <v>0.969875067833147</v>
      </c>
      <c r="Q194" s="41" t="n">
        <v>3046.49289296976</v>
      </c>
      <c r="R194" s="19" t="n">
        <f aca="false">IF(Q194=0,"",IF(Q194+Q193&gt;Q194,LOG(Q194)-LOG(Q193),""))</f>
        <v>-0.191243285169114</v>
      </c>
      <c r="S194" s="41" t="n">
        <v>6048.96570925983</v>
      </c>
      <c r="T194" s="19" t="n">
        <f aca="false">IF(S194=0,"",IF(S194+S193&gt;S194,LOG(S194)-LOG(S193),""))</f>
        <v>-0.273206535843776</v>
      </c>
      <c r="U194" s="41" t="n">
        <v>3548.92894058958</v>
      </c>
      <c r="V194" s="19" t="n">
        <f aca="false">IF(U194=0,"",IF(U194+U193&gt;U194,LOG(U194)-LOG(U193),""))</f>
        <v>0.0116026071740842</v>
      </c>
      <c r="W194" s="20" t="n">
        <f aca="false">IF(F194="","",IF(F194&gt;0,0,1))</f>
        <v>1</v>
      </c>
      <c r="X194" s="19" t="n">
        <f aca="false">IF(F194="","",F194*W194)</f>
        <v>-0.0247766836367109</v>
      </c>
      <c r="Y194" s="26" t="n">
        <f aca="false">IF(X194="","",X194*N194)</f>
        <v>-0.0409541683267641</v>
      </c>
    </row>
    <row r="195" customFormat="false" ht="13.8" hidden="false" customHeight="false" outlineLevel="0" collapsed="false">
      <c r="A195" s="16" t="n">
        <v>2013</v>
      </c>
      <c r="B195" s="28" t="s">
        <v>26</v>
      </c>
      <c r="C195" s="29" t="n">
        <v>194</v>
      </c>
      <c r="D195" s="17" t="n">
        <v>5</v>
      </c>
      <c r="E195" s="18" t="n">
        <v>11293.2357854852</v>
      </c>
      <c r="F195" s="19" t="n">
        <f aca="false">IF(ABS(LOG(E195)-LOG(E194))&gt;LOG(2),"",LOG(E195)-LOG(E194))</f>
        <v>0.00877850057665874</v>
      </c>
      <c r="G195" s="20" t="n">
        <v>3108.34013649379</v>
      </c>
      <c r="H195" s="19" t="n">
        <f aca="false">IF(G195=0,"",IF(G195+G194&gt;G195,LOG(G195)-LOG(G194),""))</f>
        <v>0.015049452204837</v>
      </c>
      <c r="I195" s="20" t="n">
        <v>9096.99545738337</v>
      </c>
      <c r="J195" s="19" t="n">
        <f aca="false">IF(I195=0,"",IF(I195+I194&gt;I195,LOG(I195)-LOG(I194),""))</f>
        <v>0.0847101784856617</v>
      </c>
      <c r="K195" s="20" t="n">
        <f aca="false">G195+I195</f>
        <v>12205.3355938772</v>
      </c>
      <c r="L195" s="19" t="n">
        <f aca="false">IF(K195=0,"",IF(K195+K194&gt;K195,LOG(K195)-LOG(K194),""))</f>
        <v>0.0658817356235968</v>
      </c>
      <c r="M195" s="20" t="n">
        <v>493699.524082865</v>
      </c>
      <c r="N195" s="21" t="n">
        <v>1.64064431292839</v>
      </c>
      <c r="O195" s="21" t="n">
        <v>103980.878320847</v>
      </c>
      <c r="P195" s="22" t="n">
        <v>0.964135085935461</v>
      </c>
      <c r="Q195" s="41" t="n">
        <v>5087.05666160735</v>
      </c>
      <c r="R195" s="19" t="n">
        <f aca="false">IF(Q195=0,"",IF(Q195+Q194&gt;Q195,LOG(Q195)-LOG(Q194),""))</f>
        <v>0.222666405683402</v>
      </c>
      <c r="S195" s="41" t="n">
        <v>8195.39679810114</v>
      </c>
      <c r="T195" s="19" t="n">
        <f aca="false">IF(S195=0,"",IF(S195+S194&gt;S195,LOG(S195)-LOG(S194),""))</f>
        <v>0.131888863175254</v>
      </c>
      <c r="U195" s="41" t="n">
        <v>3600.39398049474</v>
      </c>
      <c r="V195" s="19" t="n">
        <f aca="false">IF(U195=0,"",IF(U195+U194&gt;U195,LOG(U195)-LOG(U194),""))</f>
        <v>0.0062527232785885</v>
      </c>
      <c r="W195" s="20" t="n">
        <f aca="false">IF(F195="","",IF(F195&gt;0,0,1))</f>
        <v>0</v>
      </c>
      <c r="X195" s="19" t="n">
        <f aca="false">IF(F195="","",F195*W195)</f>
        <v>0</v>
      </c>
      <c r="Y195" s="26" t="n">
        <f aca="false">IF(X195="","",X195*N195)</f>
        <v>0</v>
      </c>
    </row>
    <row r="196" customFormat="false" ht="13.8" hidden="false" customHeight="false" outlineLevel="0" collapsed="false">
      <c r="A196" s="16" t="n">
        <v>2013</v>
      </c>
      <c r="B196" s="28" t="s">
        <v>27</v>
      </c>
      <c r="C196" s="17" t="n">
        <v>195</v>
      </c>
      <c r="D196" s="17" t="n">
        <v>5</v>
      </c>
      <c r="E196" s="18" t="n">
        <v>11615.6640135438</v>
      </c>
      <c r="F196" s="19" t="n">
        <f aca="false">IF(ABS(LOG(E196)-LOG(E195))&gt;LOG(2),"",LOG(E196)-LOG(E195))</f>
        <v>0.0122256458040786</v>
      </c>
      <c r="G196" s="20" t="n">
        <v>3324.72477861669</v>
      </c>
      <c r="H196" s="19" t="n">
        <f aca="false">IF(G196=0,"",IF(G196+G195&gt;G196,LOG(G196)-LOG(G195),""))</f>
        <v>0.02922716384928</v>
      </c>
      <c r="I196" s="20" t="n">
        <v>12027.1546139465</v>
      </c>
      <c r="J196" s="19" t="n">
        <f aca="false">IF(I196=0,"",IF(I196+I195&gt;I196,LOG(I196)-LOG(I195),""))</f>
        <v>0.12126491619328</v>
      </c>
      <c r="K196" s="20" t="n">
        <f aca="false">G196+I196</f>
        <v>15351.8793925632</v>
      </c>
      <c r="L196" s="19" t="n">
        <f aca="false">IF(K196=0,"",IF(K196+K195&gt;K196,LOG(K196)-LOG(K195),""))</f>
        <v>0.0996118247014124</v>
      </c>
      <c r="M196" s="20" t="n">
        <v>484337.854845827</v>
      </c>
      <c r="N196" s="21" t="n">
        <v>1.62010437248867</v>
      </c>
      <c r="O196" s="21" t="n">
        <v>107597.337465465</v>
      </c>
      <c r="P196" s="22" t="n">
        <v>0.966757483247674</v>
      </c>
      <c r="Q196" s="41" t="n">
        <v>7855.59410696472</v>
      </c>
      <c r="R196" s="19" t="n">
        <f aca="false">IF(Q196=0,"",IF(Q196+Q195&gt;Q196,LOG(Q196)-LOG(Q195),""))</f>
        <v>0.188712460669017</v>
      </c>
      <c r="S196" s="41" t="n">
        <v>11180.3188855814</v>
      </c>
      <c r="T196" s="19" t="n">
        <f aca="false">IF(S196=0,"",IF(S196+S195&gt;S196,LOG(S196)-LOG(S195),""))</f>
        <v>0.134884204959774</v>
      </c>
      <c r="U196" s="41" t="n">
        <v>3652.72453256093</v>
      </c>
      <c r="V196" s="19" t="n">
        <f aca="false">IF(U196=0,"",IF(U196+U195&gt;U196,LOG(U196)-LOG(U195),""))</f>
        <v>0.00626689452723994</v>
      </c>
      <c r="W196" s="20" t="n">
        <f aca="false">IF(F196="","",IF(F196&gt;0,0,1))</f>
        <v>0</v>
      </c>
      <c r="X196" s="19" t="n">
        <f aca="false">IF(F196="","",F196*W196)</f>
        <v>0</v>
      </c>
      <c r="Y196" s="26" t="n">
        <f aca="false">IF(X196="","",X196*N196)</f>
        <v>0</v>
      </c>
    </row>
    <row r="197" customFormat="false" ht="13.8" hidden="false" customHeight="false" outlineLevel="0" collapsed="false">
      <c r="A197" s="16" t="n">
        <v>2013</v>
      </c>
      <c r="B197" s="30" t="s">
        <v>28</v>
      </c>
      <c r="C197" s="29" t="n">
        <v>196</v>
      </c>
      <c r="D197" s="17" t="n">
        <v>5</v>
      </c>
      <c r="E197" s="18" t="n">
        <v>11948.49785212</v>
      </c>
      <c r="F197" s="19" t="n">
        <f aca="false">IF(ABS(LOG(E197)-LOG(E196))&gt;LOG(2),"",LOG(E197)-LOG(E196))</f>
        <v>0.0122692683977297</v>
      </c>
      <c r="G197" s="20" t="n">
        <v>3524.06172894514</v>
      </c>
      <c r="H197" s="19" t="n">
        <f aca="false">IF(G197=0,"",IF(G197+G196&gt;G197,LOG(G197)-LOG(G196),""))</f>
        <v>0.0252878069483309</v>
      </c>
      <c r="I197" s="20" t="n">
        <v>9540.68121476441</v>
      </c>
      <c r="J197" s="19" t="n">
        <f aca="false">IF(I197=0,"",IF(I197+I196&gt;I197,LOG(I197)-LOG(I196),""))</f>
        <v>-0.10058350913951</v>
      </c>
      <c r="K197" s="20" t="n">
        <f aca="false">G197+I197</f>
        <v>13064.7429437096</v>
      </c>
      <c r="L197" s="19" t="n">
        <f aca="false">IF(K197=0,"",IF(K197+K196&gt;K197,LOG(K197)-LOG(K196),""))</f>
        <v>-0.0700606806813955</v>
      </c>
      <c r="M197" s="20" t="n">
        <v>500903.296420549</v>
      </c>
      <c r="N197" s="21" t="n">
        <v>1.62244057992869</v>
      </c>
      <c r="O197" s="21" t="n">
        <v>108229.020163076</v>
      </c>
      <c r="P197" s="22" t="n">
        <v>0.957030416796416</v>
      </c>
      <c r="Q197" s="41" t="n">
        <v>3176.330928162</v>
      </c>
      <c r="R197" s="19" t="n">
        <f aca="false">IF(Q197=0,"",IF(Q197+Q196&gt;Q197,LOG(Q197)-LOG(Q196),""))</f>
        <v>-0.393253292294134</v>
      </c>
      <c r="S197" s="41" t="n">
        <v>6700.39265710714</v>
      </c>
      <c r="T197" s="19" t="n">
        <f aca="false">IF(S197=0,"",IF(S197+S196&gt;S197,LOG(S197)-LOG(S196),""))</f>
        <v>-0.222353936677743</v>
      </c>
      <c r="U197" s="41" t="n">
        <v>3592.73125683089</v>
      </c>
      <c r="V197" s="19" t="n">
        <f aca="false">IF(U197=0,"",IF(U197+U196&gt;U197,LOG(U197)-LOG(U196),""))</f>
        <v>-0.00719218909743669</v>
      </c>
      <c r="W197" s="20" t="n">
        <f aca="false">IF(F197="","",IF(F197&gt;0,0,1))</f>
        <v>0</v>
      </c>
      <c r="X197" s="19" t="n">
        <f aca="false">IF(F197="","",F197*W197)</f>
        <v>0</v>
      </c>
      <c r="Y197" s="26" t="n">
        <f aca="false">IF(X197="","",X197*N197)</f>
        <v>0</v>
      </c>
    </row>
    <row r="198" customFormat="false" ht="13.8" hidden="false" customHeight="false" outlineLevel="0" collapsed="false">
      <c r="A198" s="16" t="n">
        <v>2014</v>
      </c>
      <c r="B198" s="31" t="s">
        <v>25</v>
      </c>
      <c r="C198" s="17" t="n">
        <v>197</v>
      </c>
      <c r="D198" s="17" t="n">
        <v>5</v>
      </c>
      <c r="E198" s="18" t="n">
        <v>11742.7525997979</v>
      </c>
      <c r="F198" s="19" t="n">
        <f aca="false">IF(ABS(LOG(E198)-LOG(E197))&gt;LOG(2),"",LOG(E198)-LOG(E197))</f>
        <v>-0.00754339872349075</v>
      </c>
      <c r="G198" s="20" t="n">
        <v>3632.07398970854</v>
      </c>
      <c r="H198" s="19" t="n">
        <f aca="false">IF(G198=0,"",IF(G198+G197&gt;G198,LOG(G198)-LOG(G197),""))</f>
        <v>0.0131111799480959</v>
      </c>
      <c r="I198" s="20" t="n">
        <v>7239.83882279306</v>
      </c>
      <c r="J198" s="19" t="n">
        <f aca="false">IF(I198=0,"",IF(I198+I197&gt;I198,LOG(I198)-LOG(I197),""))</f>
        <v>-0.119850487091961</v>
      </c>
      <c r="K198" s="20" t="n">
        <f aca="false">G198+I198</f>
        <v>10871.9128125016</v>
      </c>
      <c r="L198" s="19" t="n">
        <f aca="false">IF(K198=0,"",IF(K198+K197&gt;K198,LOG(K198)-LOG(K197),""))</f>
        <v>-0.0797949082489868</v>
      </c>
      <c r="M198" s="20" t="n">
        <v>494509.733599598</v>
      </c>
      <c r="N198" s="21" t="n">
        <v>1.62440493326222</v>
      </c>
      <c r="O198" s="21" t="n">
        <v>106026.531541307</v>
      </c>
      <c r="P198" s="22" t="n">
        <v>0.955644643394061</v>
      </c>
      <c r="Q198" s="41" t="n">
        <v>2868.48048163596</v>
      </c>
      <c r="R198" s="19" t="n">
        <f aca="false">IF(Q198=0,"",IF(Q198+Q197&gt;Q198,LOG(Q198)-LOG(Q197),""))</f>
        <v>-0.0442738442696049</v>
      </c>
      <c r="S198" s="41" t="n">
        <v>6500.55447134451</v>
      </c>
      <c r="T198" s="19" t="n">
        <f aca="false">IF(S198=0,"",IF(S198+S197&gt;S198,LOG(S198)-LOG(S197),""))</f>
        <v>-0.0131498522086959</v>
      </c>
      <c r="U198" s="41" t="n">
        <v>3815.10763958362</v>
      </c>
      <c r="V198" s="19" t="n">
        <f aca="false">IF(U198=0,"",IF(U198+U197&gt;U198,LOG(U198)-LOG(U197),""))</f>
        <v>0.026082063302066</v>
      </c>
      <c r="W198" s="20" t="n">
        <f aca="false">IF(F198="","",IF(F198&gt;0,0,1))</f>
        <v>1</v>
      </c>
      <c r="X198" s="19" t="n">
        <f aca="false">IF(F198="","",F198*W198)</f>
        <v>-0.00754339872349075</v>
      </c>
      <c r="Y198" s="26" t="n">
        <f aca="false">IF(X198="","",X198*N198)</f>
        <v>-0.0122535341000023</v>
      </c>
    </row>
    <row r="199" customFormat="false" ht="13.8" hidden="false" customHeight="false" outlineLevel="0" collapsed="false">
      <c r="A199" s="16" t="n">
        <v>2014</v>
      </c>
      <c r="B199" s="28" t="s">
        <v>26</v>
      </c>
      <c r="C199" s="29" t="n">
        <v>198</v>
      </c>
      <c r="D199" s="17" t="n">
        <v>5</v>
      </c>
      <c r="E199" s="18" t="n">
        <v>11222.7184285252</v>
      </c>
      <c r="F199" s="19" t="n">
        <f aca="false">IF(ABS(LOG(E199)-LOG(E198))&gt;LOG(2),"",LOG(E199)-LOG(E198))</f>
        <v>-0.0196718442591513</v>
      </c>
      <c r="G199" s="20" t="n">
        <v>3294.00657602215</v>
      </c>
      <c r="H199" s="19" t="n">
        <f aca="false">IF(G199=0,"",IF(G199+G198&gt;G199,LOG(G199)-LOG(G198),""))</f>
        <v>-0.0424302251966315</v>
      </c>
      <c r="I199" s="20" t="n">
        <v>7866.74678651549</v>
      </c>
      <c r="J199" s="19" t="n">
        <f aca="false">IF(I199=0,"",IF(I199+I198&gt;I199,LOG(I199)-LOG(I198),""))</f>
        <v>0.036066273592299</v>
      </c>
      <c r="K199" s="20" t="n">
        <f aca="false">G199+I199</f>
        <v>11160.7533625376</v>
      </c>
      <c r="L199" s="19" t="n">
        <f aca="false">IF(K199=0,"",IF(K199+K198&gt;K199,LOG(K199)-LOG(K198),""))</f>
        <v>0.0113875500171892</v>
      </c>
      <c r="M199" s="20" t="n">
        <v>485128.72650771</v>
      </c>
      <c r="N199" s="21" t="n">
        <v>1.63575892492752</v>
      </c>
      <c r="O199" s="21" t="n">
        <v>107168.581625538</v>
      </c>
      <c r="P199" s="22" t="n">
        <v>0.979969416011317</v>
      </c>
      <c r="Q199" s="41" t="n">
        <v>3571.44107601204</v>
      </c>
      <c r="R199" s="19" t="n">
        <f aca="false">IF(Q199=0,"",IF(Q199+Q198&gt;Q199,LOG(Q199)-LOG(Q198),""))</f>
        <v>0.0951915901394487</v>
      </c>
      <c r="S199" s="41" t="n">
        <v>6864.03935507993</v>
      </c>
      <c r="T199" s="19" t="n">
        <f aca="false">IF(S199=0,"",IF(S199+S198&gt;S199,LOG(S199)-LOG(S198),""))</f>
        <v>0.0236293630739066</v>
      </c>
      <c r="U199" s="41" t="n">
        <v>3709.45417752986</v>
      </c>
      <c r="V199" s="19" t="n">
        <f aca="false">IF(U199=0,"",IF(U199+U198&gt;U199,LOG(U199)-LOG(U198),""))</f>
        <v>-0.0121967850045928</v>
      </c>
      <c r="W199" s="20" t="n">
        <f aca="false">IF(F199="","",IF(F199&gt;0,0,1))</f>
        <v>1</v>
      </c>
      <c r="X199" s="19" t="n">
        <f aca="false">IF(F199="","",F199*W199)</f>
        <v>-0.0196718442591513</v>
      </c>
      <c r="Y199" s="26" t="n">
        <f aca="false">IF(X199="","",X199*N199)</f>
        <v>-0.0321783948166909</v>
      </c>
    </row>
    <row r="200" customFormat="false" ht="13.8" hidden="false" customHeight="false" outlineLevel="0" collapsed="false">
      <c r="A200" s="16" t="n">
        <v>2014</v>
      </c>
      <c r="B200" s="28" t="s">
        <v>27</v>
      </c>
      <c r="C200" s="17" t="n">
        <v>199</v>
      </c>
      <c r="D200" s="17" t="n">
        <v>5</v>
      </c>
      <c r="E200" s="18" t="n">
        <v>11856.4269775809</v>
      </c>
      <c r="F200" s="19" t="n">
        <f aca="false">IF(ABS(LOG(E200)-LOG(E199))&gt;LOG(2),"",LOG(E200)-LOG(E199))</f>
        <v>0.0238557640150834</v>
      </c>
      <c r="G200" s="20" t="n">
        <v>3838.08002525531</v>
      </c>
      <c r="H200" s="19" t="n">
        <f aca="false">IF(G200=0,"",IF(G200+G199&gt;G200,LOG(G200)-LOG(G199),""))</f>
        <v>0.0663895638367835</v>
      </c>
      <c r="I200" s="20" t="n">
        <v>9989.06417053347</v>
      </c>
      <c r="J200" s="19" t="n">
        <f aca="false">IF(I200=0,"",IF(I200+I199&gt;I200,LOG(I200)-LOG(I199),""))</f>
        <v>0.103729631681298</v>
      </c>
      <c r="K200" s="20" t="n">
        <f aca="false">G200+I200</f>
        <v>13827.1441957888</v>
      </c>
      <c r="L200" s="19" t="n">
        <f aca="false">IF(K200=0,"",IF(K200+K199&gt;K200,LOG(K200)-LOG(K199),""))</f>
        <v>0.0930389809661847</v>
      </c>
      <c r="M200" s="20" t="n">
        <v>476582.553354346</v>
      </c>
      <c r="N200" s="21" t="n">
        <v>1.60418430885585</v>
      </c>
      <c r="O200" s="21" t="n">
        <v>106358.672490254</v>
      </c>
      <c r="P200" s="22" t="n">
        <v>0.952819077197575</v>
      </c>
      <c r="Q200" s="41" t="n">
        <v>6009.91934085648</v>
      </c>
      <c r="R200" s="19" t="n">
        <f aca="false">IF(Q200=0,"",IF(Q200+Q199&gt;Q200,LOG(Q200)-LOG(Q199),""))</f>
        <v>0.226025154131285</v>
      </c>
      <c r="S200" s="41" t="n">
        <v>9849.39604734368</v>
      </c>
      <c r="T200" s="19" t="n">
        <f aca="false">IF(S200=0,"",IF(S200+S199&gt;S200,LOG(S200)-LOG(S199),""))</f>
        <v>0.156829836037003</v>
      </c>
      <c r="U200" s="41" t="n">
        <v>3733.32893286297</v>
      </c>
      <c r="V200" s="19" t="n">
        <f aca="false">IF(U200=0,"",IF(U200+U199&gt;U200,LOG(U200)-LOG(U199),""))</f>
        <v>0.00278624538919603</v>
      </c>
      <c r="W200" s="20" t="n">
        <f aca="false">IF(F200="","",IF(F200&gt;0,0,1))</f>
        <v>0</v>
      </c>
      <c r="X200" s="19" t="n">
        <f aca="false">IF(F200="","",F200*W200)</f>
        <v>0</v>
      </c>
      <c r="Y200" s="26" t="n">
        <f aca="false">IF(X200="","",X200*N200)</f>
        <v>0</v>
      </c>
    </row>
    <row r="201" customFormat="false" ht="13.8" hidden="false" customHeight="false" outlineLevel="0" collapsed="false">
      <c r="A201" s="16" t="n">
        <v>2014</v>
      </c>
      <c r="B201" s="30" t="s">
        <v>28</v>
      </c>
      <c r="C201" s="29" t="n">
        <v>200</v>
      </c>
      <c r="D201" s="17" t="n">
        <v>5</v>
      </c>
      <c r="E201" s="18" t="n">
        <v>12280.7778002197</v>
      </c>
      <c r="F201" s="19" t="n">
        <f aca="false">IF(ABS(LOG(E201)-LOG(E200))&gt;LOG(2),"",LOG(E201)-LOG(E200))</f>
        <v>0.0152720427429189</v>
      </c>
      <c r="G201" s="20" t="n">
        <v>4137.07329070461</v>
      </c>
      <c r="H201" s="19" t="n">
        <f aca="false">IF(G201=0,"",IF(G201+G200&gt;G201,LOG(G201)-LOG(G200),""))</f>
        <v>0.0325791890683265</v>
      </c>
      <c r="I201" s="20" t="n">
        <v>7529.94023439232</v>
      </c>
      <c r="J201" s="19" t="n">
        <f aca="false">IF(I201=0,"",IF(I201+I200&gt;I201,LOG(I201)-LOG(I200),""))</f>
        <v>-0.122733273887905</v>
      </c>
      <c r="K201" s="20" t="n">
        <f aca="false">G201+I201</f>
        <v>11667.0135250969</v>
      </c>
      <c r="L201" s="19" t="n">
        <f aca="false">IF(K201=0,"",IF(K201+K200&gt;K201,LOG(K201)-LOG(K200),""))</f>
        <v>-0.0737727905620034</v>
      </c>
      <c r="M201" s="20" t="n">
        <v>472310.146211938</v>
      </c>
      <c r="N201" s="21" t="n">
        <v>1.58500140161597</v>
      </c>
      <c r="O201" s="21" t="n">
        <v>104842.472016276</v>
      </c>
      <c r="P201" s="22" t="n">
        <v>0.931311378741501</v>
      </c>
      <c r="Q201" s="41" t="n">
        <v>6431.48068159986</v>
      </c>
      <c r="R201" s="19" t="n">
        <f aca="false">IF(Q201=0,"",IF(Q201+Q200&gt;Q201,LOG(Q201)-LOG(Q200),""))</f>
        <v>0.0294423261002517</v>
      </c>
      <c r="S201" s="41" t="n">
        <v>10568.5539723045</v>
      </c>
      <c r="T201" s="19" t="n">
        <f aca="false">IF(S201=0,"",IF(S201+S200&gt;S201,LOG(S201)-LOG(S200),""))</f>
        <v>0.0306059687146782</v>
      </c>
      <c r="U201" s="41" t="n">
        <v>3619.42422645116</v>
      </c>
      <c r="V201" s="19" t="n">
        <f aca="false">IF(U201=0,"",IF(U201+U200&gt;U201,LOG(U201)-LOG(U200),""))</f>
        <v>-0.0134567670520838</v>
      </c>
      <c r="W201" s="20" t="n">
        <f aca="false">IF(F201="","",IF(F201&gt;0,0,1))</f>
        <v>0</v>
      </c>
      <c r="X201" s="19" t="n">
        <f aca="false">IF(F201="","",F201*W201)</f>
        <v>0</v>
      </c>
      <c r="Y201" s="26" t="n">
        <f aca="false">IF(X201="","",X201*N201)</f>
        <v>0</v>
      </c>
    </row>
    <row r="202" customFormat="false" ht="13.8" hidden="false" customHeight="false" outlineLevel="0" collapsed="false">
      <c r="A202" s="16" t="n">
        <v>2015</v>
      </c>
      <c r="B202" s="31" t="s">
        <v>25</v>
      </c>
      <c r="C202" s="17" t="n">
        <v>201</v>
      </c>
      <c r="D202" s="17" t="n">
        <v>5</v>
      </c>
      <c r="E202" s="18" t="n">
        <v>11715.625349326</v>
      </c>
      <c r="F202" s="19" t="n">
        <f aca="false">IF(ABS(LOG(E202)-LOG(E201))&gt;LOG(2),"",LOG(E202)-LOG(E201))</f>
        <v>-0.0204603985656773</v>
      </c>
      <c r="G202" s="20" t="n">
        <v>3733.28935107206</v>
      </c>
      <c r="H202" s="19" t="n">
        <f aca="false">IF(G202=0,"",IF(G202+G201&gt;G202,LOG(G202)-LOG(G201),""))</f>
        <v>-0.0446015632345072</v>
      </c>
      <c r="I202" s="20" t="n">
        <v>6770.96757969852</v>
      </c>
      <c r="J202" s="19" t="n">
        <f aca="false">IF(I202=0,"",IF(I202+I201&gt;I202,LOG(I202)-LOG(I201),""))</f>
        <v>-0.0461407948497135</v>
      </c>
      <c r="K202" s="20" t="n">
        <f aca="false">G202+I202</f>
        <v>10504.2569307706</v>
      </c>
      <c r="L202" s="19" t="n">
        <f aca="false">IF(K202=0,"",IF(K202+K201&gt;K202,LOG(K202)-LOG(K201),""))</f>
        <v>-0.0455943654117439</v>
      </c>
      <c r="M202" s="20" t="n">
        <v>457123.626269791</v>
      </c>
      <c r="N202" s="21" t="n">
        <v>1.59126819317206</v>
      </c>
      <c r="O202" s="21" t="n">
        <v>101303.990138212</v>
      </c>
      <c r="P202" s="22" t="n">
        <v>0.936861076537067</v>
      </c>
      <c r="Q202" s="41" t="n">
        <v>2849.88967465826</v>
      </c>
      <c r="R202" s="19" t="n">
        <f aca="false">IF(Q202=0,"",IF(Q202+Q201&gt;Q202,LOG(Q202)-LOG(Q201),""))</f>
        <v>-0.353482921611645</v>
      </c>
      <c r="S202" s="41" t="n">
        <v>6583.17902573032</v>
      </c>
      <c r="T202" s="19" t="n">
        <f aca="false">IF(S202=0,"",IF(S202+S201&gt;S202,LOG(S202)-LOG(S201),""))</f>
        <v>-0.205579903994976</v>
      </c>
      <c r="U202" s="41" t="n">
        <v>3821.89380963452</v>
      </c>
      <c r="V202" s="19" t="n">
        <f aca="false">IF(U202=0,"",IF(U202+U201&gt;U202,LOG(U202)-LOG(U201),""))</f>
        <v>0.0236391271265073</v>
      </c>
      <c r="W202" s="20" t="n">
        <f aca="false">IF(F202="","",IF(F202&gt;0,0,1))</f>
        <v>1</v>
      </c>
      <c r="X202" s="19" t="n">
        <f aca="false">IF(F202="","",F202*W202)</f>
        <v>-0.0204603985656773</v>
      </c>
      <c r="Y202" s="26" t="n">
        <f aca="false">IF(X202="","",X202*N202)</f>
        <v>-0.0325579814571855</v>
      </c>
    </row>
    <row r="203" customFormat="false" ht="13.8" hidden="false" customHeight="false" outlineLevel="0" collapsed="false">
      <c r="A203" s="16" t="n">
        <v>2015</v>
      </c>
      <c r="B203" s="28" t="s">
        <v>26</v>
      </c>
      <c r="C203" s="29" t="n">
        <v>202</v>
      </c>
      <c r="D203" s="17" t="n">
        <v>5</v>
      </c>
      <c r="E203" s="18" t="n">
        <v>10734.1254503653</v>
      </c>
      <c r="F203" s="19" t="n">
        <f aca="false">IF(ABS(LOG(E203)-LOG(E202))&gt;LOG(2),"",LOG(E203)-LOG(E202))</f>
        <v>-0.0379988084448204</v>
      </c>
      <c r="G203" s="20" t="n">
        <v>3092.20409058113</v>
      </c>
      <c r="H203" s="19" t="n">
        <f aca="false">IF(G203=0,"",IF(G203+G202&gt;G203,LOG(G203)-LOG(G202),""))</f>
        <v>-0.0818235011673001</v>
      </c>
      <c r="I203" s="20" t="n">
        <v>6276.23021814731</v>
      </c>
      <c r="J203" s="19" t="n">
        <f aca="false">IF(I203=0,"",IF(I203+I202&gt;I203,LOG(I203)-LOG(I202),""))</f>
        <v>-0.0329518687967005</v>
      </c>
      <c r="K203" s="20" t="n">
        <f aca="false">G203+I203</f>
        <v>9368.43430872844</v>
      </c>
      <c r="L203" s="19" t="n">
        <f aca="false">IF(K203=0,"",IF(K203+K202&gt;K203,LOG(K203)-LOG(K202),""))</f>
        <v>-0.0496983200435257</v>
      </c>
      <c r="M203" s="20" t="n">
        <v>447817.367644227</v>
      </c>
      <c r="N203" s="21" t="n">
        <v>1.62033426615127</v>
      </c>
      <c r="O203" s="21" t="n">
        <v>98690.5840051596</v>
      </c>
      <c r="P203" s="22" t="n">
        <v>0.963509052328112</v>
      </c>
      <c r="Q203" s="41" t="n">
        <v>991.936653063876</v>
      </c>
      <c r="R203" s="19" t="n">
        <f aca="false">IF(Q203=0,"",IF(Q203+Q202&gt;Q203,LOG(Q203)-LOG(Q202),""))</f>
        <v>-0.458344109683924</v>
      </c>
      <c r="S203" s="41" t="n">
        <v>4084.14074364501</v>
      </c>
      <c r="T203" s="19" t="n">
        <f aca="false">IF(S203=0,"",IF(S203+S202&gt;S203,LOG(S203)-LOG(S202),""))</f>
        <v>-0.207334965736454</v>
      </c>
      <c r="U203" s="41" t="n">
        <v>3387.06922343454</v>
      </c>
      <c r="V203" s="19" t="n">
        <f aca="false">IF(U203=0,"",IF(U203+U202&gt;U203,LOG(U203)-LOG(U202),""))</f>
        <v>-0.0524545434674715</v>
      </c>
      <c r="W203" s="20" t="n">
        <f aca="false">IF(F203="","",IF(F203&gt;0,0,1))</f>
        <v>1</v>
      </c>
      <c r="X203" s="19" t="n">
        <f aca="false">IF(F203="","",F203*W203)</f>
        <v>-0.0379988084448204</v>
      </c>
      <c r="Y203" s="26" t="n">
        <f aca="false">IF(X203="","",X203*N203)</f>
        <v>-0.0615707713960607</v>
      </c>
    </row>
    <row r="204" customFormat="false" ht="13.8" hidden="false" customHeight="false" outlineLevel="0" collapsed="false">
      <c r="A204" s="16" t="n">
        <v>2015</v>
      </c>
      <c r="B204" s="28" t="s">
        <v>27</v>
      </c>
      <c r="C204" s="17" t="n">
        <v>203</v>
      </c>
      <c r="D204" s="17" t="n">
        <v>5</v>
      </c>
      <c r="E204" s="18" t="n">
        <v>8463.55275141186</v>
      </c>
      <c r="F204" s="19" t="n">
        <f aca="false">IF(ABS(LOG(E204)-LOG(E203))&gt;LOG(2),"",LOG(E204)-LOG(E203))</f>
        <v>-0.103213961197481</v>
      </c>
      <c r="G204" s="20" t="n">
        <v>3010.39706003496</v>
      </c>
      <c r="H204" s="19" t="n">
        <f aca="false">IF(G204=0,"",IF(G204+G203&gt;G204,LOG(G204)-LOG(G203),""))</f>
        <v>-0.0116443691675294</v>
      </c>
      <c r="I204" s="20" t="n">
        <v>6647.10977959415</v>
      </c>
      <c r="J204" s="19" t="n">
        <f aca="false">IF(I204=0,"",IF(I204+I203&gt;I204,LOG(I204)-LOG(I203),""))</f>
        <v>0.0249339858296151</v>
      </c>
      <c r="K204" s="20" t="n">
        <f aca="false">G204+I204</f>
        <v>9657.50683962911</v>
      </c>
      <c r="L204" s="19" t="n">
        <f aca="false">IF(K204=0,"",IF(K204+K203&gt;K204,LOG(K204)-LOG(K203),""))</f>
        <v>0.0131980085203649</v>
      </c>
      <c r="M204" s="20" t="n">
        <v>433502.279012933</v>
      </c>
      <c r="N204" s="21" t="n">
        <v>1.7094386795872</v>
      </c>
      <c r="O204" s="21" t="n">
        <v>97106.9902496956</v>
      </c>
      <c r="P204" s="22" t="n">
        <v>1.05969778832624</v>
      </c>
      <c r="Q204" s="41" t="n">
        <v>5029.65915581266</v>
      </c>
      <c r="R204" s="19" t="n">
        <f aca="false">IF(Q204=0,"",IF(Q204+Q203&gt;Q204,LOG(Q204)-LOG(Q203),""))</f>
        <v>0.705054617102382</v>
      </c>
      <c r="S204" s="41" t="n">
        <v>8040.05621584762</v>
      </c>
      <c r="T204" s="19" t="n">
        <f aca="false">IF(S204=0,"",IF(S204+S203&gt;S204,LOG(S204)-LOG(S203),""))</f>
        <v>0.294158385431479</v>
      </c>
      <c r="U204" s="41" t="n">
        <v>3547.42128133781</v>
      </c>
      <c r="V204" s="19" t="n">
        <f aca="false">IF(U204=0,"",IF(U204+U203&gt;U204,LOG(U204)-LOG(U203),""))</f>
        <v>0.0200886944170668</v>
      </c>
      <c r="W204" s="20" t="n">
        <f aca="false">IF(F204="","",IF(F204&gt;0,0,1))</f>
        <v>1</v>
      </c>
      <c r="X204" s="19" t="n">
        <f aca="false">IF(F204="","",F204*W204)</f>
        <v>-0.103213961197481</v>
      </c>
      <c r="Y204" s="26" t="n">
        <f aca="false">IF(X204="","",X204*N204)</f>
        <v>-0.176437937544386</v>
      </c>
    </row>
    <row r="205" customFormat="false" ht="13.8" hidden="false" customHeight="false" outlineLevel="0" collapsed="false">
      <c r="A205" s="16" t="n">
        <v>2015</v>
      </c>
      <c r="B205" s="30" t="s">
        <v>28</v>
      </c>
      <c r="C205" s="29" t="n">
        <v>204</v>
      </c>
      <c r="D205" s="17" t="n">
        <v>5</v>
      </c>
      <c r="E205" s="18" t="n">
        <v>8462.53230792514</v>
      </c>
      <c r="F205" s="19" t="n">
        <f aca="false">IF(ABS(LOG(E205)-LOG(E204))&gt;LOG(2),"",LOG(E205)-LOG(E204))</f>
        <v>-5.23656798789851E-005</v>
      </c>
      <c r="G205" s="20" t="n">
        <v>3413.05180752119</v>
      </c>
      <c r="H205" s="19" t="n">
        <f aca="false">IF(G205=0,"",IF(G205+G204&gt;G205,LOG(G205)-LOG(G204),""))</f>
        <v>0.0545190994090041</v>
      </c>
      <c r="I205" s="20" t="n">
        <v>6867.04534882945</v>
      </c>
      <c r="J205" s="19" t="n">
        <f aca="false">IF(I205=0,"",IF(I205+I204&gt;I205,LOG(I205)-LOG(I204),""))</f>
        <v>0.0141370640374077</v>
      </c>
      <c r="K205" s="20" t="n">
        <f aca="false">G205+I205</f>
        <v>10280.0971563506</v>
      </c>
      <c r="L205" s="19" t="n">
        <f aca="false">IF(K205=0,"",IF(K205+K204&gt;K205,LOG(K205)-LOG(K204),""))</f>
        <v>0.0271321947674559</v>
      </c>
      <c r="M205" s="20" t="n">
        <v>431312.48083647</v>
      </c>
      <c r="N205" s="21" t="n">
        <v>1.70729168572518</v>
      </c>
      <c r="O205" s="21" t="n">
        <v>94362.0117689738</v>
      </c>
      <c r="P205" s="22" t="n">
        <v>1.04729685160774</v>
      </c>
      <c r="Q205" s="41" t="n">
        <v>5524.65274405375</v>
      </c>
      <c r="R205" s="19" t="n">
        <f aca="false">IF(Q205=0,"",IF(Q205+Q204&gt;Q205,LOG(Q205)-LOG(Q204),""))</f>
        <v>0.0407664300474258</v>
      </c>
      <c r="S205" s="41" t="n">
        <v>8937.70455157495</v>
      </c>
      <c r="T205" s="19" t="n">
        <f aca="false">IF(S205=0,"",IF(S205+S204&gt;S205,LOG(S205)-LOG(S204),""))</f>
        <v>0.0459669090113075</v>
      </c>
      <c r="U205" s="41" t="n">
        <v>3414.2924661208</v>
      </c>
      <c r="V205" s="19" t="n">
        <f aca="false">IF(U205=0,"",IF(U205+U204&gt;U205,LOG(U205)-LOG(U204),""))</f>
        <v>-0.0166120473112592</v>
      </c>
      <c r="W205" s="20" t="n">
        <f aca="false">IF(F205="","",IF(F205&gt;0,0,1))</f>
        <v>1</v>
      </c>
      <c r="X205" s="19" t="n">
        <f aca="false">IF(F205="","",F205*W205)</f>
        <v>-5.23656798789851E-005</v>
      </c>
      <c r="Y205" s="26" t="n">
        <f aca="false">IF(X205="","",X205*N205)</f>
        <v>-8.94034898747376E-005</v>
      </c>
    </row>
    <row r="206" customFormat="false" ht="13.8" hidden="false" customHeight="false" outlineLevel="0" collapsed="false">
      <c r="A206" s="16" t="n">
        <v>2016</v>
      </c>
      <c r="B206" s="31" t="s">
        <v>25</v>
      </c>
      <c r="C206" s="17" t="n">
        <v>205</v>
      </c>
      <c r="D206" s="17" t="n">
        <v>5</v>
      </c>
      <c r="E206" s="18" t="n">
        <v>3160.26234677678</v>
      </c>
      <c r="F206" s="19" t="str">
        <f aca="false">IF(ABS(LOG(E206)-LOG(E205))&gt;LOG(2),"",LOG(E206)-LOG(E205))</f>
        <v/>
      </c>
      <c r="G206" s="20" t="n">
        <v>3168.72517632056</v>
      </c>
      <c r="H206" s="19" t="n">
        <f aca="false">IF(G206=0,"",IF(G206+G205&gt;G206,LOG(G206)-LOG(G205),""))</f>
        <v>-0.0322583061440676</v>
      </c>
      <c r="I206" s="20" t="n">
        <v>6112.58088190643</v>
      </c>
      <c r="J206" s="19" t="n">
        <f aca="false">IF(I206=0,"",IF(I206+I205&gt;I206,LOG(I206)-LOG(I205),""))</f>
        <v>-0.0505452966413973</v>
      </c>
      <c r="K206" s="20" t="n">
        <f aca="false">G206+I206</f>
        <v>9281.30605822699</v>
      </c>
      <c r="L206" s="19" t="n">
        <f aca="false">IF(K206=0,"",IF(K206+K205&gt;K206,LOG(K206)-LOG(K205),""))</f>
        <v>-0.0443881250564111</v>
      </c>
      <c r="M206" s="20" t="n">
        <v>419422.668092268</v>
      </c>
      <c r="N206" s="21" t="n">
        <v>2.12292876187579</v>
      </c>
      <c r="O206" s="21" t="n">
        <v>91826.5364525952</v>
      </c>
      <c r="P206" s="22" t="n">
        <v>1.4632450670041</v>
      </c>
      <c r="Q206" s="41" t="n">
        <v>2746.79267478074</v>
      </c>
      <c r="R206" s="19" t="n">
        <f aca="false">IF(Q206=0,"",IF(Q206+Q205&gt;Q206,LOG(Q206)-LOG(Q205),""))</f>
        <v>-0.303479104793225</v>
      </c>
      <c r="S206" s="41" t="n">
        <v>5915.5178511013</v>
      </c>
      <c r="T206" s="19" t="n">
        <f aca="false">IF(S206=0,"",IF(S206+S205&gt;S206,LOG(S206)-LOG(S205),""))</f>
        <v>-0.179233225088542</v>
      </c>
      <c r="U206" s="41" t="n">
        <v>3115.53024775967</v>
      </c>
      <c r="V206" s="19" t="n">
        <f aca="false">IF(U206=0,"",IF(U206+U205&gt;U206,LOG(U206)-LOG(U205),""))</f>
        <v>-0.0397687477135529</v>
      </c>
      <c r="W206" s="20" t="str">
        <f aca="false">IF(F206="","",IF(F206&gt;0,0,1))</f>
        <v/>
      </c>
      <c r="X206" s="19" t="str">
        <f aca="false">IF(F206="","",F206*W206)</f>
        <v/>
      </c>
      <c r="Y206" s="26" t="str">
        <f aca="false">IF(X206="","",X206*N206)</f>
        <v/>
      </c>
    </row>
    <row r="207" customFormat="false" ht="13.8" hidden="false" customHeight="false" outlineLevel="0" collapsed="false">
      <c r="A207" s="16" t="n">
        <v>2016</v>
      </c>
      <c r="B207" s="28" t="s">
        <v>26</v>
      </c>
      <c r="C207" s="29" t="n">
        <v>206</v>
      </c>
      <c r="D207" s="17" t="n">
        <v>5</v>
      </c>
      <c r="E207" s="18" t="n">
        <v>2720.95006170616</v>
      </c>
      <c r="F207" s="19" t="n">
        <f aca="false">IF(ABS(LOG(E207)-LOG(E206))&gt;LOG(2),"",LOG(E207)-LOG(E206))</f>
        <v>-0.0650025656062909</v>
      </c>
      <c r="G207" s="20" t="n">
        <v>4250.14776014102</v>
      </c>
      <c r="H207" s="19" t="n">
        <f aca="false">IF(G207=0,"",IF(G207+G206&gt;G207,LOG(G207)-LOG(G206),""))</f>
        <v>0.127519454500715</v>
      </c>
      <c r="I207" s="20" t="n">
        <v>9345.0970459908</v>
      </c>
      <c r="J207" s="19" t="n">
        <f aca="false">IF(I207=0,"",IF(I207+I206&gt;I207,LOG(I207)-LOG(I206),""))</f>
        <v>0.184359196983322</v>
      </c>
      <c r="K207" s="20" t="n">
        <f aca="false">G207+I207</f>
        <v>13595.2448061318</v>
      </c>
      <c r="L207" s="19" t="n">
        <f aca="false">IF(K207=0,"",IF(K207+K206&gt;K207,LOG(K207)-LOG(K206),""))</f>
        <v>0.165777938121147</v>
      </c>
      <c r="M207" s="20" t="n">
        <v>402799.228719901</v>
      </c>
      <c r="N207" s="21" t="n">
        <v>2.17036805916019</v>
      </c>
      <c r="O207" s="21" t="n">
        <v>90013.5431548793</v>
      </c>
      <c r="P207" s="22" t="n">
        <v>1.51958728580366</v>
      </c>
      <c r="Q207" s="41" t="n">
        <v>5752.01713917883</v>
      </c>
      <c r="R207" s="19" t="n">
        <f aca="false">IF(Q207=0,"",IF(Q207+Q206&gt;Q207,LOG(Q207)-LOG(Q206),""))</f>
        <v>0.320994290900254</v>
      </c>
      <c r="S207" s="41" t="n">
        <v>10002.1648993198</v>
      </c>
      <c r="T207" s="19" t="n">
        <f aca="false">IF(S207=0,"",IF(S207+S206&gt;S207,LOG(S207)-LOG(S206),""))</f>
        <v>0.228101240950409</v>
      </c>
      <c r="U207" s="41" t="n">
        <v>3139.19216726099</v>
      </c>
      <c r="V207" s="19" t="n">
        <f aca="false">IF(U207=0,"",IF(U207+U206&gt;U207,LOG(U207)-LOG(U206),""))</f>
        <v>0.00328593002594912</v>
      </c>
      <c r="W207" s="20" t="n">
        <f aca="false">IF(F207="","",IF(F207&gt;0,0,1))</f>
        <v>1</v>
      </c>
      <c r="X207" s="19" t="n">
        <f aca="false">IF(F207="","",F207*W207)</f>
        <v>-0.0650025656062909</v>
      </c>
      <c r="Y207" s="26" t="n">
        <f aca="false">IF(X207="","",X207*N207)</f>
        <v>-0.141079492155359</v>
      </c>
    </row>
    <row r="208" customFormat="false" ht="13.8" hidden="false" customHeight="false" outlineLevel="0" collapsed="false">
      <c r="A208" s="16" t="n">
        <v>2016</v>
      </c>
      <c r="B208" s="28" t="s">
        <v>27</v>
      </c>
      <c r="C208" s="17" t="n">
        <v>207</v>
      </c>
      <c r="D208" s="17" t="n">
        <v>5</v>
      </c>
      <c r="E208" s="18" t="n">
        <v>1057.15321071695</v>
      </c>
      <c r="F208" s="19" t="str">
        <f aca="false">IF(ABS(LOG(E208)-LOG(E207))&gt;LOG(2),"",LOG(E208)-LOG(E207))</f>
        <v/>
      </c>
      <c r="G208" s="20" t="n">
        <v>1917.9275713897</v>
      </c>
      <c r="H208" s="19" t="n">
        <f aca="false">IF(G208=0,"",IF(G208+G207&gt;G208,LOG(G208)-LOG(G207),""))</f>
        <v>-0.345571826495076</v>
      </c>
      <c r="I208" s="20" t="n">
        <v>4958.85994393032</v>
      </c>
      <c r="J208" s="19" t="n">
        <f aca="false">IF(I208=0,"",IF(I208+I207&gt;I208,LOG(I208)-LOG(I207),""))</f>
        <v>-0.275201973330825</v>
      </c>
      <c r="K208" s="20" t="n">
        <f aca="false">G208+I208</f>
        <v>6876.78751532002</v>
      </c>
      <c r="L208" s="19" t="n">
        <f aca="false">IF(K208=0,"",IF(K208+K207&gt;K208,LOG(K208)-LOG(K207),""))</f>
        <v>-0.296001426866229</v>
      </c>
      <c r="M208" s="20" t="n">
        <v>389463.94464543</v>
      </c>
      <c r="N208" s="21" t="n">
        <v>2.56632932510202</v>
      </c>
      <c r="O208" s="21" t="n">
        <v>87587.3189622257</v>
      </c>
      <c r="P208" s="22" t="n">
        <v>1.91830329969979</v>
      </c>
      <c r="Q208" s="41" t="n">
        <v>699.673148361048</v>
      </c>
      <c r="R208" s="19" t="n">
        <f aca="false">IF(Q208=0,"",IF(Q208+Q207&gt;Q208,LOG(Q208)-LOG(Q207),""))</f>
        <v>-0.914924964298724</v>
      </c>
      <c r="S208" s="41" t="n">
        <v>2618.7766410085</v>
      </c>
      <c r="T208" s="19" t="n">
        <f aca="false">IF(S208=0,"",IF(S208+S207&gt;S208,LOG(S208)-LOG(S207),""))</f>
        <v>-0.581995551764345</v>
      </c>
      <c r="U208" s="41" t="n">
        <v>2979.78446713764</v>
      </c>
      <c r="V208" s="19" t="n">
        <f aca="false">IF(U208=0,"",IF(U208+U207&gt;U208,LOG(U208)-LOG(U207),""))</f>
        <v>-0.0226330501174692</v>
      </c>
      <c r="W208" s="20" t="str">
        <f aca="false">IF(F208="","",IF(F208&gt;0,0,1))</f>
        <v/>
      </c>
      <c r="X208" s="19" t="str">
        <f aca="false">IF(F208="","",F208*W208)</f>
        <v/>
      </c>
      <c r="Y208" s="26" t="str">
        <f aca="false">IF(X208="","",X208*N208)</f>
        <v/>
      </c>
    </row>
    <row r="209" customFormat="false" ht="13.8" hidden="false" customHeight="false" outlineLevel="0" collapsed="false">
      <c r="A209" s="16" t="n">
        <v>2016</v>
      </c>
      <c r="B209" s="30" t="s">
        <v>28</v>
      </c>
      <c r="C209" s="29" t="n">
        <v>208</v>
      </c>
      <c r="D209" s="17" t="n">
        <v>5</v>
      </c>
      <c r="E209" s="18" t="n">
        <v>100.384475574261</v>
      </c>
      <c r="F209" s="19" t="str">
        <f aca="false">IF(ABS(LOG(E209)-LOG(E208))&gt;LOG(2),"",LOG(E209)-LOG(E208))</f>
        <v/>
      </c>
      <c r="G209" s="20" t="n">
        <v>40.8541470360366</v>
      </c>
      <c r="H209" s="19" t="n">
        <f aca="false">IF(G209=0,"",IF(G209+G208&gt;G209,LOG(G209)-LOG(G208),""))</f>
        <v>-1.67159605483748</v>
      </c>
      <c r="I209" s="20" t="n">
        <v>5250.34152480265</v>
      </c>
      <c r="J209" s="19" t="n">
        <f aca="false">IF(I209=0,"",IF(I209+I208&gt;I209,LOG(I209)-LOG(I208),""))</f>
        <v>0.0248057119372676</v>
      </c>
      <c r="K209" s="20" t="n">
        <f aca="false">G209+I209</f>
        <v>5291.19567183869</v>
      </c>
      <c r="L209" s="19" t="n">
        <f aca="false">IF(K209=0,"",IF(K209+K208&gt;K209,LOG(K209)-LOG(K208),""))</f>
        <v>-0.113831783038599</v>
      </c>
      <c r="M209" s="20" t="n">
        <v>407578.479751659</v>
      </c>
      <c r="N209" s="21" t="n">
        <v>3.60854469057485</v>
      </c>
      <c r="O209" s="21" t="n">
        <v>86694.8345331574</v>
      </c>
      <c r="P209" s="22" t="n">
        <v>2.93632666753226</v>
      </c>
      <c r="Q209" s="41" t="n">
        <v>3801.77019703918</v>
      </c>
      <c r="R209" s="19" t="n">
        <f aca="false">IF(Q209=0,"",IF(Q209+Q208&gt;Q209,LOG(Q209)-LOG(Q208),""))</f>
        <v>0.735090654688841</v>
      </c>
      <c r="S209" s="41" t="n">
        <v>3841.45708273133</v>
      </c>
      <c r="T209" s="19" t="n">
        <f aca="false">IF(S209=0,"",IF(S209+S208&gt;S209,LOG(S209)-LOG(S208),""))</f>
        <v>0.166397527112852</v>
      </c>
      <c r="U209" s="41" t="n">
        <v>2043.87461314572</v>
      </c>
      <c r="V209" s="19" t="n">
        <f aca="false">IF(U209=0,"",IF(U209+U208&gt;U209,LOG(U209)-LOG(U208),""))</f>
        <v>-0.163730602611458</v>
      </c>
      <c r="W209" s="20" t="str">
        <f aca="false">IF(F209="","",IF(F209&gt;0,0,1))</f>
        <v/>
      </c>
      <c r="X209" s="19" t="str">
        <f aca="false">IF(F209="","",F209*W209)</f>
        <v/>
      </c>
      <c r="Y209" s="26" t="str">
        <f aca="false">IF(X209="","",X209*N209)</f>
        <v/>
      </c>
    </row>
    <row r="210" customFormat="false" ht="13.8" hidden="false" customHeight="false" outlineLevel="0" collapsed="false">
      <c r="A210" s="16" t="n">
        <v>2017</v>
      </c>
      <c r="B210" s="31" t="s">
        <v>25</v>
      </c>
      <c r="C210" s="17" t="n">
        <v>209</v>
      </c>
      <c r="D210" s="17" t="n">
        <v>5</v>
      </c>
      <c r="E210" s="48"/>
      <c r="F210" s="19"/>
      <c r="G210" s="48"/>
      <c r="H210" s="19" t="str">
        <f aca="false">IF(G210=0,"",IF(G210+G209&gt;G210,LOG(G210)-LOG(G209),""))</f>
        <v/>
      </c>
      <c r="I210" s="20"/>
      <c r="J210" s="19"/>
      <c r="K210" s="20"/>
      <c r="L210" s="19"/>
      <c r="M210" s="20"/>
      <c r="N210" s="21"/>
      <c r="O210" s="21"/>
      <c r="P210" s="22"/>
      <c r="Q210" s="41"/>
      <c r="R210" s="19" t="str">
        <f aca="false">IF(Q210=0,"",IF(Q210+Q209&gt;Q210,LOG(Q210)-LOG(Q209),""))</f>
        <v/>
      </c>
      <c r="S210" s="41"/>
      <c r="T210" s="19" t="str">
        <f aca="false">IF(S210=0,"",IF(S210+S209&gt;S210,LOG(S210)-LOG(S209),""))</f>
        <v/>
      </c>
      <c r="U210" s="41"/>
      <c r="V210" s="19" t="str">
        <f aca="false">IF(U210=0,"",IF(U210+U209&gt;U210,LOG(U210)-LOG(U209),""))</f>
        <v/>
      </c>
      <c r="W210" s="20" t="str">
        <f aca="false">IF(F210="","",IF(F210&gt;0,0,1))</f>
        <v/>
      </c>
      <c r="X210" s="19" t="str">
        <f aca="false">IF(F210="","",F210*W210)</f>
        <v/>
      </c>
      <c r="Y210" s="26" t="str">
        <f aca="false">IF(X210="","",X210*N210)</f>
        <v/>
      </c>
    </row>
    <row r="211" customFormat="false" ht="13.8" hidden="false" customHeight="false" outlineLevel="0" collapsed="false">
      <c r="A211" s="16" t="n">
        <v>2017</v>
      </c>
      <c r="B211" s="28" t="s">
        <v>26</v>
      </c>
      <c r="C211" s="29" t="n">
        <v>210</v>
      </c>
      <c r="D211" s="17" t="n">
        <v>5</v>
      </c>
      <c r="E211" s="48"/>
      <c r="F211" s="19"/>
      <c r="G211" s="48"/>
      <c r="H211" s="19" t="str">
        <f aca="false">IF(G211=0,"",IF(G211+G210&gt;G211,LOG(G211)-LOG(G210),""))</f>
        <v/>
      </c>
      <c r="I211" s="20"/>
      <c r="J211" s="19"/>
      <c r="K211" s="20"/>
      <c r="L211" s="19"/>
      <c r="M211" s="20"/>
      <c r="N211" s="21"/>
      <c r="O211" s="21"/>
      <c r="P211" s="22"/>
      <c r="Q211" s="49"/>
      <c r="R211" s="19" t="str">
        <f aca="false">IF(Q211=0,"",IF(Q211+Q210&gt;Q211,LOG(Q211)-LOG(Q210),""))</f>
        <v/>
      </c>
      <c r="S211" s="49"/>
      <c r="T211" s="19" t="str">
        <f aca="false">IF(S211=0,"",IF(S211+S210&gt;S211,LOG(S211)-LOG(S210),""))</f>
        <v/>
      </c>
      <c r="U211" s="49"/>
      <c r="V211" s="19" t="str">
        <f aca="false">IF(U211=0,"",IF(U211+U210&gt;U211,LOG(U211)-LOG(U210),""))</f>
        <v/>
      </c>
      <c r="W211" s="20" t="str">
        <f aca="false">IF(F211="","",IF(F211&gt;0,0,1))</f>
        <v/>
      </c>
      <c r="X211" s="19" t="str">
        <f aca="false">IF(F211="","",F211*W211)</f>
        <v/>
      </c>
      <c r="Y211" s="26" t="str">
        <f aca="false">IF(X211="","",X211*N211)</f>
        <v/>
      </c>
    </row>
    <row r="212" customFormat="false" ht="13.8" hidden="false" customHeight="false" outlineLevel="0" collapsed="false">
      <c r="A212" s="16" t="n">
        <v>2017</v>
      </c>
      <c r="B212" s="28" t="s">
        <v>27</v>
      </c>
      <c r="C212" s="17" t="n">
        <v>211</v>
      </c>
      <c r="D212" s="17" t="n">
        <v>5</v>
      </c>
      <c r="E212" s="48"/>
      <c r="F212" s="19"/>
      <c r="G212" s="48"/>
      <c r="H212" s="19" t="str">
        <f aca="false">IF(G212=0,"",IF(G212+G211&gt;G212,LOG(G212)-LOG(G211),""))</f>
        <v/>
      </c>
      <c r="I212" s="20"/>
      <c r="J212" s="19"/>
      <c r="K212" s="20"/>
      <c r="L212" s="19"/>
      <c r="M212" s="20"/>
      <c r="N212" s="21"/>
      <c r="O212" s="21"/>
      <c r="P212" s="22"/>
      <c r="Q212" s="49"/>
      <c r="R212" s="19" t="str">
        <f aca="false">IF(Q212=0,"",IF(Q212+Q211&gt;Q212,LOG(Q212)-LOG(Q211),""))</f>
        <v/>
      </c>
      <c r="S212" s="49"/>
      <c r="T212" s="19" t="str">
        <f aca="false">IF(S212=0,"",IF(S212+S211&gt;S212,LOG(S212)-LOG(S211),""))</f>
        <v/>
      </c>
      <c r="U212" s="49"/>
      <c r="V212" s="19" t="str">
        <f aca="false">IF(U212=0,"",IF(U212+U211&gt;U212,LOG(U212)-LOG(U211),""))</f>
        <v/>
      </c>
      <c r="W212" s="20" t="str">
        <f aca="false">IF(F212="","",IF(F212&gt;0,0,1))</f>
        <v/>
      </c>
      <c r="X212" s="19" t="str">
        <f aca="false">IF(F212="","",F212*W212)</f>
        <v/>
      </c>
      <c r="Y212" s="26" t="str">
        <f aca="false">IF(X212="","",X212*N212)</f>
        <v/>
      </c>
    </row>
    <row r="213" customFormat="false" ht="13.8" hidden="false" customHeight="false" outlineLevel="0" collapsed="false">
      <c r="A213" s="16" t="n">
        <v>2017</v>
      </c>
      <c r="B213" s="30" t="s">
        <v>28</v>
      </c>
      <c r="C213" s="29" t="n">
        <v>212</v>
      </c>
      <c r="D213" s="17" t="n">
        <v>5</v>
      </c>
      <c r="E213" s="48"/>
      <c r="F213" s="19"/>
      <c r="G213" s="48"/>
      <c r="H213" s="19" t="str">
        <f aca="false">IF(G213=0,"",IF(G213+G212&gt;G213,LOG(G213)-LOG(G212),""))</f>
        <v/>
      </c>
      <c r="I213" s="20"/>
      <c r="J213" s="19"/>
      <c r="K213" s="20"/>
      <c r="L213" s="19"/>
      <c r="M213" s="20"/>
      <c r="N213" s="21"/>
      <c r="O213" s="21"/>
      <c r="P213" s="22"/>
      <c r="Q213" s="49"/>
      <c r="R213" s="19" t="str">
        <f aca="false">IF(Q213=0,"",IF(Q213+Q212&gt;Q213,LOG(Q213)-LOG(Q212),""))</f>
        <v/>
      </c>
      <c r="S213" s="49"/>
      <c r="T213" s="19" t="str">
        <f aca="false">IF(S213=0,"",IF(S213+S212&gt;S213,LOG(S213)-LOG(S212),""))</f>
        <v/>
      </c>
      <c r="U213" s="49"/>
      <c r="V213" s="19" t="str">
        <f aca="false">IF(U213=0,"",IF(U213+U212&gt;U213,LOG(U213)-LOG(U212),""))</f>
        <v/>
      </c>
      <c r="W213" s="20" t="str">
        <f aca="false">IF(F213="","",IF(F213&gt;0,0,1))</f>
        <v/>
      </c>
      <c r="X213" s="19" t="str">
        <f aca="false">IF(F213="","",F213*W213)</f>
        <v/>
      </c>
      <c r="Y213" s="26" t="str">
        <f aca="false">IF(X213="","",X213*N213)</f>
        <v/>
      </c>
    </row>
    <row r="214" customFormat="false" ht="13.8" hidden="false" customHeight="false" outlineLevel="0" collapsed="false">
      <c r="A214" s="16" t="n">
        <v>2018</v>
      </c>
      <c r="B214" s="31" t="s">
        <v>25</v>
      </c>
      <c r="C214" s="17" t="n">
        <v>213</v>
      </c>
      <c r="D214" s="17" t="n">
        <v>5</v>
      </c>
      <c r="E214" s="48"/>
      <c r="F214" s="19"/>
      <c r="G214" s="48"/>
      <c r="H214" s="19" t="str">
        <f aca="false">IF(G214=0,"",IF(G214+G213&gt;G214,LOG(G214)-LOG(G213),""))</f>
        <v/>
      </c>
      <c r="I214" s="20"/>
      <c r="J214" s="19"/>
      <c r="K214" s="20"/>
      <c r="L214" s="19"/>
      <c r="M214" s="20"/>
      <c r="N214" s="21"/>
      <c r="O214" s="21"/>
      <c r="P214" s="22"/>
      <c r="Q214" s="49"/>
      <c r="R214" s="19" t="str">
        <f aca="false">IF(Q214=0,"",IF(Q214+Q213&gt;Q214,LOG(Q214)-LOG(Q213),""))</f>
        <v/>
      </c>
      <c r="S214" s="49"/>
      <c r="T214" s="19" t="str">
        <f aca="false">IF(S214=0,"",IF(S214+S213&gt;S214,LOG(S214)-LOG(S213),""))</f>
        <v/>
      </c>
      <c r="U214" s="49"/>
      <c r="V214" s="19" t="str">
        <f aca="false">IF(U214=0,"",IF(U214+U213&gt;U214,LOG(U214)-LOG(U213),""))</f>
        <v/>
      </c>
      <c r="W214" s="20" t="str">
        <f aca="false">IF(F214="","",IF(F214&gt;0,0,1))</f>
        <v/>
      </c>
      <c r="X214" s="19" t="str">
        <f aca="false">IF(F214="","",F214*W214)</f>
        <v/>
      </c>
      <c r="Y214" s="26" t="str">
        <f aca="false">IF(X214="","",X214*N214)</f>
        <v/>
      </c>
    </row>
    <row r="215" customFormat="false" ht="13.8" hidden="false" customHeight="false" outlineLevel="0" collapsed="false">
      <c r="A215" s="16" t="n">
        <v>2018</v>
      </c>
      <c r="B215" s="28" t="s">
        <v>26</v>
      </c>
      <c r="C215" s="29" t="n">
        <v>214</v>
      </c>
      <c r="D215" s="17" t="n">
        <v>5</v>
      </c>
      <c r="E215" s="48"/>
      <c r="F215" s="19"/>
      <c r="G215" s="48"/>
      <c r="H215" s="19" t="str">
        <f aca="false">IF(G215=0,"",IF(G215+G214&gt;G215,LOG(G215)-LOG(G214),""))</f>
        <v/>
      </c>
      <c r="I215" s="20"/>
      <c r="J215" s="19"/>
      <c r="K215" s="20"/>
      <c r="L215" s="19"/>
      <c r="M215" s="20"/>
      <c r="N215" s="21"/>
      <c r="O215" s="21"/>
      <c r="P215" s="22"/>
      <c r="Q215" s="49"/>
      <c r="R215" s="19" t="str">
        <f aca="false">IF(Q215=0,"",IF(Q215+Q214&gt;Q215,LOG(Q215)-LOG(Q214),""))</f>
        <v/>
      </c>
      <c r="S215" s="49"/>
      <c r="T215" s="19" t="str">
        <f aca="false">IF(S215=0,"",IF(S215+S214&gt;S215,LOG(S215)-LOG(S214),""))</f>
        <v/>
      </c>
      <c r="U215" s="49"/>
      <c r="V215" s="19" t="str">
        <f aca="false">IF(U215=0,"",IF(U215+U214&gt;U215,LOG(U215)-LOG(U214),""))</f>
        <v/>
      </c>
      <c r="W215" s="20" t="str">
        <f aca="false">IF(F215="","",IF(F215&gt;0,0,1))</f>
        <v/>
      </c>
      <c r="X215" s="19" t="str">
        <f aca="false">IF(F215="","",F215*W215)</f>
        <v/>
      </c>
      <c r="Y215" s="26" t="str">
        <f aca="false">IF(X215="","",X215*N215)</f>
        <v/>
      </c>
    </row>
    <row r="216" customFormat="false" ht="13.8" hidden="false" customHeight="false" outlineLevel="0" collapsed="false">
      <c r="A216" s="16" t="n">
        <v>2018</v>
      </c>
      <c r="B216" s="28" t="s">
        <v>27</v>
      </c>
      <c r="C216" s="17" t="n">
        <v>215</v>
      </c>
      <c r="D216" s="17" t="n">
        <v>5</v>
      </c>
      <c r="E216" s="48"/>
      <c r="F216" s="19"/>
      <c r="G216" s="48"/>
      <c r="H216" s="19" t="str">
        <f aca="false">IF(G216=0,"",IF(G216+G215&gt;G216,LOG(G216)-LOG(G215),""))</f>
        <v/>
      </c>
      <c r="I216" s="20"/>
      <c r="J216" s="19"/>
      <c r="K216" s="20"/>
      <c r="L216" s="19"/>
      <c r="M216" s="20"/>
      <c r="N216" s="21"/>
      <c r="O216" s="21"/>
      <c r="P216" s="22"/>
      <c r="Q216" s="49"/>
      <c r="R216" s="19" t="str">
        <f aca="false">IF(Q216=0,"",IF(Q216+Q215&gt;Q216,LOG(Q216)-LOG(Q215),""))</f>
        <v/>
      </c>
      <c r="S216" s="49"/>
      <c r="T216" s="19" t="str">
        <f aca="false">IF(S216=0,"",IF(S216+S215&gt;S216,LOG(S216)-LOG(S215),""))</f>
        <v/>
      </c>
      <c r="U216" s="49"/>
      <c r="V216" s="19" t="str">
        <f aca="false">IF(U216=0,"",IF(U216+U215&gt;U216,LOG(U216)-LOG(U215),""))</f>
        <v/>
      </c>
      <c r="W216" s="20" t="str">
        <f aca="false">IF(F216="","",IF(F216&gt;0,0,1))</f>
        <v/>
      </c>
      <c r="X216" s="19" t="str">
        <f aca="false">IF(F216="","",F216*W216)</f>
        <v/>
      </c>
      <c r="Y216" s="26" t="str">
        <f aca="false">IF(X216="","",X216*N216)</f>
        <v/>
      </c>
    </row>
    <row r="217" customFormat="false" ht="13.8" hidden="false" customHeight="false" outlineLevel="0" collapsed="false">
      <c r="A217" s="16" t="n">
        <v>2018</v>
      </c>
      <c r="B217" s="30" t="s">
        <v>28</v>
      </c>
      <c r="C217" s="29" t="n">
        <v>216</v>
      </c>
      <c r="D217" s="17" t="n">
        <v>5</v>
      </c>
      <c r="E217" s="48"/>
      <c r="F217" s="19"/>
      <c r="G217" s="48"/>
      <c r="H217" s="19" t="str">
        <f aca="false">IF(G217=0,"",IF(G217+G216&gt;G217,LOG(G217)-LOG(G216),""))</f>
        <v/>
      </c>
      <c r="I217" s="20"/>
      <c r="J217" s="19"/>
      <c r="K217" s="20"/>
      <c r="L217" s="19"/>
      <c r="M217" s="20"/>
      <c r="N217" s="21"/>
      <c r="O217" s="21"/>
      <c r="P217" s="22"/>
      <c r="Q217" s="49"/>
      <c r="R217" s="19" t="str">
        <f aca="false">IF(Q217=0,"",IF(Q217+Q216&gt;Q217,LOG(Q217)-LOG(Q216),""))</f>
        <v/>
      </c>
      <c r="S217" s="49"/>
      <c r="T217" s="19" t="str">
        <f aca="false">IF(S217=0,"",IF(S217+S216&gt;S217,LOG(S217)-LOG(S216),""))</f>
        <v/>
      </c>
      <c r="U217" s="49"/>
      <c r="V217" s="19" t="str">
        <f aca="false">IF(U217=0,"",IF(U217+U216&gt;U217,LOG(U217)-LOG(U216),""))</f>
        <v/>
      </c>
      <c r="W217" s="20" t="str">
        <f aca="false">IF(F217="","",IF(F217&gt;0,0,1))</f>
        <v/>
      </c>
      <c r="X217" s="19" t="str">
        <f aca="false">IF(F217="","",F217*W217)</f>
        <v/>
      </c>
      <c r="Y217" s="26" t="str">
        <f aca="false">IF(X217="","",X217*N217)</f>
        <v/>
      </c>
    </row>
    <row r="218" customFormat="false" ht="13.8" hidden="false" customHeight="false" outlineLevel="0" collapsed="false">
      <c r="A218" s="16" t="n">
        <v>2019</v>
      </c>
      <c r="B218" s="31" t="s">
        <v>25</v>
      </c>
      <c r="C218" s="17" t="n">
        <v>217</v>
      </c>
      <c r="D218" s="17" t="n">
        <v>5</v>
      </c>
      <c r="E218" s="48"/>
      <c r="F218" s="19"/>
      <c r="G218" s="48"/>
      <c r="H218" s="19" t="str">
        <f aca="false">IF(G218=0,"",IF(G218+G217&gt;G218,LOG(G218)-LOG(G217),""))</f>
        <v/>
      </c>
      <c r="I218" s="20"/>
      <c r="J218" s="19"/>
      <c r="K218" s="20"/>
      <c r="L218" s="19"/>
      <c r="M218" s="20"/>
      <c r="N218" s="21"/>
      <c r="O218" s="21"/>
      <c r="P218" s="22"/>
      <c r="Q218" s="49"/>
      <c r="R218" s="19" t="str">
        <f aca="false">IF(Q218=0,"",IF(Q218+Q217&gt;Q218,LOG(Q218)-LOG(Q217),""))</f>
        <v/>
      </c>
      <c r="S218" s="49"/>
      <c r="T218" s="19" t="str">
        <f aca="false">IF(S218=0,"",IF(S218+S217&gt;S218,LOG(S218)-LOG(S217),""))</f>
        <v/>
      </c>
      <c r="U218" s="49"/>
      <c r="V218" s="19" t="str">
        <f aca="false">IF(U218=0,"",IF(U218+U217&gt;U218,LOG(U218)-LOG(U217),""))</f>
        <v/>
      </c>
      <c r="W218" s="20" t="str">
        <f aca="false">IF(F218="","",IF(F218&gt;0,0,1))</f>
        <v/>
      </c>
      <c r="X218" s="19" t="str">
        <f aca="false">IF(F218="","",F218*W218)</f>
        <v/>
      </c>
      <c r="Y218" s="26" t="str">
        <f aca="false">IF(X218="","",X218*N218)</f>
        <v/>
      </c>
    </row>
    <row r="219" customFormat="false" ht="13.8" hidden="false" customHeight="false" outlineLevel="0" collapsed="false">
      <c r="A219" s="16" t="n">
        <v>2019</v>
      </c>
      <c r="B219" s="28" t="s">
        <v>26</v>
      </c>
      <c r="C219" s="29" t="n">
        <v>218</v>
      </c>
      <c r="D219" s="17" t="n">
        <v>5</v>
      </c>
      <c r="E219" s="49"/>
      <c r="F219" s="19"/>
      <c r="G219" s="48"/>
      <c r="H219" s="19" t="str">
        <f aca="false">IF(G219=0,"",IF(G219+G218&gt;G219,LOG(G219)-LOG(G218),""))</f>
        <v/>
      </c>
      <c r="I219" s="20"/>
      <c r="J219" s="19"/>
      <c r="K219" s="20"/>
      <c r="L219" s="19"/>
      <c r="M219" s="20"/>
      <c r="N219" s="21"/>
      <c r="O219" s="21"/>
      <c r="P219" s="22"/>
      <c r="Q219" s="49"/>
      <c r="R219" s="19" t="str">
        <f aca="false">IF(Q219=0,"",IF(Q219+Q218&gt;Q219,LOG(Q219)-LOG(Q218),""))</f>
        <v/>
      </c>
      <c r="S219" s="49"/>
      <c r="T219" s="19" t="str">
        <f aca="false">IF(S219=0,"",IF(S219+S218&gt;S219,LOG(S219)-LOG(S218),""))</f>
        <v/>
      </c>
      <c r="U219" s="49"/>
      <c r="V219" s="19" t="str">
        <f aca="false">IF(U219=0,"",IF(U219+U218&gt;U219,LOG(U219)-LOG(U218),""))</f>
        <v/>
      </c>
      <c r="W219" s="20" t="str">
        <f aca="false">IF(F219="","",IF(F219&gt;0,0,1))</f>
        <v/>
      </c>
      <c r="X219" s="19" t="str">
        <f aca="false">IF(F219="","",F219*W219)</f>
        <v/>
      </c>
      <c r="Y219" s="26" t="str">
        <f aca="false">IF(X219="","",X219*N219)</f>
        <v/>
      </c>
    </row>
    <row r="220" customFormat="false" ht="13.8" hidden="false" customHeight="false" outlineLevel="0" collapsed="false">
      <c r="A220" s="16" t="n">
        <v>2019</v>
      </c>
      <c r="B220" s="28" t="s">
        <v>27</v>
      </c>
      <c r="C220" s="17" t="n">
        <v>219</v>
      </c>
      <c r="D220" s="17" t="n">
        <v>5</v>
      </c>
      <c r="E220" s="48"/>
      <c r="F220" s="19"/>
      <c r="G220" s="48"/>
      <c r="H220" s="19" t="str">
        <f aca="false">IF(G220=0,"",IF(G220+G219&gt;G220,LOG(G220)-LOG(G219),""))</f>
        <v/>
      </c>
      <c r="I220" s="20"/>
      <c r="J220" s="19"/>
      <c r="K220" s="20"/>
      <c r="L220" s="19"/>
      <c r="M220" s="20"/>
      <c r="N220" s="21"/>
      <c r="O220" s="21"/>
      <c r="P220" s="22"/>
      <c r="Q220" s="49"/>
      <c r="R220" s="19" t="str">
        <f aca="false">IF(Q220=0,"",IF(Q220+Q219&gt;Q220,LOG(Q220)-LOG(Q219),""))</f>
        <v/>
      </c>
      <c r="S220" s="49"/>
      <c r="T220" s="19" t="str">
        <f aca="false">IF(S220=0,"",IF(S220+S219&gt;S220,LOG(S220)-LOG(S219),""))</f>
        <v/>
      </c>
      <c r="U220" s="49"/>
      <c r="V220" s="19" t="str">
        <f aca="false">IF(U220=0,"",IF(U220+U219&gt;U220,LOG(U220)-LOG(U219),""))</f>
        <v/>
      </c>
      <c r="W220" s="20" t="str">
        <f aca="false">IF(F220="","",IF(F220&gt;0,0,1))</f>
        <v/>
      </c>
      <c r="X220" s="19" t="str">
        <f aca="false">IF(F220="","",F220*W220)</f>
        <v/>
      </c>
      <c r="Y220" s="26" t="str">
        <f aca="false">IF(X220="","",X220*N220)</f>
        <v/>
      </c>
    </row>
    <row r="221" customFormat="false" ht="13.8" hidden="false" customHeight="false" outlineLevel="0" collapsed="false">
      <c r="A221" s="16" t="n">
        <v>2019</v>
      </c>
      <c r="B221" s="30" t="s">
        <v>28</v>
      </c>
      <c r="C221" s="29" t="n">
        <v>220</v>
      </c>
      <c r="D221" s="17" t="n">
        <v>5</v>
      </c>
      <c r="E221" s="48"/>
      <c r="F221" s="19"/>
      <c r="G221" s="48"/>
      <c r="H221" s="19" t="str">
        <f aca="false">IF(G221=0,"",IF(G221+G220&gt;G221,LOG(G221)-LOG(G220),""))</f>
        <v/>
      </c>
      <c r="I221" s="20"/>
      <c r="J221" s="19"/>
      <c r="K221" s="20"/>
      <c r="L221" s="19"/>
      <c r="M221" s="20"/>
      <c r="N221" s="21"/>
      <c r="O221" s="21"/>
      <c r="P221" s="22"/>
      <c r="Q221" s="49"/>
      <c r="R221" s="19" t="str">
        <f aca="false">IF(Q221=0,"",IF(Q221+Q220&gt;Q221,LOG(Q221)-LOG(Q220),""))</f>
        <v/>
      </c>
      <c r="S221" s="49"/>
      <c r="T221" s="19" t="str">
        <f aca="false">IF(S221=0,"",IF(S221+S220&gt;S221,LOG(S221)-LOG(S220),""))</f>
        <v/>
      </c>
      <c r="U221" s="49"/>
      <c r="V221" s="19" t="str">
        <f aca="false">IF(U221=0,"",IF(U221+U220&gt;U221,LOG(U221)-LOG(U220),""))</f>
        <v/>
      </c>
      <c r="W221" s="20" t="str">
        <f aca="false">IF(F221="","",IF(F221&gt;0,0,1))</f>
        <v/>
      </c>
      <c r="X221" s="19" t="str">
        <f aca="false">IF(F221="","",F221*W221)</f>
        <v/>
      </c>
      <c r="Y221" s="26" t="str">
        <f aca="false">IF(X221="","",X221*N221)</f>
        <v/>
      </c>
    </row>
    <row r="222" customFormat="false" ht="13.8" hidden="false" customHeight="false" outlineLevel="0" collapsed="false">
      <c r="A222" s="16" t="n">
        <v>2009</v>
      </c>
      <c r="B222" s="32" t="s">
        <v>25</v>
      </c>
      <c r="C222" s="33" t="n">
        <v>221</v>
      </c>
      <c r="D222" s="33" t="n">
        <v>6</v>
      </c>
      <c r="E222" s="50"/>
      <c r="F222" s="50"/>
      <c r="G222" s="36"/>
      <c r="H222" s="35" t="str">
        <f aca="false">IF(G222=0,"",IF(G222+G221&gt;G222,LOG(G222)-LOG(G221),""))</f>
        <v/>
      </c>
      <c r="I222" s="36"/>
      <c r="J222" s="35"/>
      <c r="K222" s="36"/>
      <c r="L222" s="35"/>
      <c r="M222" s="20"/>
      <c r="N222" s="37"/>
      <c r="O222" s="37"/>
      <c r="P222" s="38"/>
      <c r="Q222" s="39"/>
      <c r="R222" s="35" t="str">
        <f aca="false">IF(Q222=0,"",IF(Q222+Q221&gt;Q222,LOG(Q222)-LOG(Q221),""))</f>
        <v/>
      </c>
      <c r="S222" s="39"/>
      <c r="T222" s="35" t="str">
        <f aca="false">IF(S222=0,"",IF(S222+S221&gt;S222,LOG(S222)-LOG(S221),""))</f>
        <v/>
      </c>
      <c r="U222" s="39"/>
      <c r="V222" s="35" t="str">
        <f aca="false">IF(U222=0,"",IF(U222+U221&gt;U222,LOG(U222)-LOG(U221),""))</f>
        <v/>
      </c>
      <c r="W222" s="36" t="str">
        <f aca="false">IF(F222="","",IF(F222&gt;0,0,1))</f>
        <v/>
      </c>
      <c r="X222" s="35" t="str">
        <f aca="false">IF(F222="","",F222*W222)</f>
        <v/>
      </c>
      <c r="Y222" s="40" t="str">
        <f aca="false">IF(X222="","",X222*N222)</f>
        <v/>
      </c>
    </row>
    <row r="223" customFormat="false" ht="13.8" hidden="false" customHeight="false" outlineLevel="0" collapsed="false">
      <c r="A223" s="16" t="n">
        <v>2009</v>
      </c>
      <c r="B223" s="28" t="s">
        <v>26</v>
      </c>
      <c r="C223" s="29" t="n">
        <v>222</v>
      </c>
      <c r="D223" s="17" t="n">
        <v>6</v>
      </c>
      <c r="E223" s="23"/>
      <c r="F223" s="20"/>
      <c r="G223" s="20"/>
      <c r="H223" s="19" t="str">
        <f aca="false">IF(G223=0,"",IF(G223+G222&gt;G223,LOG(G223)-LOG(G222),""))</f>
        <v/>
      </c>
      <c r="I223" s="20"/>
      <c r="J223" s="19"/>
      <c r="K223" s="20"/>
      <c r="L223" s="19"/>
      <c r="M223" s="20"/>
      <c r="N223" s="21"/>
      <c r="O223" s="21"/>
      <c r="P223" s="22"/>
      <c r="Q223" s="41"/>
      <c r="R223" s="19" t="str">
        <f aca="false">IF(Q223=0,"",IF(Q223+Q222&gt;Q223,LOG(Q223)-LOG(Q222),""))</f>
        <v/>
      </c>
      <c r="S223" s="41"/>
      <c r="T223" s="19" t="str">
        <f aca="false">IF(S223=0,"",IF(S223+S222&gt;S223,LOG(S223)-LOG(S222),""))</f>
        <v/>
      </c>
      <c r="U223" s="41"/>
      <c r="V223" s="19" t="str">
        <f aca="false">IF(U223=0,"",IF(U223+U222&gt;U223,LOG(U223)-LOG(U222),""))</f>
        <v/>
      </c>
      <c r="W223" s="20" t="str">
        <f aca="false">IF(F223="","",IF(F223&gt;0,0,1))</f>
        <v/>
      </c>
      <c r="X223" s="19" t="str">
        <f aca="false">IF(F223="","",F223*W223)</f>
        <v/>
      </c>
      <c r="Y223" s="26" t="str">
        <f aca="false">IF(X223="","",X223*N223)</f>
        <v/>
      </c>
    </row>
    <row r="224" customFormat="false" ht="13.8" hidden="false" customHeight="false" outlineLevel="0" collapsed="false">
      <c r="A224" s="16" t="n">
        <v>2009</v>
      </c>
      <c r="B224" s="28" t="s">
        <v>27</v>
      </c>
      <c r="C224" s="17" t="n">
        <v>223</v>
      </c>
      <c r="D224" s="17" t="n">
        <v>6</v>
      </c>
      <c r="E224" s="23"/>
      <c r="F224" s="20"/>
      <c r="G224" s="20"/>
      <c r="H224" s="19" t="str">
        <f aca="false">IF(G224=0,"",IF(G224+G223&gt;G224,LOG(G224)-LOG(G223),""))</f>
        <v/>
      </c>
      <c r="I224" s="20"/>
      <c r="J224" s="19"/>
      <c r="K224" s="20"/>
      <c r="L224" s="19"/>
      <c r="M224" s="20"/>
      <c r="N224" s="21"/>
      <c r="O224" s="21"/>
      <c r="P224" s="22"/>
      <c r="Q224" s="41"/>
      <c r="R224" s="19" t="str">
        <f aca="false">IF(Q224=0,"",IF(Q224+Q223&gt;Q224,LOG(Q224)-LOG(Q223),""))</f>
        <v/>
      </c>
      <c r="S224" s="41"/>
      <c r="T224" s="19" t="str">
        <f aca="false">IF(S224=0,"",IF(S224+S223&gt;S224,LOG(S224)-LOG(S223),""))</f>
        <v/>
      </c>
      <c r="U224" s="41"/>
      <c r="V224" s="19" t="str">
        <f aca="false">IF(U224=0,"",IF(U224+U223&gt;U224,LOG(U224)-LOG(U223),""))</f>
        <v/>
      </c>
      <c r="W224" s="20" t="str">
        <f aca="false">IF(F224="","",IF(F224&gt;0,0,1))</f>
        <v/>
      </c>
      <c r="X224" s="19" t="str">
        <f aca="false">IF(F224="","",F224*W224)</f>
        <v/>
      </c>
      <c r="Y224" s="26" t="str">
        <f aca="false">IF(X224="","",X224*N224)</f>
        <v/>
      </c>
    </row>
    <row r="225" customFormat="false" ht="13.8" hidden="false" customHeight="false" outlineLevel="0" collapsed="false">
      <c r="A225" s="16" t="n">
        <v>2009</v>
      </c>
      <c r="B225" s="30" t="s">
        <v>28</v>
      </c>
      <c r="C225" s="29" t="n">
        <v>224</v>
      </c>
      <c r="D225" s="17" t="n">
        <v>6</v>
      </c>
      <c r="E225" s="23"/>
      <c r="F225" s="20"/>
      <c r="G225" s="20"/>
      <c r="H225" s="19" t="str">
        <f aca="false">IF(G225=0,"",IF(G225+G224&gt;G225,LOG(G225)-LOG(G224),""))</f>
        <v/>
      </c>
      <c r="I225" s="20"/>
      <c r="J225" s="19"/>
      <c r="K225" s="20"/>
      <c r="L225" s="19"/>
      <c r="M225" s="20"/>
      <c r="N225" s="21"/>
      <c r="O225" s="21"/>
      <c r="P225" s="22"/>
      <c r="Q225" s="41"/>
      <c r="R225" s="19" t="str">
        <f aca="false">IF(Q225=0,"",IF(Q225+Q224&gt;Q225,LOG(Q225)-LOG(Q224),""))</f>
        <v/>
      </c>
      <c r="S225" s="41"/>
      <c r="T225" s="19" t="str">
        <f aca="false">IF(S225=0,"",IF(S225+S224&gt;S225,LOG(S225)-LOG(S224),""))</f>
        <v/>
      </c>
      <c r="U225" s="41"/>
      <c r="V225" s="19" t="str">
        <f aca="false">IF(U225=0,"",IF(U225+U224&gt;U225,LOG(U225)-LOG(U224),""))</f>
        <v/>
      </c>
      <c r="W225" s="20" t="str">
        <f aca="false">IF(F225="","",IF(F225&gt;0,0,1))</f>
        <v/>
      </c>
      <c r="X225" s="19" t="str">
        <f aca="false">IF(F225="","",F225*W225)</f>
        <v/>
      </c>
      <c r="Y225" s="26" t="str">
        <f aca="false">IF(X225="","",X225*N225)</f>
        <v/>
      </c>
    </row>
    <row r="226" customFormat="false" ht="13.8" hidden="false" customHeight="false" outlineLevel="0" collapsed="false">
      <c r="A226" s="16" t="n">
        <v>2010</v>
      </c>
      <c r="B226" s="31" t="s">
        <v>25</v>
      </c>
      <c r="C226" s="17" t="n">
        <v>225</v>
      </c>
      <c r="D226" s="17" t="n">
        <v>6</v>
      </c>
      <c r="E226" s="23"/>
      <c r="F226" s="20"/>
      <c r="G226" s="20"/>
      <c r="H226" s="19" t="str">
        <f aca="false">IF(G226=0,"",IF(G226+G225&gt;G226,LOG(G226)-LOG(G225),""))</f>
        <v/>
      </c>
      <c r="I226" s="20"/>
      <c r="J226" s="19"/>
      <c r="K226" s="20"/>
      <c r="L226" s="19"/>
      <c r="M226" s="20"/>
      <c r="N226" s="21"/>
      <c r="O226" s="21"/>
      <c r="P226" s="22"/>
      <c r="Q226" s="41"/>
      <c r="R226" s="19" t="str">
        <f aca="false">IF(Q226=0,"",IF(Q226+Q225&gt;Q226,LOG(Q226)-LOG(Q225),""))</f>
        <v/>
      </c>
      <c r="S226" s="41"/>
      <c r="T226" s="19" t="str">
        <f aca="false">IF(S226=0,"",IF(S226+S225&gt;S226,LOG(S226)-LOG(S225),""))</f>
        <v/>
      </c>
      <c r="U226" s="41"/>
      <c r="V226" s="19" t="str">
        <f aca="false">IF(U226=0,"",IF(U226+U225&gt;U226,LOG(U226)-LOG(U225),""))</f>
        <v/>
      </c>
      <c r="W226" s="20" t="str">
        <f aca="false">IF(F226="","",IF(F226&gt;0,0,1))</f>
        <v/>
      </c>
      <c r="X226" s="19" t="str">
        <f aca="false">IF(F226="","",F226*W226)</f>
        <v/>
      </c>
      <c r="Y226" s="26" t="str">
        <f aca="false">IF(X226="","",X226*N226)</f>
        <v/>
      </c>
    </row>
    <row r="227" customFormat="false" ht="13.8" hidden="false" customHeight="false" outlineLevel="0" collapsed="false">
      <c r="A227" s="16" t="n">
        <v>2010</v>
      </c>
      <c r="B227" s="28" t="s">
        <v>26</v>
      </c>
      <c r="C227" s="29" t="n">
        <v>226</v>
      </c>
      <c r="D227" s="17" t="n">
        <v>6</v>
      </c>
      <c r="E227" s="23"/>
      <c r="F227" s="20"/>
      <c r="G227" s="20"/>
      <c r="H227" s="19" t="str">
        <f aca="false">IF(G227=0,"",IF(G227+G226&gt;G227,LOG(G227)-LOG(G226),""))</f>
        <v/>
      </c>
      <c r="I227" s="20"/>
      <c r="J227" s="19"/>
      <c r="K227" s="20"/>
      <c r="L227" s="19"/>
      <c r="M227" s="20"/>
      <c r="N227" s="21"/>
      <c r="O227" s="21"/>
      <c r="P227" s="22"/>
      <c r="Q227" s="41"/>
      <c r="R227" s="19" t="str">
        <f aca="false">IF(Q227=0,"",IF(Q227+Q226&gt;Q227,LOG(Q227)-LOG(Q226),""))</f>
        <v/>
      </c>
      <c r="S227" s="41"/>
      <c r="T227" s="19" t="str">
        <f aca="false">IF(S227=0,"",IF(S227+S226&gt;S227,LOG(S227)-LOG(S226),""))</f>
        <v/>
      </c>
      <c r="U227" s="41"/>
      <c r="V227" s="19" t="str">
        <f aca="false">IF(U227=0,"",IF(U227+U226&gt;U227,LOG(U227)-LOG(U226),""))</f>
        <v/>
      </c>
      <c r="W227" s="20" t="str">
        <f aca="false">IF(F227="","",IF(F227&gt;0,0,1))</f>
        <v/>
      </c>
      <c r="X227" s="19" t="str">
        <f aca="false">IF(F227="","",F227*W227)</f>
        <v/>
      </c>
      <c r="Y227" s="26" t="str">
        <f aca="false">IF(X227="","",X227*N227)</f>
        <v/>
      </c>
    </row>
    <row r="228" customFormat="false" ht="13.8" hidden="false" customHeight="false" outlineLevel="0" collapsed="false">
      <c r="A228" s="16" t="n">
        <v>2010</v>
      </c>
      <c r="B228" s="28" t="s">
        <v>27</v>
      </c>
      <c r="C228" s="17" t="n">
        <v>227</v>
      </c>
      <c r="D228" s="17" t="n">
        <v>6</v>
      </c>
      <c r="E228" s="23"/>
      <c r="F228" s="20"/>
      <c r="G228" s="20"/>
      <c r="H228" s="19" t="str">
        <f aca="false">IF(G228=0,"",IF(G228+G227&gt;G228,LOG(G228)-LOG(G227),""))</f>
        <v/>
      </c>
      <c r="I228" s="20"/>
      <c r="J228" s="19"/>
      <c r="K228" s="20"/>
      <c r="L228" s="19"/>
      <c r="M228" s="20"/>
      <c r="N228" s="21"/>
      <c r="O228" s="21"/>
      <c r="P228" s="22"/>
      <c r="Q228" s="41"/>
      <c r="R228" s="19" t="str">
        <f aca="false">IF(Q228=0,"",IF(Q228+Q227&gt;Q228,LOG(Q228)-LOG(Q227),""))</f>
        <v/>
      </c>
      <c r="S228" s="41"/>
      <c r="T228" s="19" t="str">
        <f aca="false">IF(S228=0,"",IF(S228+S227&gt;S228,LOG(S228)-LOG(S227),""))</f>
        <v/>
      </c>
      <c r="U228" s="41"/>
      <c r="V228" s="19" t="str">
        <f aca="false">IF(U228=0,"",IF(U228+U227&gt;U228,LOG(U228)-LOG(U227),""))</f>
        <v/>
      </c>
      <c r="W228" s="20" t="str">
        <f aca="false">IF(F228="","",IF(F228&gt;0,0,1))</f>
        <v/>
      </c>
      <c r="X228" s="19" t="str">
        <f aca="false">IF(F228="","",F228*W228)</f>
        <v/>
      </c>
      <c r="Y228" s="26" t="str">
        <f aca="false">IF(X228="","",X228*N228)</f>
        <v/>
      </c>
    </row>
    <row r="229" customFormat="false" ht="13.8" hidden="false" customHeight="false" outlineLevel="0" collapsed="false">
      <c r="A229" s="16" t="n">
        <v>2010</v>
      </c>
      <c r="B229" s="30" t="s">
        <v>28</v>
      </c>
      <c r="C229" s="29" t="n">
        <v>228</v>
      </c>
      <c r="D229" s="17" t="n">
        <v>6</v>
      </c>
      <c r="E229" s="23"/>
      <c r="F229" s="20" t="str">
        <f aca="false">""</f>
        <v/>
      </c>
      <c r="G229" s="20"/>
      <c r="H229" s="19" t="str">
        <f aca="false">IF(G229=0,"",IF(G229+G228&gt;G229,LOG(G229)-LOG(G228),""))</f>
        <v/>
      </c>
      <c r="I229" s="20"/>
      <c r="J229" s="19"/>
      <c r="K229" s="20"/>
      <c r="L229" s="19"/>
      <c r="M229" s="20"/>
      <c r="N229" s="21"/>
      <c r="O229" s="21"/>
      <c r="P229" s="22"/>
      <c r="Q229" s="41"/>
      <c r="R229" s="19" t="str">
        <f aca="false">IF(Q229=0,"",IF(Q229+Q228&gt;Q229,LOG(Q229)-LOG(Q228),""))</f>
        <v/>
      </c>
      <c r="S229" s="41"/>
      <c r="T229" s="19" t="str">
        <f aca="false">IF(S229=0,"",IF(S229+S228&gt;S229,LOG(S229)-LOG(S228),""))</f>
        <v/>
      </c>
      <c r="U229" s="41"/>
      <c r="V229" s="19" t="str">
        <f aca="false">IF(U229=0,"",IF(U229+U228&gt;U229,LOG(U229)-LOG(U228),""))</f>
        <v/>
      </c>
      <c r="W229" s="20" t="str">
        <f aca="false">IF(F229="","",IF(F229&gt;0,0,1))</f>
        <v/>
      </c>
      <c r="X229" s="19" t="str">
        <f aca="false">IF(F229="","",F229*W229)</f>
        <v/>
      </c>
      <c r="Y229" s="26" t="str">
        <f aca="false">IF(X229="","",X229*N229)</f>
        <v/>
      </c>
    </row>
    <row r="230" customFormat="false" ht="13.8" hidden="false" customHeight="false" outlineLevel="0" collapsed="false">
      <c r="A230" s="16" t="n">
        <v>2011</v>
      </c>
      <c r="B230" s="31" t="s">
        <v>25</v>
      </c>
      <c r="C230" s="17" t="n">
        <v>229</v>
      </c>
      <c r="D230" s="17" t="n">
        <v>6</v>
      </c>
      <c r="E230" s="23"/>
      <c r="F230" s="20" t="str">
        <f aca="false">""</f>
        <v/>
      </c>
      <c r="G230" s="20"/>
      <c r="H230" s="19" t="str">
        <f aca="false">IF(G230=0,"",IF(G230+G229&gt;G230,LOG(G230)-LOG(G229),""))</f>
        <v/>
      </c>
      <c r="I230" s="20"/>
      <c r="J230" s="19"/>
      <c r="K230" s="20"/>
      <c r="L230" s="19"/>
      <c r="M230" s="20"/>
      <c r="N230" s="21"/>
      <c r="O230" s="21"/>
      <c r="P230" s="22"/>
      <c r="Q230" s="41"/>
      <c r="R230" s="19" t="str">
        <f aca="false">IF(Q230=0,"",IF(Q230+Q229&gt;Q230,LOG(Q230)-LOG(Q229),""))</f>
        <v/>
      </c>
      <c r="S230" s="41"/>
      <c r="T230" s="19" t="str">
        <f aca="false">IF(S230=0,"",IF(S230+S229&gt;S230,LOG(S230)-LOG(S229),""))</f>
        <v/>
      </c>
      <c r="U230" s="41"/>
      <c r="V230" s="19" t="str">
        <f aca="false">IF(U230=0,"",IF(U230+U229&gt;U230,LOG(U230)-LOG(U229),""))</f>
        <v/>
      </c>
      <c r="W230" s="20" t="str">
        <f aca="false">IF(F230="","",IF(F230&gt;0,0,1))</f>
        <v/>
      </c>
      <c r="X230" s="19" t="str">
        <f aca="false">IF(F230="","",F230*W230)</f>
        <v/>
      </c>
      <c r="Y230" s="26" t="str">
        <f aca="false">IF(X230="","",X230*N230)</f>
        <v/>
      </c>
    </row>
    <row r="231" customFormat="false" ht="13.8" hidden="false" customHeight="false" outlineLevel="0" collapsed="false">
      <c r="A231" s="16" t="n">
        <v>2011</v>
      </c>
      <c r="B231" s="28" t="s">
        <v>26</v>
      </c>
      <c r="C231" s="29" t="n">
        <v>230</v>
      </c>
      <c r="D231" s="17" t="n">
        <v>6</v>
      </c>
      <c r="E231" s="23"/>
      <c r="F231" s="20" t="str">
        <f aca="false">""</f>
        <v/>
      </c>
      <c r="G231" s="20"/>
      <c r="H231" s="19" t="str">
        <f aca="false">IF(G231=0,"",IF(G231+G230&gt;G231,LOG(G231)-LOG(G230),""))</f>
        <v/>
      </c>
      <c r="I231" s="20"/>
      <c r="J231" s="19"/>
      <c r="K231" s="20"/>
      <c r="L231" s="19"/>
      <c r="M231" s="20"/>
      <c r="N231" s="21"/>
      <c r="O231" s="21"/>
      <c r="P231" s="22"/>
      <c r="Q231" s="41"/>
      <c r="R231" s="19" t="str">
        <f aca="false">IF(Q231=0,"",IF(Q231+Q230&gt;Q231,LOG(Q231)-LOG(Q230),""))</f>
        <v/>
      </c>
      <c r="S231" s="41"/>
      <c r="T231" s="19" t="str">
        <f aca="false">IF(S231=0,"",IF(S231+S230&gt;S231,LOG(S231)-LOG(S230),""))</f>
        <v/>
      </c>
      <c r="U231" s="41"/>
      <c r="V231" s="19" t="str">
        <f aca="false">IF(U231=0,"",IF(U231+U230&gt;U231,LOG(U231)-LOG(U230),""))</f>
        <v/>
      </c>
      <c r="W231" s="20" t="str">
        <f aca="false">IF(F231="","",IF(F231&gt;0,0,1))</f>
        <v/>
      </c>
      <c r="X231" s="19" t="str">
        <f aca="false">IF(F231="","",F231*W231)</f>
        <v/>
      </c>
      <c r="Y231" s="26" t="str">
        <f aca="false">IF(X231="","",X231*N231)</f>
        <v/>
      </c>
    </row>
    <row r="232" customFormat="false" ht="13.8" hidden="false" customHeight="false" outlineLevel="0" collapsed="false">
      <c r="A232" s="16" t="n">
        <v>2011</v>
      </c>
      <c r="B232" s="28" t="s">
        <v>27</v>
      </c>
      <c r="C232" s="17" t="n">
        <v>231</v>
      </c>
      <c r="D232" s="17" t="n">
        <v>6</v>
      </c>
      <c r="E232" s="23"/>
      <c r="F232" s="20" t="str">
        <f aca="false">""</f>
        <v/>
      </c>
      <c r="G232" s="20"/>
      <c r="H232" s="19" t="str">
        <f aca="false">IF(G232=0,"",IF(G232+G231&gt;G232,LOG(G232)-LOG(G231),""))</f>
        <v/>
      </c>
      <c r="I232" s="20"/>
      <c r="J232" s="19"/>
      <c r="K232" s="20"/>
      <c r="L232" s="19"/>
      <c r="M232" s="20"/>
      <c r="N232" s="21"/>
      <c r="O232" s="21"/>
      <c r="P232" s="22"/>
      <c r="Q232" s="41"/>
      <c r="R232" s="19" t="str">
        <f aca="false">IF(Q232=0,"",IF(Q232+Q231&gt;Q232,LOG(Q232)-LOG(Q231),""))</f>
        <v/>
      </c>
      <c r="S232" s="41"/>
      <c r="T232" s="19" t="str">
        <f aca="false">IF(S232=0,"",IF(S232+S231&gt;S232,LOG(S232)-LOG(S231),""))</f>
        <v/>
      </c>
      <c r="U232" s="41"/>
      <c r="V232" s="19" t="str">
        <f aca="false">IF(U232=0,"",IF(U232+U231&gt;U232,LOG(U232)-LOG(U231),""))</f>
        <v/>
      </c>
      <c r="W232" s="20" t="str">
        <f aca="false">IF(F232="","",IF(F232&gt;0,0,1))</f>
        <v/>
      </c>
      <c r="X232" s="19" t="str">
        <f aca="false">IF(F232="","",F232*W232)</f>
        <v/>
      </c>
      <c r="Y232" s="26" t="str">
        <f aca="false">IF(X232="","",X232*N232)</f>
        <v/>
      </c>
    </row>
    <row r="233" customFormat="false" ht="13.8" hidden="false" customHeight="false" outlineLevel="0" collapsed="false">
      <c r="A233" s="16" t="n">
        <v>2011</v>
      </c>
      <c r="B233" s="30" t="s">
        <v>28</v>
      </c>
      <c r="C233" s="29" t="n">
        <v>232</v>
      </c>
      <c r="D233" s="17" t="n">
        <v>6</v>
      </c>
      <c r="E233" s="23"/>
      <c r="F233" s="20" t="str">
        <f aca="false">""</f>
        <v/>
      </c>
      <c r="G233" s="20"/>
      <c r="H233" s="19" t="str">
        <f aca="false">IF(G233=0,"",IF(G233+G232&gt;G233,LOG(G233)-LOG(G232),""))</f>
        <v/>
      </c>
      <c r="I233" s="20"/>
      <c r="J233" s="19"/>
      <c r="K233" s="20"/>
      <c r="L233" s="19"/>
      <c r="M233" s="20"/>
      <c r="N233" s="21"/>
      <c r="O233" s="21"/>
      <c r="P233" s="22"/>
      <c r="Q233" s="41"/>
      <c r="R233" s="19" t="str">
        <f aca="false">IF(Q233=0,"",IF(Q233+Q232&gt;Q233,LOG(Q233)-LOG(Q232),""))</f>
        <v/>
      </c>
      <c r="S233" s="41"/>
      <c r="T233" s="19" t="str">
        <f aca="false">IF(S233=0,"",IF(S233+S232&gt;S233,LOG(S233)-LOG(S232),""))</f>
        <v/>
      </c>
      <c r="U233" s="41"/>
      <c r="V233" s="19" t="str">
        <f aca="false">IF(U233=0,"",IF(U233+U232&gt;U233,LOG(U233)-LOG(U232),""))</f>
        <v/>
      </c>
      <c r="W233" s="20" t="str">
        <f aca="false">IF(F233="","",IF(F233&gt;0,0,1))</f>
        <v/>
      </c>
      <c r="X233" s="19" t="str">
        <f aca="false">IF(F233="","",F233*W233)</f>
        <v/>
      </c>
      <c r="Y233" s="26" t="str">
        <f aca="false">IF(X233="","",X233*N233)</f>
        <v/>
      </c>
    </row>
    <row r="234" customFormat="false" ht="13.8" hidden="false" customHeight="false" outlineLevel="0" collapsed="false">
      <c r="A234" s="16" t="n">
        <v>2012</v>
      </c>
      <c r="B234" s="31" t="s">
        <v>25</v>
      </c>
      <c r="C234" s="17" t="n">
        <v>233</v>
      </c>
      <c r="D234" s="17" t="n">
        <v>6</v>
      </c>
      <c r="E234" s="23"/>
      <c r="F234" s="20" t="str">
        <f aca="false">""</f>
        <v/>
      </c>
      <c r="G234" s="20"/>
      <c r="H234" s="19" t="str">
        <f aca="false">IF(G234=0,"",IF(G234+G233&gt;G234,LOG(G234)-LOG(G233),""))</f>
        <v/>
      </c>
      <c r="I234" s="20"/>
      <c r="J234" s="19"/>
      <c r="K234" s="20"/>
      <c r="L234" s="19"/>
      <c r="M234" s="20"/>
      <c r="N234" s="21"/>
      <c r="O234" s="21"/>
      <c r="P234" s="22"/>
      <c r="Q234" s="41"/>
      <c r="R234" s="19" t="str">
        <f aca="false">IF(Q234=0,"",IF(Q234+Q233&gt;Q234,LOG(Q234)-LOG(Q233),""))</f>
        <v/>
      </c>
      <c r="S234" s="41"/>
      <c r="T234" s="19" t="str">
        <f aca="false">IF(S234=0,"",IF(S234+S233&gt;S234,LOG(S234)-LOG(S233),""))</f>
        <v/>
      </c>
      <c r="U234" s="41"/>
      <c r="V234" s="19" t="str">
        <f aca="false">IF(U234=0,"",IF(U234+U233&gt;U234,LOG(U234)-LOG(U233),""))</f>
        <v/>
      </c>
      <c r="W234" s="20" t="str">
        <f aca="false">IF(F234="","",IF(F234&gt;0,0,1))</f>
        <v/>
      </c>
      <c r="X234" s="19" t="str">
        <f aca="false">IF(F234="","",F234*W234)</f>
        <v/>
      </c>
      <c r="Y234" s="26" t="str">
        <f aca="false">IF(X234="","",X234*N234)</f>
        <v/>
      </c>
    </row>
    <row r="235" customFormat="false" ht="13.8" hidden="false" customHeight="false" outlineLevel="0" collapsed="false">
      <c r="A235" s="16" t="n">
        <v>2012</v>
      </c>
      <c r="B235" s="28" t="s">
        <v>26</v>
      </c>
      <c r="C235" s="29" t="n">
        <v>234</v>
      </c>
      <c r="D235" s="17" t="n">
        <v>6</v>
      </c>
      <c r="E235" s="23"/>
      <c r="F235" s="20" t="str">
        <f aca="false">""</f>
        <v/>
      </c>
      <c r="G235" s="20"/>
      <c r="H235" s="19" t="str">
        <f aca="false">IF(G235=0,"",IF(G235+G234&gt;G235,LOG(G235)-LOG(G234),""))</f>
        <v/>
      </c>
      <c r="I235" s="20"/>
      <c r="J235" s="19"/>
      <c r="K235" s="20"/>
      <c r="L235" s="19"/>
      <c r="M235" s="20"/>
      <c r="N235" s="21"/>
      <c r="O235" s="21"/>
      <c r="P235" s="22"/>
      <c r="Q235" s="41"/>
      <c r="R235" s="19" t="str">
        <f aca="false">IF(Q235=0,"",IF(Q235+Q234&gt;Q235,LOG(Q235)-LOG(Q234),""))</f>
        <v/>
      </c>
      <c r="S235" s="41"/>
      <c r="T235" s="19" t="str">
        <f aca="false">IF(S235=0,"",IF(S235+S234&gt;S235,LOG(S235)-LOG(S234),""))</f>
        <v/>
      </c>
      <c r="U235" s="41"/>
      <c r="V235" s="19" t="str">
        <f aca="false">IF(U235=0,"",IF(U235+U234&gt;U235,LOG(U235)-LOG(U234),""))</f>
        <v/>
      </c>
      <c r="W235" s="20" t="str">
        <f aca="false">IF(F235="","",IF(F235&gt;0,0,1))</f>
        <v/>
      </c>
      <c r="X235" s="19" t="str">
        <f aca="false">IF(F235="","",F235*W235)</f>
        <v/>
      </c>
      <c r="Y235" s="26" t="str">
        <f aca="false">IF(X235="","",X235*N235)</f>
        <v/>
      </c>
    </row>
    <row r="236" customFormat="false" ht="13.8" hidden="false" customHeight="false" outlineLevel="0" collapsed="false">
      <c r="A236" s="16" t="n">
        <v>2012</v>
      </c>
      <c r="B236" s="28" t="s">
        <v>27</v>
      </c>
      <c r="C236" s="17" t="n">
        <v>235</v>
      </c>
      <c r="D236" s="17" t="n">
        <v>6</v>
      </c>
      <c r="E236" s="23"/>
      <c r="F236" s="20" t="str">
        <f aca="false">""</f>
        <v/>
      </c>
      <c r="G236" s="20"/>
      <c r="H236" s="19" t="str">
        <f aca="false">IF(G236=0,"",IF(G236+G235&gt;G236,LOG(G236)-LOG(G235),""))</f>
        <v/>
      </c>
      <c r="I236" s="20"/>
      <c r="J236" s="19"/>
      <c r="K236" s="20"/>
      <c r="L236" s="19"/>
      <c r="M236" s="20"/>
      <c r="N236" s="21"/>
      <c r="O236" s="21"/>
      <c r="P236" s="22"/>
      <c r="Q236" s="41"/>
      <c r="R236" s="19" t="str">
        <f aca="false">IF(Q236=0,"",IF(Q236+Q235&gt;Q236,LOG(Q236)-LOG(Q235),""))</f>
        <v/>
      </c>
      <c r="S236" s="41"/>
      <c r="T236" s="19" t="str">
        <f aca="false">IF(S236=0,"",IF(S236+S235&gt;S236,LOG(S236)-LOG(S235),""))</f>
        <v/>
      </c>
      <c r="U236" s="41"/>
      <c r="V236" s="19" t="str">
        <f aca="false">IF(U236=0,"",IF(U236+U235&gt;U236,LOG(U236)-LOG(U235),""))</f>
        <v/>
      </c>
      <c r="W236" s="20" t="str">
        <f aca="false">IF(F236="","",IF(F236&gt;0,0,1))</f>
        <v/>
      </c>
      <c r="X236" s="19" t="str">
        <f aca="false">IF(F236="","",F236*W236)</f>
        <v/>
      </c>
      <c r="Y236" s="26" t="str">
        <f aca="false">IF(X236="","",X236*N236)</f>
        <v/>
      </c>
    </row>
    <row r="237" customFormat="false" ht="13.8" hidden="false" customHeight="false" outlineLevel="0" collapsed="false">
      <c r="A237" s="16" t="n">
        <v>2012</v>
      </c>
      <c r="B237" s="30" t="s">
        <v>28</v>
      </c>
      <c r="C237" s="29" t="n">
        <v>236</v>
      </c>
      <c r="D237" s="17" t="n">
        <v>6</v>
      </c>
      <c r="E237" s="23"/>
      <c r="F237" s="20" t="str">
        <f aca="false">""</f>
        <v/>
      </c>
      <c r="G237" s="20"/>
      <c r="H237" s="19" t="str">
        <f aca="false">IF(G237=0,"",IF(G237+G236&gt;G237,LOG(G237)-LOG(G236),""))</f>
        <v/>
      </c>
      <c r="I237" s="20"/>
      <c r="J237" s="19"/>
      <c r="K237" s="20"/>
      <c r="L237" s="19"/>
      <c r="M237" s="20"/>
      <c r="N237" s="21"/>
      <c r="O237" s="21"/>
      <c r="P237" s="22"/>
      <c r="Q237" s="41"/>
      <c r="R237" s="19" t="str">
        <f aca="false">IF(Q237=0,"",IF(Q237+Q236&gt;Q237,LOG(Q237)-LOG(Q236),""))</f>
        <v/>
      </c>
      <c r="S237" s="41"/>
      <c r="T237" s="19" t="str">
        <f aca="false">IF(S237=0,"",IF(S237+S236&gt;S237,LOG(S237)-LOG(S236),""))</f>
        <v/>
      </c>
      <c r="U237" s="41"/>
      <c r="V237" s="19" t="str">
        <f aca="false">IF(U237=0,"",IF(U237+U236&gt;U237,LOG(U237)-LOG(U236),""))</f>
        <v/>
      </c>
      <c r="W237" s="20" t="str">
        <f aca="false">IF(F237="","",IF(F237&gt;0,0,1))</f>
        <v/>
      </c>
      <c r="X237" s="19" t="str">
        <f aca="false">IF(F237="","",F237*W237)</f>
        <v/>
      </c>
      <c r="Y237" s="26" t="str">
        <f aca="false">IF(X237="","",X237*N237)</f>
        <v/>
      </c>
    </row>
    <row r="238" customFormat="false" ht="13.8" hidden="false" customHeight="false" outlineLevel="0" collapsed="false">
      <c r="A238" s="16" t="n">
        <v>2013</v>
      </c>
      <c r="B238" s="31" t="s">
        <v>25</v>
      </c>
      <c r="C238" s="17" t="n">
        <v>237</v>
      </c>
      <c r="D238" s="17" t="n">
        <v>6</v>
      </c>
      <c r="E238" s="23"/>
      <c r="F238" s="20" t="str">
        <f aca="false">""</f>
        <v/>
      </c>
      <c r="G238" s="20"/>
      <c r="H238" s="19" t="str">
        <f aca="false">IF(G238=0,"",IF(G238+G237&gt;G238,LOG(G238)-LOG(G237),""))</f>
        <v/>
      </c>
      <c r="I238" s="20"/>
      <c r="J238" s="19"/>
      <c r="K238" s="20"/>
      <c r="L238" s="19"/>
      <c r="M238" s="20"/>
      <c r="N238" s="21"/>
      <c r="O238" s="21"/>
      <c r="P238" s="22"/>
      <c r="Q238" s="41"/>
      <c r="R238" s="19" t="str">
        <f aca="false">IF(Q238=0,"",IF(Q238+Q237&gt;Q238,LOG(Q238)-LOG(Q237),""))</f>
        <v/>
      </c>
      <c r="S238" s="41"/>
      <c r="T238" s="19" t="str">
        <f aca="false">IF(S238=0,"",IF(S238+S237&gt;S238,LOG(S238)-LOG(S237),""))</f>
        <v/>
      </c>
      <c r="U238" s="41"/>
      <c r="V238" s="19" t="str">
        <f aca="false">IF(U238=0,"",IF(U238+U237&gt;U238,LOG(U238)-LOG(U237),""))</f>
        <v/>
      </c>
      <c r="W238" s="20" t="str">
        <f aca="false">IF(F238="","",IF(F238&gt;0,0,1))</f>
        <v/>
      </c>
      <c r="X238" s="19" t="str">
        <f aca="false">IF(F238="","",F238*W238)</f>
        <v/>
      </c>
      <c r="Y238" s="26" t="str">
        <f aca="false">IF(X238="","",X238*N238)</f>
        <v/>
      </c>
    </row>
    <row r="239" customFormat="false" ht="13.8" hidden="false" customHeight="false" outlineLevel="0" collapsed="false">
      <c r="A239" s="16" t="n">
        <v>2013</v>
      </c>
      <c r="B239" s="28" t="s">
        <v>26</v>
      </c>
      <c r="C239" s="29" t="n">
        <v>238</v>
      </c>
      <c r="D239" s="17" t="n">
        <v>6</v>
      </c>
      <c r="E239" s="23"/>
      <c r="F239" s="20" t="str">
        <f aca="false">""</f>
        <v/>
      </c>
      <c r="G239" s="20"/>
      <c r="H239" s="19" t="str">
        <f aca="false">IF(G239=0,"",IF(G239+G238&gt;G239,LOG(G239)-LOG(G238),""))</f>
        <v/>
      </c>
      <c r="I239" s="20"/>
      <c r="J239" s="19"/>
      <c r="K239" s="20"/>
      <c r="L239" s="19"/>
      <c r="M239" s="20"/>
      <c r="N239" s="21"/>
      <c r="O239" s="21"/>
      <c r="P239" s="22"/>
      <c r="Q239" s="41"/>
      <c r="R239" s="19" t="str">
        <f aca="false">IF(Q239=0,"",IF(Q239+Q238&gt;Q239,LOG(Q239)-LOG(Q238),""))</f>
        <v/>
      </c>
      <c r="S239" s="41"/>
      <c r="T239" s="19" t="str">
        <f aca="false">IF(S239=0,"",IF(S239+S238&gt;S239,LOG(S239)-LOG(S238),""))</f>
        <v/>
      </c>
      <c r="U239" s="41"/>
      <c r="V239" s="19" t="str">
        <f aca="false">IF(U239=0,"",IF(U239+U238&gt;U239,LOG(U239)-LOG(U238),""))</f>
        <v/>
      </c>
      <c r="W239" s="20" t="str">
        <f aca="false">IF(F239="","",IF(F239&gt;0,0,1))</f>
        <v/>
      </c>
      <c r="X239" s="19" t="str">
        <f aca="false">IF(F239="","",F239*W239)</f>
        <v/>
      </c>
      <c r="Y239" s="26" t="str">
        <f aca="false">IF(X239="","",X239*N239)</f>
        <v/>
      </c>
    </row>
    <row r="240" customFormat="false" ht="13.8" hidden="false" customHeight="false" outlineLevel="0" collapsed="false">
      <c r="A240" s="16" t="n">
        <v>2013</v>
      </c>
      <c r="B240" s="28" t="s">
        <v>27</v>
      </c>
      <c r="C240" s="17" t="n">
        <v>239</v>
      </c>
      <c r="D240" s="17" t="n">
        <v>6</v>
      </c>
      <c r="E240" s="23"/>
      <c r="F240" s="20" t="str">
        <f aca="false">""</f>
        <v/>
      </c>
      <c r="G240" s="44"/>
      <c r="H240" s="19" t="str">
        <f aca="false">IF(G240=0,"",IF(G240+G239&gt;G240,LOG(G240)-LOG(G239),""))</f>
        <v/>
      </c>
      <c r="I240" s="20"/>
      <c r="J240" s="19"/>
      <c r="K240" s="20"/>
      <c r="L240" s="19"/>
      <c r="M240" s="20"/>
      <c r="N240" s="21"/>
      <c r="O240" s="21"/>
      <c r="P240" s="22"/>
      <c r="Q240" s="41"/>
      <c r="R240" s="19" t="str">
        <f aca="false">IF(Q240=0,"",IF(Q240+Q239&gt;Q240,LOG(Q240)-LOG(Q239),""))</f>
        <v/>
      </c>
      <c r="S240" s="41"/>
      <c r="T240" s="19" t="str">
        <f aca="false">IF(S240=0,"",IF(S240+S239&gt;S240,LOG(S240)-LOG(S239),""))</f>
        <v/>
      </c>
      <c r="U240" s="41"/>
      <c r="V240" s="19" t="str">
        <f aca="false">IF(U240=0,"",IF(U240+U239&gt;U240,LOG(U240)-LOG(U239),""))</f>
        <v/>
      </c>
      <c r="W240" s="20" t="str">
        <f aca="false">IF(F240="","",IF(F240&gt;0,0,1))</f>
        <v/>
      </c>
      <c r="X240" s="19" t="str">
        <f aca="false">IF(F240="","",F240*W240)</f>
        <v/>
      </c>
      <c r="Y240" s="26" t="str">
        <f aca="false">IF(X240="","",X240*N240)</f>
        <v/>
      </c>
    </row>
    <row r="241" customFormat="false" ht="13.8" hidden="false" customHeight="false" outlineLevel="0" collapsed="false">
      <c r="A241" s="16" t="n">
        <v>2013</v>
      </c>
      <c r="B241" s="30" t="s">
        <v>28</v>
      </c>
      <c r="C241" s="29" t="n">
        <v>240</v>
      </c>
      <c r="D241" s="17" t="n">
        <v>6</v>
      </c>
      <c r="E241" s="23"/>
      <c r="F241" s="20" t="str">
        <f aca="false">""</f>
        <v/>
      </c>
      <c r="G241" s="20"/>
      <c r="H241" s="19" t="str">
        <f aca="false">IF(G241=0,"",IF(G241+G240&gt;G241,LOG(G241)-LOG(G240),""))</f>
        <v/>
      </c>
      <c r="I241" s="20"/>
      <c r="J241" s="19"/>
      <c r="K241" s="20"/>
      <c r="L241" s="19"/>
      <c r="M241" s="20"/>
      <c r="N241" s="21"/>
      <c r="O241" s="21"/>
      <c r="P241" s="22"/>
      <c r="Q241" s="41"/>
      <c r="R241" s="19" t="str">
        <f aca="false">IF(Q241=0,"",IF(Q241+Q240&gt;Q241,LOG(Q241)-LOG(Q240),""))</f>
        <v/>
      </c>
      <c r="S241" s="41"/>
      <c r="T241" s="19" t="str">
        <f aca="false">IF(S241=0,"",IF(S241+S240&gt;S241,LOG(S241)-LOG(S240),""))</f>
        <v/>
      </c>
      <c r="U241" s="41"/>
      <c r="V241" s="19" t="str">
        <f aca="false">IF(U241=0,"",IF(U241+U240&gt;U241,LOG(U241)-LOG(U240),""))</f>
        <v/>
      </c>
      <c r="W241" s="20" t="str">
        <f aca="false">IF(F241="","",IF(F241&gt;0,0,1))</f>
        <v/>
      </c>
      <c r="X241" s="19" t="str">
        <f aca="false">IF(F241="","",F241*W241)</f>
        <v/>
      </c>
      <c r="Y241" s="26" t="str">
        <f aca="false">IF(X241="","",X241*N241)</f>
        <v/>
      </c>
    </row>
    <row r="242" customFormat="false" ht="13.8" hidden="false" customHeight="false" outlineLevel="0" collapsed="false">
      <c r="A242" s="16" t="n">
        <v>2014</v>
      </c>
      <c r="B242" s="31" t="s">
        <v>25</v>
      </c>
      <c r="C242" s="17" t="n">
        <v>241</v>
      </c>
      <c r="D242" s="17" t="n">
        <v>6</v>
      </c>
      <c r="E242" s="23"/>
      <c r="F242" s="20" t="str">
        <f aca="false">""</f>
        <v/>
      </c>
      <c r="G242" s="20"/>
      <c r="H242" s="19" t="str">
        <f aca="false">IF(G242=0,"",IF(G242+G241&gt;G242,LOG(G242)-LOG(G241),""))</f>
        <v/>
      </c>
      <c r="I242" s="20"/>
      <c r="J242" s="19"/>
      <c r="K242" s="20"/>
      <c r="L242" s="19"/>
      <c r="M242" s="20"/>
      <c r="N242" s="21"/>
      <c r="O242" s="21"/>
      <c r="P242" s="22"/>
      <c r="Q242" s="41"/>
      <c r="R242" s="19" t="str">
        <f aca="false">IF(Q242=0,"",IF(Q242+Q241&gt;Q242,LOG(Q242)-LOG(Q241),""))</f>
        <v/>
      </c>
      <c r="S242" s="41"/>
      <c r="T242" s="19" t="str">
        <f aca="false">IF(S242=0,"",IF(S242+S241&gt;S242,LOG(S242)-LOG(S241),""))</f>
        <v/>
      </c>
      <c r="U242" s="41"/>
      <c r="V242" s="19" t="str">
        <f aca="false">IF(U242=0,"",IF(U242+U241&gt;U242,LOG(U242)-LOG(U241),""))</f>
        <v/>
      </c>
      <c r="W242" s="20" t="str">
        <f aca="false">IF(F242="","",IF(F242&gt;0,0,1))</f>
        <v/>
      </c>
      <c r="X242" s="19" t="str">
        <f aca="false">IF(F242="","",F242*W242)</f>
        <v/>
      </c>
      <c r="Y242" s="26" t="str">
        <f aca="false">IF(X242="","",X242*N242)</f>
        <v/>
      </c>
    </row>
    <row r="243" customFormat="false" ht="13.8" hidden="false" customHeight="false" outlineLevel="0" collapsed="false">
      <c r="A243" s="16" t="n">
        <v>2014</v>
      </c>
      <c r="B243" s="28" t="s">
        <v>26</v>
      </c>
      <c r="C243" s="29" t="n">
        <v>242</v>
      </c>
      <c r="D243" s="17" t="n">
        <v>6</v>
      </c>
      <c r="E243" s="23"/>
      <c r="F243" s="20" t="str">
        <f aca="false">""</f>
        <v/>
      </c>
      <c r="G243" s="20"/>
      <c r="H243" s="19" t="str">
        <f aca="false">IF(G243=0,"",IF(G243+G242&gt;G243,LOG(G243)-LOG(G242),""))</f>
        <v/>
      </c>
      <c r="I243" s="20"/>
      <c r="J243" s="19"/>
      <c r="K243" s="20"/>
      <c r="L243" s="19"/>
      <c r="M243" s="20"/>
      <c r="N243" s="21"/>
      <c r="O243" s="21"/>
      <c r="P243" s="22"/>
      <c r="Q243" s="41"/>
      <c r="R243" s="19" t="str">
        <f aca="false">IF(Q243=0,"",IF(Q243+Q242&gt;Q243,LOG(Q243)-LOG(Q242),""))</f>
        <v/>
      </c>
      <c r="S243" s="41"/>
      <c r="T243" s="19" t="str">
        <f aca="false">IF(S243=0,"",IF(S243+S242&gt;S243,LOG(S243)-LOG(S242),""))</f>
        <v/>
      </c>
      <c r="U243" s="41"/>
      <c r="V243" s="19" t="str">
        <f aca="false">IF(U243=0,"",IF(U243+U242&gt;U243,LOG(U243)-LOG(U242),""))</f>
        <v/>
      </c>
      <c r="W243" s="20" t="str">
        <f aca="false">IF(F243="","",IF(F243&gt;0,0,1))</f>
        <v/>
      </c>
      <c r="X243" s="19" t="str">
        <f aca="false">IF(F243="","",F243*W243)</f>
        <v/>
      </c>
      <c r="Y243" s="26" t="str">
        <f aca="false">IF(X243="","",X243*N243)</f>
        <v/>
      </c>
    </row>
    <row r="244" customFormat="false" ht="13.8" hidden="false" customHeight="false" outlineLevel="0" collapsed="false">
      <c r="A244" s="16" t="n">
        <v>2014</v>
      </c>
      <c r="B244" s="28" t="s">
        <v>27</v>
      </c>
      <c r="C244" s="17" t="n">
        <v>243</v>
      </c>
      <c r="D244" s="17" t="n">
        <v>6</v>
      </c>
      <c r="E244" s="23"/>
      <c r="F244" s="20" t="str">
        <f aca="false">""</f>
        <v/>
      </c>
      <c r="G244" s="20"/>
      <c r="H244" s="19" t="str">
        <f aca="false">IF(G244=0,"",IF(G244+G243&gt;G244,LOG(G244)-LOG(G243),""))</f>
        <v/>
      </c>
      <c r="I244" s="20"/>
      <c r="J244" s="19"/>
      <c r="K244" s="20"/>
      <c r="L244" s="19"/>
      <c r="M244" s="20"/>
      <c r="N244" s="21"/>
      <c r="O244" s="21"/>
      <c r="P244" s="22"/>
      <c r="Q244" s="41"/>
      <c r="R244" s="19" t="str">
        <f aca="false">IF(Q244=0,"",IF(Q244+Q243&gt;Q244,LOG(Q244)-LOG(Q243),""))</f>
        <v/>
      </c>
      <c r="S244" s="41"/>
      <c r="T244" s="19" t="str">
        <f aca="false">IF(S244=0,"",IF(S244+S243&gt;S244,LOG(S244)-LOG(S243),""))</f>
        <v/>
      </c>
      <c r="U244" s="41"/>
      <c r="V244" s="19" t="str">
        <f aca="false">IF(U244=0,"",IF(U244+U243&gt;U244,LOG(U244)-LOG(U243),""))</f>
        <v/>
      </c>
      <c r="W244" s="20" t="str">
        <f aca="false">IF(F244="","",IF(F244&gt;0,0,1))</f>
        <v/>
      </c>
      <c r="X244" s="19" t="str">
        <f aca="false">IF(F244="","",F244*W244)</f>
        <v/>
      </c>
      <c r="Y244" s="26" t="str">
        <f aca="false">IF(X244="","",X244*N244)</f>
        <v/>
      </c>
    </row>
    <row r="245" customFormat="false" ht="13.8" hidden="false" customHeight="false" outlineLevel="0" collapsed="false">
      <c r="A245" s="16" t="n">
        <v>2014</v>
      </c>
      <c r="B245" s="30" t="s">
        <v>28</v>
      </c>
      <c r="C245" s="29" t="n">
        <v>244</v>
      </c>
      <c r="D245" s="17" t="n">
        <v>6</v>
      </c>
      <c r="E245" s="23"/>
      <c r="F245" s="20" t="str">
        <f aca="false">""</f>
        <v/>
      </c>
      <c r="G245" s="20"/>
      <c r="H245" s="19" t="str">
        <f aca="false">IF(G245=0,"",IF(G245+G244&gt;G245,LOG(G245)-LOG(G244),""))</f>
        <v/>
      </c>
      <c r="I245" s="20"/>
      <c r="J245" s="19"/>
      <c r="K245" s="20"/>
      <c r="L245" s="19"/>
      <c r="M245" s="20"/>
      <c r="N245" s="21"/>
      <c r="O245" s="21"/>
      <c r="P245" s="22"/>
      <c r="Q245" s="41"/>
      <c r="R245" s="19" t="str">
        <f aca="false">IF(Q245=0,"",IF(Q245+Q244&gt;Q245,LOG(Q245)-LOG(Q244),""))</f>
        <v/>
      </c>
      <c r="S245" s="41"/>
      <c r="T245" s="19" t="str">
        <f aca="false">IF(S245=0,"",IF(S245+S244&gt;S245,LOG(S245)-LOG(S244),""))</f>
        <v/>
      </c>
      <c r="U245" s="41"/>
      <c r="V245" s="19" t="str">
        <f aca="false">IF(U245=0,"",IF(U245+U244&gt;U245,LOG(U245)-LOG(U244),""))</f>
        <v/>
      </c>
      <c r="W245" s="20" t="str">
        <f aca="false">IF(F245="","",IF(F245&gt;0,0,1))</f>
        <v/>
      </c>
      <c r="X245" s="19" t="str">
        <f aca="false">IF(F245="","",F245*W245)</f>
        <v/>
      </c>
      <c r="Y245" s="26" t="str">
        <f aca="false">IF(X245="","",X245*N245)</f>
        <v/>
      </c>
    </row>
    <row r="246" customFormat="false" ht="13.8" hidden="false" customHeight="false" outlineLevel="0" collapsed="false">
      <c r="A246" s="16" t="n">
        <v>2015</v>
      </c>
      <c r="B246" s="31" t="s">
        <v>25</v>
      </c>
      <c r="C246" s="17" t="n">
        <v>245</v>
      </c>
      <c r="D246" s="17" t="n">
        <v>6</v>
      </c>
      <c r="E246" s="23"/>
      <c r="F246" s="20" t="str">
        <f aca="false">""</f>
        <v/>
      </c>
      <c r="G246" s="20"/>
      <c r="H246" s="19" t="str">
        <f aca="false">IF(G246=0,"",IF(G246+G245&gt;G246,LOG(G246)-LOG(G245),""))</f>
        <v/>
      </c>
      <c r="I246" s="20"/>
      <c r="J246" s="19"/>
      <c r="K246" s="20"/>
      <c r="L246" s="19"/>
      <c r="M246" s="20"/>
      <c r="N246" s="21"/>
      <c r="O246" s="21"/>
      <c r="P246" s="22"/>
      <c r="Q246" s="41"/>
      <c r="R246" s="19" t="str">
        <f aca="false">IF(Q246=0,"",IF(Q246+Q245&gt;Q246,LOG(Q246)-LOG(Q245),""))</f>
        <v/>
      </c>
      <c r="S246" s="41"/>
      <c r="T246" s="19" t="str">
        <f aca="false">IF(S246=0,"",IF(S246+S245&gt;S246,LOG(S246)-LOG(S245),""))</f>
        <v/>
      </c>
      <c r="U246" s="41"/>
      <c r="V246" s="19" t="str">
        <f aca="false">IF(U246=0,"",IF(U246+U245&gt;U246,LOG(U246)-LOG(U245),""))</f>
        <v/>
      </c>
      <c r="W246" s="20" t="str">
        <f aca="false">IF(F246="","",IF(F246&gt;0,0,1))</f>
        <v/>
      </c>
      <c r="X246" s="19" t="str">
        <f aca="false">IF(F246="","",F246*W246)</f>
        <v/>
      </c>
      <c r="Y246" s="26" t="str">
        <f aca="false">IF(X246="","",X246*N246)</f>
        <v/>
      </c>
    </row>
    <row r="247" customFormat="false" ht="13.8" hidden="false" customHeight="false" outlineLevel="0" collapsed="false">
      <c r="A247" s="16" t="n">
        <v>2015</v>
      </c>
      <c r="B247" s="28" t="s">
        <v>26</v>
      </c>
      <c r="C247" s="29" t="n">
        <v>246</v>
      </c>
      <c r="D247" s="17" t="n">
        <v>6</v>
      </c>
      <c r="E247" s="23"/>
      <c r="F247" s="20" t="str">
        <f aca="false">""</f>
        <v/>
      </c>
      <c r="G247" s="20"/>
      <c r="H247" s="19" t="str">
        <f aca="false">IF(G247=0,"",IF(G247+G246&gt;G247,LOG(G247)-LOG(G246),""))</f>
        <v/>
      </c>
      <c r="I247" s="20"/>
      <c r="J247" s="19"/>
      <c r="K247" s="20"/>
      <c r="L247" s="19"/>
      <c r="M247" s="20"/>
      <c r="N247" s="21"/>
      <c r="O247" s="21"/>
      <c r="P247" s="22"/>
      <c r="Q247" s="41"/>
      <c r="R247" s="19" t="str">
        <f aca="false">IF(Q247=0,"",IF(Q247+Q246&gt;Q247,LOG(Q247)-LOG(Q246),""))</f>
        <v/>
      </c>
      <c r="S247" s="41"/>
      <c r="T247" s="19" t="str">
        <f aca="false">IF(S247=0,"",IF(S247+S246&gt;S247,LOG(S247)-LOG(S246),""))</f>
        <v/>
      </c>
      <c r="U247" s="41"/>
      <c r="V247" s="19" t="str">
        <f aca="false">IF(U247=0,"",IF(U247+U246&gt;U247,LOG(U247)-LOG(U246),""))</f>
        <v/>
      </c>
      <c r="W247" s="20" t="str">
        <f aca="false">IF(F247="","",IF(F247&gt;0,0,1))</f>
        <v/>
      </c>
      <c r="X247" s="19" t="str">
        <f aca="false">IF(F247="","",F247*W247)</f>
        <v/>
      </c>
      <c r="Y247" s="26" t="str">
        <f aca="false">IF(X247="","",X247*N247)</f>
        <v/>
      </c>
    </row>
    <row r="248" customFormat="false" ht="13.8" hidden="false" customHeight="false" outlineLevel="0" collapsed="false">
      <c r="A248" s="16" t="n">
        <v>2015</v>
      </c>
      <c r="B248" s="28" t="s">
        <v>27</v>
      </c>
      <c r="C248" s="17" t="n">
        <v>247</v>
      </c>
      <c r="D248" s="17" t="n">
        <v>6</v>
      </c>
      <c r="E248" s="23"/>
      <c r="F248" s="20" t="str">
        <f aca="false">""</f>
        <v/>
      </c>
      <c r="G248" s="20"/>
      <c r="H248" s="19" t="str">
        <f aca="false">IF(G248=0,"",IF(G248+G247&gt;G248,LOG(G248)-LOG(G247),""))</f>
        <v/>
      </c>
      <c r="I248" s="20"/>
      <c r="J248" s="19"/>
      <c r="K248" s="20"/>
      <c r="L248" s="19"/>
      <c r="M248" s="20"/>
      <c r="N248" s="21"/>
      <c r="O248" s="21"/>
      <c r="P248" s="22"/>
      <c r="Q248" s="41"/>
      <c r="R248" s="19" t="str">
        <f aca="false">IF(Q248=0,"",IF(Q248+Q247&gt;Q248,LOG(Q248)-LOG(Q247),""))</f>
        <v/>
      </c>
      <c r="S248" s="41"/>
      <c r="T248" s="19" t="str">
        <f aca="false">IF(S248=0,"",IF(S248+S247&gt;S248,LOG(S248)-LOG(S247),""))</f>
        <v/>
      </c>
      <c r="U248" s="41"/>
      <c r="V248" s="19" t="str">
        <f aca="false">IF(U248=0,"",IF(U248+U247&gt;U248,LOG(U248)-LOG(U247),""))</f>
        <v/>
      </c>
      <c r="W248" s="20" t="str">
        <f aca="false">IF(F248="","",IF(F248&gt;0,0,1))</f>
        <v/>
      </c>
      <c r="X248" s="19" t="str">
        <f aca="false">IF(F248="","",F248*W248)</f>
        <v/>
      </c>
      <c r="Y248" s="26" t="str">
        <f aca="false">IF(X248="","",X248*N248)</f>
        <v/>
      </c>
    </row>
    <row r="249" customFormat="false" ht="13.8" hidden="false" customHeight="false" outlineLevel="0" collapsed="false">
      <c r="A249" s="16" t="n">
        <v>2015</v>
      </c>
      <c r="B249" s="30" t="s">
        <v>28</v>
      </c>
      <c r="C249" s="29" t="n">
        <v>248</v>
      </c>
      <c r="D249" s="17" t="n">
        <v>6</v>
      </c>
      <c r="E249" s="51"/>
      <c r="F249" s="20" t="str">
        <f aca="false">""</f>
        <v/>
      </c>
      <c r="G249" s="52"/>
      <c r="H249" s="19" t="str">
        <f aca="false">IF(G249=0,"",IF(G249+G248&gt;G249,LOG(G249)-LOG(G248),""))</f>
        <v/>
      </c>
      <c r="I249" s="20"/>
      <c r="J249" s="19"/>
      <c r="K249" s="20"/>
      <c r="L249" s="19"/>
      <c r="M249" s="20"/>
      <c r="N249" s="21"/>
      <c r="O249" s="21"/>
      <c r="P249" s="22"/>
      <c r="Q249" s="41"/>
      <c r="R249" s="19" t="str">
        <f aca="false">IF(Q249=0,"",IF(Q249+Q248&gt;Q249,LOG(Q249)-LOG(Q248),""))</f>
        <v/>
      </c>
      <c r="S249" s="41"/>
      <c r="T249" s="19" t="str">
        <f aca="false">IF(S249=0,"",IF(S249+S248&gt;S249,LOG(S249)-LOG(S248),""))</f>
        <v/>
      </c>
      <c r="U249" s="41"/>
      <c r="V249" s="19" t="str">
        <f aca="false">IF(U249=0,"",IF(U249+U248&gt;U249,LOG(U249)-LOG(U248),""))</f>
        <v/>
      </c>
      <c r="W249" s="20" t="str">
        <f aca="false">IF(F249="","",IF(F249&gt;0,0,1))</f>
        <v/>
      </c>
      <c r="X249" s="19" t="str">
        <f aca="false">IF(F249="","",F249*W249)</f>
        <v/>
      </c>
      <c r="Y249" s="26" t="str">
        <f aca="false">IF(X249="","",X249*N249)</f>
        <v/>
      </c>
    </row>
    <row r="250" customFormat="false" ht="13.8" hidden="false" customHeight="false" outlineLevel="0" collapsed="false">
      <c r="A250" s="16" t="n">
        <v>2016</v>
      </c>
      <c r="B250" s="31" t="s">
        <v>25</v>
      </c>
      <c r="C250" s="17" t="n">
        <v>249</v>
      </c>
      <c r="D250" s="17" t="n">
        <v>6</v>
      </c>
      <c r="E250" s="53"/>
      <c r="F250" s="20" t="str">
        <f aca="false">""</f>
        <v/>
      </c>
      <c r="G250" s="48"/>
      <c r="H250" s="19" t="str">
        <f aca="false">IF(G250=0,"",IF(G250+G249&gt;G250,LOG(G250)-LOG(G249),""))</f>
        <v/>
      </c>
      <c r="I250" s="20"/>
      <c r="J250" s="19"/>
      <c r="K250" s="20"/>
      <c r="L250" s="19"/>
      <c r="M250" s="20"/>
      <c r="N250" s="21"/>
      <c r="O250" s="21"/>
      <c r="P250" s="22"/>
      <c r="Q250" s="54"/>
      <c r="R250" s="19" t="str">
        <f aca="false">IF(Q250=0,"",IF(Q250+Q249&gt;Q250,LOG(Q250)-LOG(Q249),""))</f>
        <v/>
      </c>
      <c r="S250" s="54"/>
      <c r="T250" s="19" t="str">
        <f aca="false">IF(S250=0,"",IF(S250+S249&gt;S250,LOG(S250)-LOG(S249),""))</f>
        <v/>
      </c>
      <c r="U250" s="54"/>
      <c r="V250" s="19" t="str">
        <f aca="false">IF(U250=0,"",IF(U250+U249&gt;U250,LOG(U250)-LOG(U249),""))</f>
        <v/>
      </c>
      <c r="W250" s="20" t="str">
        <f aca="false">IF(F250="","",IF(F250&gt;0,0,1))</f>
        <v/>
      </c>
      <c r="X250" s="19" t="str">
        <f aca="false">IF(F250="","",F250*W250)</f>
        <v/>
      </c>
      <c r="Y250" s="26" t="str">
        <f aca="false">IF(X250="","",X250*N250)</f>
        <v/>
      </c>
    </row>
    <row r="251" customFormat="false" ht="13.8" hidden="false" customHeight="false" outlineLevel="0" collapsed="false">
      <c r="A251" s="16" t="n">
        <v>2016</v>
      </c>
      <c r="B251" s="28" t="s">
        <v>26</v>
      </c>
      <c r="C251" s="29" t="n">
        <v>250</v>
      </c>
      <c r="D251" s="17" t="n">
        <v>6</v>
      </c>
      <c r="E251" s="18" t="n">
        <v>30071.8450269525</v>
      </c>
      <c r="F251" s="20" t="str">
        <f aca="false">""</f>
        <v/>
      </c>
      <c r="G251" s="20" t="n">
        <v>14750.1633476071</v>
      </c>
      <c r="H251" s="19" t="str">
        <f aca="false">IF(G251=0,"",IF(G251+G250&gt;G251,LOG(G251)-LOG(G250),""))</f>
        <v/>
      </c>
      <c r="I251" s="20" t="n">
        <v>13238.7884661703</v>
      </c>
      <c r="J251" s="19" t="str">
        <f aca="false">IF(I251=0,"",IF(I251+I250&gt;I251,LOG(I251)-LOG(I250),""))</f>
        <v/>
      </c>
      <c r="K251" s="20" t="n">
        <f aca="false">G251+I251</f>
        <v>27988.9518137774</v>
      </c>
      <c r="L251" s="19" t="str">
        <f aca="false">IF(K251=0,"",IF(K251+K250&gt;K251,LOG(K251)-LOG(K250),""))</f>
        <v/>
      </c>
      <c r="M251" s="20" t="n">
        <v>815234.660496761</v>
      </c>
      <c r="N251" s="21" t="n">
        <v>1.43312256123763</v>
      </c>
      <c r="O251" s="21" t="n">
        <v>167846.973173274</v>
      </c>
      <c r="P251" s="22" t="n">
        <v>0.746753439306145</v>
      </c>
      <c r="Q251" s="41" t="n">
        <v>5675.97311998704</v>
      </c>
      <c r="R251" s="19" t="str">
        <f aca="false">IF(Q251=0,"",IF(Q251+Q250&gt;Q251,LOG(Q251)-LOG(Q250),""))</f>
        <v/>
      </c>
      <c r="S251" s="41" t="n">
        <v>9738.38720774833</v>
      </c>
      <c r="T251" s="19" t="str">
        <f aca="false">IF(S251=0,"",IF(S251+S250&gt;S251,LOG(S251)-LOG(S250),""))</f>
        <v/>
      </c>
      <c r="U251" s="41" t="n">
        <v>15731.6064703011</v>
      </c>
      <c r="V251" s="19" t="str">
        <f aca="false">IF(U251=0,"",IF(U251+U250&gt;U251,LOG(U251)-LOG(U250),""))</f>
        <v/>
      </c>
      <c r="W251" s="20" t="str">
        <f aca="false">IF(F251="","",IF(F251&gt;0,0,1))</f>
        <v/>
      </c>
      <c r="X251" s="19" t="str">
        <f aca="false">IF(F251="","",F251*W251)</f>
        <v/>
      </c>
      <c r="Y251" s="26" t="str">
        <f aca="false">IF(X251="","",X251*N251)</f>
        <v/>
      </c>
    </row>
    <row r="252" customFormat="false" ht="13.8" hidden="false" customHeight="false" outlineLevel="0" collapsed="false">
      <c r="A252" s="16" t="n">
        <v>2016</v>
      </c>
      <c r="B252" s="28" t="s">
        <v>27</v>
      </c>
      <c r="C252" s="17" t="n">
        <v>251</v>
      </c>
      <c r="D252" s="17" t="n">
        <v>6</v>
      </c>
      <c r="E252" s="18" t="n">
        <v>47493.1077579933</v>
      </c>
      <c r="F252" s="19" t="n">
        <f aca="false">IF(ABS(LOG(E252)-LOG(E251))&gt;LOG(2),"",LOG(E252)-LOG(E251))</f>
        <v>0.198470514389607</v>
      </c>
      <c r="G252" s="20" t="n">
        <v>25876.1472767813</v>
      </c>
      <c r="H252" s="19" t="n">
        <f aca="false">IF(G252=0,"",IF(G252+G251&gt;G252,LOG(G252)-LOG(G251),""))</f>
        <v>0.244102784463203</v>
      </c>
      <c r="I252" s="20" t="n">
        <v>13387.8635194799</v>
      </c>
      <c r="J252" s="19" t="n">
        <f aca="false">IF(I252=0,"",IF(I252+I251&gt;I252,LOG(I252)-LOG(I251),""))</f>
        <v>0.00486303344135575</v>
      </c>
      <c r="K252" s="20" t="n">
        <f aca="false">G252+I252</f>
        <v>39264.0107962612</v>
      </c>
      <c r="L252" s="19" t="n">
        <f aca="false">IF(K252=0,"",IF(K252+K251&gt;K252,LOG(K252)-LOG(K251),""))</f>
        <v>0.147008026020357</v>
      </c>
      <c r="M252" s="20" t="n">
        <v>808211.8563726</v>
      </c>
      <c r="N252" s="21" t="n">
        <v>1.23089462820581</v>
      </c>
      <c r="O252" s="21" t="n">
        <v>153563.557049528</v>
      </c>
      <c r="P252" s="22" t="n">
        <v>0.509657574289384</v>
      </c>
      <c r="Q252" s="41" t="n">
        <v>5897.24510761455</v>
      </c>
      <c r="R252" s="19" t="n">
        <f aca="false">IF(Q252=0,"",IF(Q252+Q251&gt;Q252,LOG(Q252)-LOG(Q251),""))</f>
        <v>0.0166088486866989</v>
      </c>
      <c r="S252" s="41" t="n">
        <v>22382.485220007</v>
      </c>
      <c r="T252" s="19" t="n">
        <f aca="false">IF(S252=0,"",IF(S252+S251&gt;S252,LOG(S252)-LOG(S251),""))</f>
        <v>0.361421267859898</v>
      </c>
      <c r="U252" s="41" t="n">
        <v>14262.7489352456</v>
      </c>
      <c r="V252" s="19" t="n">
        <f aca="false">IF(U252=0,"",IF(U252+U251&gt;U252,LOG(U252)-LOG(U251),""))</f>
        <v>-0.0425698364367291</v>
      </c>
      <c r="W252" s="20" t="n">
        <f aca="false">IF(F252="","",IF(F252&gt;0,0,1))</f>
        <v>0</v>
      </c>
      <c r="X252" s="19" t="n">
        <f aca="false">IF(F252="","",F252*W252)</f>
        <v>0</v>
      </c>
      <c r="Y252" s="26" t="n">
        <f aca="false">IF(X252="","",X252*N252)</f>
        <v>0</v>
      </c>
    </row>
    <row r="253" customFormat="false" ht="13.8" hidden="false" customHeight="false" outlineLevel="0" collapsed="false">
      <c r="A253" s="16" t="n">
        <v>2016</v>
      </c>
      <c r="B253" s="30" t="s">
        <v>28</v>
      </c>
      <c r="C253" s="29" t="n">
        <v>252</v>
      </c>
      <c r="D253" s="17" t="n">
        <v>6</v>
      </c>
      <c r="E253" s="18" t="n">
        <v>37320.8469480914</v>
      </c>
      <c r="F253" s="19" t="n">
        <f aca="false">IF(ABS(LOG(E253)-LOG(E252))&gt;LOG(2),"",LOG(E253)-LOG(E252))</f>
        <v>-0.104679098061545</v>
      </c>
      <c r="G253" s="20" t="n">
        <v>13843.719538497</v>
      </c>
      <c r="H253" s="19" t="n">
        <f aca="false">IF(G253=0,"",IF(G253+G252&gt;G253,LOG(G253)-LOG(G252),""))</f>
        <v>-0.271646822018202</v>
      </c>
      <c r="I253" s="20" t="n">
        <v>13299.7757522457</v>
      </c>
      <c r="J253" s="19" t="n">
        <f aca="false">IF(I253=0,"",IF(I253+I252&gt;I253,LOG(I253)-LOG(I252),""))</f>
        <v>-0.00286695797798497</v>
      </c>
      <c r="K253" s="20" t="n">
        <f aca="false">G253+I253</f>
        <v>27143.4952907427</v>
      </c>
      <c r="L253" s="19" t="n">
        <f aca="false">IF(K253=0,"",IF(K253+K252&gt;K253,LOG(K253)-LOG(K252),""))</f>
        <v>-0.160328889072221</v>
      </c>
      <c r="M253" s="20" t="n">
        <v>964470.696090626</v>
      </c>
      <c r="N253" s="21" t="n">
        <v>1.41233754589787</v>
      </c>
      <c r="O253" s="21" t="n">
        <v>152227.220901648</v>
      </c>
      <c r="P253" s="22" t="n">
        <v>0.610540827927679</v>
      </c>
      <c r="Q253" s="41" t="n">
        <v>13347.6334673451</v>
      </c>
      <c r="R253" s="19" t="n">
        <f aca="false">IF(Q253=0,"",IF(Q253+Q252&gt;Q253,LOG(Q253)-LOG(Q252),""))</f>
        <v>0.354755093438849</v>
      </c>
      <c r="S253" s="41" t="n">
        <v>7012.90615407166</v>
      </c>
      <c r="T253" s="19" t="n">
        <f aca="false">IF(S253=0,"",IF(S253+S252&gt;S253,LOG(S253)-LOG(S252),""))</f>
        <v>-0.504010279126809</v>
      </c>
      <c r="U253" s="41" t="n">
        <v>15875.9215382038</v>
      </c>
      <c r="V253" s="19" t="n">
        <f aca="false">IF(U253=0,"",IF(U253+U252&gt;U253,LOG(U253)-LOG(U252),""))</f>
        <v>0.0465357064132208</v>
      </c>
      <c r="W253" s="20" t="n">
        <f aca="false">IF(F253="","",IF(F253&gt;0,0,1))</f>
        <v>1</v>
      </c>
      <c r="X253" s="19" t="n">
        <f aca="false">IF(F253="","",F253*W253)</f>
        <v>-0.104679098061545</v>
      </c>
      <c r="Y253" s="26" t="n">
        <f aca="false">IF(X253="","",X253*N253)</f>
        <v>-0.147842220463044</v>
      </c>
    </row>
    <row r="254" customFormat="false" ht="13.8" hidden="false" customHeight="false" outlineLevel="0" collapsed="false">
      <c r="A254" s="16" t="n">
        <v>2017</v>
      </c>
      <c r="B254" s="31" t="s">
        <v>25</v>
      </c>
      <c r="C254" s="17" t="n">
        <v>253</v>
      </c>
      <c r="D254" s="17" t="n">
        <v>6</v>
      </c>
      <c r="E254" s="18" t="n">
        <v>40606.6777976187</v>
      </c>
      <c r="F254" s="19" t="n">
        <f aca="false">IF(ABS(LOG(E254)-LOG(E253))&gt;LOG(2),"",LOG(E254)-LOG(E253))</f>
        <v>0.0366459685581217</v>
      </c>
      <c r="G254" s="20" t="n">
        <v>38613.5134174947</v>
      </c>
      <c r="H254" s="19" t="n">
        <f aca="false">IF(G254=0,"",IF(G254+G253&gt;G254,LOG(G254)-LOG(G253),""))</f>
        <v>0.445486527293929</v>
      </c>
      <c r="I254" s="20" t="n">
        <v>15577.6663908298</v>
      </c>
      <c r="J254" s="19" t="n">
        <f aca="false">IF(I254=0,"",IF(I254+I253&gt;I254,LOG(I254)-LOG(I253),""))</f>
        <v>0.0686580804300663</v>
      </c>
      <c r="K254" s="20" t="n">
        <f aca="false">G254+I254</f>
        <v>54191.1798083245</v>
      </c>
      <c r="L254" s="19" t="n">
        <f aca="false">IF(K254=0,"",IF(K254+K253&gt;K254,LOG(K254)-LOG(K253),""))</f>
        <v>0.300262834846999</v>
      </c>
      <c r="M254" s="20" t="n">
        <v>939883.368988881</v>
      </c>
      <c r="N254" s="21" t="n">
        <v>1.36447650543956</v>
      </c>
      <c r="O254" s="21" t="n">
        <v>158649.641567583</v>
      </c>
      <c r="P254" s="22" t="n">
        <v>0.591841635755982</v>
      </c>
      <c r="Q254" s="41" t="n">
        <v>790.791436197682</v>
      </c>
      <c r="R254" s="19" t="n">
        <f aca="false">IF(Q254=0,"",IF(Q254+Q253&gt;Q254,LOG(Q254)-LOG(Q253),""))</f>
        <v>-1.22734231468859</v>
      </c>
      <c r="S254" s="41" t="n">
        <v>34117.3322839088</v>
      </c>
      <c r="T254" s="19" t="n">
        <f aca="false">IF(S254=0,"",IF(S254+S253&gt;S254,LOG(S254)-LOG(S253),""))</f>
        <v>0.687077038037913</v>
      </c>
      <c r="U254" s="41" t="n">
        <v>15051.628227862</v>
      </c>
      <c r="V254" s="19" t="n">
        <f aca="false">IF(U254=0,"",IF(U254+U253&gt;U254,LOG(U254)-LOG(U253),""))</f>
        <v>-0.0231554610798073</v>
      </c>
      <c r="W254" s="20" t="n">
        <f aca="false">IF(F254="","",IF(F254&gt;0,0,1))</f>
        <v>0</v>
      </c>
      <c r="X254" s="19" t="n">
        <f aca="false">IF(F254="","",F254*W254)</f>
        <v>0</v>
      </c>
      <c r="Y254" s="26" t="n">
        <f aca="false">IF(X254="","",X254*N254)</f>
        <v>0</v>
      </c>
    </row>
    <row r="255" customFormat="false" ht="13.8" hidden="false" customHeight="false" outlineLevel="0" collapsed="false">
      <c r="A255" s="16" t="n">
        <v>2017</v>
      </c>
      <c r="B255" s="28" t="s">
        <v>26</v>
      </c>
      <c r="C255" s="29" t="n">
        <v>254</v>
      </c>
      <c r="D255" s="17" t="n">
        <v>6</v>
      </c>
      <c r="E255" s="18" t="n">
        <v>34304.5006032362</v>
      </c>
      <c r="F255" s="19" t="n">
        <f aca="false">IF(ABS(LOG(E255)-LOG(E254))&gt;LOG(2),"",LOG(E255)-LOG(E254))</f>
        <v>-0.073246358140314</v>
      </c>
      <c r="G255" s="20" t="n">
        <v>19222.3793103448</v>
      </c>
      <c r="H255" s="19" t="n">
        <f aca="false">IF(G255=0,"",IF(G255+G254&gt;G255,LOG(G255)-LOG(G254),""))</f>
        <v>-0.302932176760772</v>
      </c>
      <c r="I255" s="20" t="n">
        <v>15481.2656991435</v>
      </c>
      <c r="J255" s="19" t="n">
        <f aca="false">IF(I255=0,"",IF(I255+I254&gt;I255,LOG(I255)-LOG(I254),""))</f>
        <v>-0.00269593447521732</v>
      </c>
      <c r="K255" s="20" t="n">
        <f aca="false">G255+I255</f>
        <v>34703.6450094883</v>
      </c>
      <c r="L255" s="19" t="n">
        <f aca="false">IF(K255=0,"",IF(K255+K254&gt;K255,LOG(K255)-LOG(K254),""))</f>
        <v>-0.193553514029947</v>
      </c>
      <c r="M255" s="20" t="n">
        <v>933644.910085736</v>
      </c>
      <c r="N255" s="21" t="n">
        <v>1.43483063257298</v>
      </c>
      <c r="O255" s="21" t="n">
        <v>157745.099421183</v>
      </c>
      <c r="P255" s="22" t="n">
        <v>0.662604774789227</v>
      </c>
      <c r="Q255" s="41" t="n">
        <v>6164.81996246071</v>
      </c>
      <c r="R255" s="19" t="n">
        <f aca="false">IF(Q255=0,"",IF(Q255+Q254&gt;Q255,LOG(Q255)-LOG(Q254),""))</f>
        <v>0.891858440455841</v>
      </c>
      <c r="S255" s="41" t="n">
        <v>9476.79565711353</v>
      </c>
      <c r="T255" s="19" t="n">
        <f aca="false">IF(S255=0,"",IF(S255+S254&gt;S255,LOG(S255)-LOG(S254),""))</f>
        <v>-0.556313549020411</v>
      </c>
      <c r="U255" s="41" t="n">
        <v>18442.5480426383</v>
      </c>
      <c r="V255" s="19" t="n">
        <f aca="false">IF(U255=0,"",IF(U255+U254&gt;U255,LOG(U255)-LOG(U254),""))</f>
        <v>0.088237440668876</v>
      </c>
      <c r="W255" s="20" t="n">
        <f aca="false">IF(F255="","",IF(F255&gt;0,0,1))</f>
        <v>1</v>
      </c>
      <c r="X255" s="19" t="n">
        <f aca="false">IF(F255="","",F255*W255)</f>
        <v>-0.073246358140314</v>
      </c>
      <c r="Y255" s="26" t="n">
        <f aca="false">IF(X255="","",X255*N255)</f>
        <v>-0.105096118384134</v>
      </c>
    </row>
    <row r="256" customFormat="false" ht="13.8" hidden="false" customHeight="false" outlineLevel="0" collapsed="false">
      <c r="A256" s="16" t="n">
        <v>2017</v>
      </c>
      <c r="B256" s="28" t="s">
        <v>27</v>
      </c>
      <c r="C256" s="17" t="n">
        <v>255</v>
      </c>
      <c r="D256" s="17" t="n">
        <v>6</v>
      </c>
      <c r="E256" s="18" t="n">
        <v>39722.3540280158</v>
      </c>
      <c r="F256" s="19" t="n">
        <f aca="false">IF(ABS(LOG(E256)-LOG(E255))&gt;LOG(2),"",LOG(E256)-LOG(E255))</f>
        <v>0.0636838764134033</v>
      </c>
      <c r="G256" s="20" t="n">
        <v>17669.0333605578</v>
      </c>
      <c r="H256" s="19" t="n">
        <f aca="false">IF(G256=0,"",IF(G256+G255&gt;G256,LOG(G256)-LOG(G255),""))</f>
        <v>-0.0365943520967766</v>
      </c>
      <c r="I256" s="20" t="n">
        <v>14253.8077262525</v>
      </c>
      <c r="J256" s="19" t="n">
        <f aca="false">IF(I256=0,"",IF(I256+I255&gt;I256,LOG(I256)-LOG(I255),""))</f>
        <v>-0.0358755681605327</v>
      </c>
      <c r="K256" s="20" t="n">
        <f aca="false">G256+I256</f>
        <v>31922.8410868103</v>
      </c>
      <c r="L256" s="19" t="n">
        <f aca="false">IF(K256=0,"",IF(K256+K255&gt;K256,LOG(K256)-LOG(K255),""))</f>
        <v>-0.0362735562266865</v>
      </c>
      <c r="M256" s="20" t="n">
        <v>919710.630042606</v>
      </c>
      <c r="N256" s="21" t="n">
        <v>1.36461622833625</v>
      </c>
      <c r="O256" s="21" t="n">
        <v>152435.121327016</v>
      </c>
      <c r="P256" s="22" t="n">
        <v>0.584050062998868</v>
      </c>
      <c r="Q256" s="41" t="n">
        <v>7525.42330836503</v>
      </c>
      <c r="R256" s="19" t="n">
        <f aca="false">IF(Q256=0,"",IF(Q256+Q255&gt;Q256,LOG(Q256)-LOG(Q255),""))</f>
        <v>0.0866105362370249</v>
      </c>
      <c r="S256" s="41" t="n">
        <v>10182.601882806</v>
      </c>
      <c r="T256" s="19" t="n">
        <f aca="false">IF(S256=0,"",IF(S256+S255&gt;S256,LOG(S256)-LOG(S255),""))</f>
        <v>0.031197247871773</v>
      </c>
      <c r="U256" s="41" t="n">
        <v>15873.1155152515</v>
      </c>
      <c r="V256" s="19" t="n">
        <f aca="false">IF(U256=0,"",IF(U256+U255&gt;U256,LOG(U256)-LOG(U255),""))</f>
        <v>-0.0651587466598551</v>
      </c>
      <c r="W256" s="20" t="n">
        <f aca="false">IF(F256="","",IF(F256&gt;0,0,1))</f>
        <v>0</v>
      </c>
      <c r="X256" s="19" t="n">
        <f aca="false">IF(F256="","",F256*W256)</f>
        <v>0</v>
      </c>
      <c r="Y256" s="26" t="n">
        <f aca="false">IF(X256="","",X256*N256)</f>
        <v>0</v>
      </c>
    </row>
    <row r="257" customFormat="false" ht="13.8" hidden="false" customHeight="false" outlineLevel="0" collapsed="false">
      <c r="A257" s="16" t="n">
        <v>2017</v>
      </c>
      <c r="B257" s="30" t="s">
        <v>28</v>
      </c>
      <c r="C257" s="29" t="n">
        <v>256</v>
      </c>
      <c r="D257" s="17" t="n">
        <v>6</v>
      </c>
      <c r="E257" s="18" t="n">
        <v>43774.2472083572</v>
      </c>
      <c r="F257" s="19" t="n">
        <f aca="false">IF(ABS(LOG(E257)-LOG(E256))&gt;LOG(2),"",LOG(E257)-LOG(E256))</f>
        <v>0.0421837084327876</v>
      </c>
      <c r="G257" s="20" t="n">
        <v>16051.8045361907</v>
      </c>
      <c r="H257" s="19" t="n">
        <f aca="false">IF(G257=0,"",IF(G257+G256&gt;G257,LOG(G257)-LOG(G256),""))</f>
        <v>-0.0416889280624089</v>
      </c>
      <c r="I257" s="20" t="n">
        <v>14053.974516217</v>
      </c>
      <c r="J257" s="19" t="n">
        <f aca="false">IF(I257=0,"",IF(I257+I256&gt;I257,LOG(I257)-LOG(I256),""))</f>
        <v>-0.0061317344715297</v>
      </c>
      <c r="K257" s="20" t="n">
        <f aca="false">G257+I257</f>
        <v>30105.7790524077</v>
      </c>
      <c r="L257" s="19" t="n">
        <f aca="false">IF(K257=0,"",IF(K257+K256&gt;K257,LOG(K257)-LOG(K256),""))</f>
        <v>-0.0254516659798449</v>
      </c>
      <c r="M257" s="20" t="n">
        <v>926145.015275218</v>
      </c>
      <c r="N257" s="21" t="n">
        <v>1.32546030739772</v>
      </c>
      <c r="O257" s="21" t="n">
        <v>149859.928342751</v>
      </c>
      <c r="P257" s="22" t="n">
        <v>0.5344668344004</v>
      </c>
      <c r="Q257" s="41" t="n">
        <v>7610.34908857186</v>
      </c>
      <c r="R257" s="19" t="n">
        <f aca="false">IF(Q257=0,"",IF(Q257+Q256&gt;Q257,LOG(Q257)-LOG(Q256),""))</f>
        <v>0.00487364421319958</v>
      </c>
      <c r="S257" s="41" t="n">
        <v>9626.32058432287</v>
      </c>
      <c r="T257" s="19" t="n">
        <f aca="false">IF(S257=0,"",IF(S257+S256&gt;S257,LOG(S257)-LOG(S256),""))</f>
        <v>-0.0243984433018309</v>
      </c>
      <c r="U257" s="41" t="n">
        <v>16826.2187834336</v>
      </c>
      <c r="V257" s="19" t="n">
        <f aca="false">IF(U257=0,"",IF(U257+U256&gt;U257,LOG(U257)-LOG(U256),""))</f>
        <v>0.02532435473936</v>
      </c>
      <c r="W257" s="20" t="n">
        <f aca="false">IF(F257="","",IF(F257&gt;0,0,1))</f>
        <v>0</v>
      </c>
      <c r="X257" s="19" t="n">
        <f aca="false">IF(F257="","",F257*W257)</f>
        <v>0</v>
      </c>
      <c r="Y257" s="26" t="n">
        <f aca="false">IF(X257="","",X257*N257)</f>
        <v>0</v>
      </c>
    </row>
    <row r="258" customFormat="false" ht="13.8" hidden="false" customHeight="false" outlineLevel="0" collapsed="false">
      <c r="A258" s="16" t="n">
        <v>2018</v>
      </c>
      <c r="B258" s="31" t="s">
        <v>25</v>
      </c>
      <c r="C258" s="17" t="n">
        <v>257</v>
      </c>
      <c r="D258" s="17" t="n">
        <v>6</v>
      </c>
      <c r="E258" s="18" t="n">
        <v>46544.2526424222</v>
      </c>
      <c r="F258" s="19" t="n">
        <f aca="false">IF(ABS(LOG(E258)-LOG(E257))&gt;LOG(2),"",LOG(E258)-LOG(E257))</f>
        <v>0.0266473750630443</v>
      </c>
      <c r="G258" s="20" t="n">
        <v>38631.1216837173</v>
      </c>
      <c r="H258" s="19" t="n">
        <f aca="false">IF(G258=0,"",IF(G258+G257&gt;G258,LOG(G258)-LOG(G257),""))</f>
        <v>0.381413455731883</v>
      </c>
      <c r="I258" s="20" t="n">
        <v>16114.5034548925</v>
      </c>
      <c r="J258" s="19" t="n">
        <f aca="false">IF(I258=0,"",IF(I258+I257&gt;I258,LOG(I258)-LOG(I257),""))</f>
        <v>0.0594177661937954</v>
      </c>
      <c r="K258" s="20" t="n">
        <f aca="false">G258+I258</f>
        <v>54745.6251386098</v>
      </c>
      <c r="L258" s="19" t="n">
        <f aca="false">IF(K258=0,"",IF(K258+K257&gt;K258,LOG(K258)-LOG(K257),""))</f>
        <v>0.259699549326773</v>
      </c>
      <c r="M258" s="20" t="n">
        <v>887372.966067118</v>
      </c>
      <c r="N258" s="21" t="n">
        <v>1.2802401324823</v>
      </c>
      <c r="O258" s="21" t="n">
        <v>149053.527240227</v>
      </c>
      <c r="P258" s="22" t="n">
        <v>0.505476196482433</v>
      </c>
      <c r="Q258" s="41" t="n">
        <v>9817.10142699886</v>
      </c>
      <c r="R258" s="19" t="n">
        <f aca="false">IF(Q258=0,"",IF(Q258+Q257&gt;Q258,LOG(Q258)-LOG(Q257),""))</f>
        <v>0.110578699581206</v>
      </c>
      <c r="S258" s="41" t="n">
        <v>34802.9137640251</v>
      </c>
      <c r="T258" s="19" t="n">
        <f aca="false">IF(S258=0,"",IF(S258+S257&gt;S258,LOG(S258)-LOG(S257),""))</f>
        <v>0.558155284557674</v>
      </c>
      <c r="U258" s="41" t="n">
        <v>14877.0915420273</v>
      </c>
      <c r="V258" s="19" t="n">
        <f aca="false">IF(U258=0,"",IF(U258+U257&gt;U258,LOG(U258)-LOG(U257),""))</f>
        <v>-0.0534684962150465</v>
      </c>
      <c r="W258" s="20" t="n">
        <f aca="false">IF(F258="","",IF(F258&gt;0,0,1))</f>
        <v>0</v>
      </c>
      <c r="X258" s="19" t="n">
        <f aca="false">IF(F258="","",F258*W258)</f>
        <v>0</v>
      </c>
      <c r="Y258" s="26" t="n">
        <f aca="false">IF(X258="","",X258*N258)</f>
        <v>0</v>
      </c>
    </row>
    <row r="259" customFormat="false" ht="13.8" hidden="false" customHeight="false" outlineLevel="0" collapsed="false">
      <c r="A259" s="16" t="n">
        <v>2018</v>
      </c>
      <c r="B259" s="28" t="s">
        <v>26</v>
      </c>
      <c r="C259" s="29" t="n">
        <v>258</v>
      </c>
      <c r="D259" s="17" t="n">
        <v>6</v>
      </c>
      <c r="E259" s="18" t="n">
        <v>40263.2874777479</v>
      </c>
      <c r="F259" s="19" t="n">
        <f aca="false">IF(ABS(LOG(E259)-LOG(E258))&gt;LOG(2),"",LOG(E259)-LOG(E258))</f>
        <v>-0.0629568293292842</v>
      </c>
      <c r="G259" s="20" t="n">
        <v>23461.7773141228</v>
      </c>
      <c r="H259" s="19" t="n">
        <f aca="false">IF(G259=0,"",IF(G259+G258&gt;G259,LOG(G259)-LOG(G258),""))</f>
        <v>-0.216576409998619</v>
      </c>
      <c r="I259" s="20" t="n">
        <v>15224.5728442688</v>
      </c>
      <c r="J259" s="19" t="n">
        <f aca="false">IF(I259=0,"",IF(I259+I258&gt;I259,LOG(I259)-LOG(I258),""))</f>
        <v>-0.0246718114197764</v>
      </c>
      <c r="K259" s="20" t="n">
        <f aca="false">G259+I259</f>
        <v>38686.3501583916</v>
      </c>
      <c r="L259" s="19" t="n">
        <f aca="false">IF(K259=0,"",IF(K259+K258&gt;K259,LOG(K259)-LOG(K258),""))</f>
        <v>-0.150791660939047</v>
      </c>
      <c r="M259" s="20" t="n">
        <v>855897.924816531</v>
      </c>
      <c r="N259" s="21" t="n">
        <v>1.32751274146854</v>
      </c>
      <c r="O259" s="21" t="n">
        <v>139307.54895073</v>
      </c>
      <c r="P259" s="22" t="n">
        <v>0.539065419156244</v>
      </c>
      <c r="Q259" s="41" t="n">
        <v>2819.03791287868</v>
      </c>
      <c r="R259" s="19" t="n">
        <f aca="false">IF(Q259=0,"",IF(Q259+Q258&gt;Q259,LOG(Q259)-LOG(Q258),""))</f>
        <v>-0.541882361321104</v>
      </c>
      <c r="S259" s="41" t="n">
        <v>11628.6695245874</v>
      </c>
      <c r="T259" s="19" t="n">
        <f aca="false">IF(S259=0,"",IF(S259+S258&gt;S259,LOG(S259)-LOG(S258),""))</f>
        <v>-0.476085576932277</v>
      </c>
      <c r="U259" s="41" t="n">
        <v>16737.4160048846</v>
      </c>
      <c r="V259" s="19" t="n">
        <f aca="false">IF(U259=0,"",IF(U259+U258&gt;U259,LOG(U259)-LOG(U258),""))</f>
        <v>0.0511703752315897</v>
      </c>
      <c r="W259" s="20" t="n">
        <f aca="false">IF(F259="","",IF(F259&gt;0,0,1))</f>
        <v>1</v>
      </c>
      <c r="X259" s="19" t="n">
        <f aca="false">IF(F259="","",F259*W259)</f>
        <v>-0.0629568293292842</v>
      </c>
      <c r="Y259" s="26" t="n">
        <f aca="false">IF(X259="","",X259*N259)</f>
        <v>-0.083575993097085</v>
      </c>
    </row>
    <row r="260" customFormat="false" ht="13.8" hidden="false" customHeight="false" outlineLevel="0" collapsed="false">
      <c r="A260" s="16" t="n">
        <v>2018</v>
      </c>
      <c r="B260" s="28" t="s">
        <v>27</v>
      </c>
      <c r="C260" s="17" t="n">
        <v>259</v>
      </c>
      <c r="D260" s="17" t="n">
        <v>6</v>
      </c>
      <c r="E260" s="18" t="n">
        <v>49505.014592104</v>
      </c>
      <c r="F260" s="19" t="n">
        <f aca="false">IF(ABS(LOG(E260)-LOG(E259))&gt;LOG(2),"",LOG(E260)-LOG(E259))</f>
        <v>0.0897399609277656</v>
      </c>
      <c r="G260" s="20" t="n">
        <v>22670.643747183</v>
      </c>
      <c r="H260" s="19" t="n">
        <f aca="false">IF(G260=0,"",IF(G260+G259&gt;G260,LOG(G260)-LOG(G259),""))</f>
        <v>-0.0148970560302173</v>
      </c>
      <c r="I260" s="20" t="n">
        <v>12695.2532932611</v>
      </c>
      <c r="J260" s="19" t="n">
        <f aca="false">IF(I260=0,"",IF(I260+I259&gt;I260,LOG(I260)-LOG(I259),""))</f>
        <v>-0.0789037462222115</v>
      </c>
      <c r="K260" s="20" t="n">
        <f aca="false">G260+I260</f>
        <v>35365.8970404441</v>
      </c>
      <c r="L260" s="19" t="n">
        <f aca="false">IF(K260=0,"",IF(K260+K259&gt;K260,LOG(K260)-LOG(K259),""))</f>
        <v>-0.0389730801421493</v>
      </c>
      <c r="M260" s="20" t="n">
        <v>855825.304456162</v>
      </c>
      <c r="N260" s="21" t="n">
        <v>1.23773593039905</v>
      </c>
      <c r="O260" s="21" t="n">
        <v>133155.882869531</v>
      </c>
      <c r="P260" s="22" t="n">
        <v>0.429711165607706</v>
      </c>
      <c r="Q260" s="41" t="n">
        <v>7952.22503409876</v>
      </c>
      <c r="R260" s="19" t="n">
        <f aca="false">IF(Q260=0,"",IF(Q260+Q259&gt;Q260,LOG(Q260)-LOG(Q259),""))</f>
        <v>0.450387744657958</v>
      </c>
      <c r="S260" s="41" t="n">
        <v>15695.989422988</v>
      </c>
      <c r="T260" s="19" t="n">
        <f aca="false">IF(S260=0,"",IF(S260+S259&gt;S260,LOG(S260)-LOG(S259),""))</f>
        <v>0.13025866890901</v>
      </c>
      <c r="U260" s="41" t="n">
        <v>16266.5132940878</v>
      </c>
      <c r="V260" s="19" t="n">
        <f aca="false">IF(U260=0,"",IF(U260+U259&gt;U260,LOG(U260)-LOG(U259),""))</f>
        <v>-0.0123939381038811</v>
      </c>
      <c r="W260" s="20" t="n">
        <f aca="false">IF(F260="","",IF(F260&gt;0,0,1))</f>
        <v>0</v>
      </c>
      <c r="X260" s="19" t="n">
        <f aca="false">IF(F260="","",F260*W260)</f>
        <v>0</v>
      </c>
      <c r="Y260" s="26" t="n">
        <f aca="false">IF(X260="","",X260*N260)</f>
        <v>0</v>
      </c>
    </row>
    <row r="261" customFormat="false" ht="13.8" hidden="false" customHeight="false" outlineLevel="0" collapsed="false">
      <c r="A261" s="16" t="n">
        <v>2018</v>
      </c>
      <c r="B261" s="30" t="s">
        <v>28</v>
      </c>
      <c r="C261" s="29" t="n">
        <v>260</v>
      </c>
      <c r="D261" s="17" t="n">
        <v>6</v>
      </c>
      <c r="E261" s="18" t="n">
        <v>55042.0518075289</v>
      </c>
      <c r="F261" s="19" t="n">
        <f aca="false">IF(ABS(LOG(E261)-LOG(E260))&gt;LOG(2),"",LOG(E261)-LOG(E260))</f>
        <v>0.0460454219034201</v>
      </c>
      <c r="G261" s="20" t="n">
        <v>22704.0403520363</v>
      </c>
      <c r="H261" s="19" t="n">
        <f aca="false">IF(G261=0,"",IF(G261+G260&gt;G261,LOG(G261)-LOG(G260),""))</f>
        <v>0.000639297621970236</v>
      </c>
      <c r="I261" s="20" t="n">
        <v>15119.2690011587</v>
      </c>
      <c r="J261" s="19" t="n">
        <f aca="false">IF(I261=0,"",IF(I261+I260&gt;I261,LOG(I261)-LOG(I260),""))</f>
        <v>0.0758894237898335</v>
      </c>
      <c r="K261" s="20" t="n">
        <f aca="false">G261+I261</f>
        <v>37823.309353195</v>
      </c>
      <c r="L261" s="19" t="n">
        <f aca="false">IF(K261=0,"",IF(K261+K260&gt;K261,LOG(K261)-LOG(K260),""))</f>
        <v>0.0291748465517117</v>
      </c>
      <c r="M261" s="20" t="n">
        <v>892564.744924627</v>
      </c>
      <c r="N261" s="21" t="n">
        <v>1.20994511404695</v>
      </c>
      <c r="O261" s="21" t="n">
        <v>130417.629693311</v>
      </c>
      <c r="P261" s="22" t="n">
        <v>0.374641687989512</v>
      </c>
      <c r="Q261" s="41" t="n">
        <v>20173.9617241859</v>
      </c>
      <c r="R261" s="19" t="n">
        <f aca="false">IF(Q261=0,"",IF(Q261+Q260&gt;Q261,LOG(Q261)-LOG(Q260),""))</f>
        <v>0.404302531171807</v>
      </c>
      <c r="S261" s="41" t="n">
        <v>10413.2134627035</v>
      </c>
      <c r="T261" s="19" t="n">
        <f aca="false">IF(S261=0,"",IF(S261+S260&gt;S261,LOG(S261)-LOG(S260),""))</f>
        <v>-0.178203926200816</v>
      </c>
      <c r="U261" s="41" t="n">
        <v>16037.3104903139</v>
      </c>
      <c r="V261" s="19" t="n">
        <f aca="false">IF(U261=0,"",IF(U261+U260&gt;U261,LOG(U261)-LOG(U260),""))</f>
        <v>-0.00616293501409437</v>
      </c>
      <c r="W261" s="20" t="n">
        <f aca="false">IF(F261="","",IF(F261&gt;0,0,1))</f>
        <v>0</v>
      </c>
      <c r="X261" s="19" t="n">
        <f aca="false">IF(F261="","",F261*W261)</f>
        <v>0</v>
      </c>
      <c r="Y261" s="26" t="n">
        <f aca="false">IF(X261="","",X261*N261)</f>
        <v>0</v>
      </c>
    </row>
    <row r="262" customFormat="false" ht="13.8" hidden="false" customHeight="false" outlineLevel="0" collapsed="false">
      <c r="A262" s="16" t="n">
        <v>2019</v>
      </c>
      <c r="B262" s="31" t="s">
        <v>25</v>
      </c>
      <c r="C262" s="17" t="n">
        <v>261</v>
      </c>
      <c r="D262" s="17" t="n">
        <v>6</v>
      </c>
      <c r="E262" s="18" t="n">
        <v>59015.106969234</v>
      </c>
      <c r="F262" s="19" t="n">
        <f aca="false">IF(ABS(LOG(E262)-LOG(E261))&gt;LOG(2),"",LOG(E262)-LOG(E261))</f>
        <v>0.0302685838879153</v>
      </c>
      <c r="G262" s="20" t="n">
        <v>44997.7808794643</v>
      </c>
      <c r="H262" s="19" t="n">
        <f aca="false">IF(G262=0,"",IF(G262+G261&gt;G262,LOG(G262)-LOG(G261),""))</f>
        <v>0.297087946552068</v>
      </c>
      <c r="I262" s="20" t="n">
        <v>15303.9613672315</v>
      </c>
      <c r="J262" s="19" t="n">
        <f aca="false">IF(I262=0,"",IF(I262+I261&gt;I262,LOG(I262)-LOG(I261),""))</f>
        <v>0.00527306665698379</v>
      </c>
      <c r="K262" s="20" t="n">
        <f aca="false">G262+I262</f>
        <v>60301.7422466958</v>
      </c>
      <c r="L262" s="19" t="n">
        <f aca="false">IF(K262=0,"",IF(K262+K261&gt;K262,LOG(K262)-LOG(K261),""))</f>
        <v>0.202570335222016</v>
      </c>
      <c r="M262" s="20" t="n">
        <v>836027.609556405</v>
      </c>
      <c r="N262" s="21" t="n">
        <v>1.15125742146675</v>
      </c>
      <c r="O262" s="21" t="n">
        <v>127493.174150695</v>
      </c>
      <c r="P262" s="22" t="n">
        <v>0.334523735074818</v>
      </c>
      <c r="Q262" s="41" t="n">
        <v>11806.8974499128</v>
      </c>
      <c r="R262" s="19" t="n">
        <f aca="false">IF(Q262=0,"",IF(Q262+Q261&gt;Q262,LOG(Q262)-LOG(Q261),""))</f>
        <v>-0.232655401366991</v>
      </c>
      <c r="S262" s="41" t="n">
        <v>33308.2417937719</v>
      </c>
      <c r="T262" s="19" t="n">
        <f aca="false">IF(S262=0,"",IF(S262+S261&gt;S262,LOG(S262)-LOG(S261),""))</f>
        <v>0.504966937483524</v>
      </c>
      <c r="U262" s="41" t="n">
        <v>16706.8783266731</v>
      </c>
      <c r="V262" s="19" t="n">
        <f aca="false">IF(U262=0,"",IF(U262+U261&gt;U262,LOG(U262)-LOG(U261),""))</f>
        <v>0.0177637722863846</v>
      </c>
      <c r="W262" s="20" t="n">
        <f aca="false">IF(F262="","",IF(F262&gt;0,0,1))</f>
        <v>0</v>
      </c>
      <c r="X262" s="19" t="n">
        <f aca="false">IF(F262="","",F262*W262)</f>
        <v>0</v>
      </c>
      <c r="Y262" s="26" t="n">
        <f aca="false">IF(X262="","",X262*N262)</f>
        <v>0</v>
      </c>
    </row>
    <row r="263" customFormat="false" ht="13.8" hidden="false" customHeight="false" outlineLevel="0" collapsed="false">
      <c r="A263" s="16" t="n">
        <v>2019</v>
      </c>
      <c r="B263" s="28" t="s">
        <v>26</v>
      </c>
      <c r="C263" s="29" t="n">
        <v>262</v>
      </c>
      <c r="D263" s="17" t="n">
        <v>6</v>
      </c>
      <c r="E263" s="18" t="n">
        <v>52759.2705210892</v>
      </c>
      <c r="F263" s="19" t="n">
        <f aca="false">IF(ABS(LOG(E263)-LOG(E262))&gt;LOG(2),"",LOG(E263)-LOG(E262))</f>
        <v>-0.04866441653202</v>
      </c>
      <c r="G263" s="20" t="n">
        <v>26864.9991676687</v>
      </c>
      <c r="H263" s="19" t="n">
        <f aca="false">IF(G263=0,"",IF(G263+G262&gt;G263,LOG(G263)-LOG(G262),""))</f>
        <v>-0.224004265091113</v>
      </c>
      <c r="I263" s="20" t="n">
        <v>15586.1682862606</v>
      </c>
      <c r="J263" s="19" t="n">
        <f aca="false">IF(I263=0,"",IF(I263+I262&gt;I263,LOG(I263)-LOG(I262),""))</f>
        <v>0.00793550036963264</v>
      </c>
      <c r="K263" s="20" t="n">
        <f aca="false">G263+I263</f>
        <v>42451.1674539293</v>
      </c>
      <c r="L263" s="19" t="n">
        <f aca="false">IF(K263=0,"",IF(K263+K262&gt;K263,LOG(K263)-LOG(K262),""))</f>
        <v>-0.152440221699181</v>
      </c>
      <c r="M263" s="20" t="n">
        <v>858477.254432547</v>
      </c>
      <c r="N263" s="21" t="n">
        <v>1.21143001078985</v>
      </c>
      <c r="O263" s="21" t="n">
        <v>148059.511509761</v>
      </c>
      <c r="P263" s="22" t="n">
        <v>0.448137530068447</v>
      </c>
      <c r="Q263" s="41" t="n">
        <v>4608.81895068725</v>
      </c>
      <c r="R263" s="19" t="n">
        <f aca="false">IF(Q263=0,"",IF(Q263+Q262&gt;Q263,LOG(Q263)-LOG(Q262),""))</f>
        <v>-0.408546143176437</v>
      </c>
      <c r="S263" s="41" t="n">
        <v>14055.2407201775</v>
      </c>
      <c r="T263" s="19" t="n">
        <f aca="false">IF(S263=0,"",IF(S263+S262&gt;S263,LOG(S263)-LOG(S262),""))</f>
        <v>-0.374713420614583</v>
      </c>
      <c r="U263" s="41" t="n">
        <v>18708.9611776912</v>
      </c>
      <c r="V263" s="19" t="n">
        <f aca="false">IF(U263=0,"",IF(U263+U262&gt;U263,LOG(U263)-LOG(U262),""))</f>
        <v>0.0491543640715282</v>
      </c>
      <c r="W263" s="20" t="n">
        <f aca="false">IF(F263="","",IF(F263&gt;0,0,1))</f>
        <v>1</v>
      </c>
      <c r="X263" s="19" t="n">
        <f aca="false">IF(F263="","",F263*W263)</f>
        <v>-0.04866441653202</v>
      </c>
      <c r="Y263" s="26" t="n">
        <f aca="false">IF(X263="","",X263*N263)</f>
        <v>-0.0589535346444668</v>
      </c>
    </row>
    <row r="264" customFormat="false" ht="13.8" hidden="false" customHeight="false" outlineLevel="0" collapsed="false">
      <c r="A264" s="16" t="n">
        <v>2019</v>
      </c>
      <c r="B264" s="28" t="s">
        <v>27</v>
      </c>
      <c r="C264" s="17" t="n">
        <v>263</v>
      </c>
      <c r="D264" s="17" t="n">
        <v>6</v>
      </c>
      <c r="E264" s="18" t="n">
        <v>70135.3724023689</v>
      </c>
      <c r="F264" s="19" t="n">
        <f aca="false">IF(ABS(LOG(E264)-LOG(E263))&gt;LOG(2),"",LOG(E264)-LOG(E263))</f>
        <v>0.123638325214004</v>
      </c>
      <c r="G264" s="20" t="n">
        <v>27791.1972956326</v>
      </c>
      <c r="H264" s="19" t="n">
        <f aca="false">IF(G264=0,"",IF(G264+G263&gt;G264,LOG(G264)-LOG(G263),""))</f>
        <v>0.01472042593198</v>
      </c>
      <c r="I264" s="20" t="n">
        <v>17913.9820652507</v>
      </c>
      <c r="J264" s="19" t="n">
        <f aca="false">IF(I264=0,"",IF(I264+I263&gt;I264,LOG(I264)-LOG(I263),""))</f>
        <v>0.0604527740077945</v>
      </c>
      <c r="K264" s="20" t="n">
        <f aca="false">G264+I264</f>
        <v>45705.1793608833</v>
      </c>
      <c r="L264" s="19" t="n">
        <f aca="false">IF(K264=0,"",IF(K264+K263&gt;K264,LOG(K264)-LOG(K263),""))</f>
        <v>0.0320757792624988</v>
      </c>
      <c r="M264" s="20" t="n">
        <v>855447.025346989</v>
      </c>
      <c r="N264" s="21" t="n">
        <v>1.08625601313395</v>
      </c>
      <c r="O264" s="21" t="n">
        <v>146700.584796015</v>
      </c>
      <c r="P264" s="22" t="n">
        <v>0.320494737751439</v>
      </c>
      <c r="Q264" s="41" t="n">
        <v>6401.04966295832</v>
      </c>
      <c r="R264" s="19" t="n">
        <f aca="false">IF(Q264=0,"",IF(Q264+Q263&gt;Q264,LOG(Q264)-LOG(Q263),""))</f>
        <v>0.142661548742821</v>
      </c>
      <c r="S264" s="41" t="n">
        <v>14133.9185877915</v>
      </c>
      <c r="T264" s="19" t="n">
        <f aca="false">IF(S264=0,"",IF(S264+S263&gt;S264,LOG(S264)-LOG(S263),""))</f>
        <v>0.00242429737665795</v>
      </c>
      <c r="U264" s="41" t="n">
        <v>19955.962758998</v>
      </c>
      <c r="V264" s="19" t="n">
        <f aca="false">IF(U264=0,"",IF(U264+U263&gt;U264,LOG(U264)-LOG(U263),""))</f>
        <v>0.0280230110049819</v>
      </c>
      <c r="W264" s="20" t="n">
        <f aca="false">IF(F264="","",IF(F264&gt;0,0,1))</f>
        <v>0</v>
      </c>
      <c r="X264" s="19" t="n">
        <f aca="false">IF(F264="","",F264*W264)</f>
        <v>0</v>
      </c>
      <c r="Y264" s="26" t="n">
        <f aca="false">IF(X264="","",X264*N264)</f>
        <v>0</v>
      </c>
    </row>
    <row r="265" customFormat="false" ht="13.8" hidden="false" customHeight="false" outlineLevel="0" collapsed="false">
      <c r="A265" s="16" t="n">
        <v>2019</v>
      </c>
      <c r="B265" s="30" t="s">
        <v>28</v>
      </c>
      <c r="C265" s="29" t="n">
        <v>264</v>
      </c>
      <c r="D265" s="17" t="n">
        <v>6</v>
      </c>
      <c r="E265" s="18" t="n">
        <v>67212.4073173253</v>
      </c>
      <c r="F265" s="19" t="n">
        <f aca="false">IF(ABS(LOG(E265)-LOG(E264))&gt;LOG(2),"",LOG(E265)-LOG(E264))</f>
        <v>-0.0184876567192713</v>
      </c>
      <c r="G265" s="20" t="n">
        <v>24430.2070090691</v>
      </c>
      <c r="H265" s="19" t="n">
        <f aca="false">IF(G265=0,"",IF(G265+G264&gt;G265,LOG(G265)-LOG(G264),""))</f>
        <v>-0.055980110403218</v>
      </c>
      <c r="I265" s="20" t="n">
        <v>20612.0703500775</v>
      </c>
      <c r="J265" s="19" t="n">
        <f aca="false">IF(I265=0,"",IF(I265+I264&gt;I265,LOG(I265)-LOG(I264),""))</f>
        <v>0.0609294809807057</v>
      </c>
      <c r="K265" s="20" t="n">
        <f aca="false">G265+I265</f>
        <v>45042.2773591466</v>
      </c>
      <c r="L265" s="19" t="n">
        <f aca="false">IF(K265=0,"",IF(K265+K264&gt;K265,LOG(K265)-LOG(K264),""))</f>
        <v>-0.00634507704827136</v>
      </c>
      <c r="M265" s="20" t="n">
        <v>872282.867346459</v>
      </c>
      <c r="N265" s="21" t="n">
        <v>1.11320789189471</v>
      </c>
      <c r="O265" s="21" t="n">
        <v>140428.635451342</v>
      </c>
      <c r="P265" s="22" t="n">
        <v>0.320006225202568</v>
      </c>
      <c r="Q265" s="41" t="n">
        <v>29065.6177059349</v>
      </c>
      <c r="R265" s="19" t="n">
        <f aca="false">IF(Q265=0,"",IF(Q265+Q264&gt;Q265,LOG(Q265)-LOG(Q264),""))</f>
        <v>0.657128360357302</v>
      </c>
      <c r="S265" s="41" t="n">
        <v>20445.4721808186</v>
      </c>
      <c r="T265" s="19" t="n">
        <f aca="false">IF(S265=0,"",IF(S265+S264&gt;S265,LOG(S265)-LOG(S264),""))</f>
        <v>0.160334559456905</v>
      </c>
      <c r="U265" s="41" t="n">
        <v>16893.4734777501</v>
      </c>
      <c r="V265" s="19" t="n">
        <f aca="false">IF(U265=0,"",IF(U265+U264&gt;U265,LOG(U265)-LOG(U264),""))</f>
        <v>-0.0723537304902795</v>
      </c>
      <c r="W265" s="20" t="n">
        <f aca="false">IF(F265="","",IF(F265&gt;0,0,1))</f>
        <v>1</v>
      </c>
      <c r="X265" s="19" t="n">
        <f aca="false">IF(F265="","",F265*W265)</f>
        <v>-0.0184876567192713</v>
      </c>
      <c r="Y265" s="26" t="n">
        <f aca="false">IF(X265="","",X265*N265)</f>
        <v>-0.0205806053625331</v>
      </c>
    </row>
    <row r="266" customFormat="false" ht="13.8" hidden="false" customHeight="false" outlineLevel="0" collapsed="false">
      <c r="A266" s="16" t="n">
        <v>2009</v>
      </c>
      <c r="B266" s="32" t="s">
        <v>25</v>
      </c>
      <c r="C266" s="33" t="n">
        <v>265</v>
      </c>
      <c r="D266" s="33" t="n">
        <v>7</v>
      </c>
      <c r="E266" s="36"/>
      <c r="F266" s="36"/>
      <c r="G266" s="36"/>
      <c r="H266" s="35" t="str">
        <f aca="false">IF(G266=0,"",IF(G266+G265&gt;G266,LOG(G266)-LOG(G265),""))</f>
        <v/>
      </c>
      <c r="I266" s="36"/>
      <c r="J266" s="35" t="str">
        <f aca="false">IF(I266=0,"",IF(I266+I265&gt;I266,LOG(I266)-LOG(I265),""))</f>
        <v/>
      </c>
      <c r="K266" s="36"/>
      <c r="L266" s="35" t="str">
        <f aca="false">IF(K266=0,"",IF(K266+K265&gt;K266,LOG(K266)-LOG(K265),""))</f>
        <v/>
      </c>
      <c r="M266" s="20"/>
      <c r="N266" s="37"/>
      <c r="O266" s="37"/>
      <c r="P266" s="38"/>
      <c r="Q266" s="36"/>
      <c r="R266" s="35" t="str">
        <f aca="false">IF(Q266=0,"",IF(Q266+Q265&gt;Q266,LOG(Q266)-LOG(Q265),""))</f>
        <v/>
      </c>
      <c r="S266" s="36"/>
      <c r="T266" s="35" t="str">
        <f aca="false">IF(S266=0,"",IF(S266+S265&gt;S266,LOG(S266)-LOG(S265),""))</f>
        <v/>
      </c>
      <c r="U266" s="36"/>
      <c r="V266" s="35" t="str">
        <f aca="false">IF(U266=0,"",IF(U266+U265&gt;U266,LOG(U266)-LOG(U265),""))</f>
        <v/>
      </c>
      <c r="W266" s="36" t="str">
        <f aca="false">IF(F266="","",IF(F266&gt;0,0,1))</f>
        <v/>
      </c>
      <c r="X266" s="35" t="str">
        <f aca="false">IF(F266="","",F266*W266)</f>
        <v/>
      </c>
      <c r="Y266" s="40" t="str">
        <f aca="false">IF(X266="","",X266*N266)</f>
        <v/>
      </c>
    </row>
    <row r="267" customFormat="false" ht="13.8" hidden="false" customHeight="false" outlineLevel="0" collapsed="false">
      <c r="A267" s="16" t="n">
        <v>2009</v>
      </c>
      <c r="B267" s="28" t="s">
        <v>26</v>
      </c>
      <c r="C267" s="29" t="n">
        <v>266</v>
      </c>
      <c r="D267" s="17" t="n">
        <v>7</v>
      </c>
      <c r="E267" s="20"/>
      <c r="F267" s="20" t="str">
        <f aca="false">""</f>
        <v/>
      </c>
      <c r="G267" s="20"/>
      <c r="H267" s="19" t="str">
        <f aca="false">IF(G267=0,"",IF(G267+G266&gt;G267,LOG(G267)-LOG(G266),""))</f>
        <v/>
      </c>
      <c r="I267" s="20"/>
      <c r="J267" s="19" t="str">
        <f aca="false">IF(I267=0,"",IF(I267+I266&gt;I267,LOG(I267)-LOG(I266),""))</f>
        <v/>
      </c>
      <c r="K267" s="20"/>
      <c r="L267" s="19" t="str">
        <f aca="false">IF(K267=0,"",IF(K267+K266&gt;K267,LOG(K267)-LOG(K266),""))</f>
        <v/>
      </c>
      <c r="M267" s="20"/>
      <c r="N267" s="21"/>
      <c r="O267" s="21"/>
      <c r="P267" s="22"/>
      <c r="Q267" s="20"/>
      <c r="R267" s="19" t="str">
        <f aca="false">IF(Q267=0,"",IF(Q267+Q266&gt;Q267,LOG(Q267)-LOG(Q266),""))</f>
        <v/>
      </c>
      <c r="S267" s="20"/>
      <c r="T267" s="19" t="str">
        <f aca="false">IF(S267=0,"",IF(S267+S266&gt;S267,LOG(S267)-LOG(S266),""))</f>
        <v/>
      </c>
      <c r="U267" s="20"/>
      <c r="V267" s="19" t="str">
        <f aca="false">IF(U267=0,"",IF(U267+U266&gt;U267,LOG(U267)-LOG(U266),""))</f>
        <v/>
      </c>
      <c r="W267" s="20" t="str">
        <f aca="false">IF(F267="","",IF(F267&gt;0,0,1))</f>
        <v/>
      </c>
      <c r="X267" s="19" t="str">
        <f aca="false">IF(F267="","",F267*W267)</f>
        <v/>
      </c>
      <c r="Y267" s="26" t="str">
        <f aca="false">IF(X267="","",X267*N267)</f>
        <v/>
      </c>
    </row>
    <row r="268" customFormat="false" ht="13.8" hidden="false" customHeight="false" outlineLevel="0" collapsed="false">
      <c r="A268" s="16" t="n">
        <v>2009</v>
      </c>
      <c r="B268" s="28" t="s">
        <v>27</v>
      </c>
      <c r="C268" s="17" t="n">
        <v>267</v>
      </c>
      <c r="D268" s="17" t="n">
        <v>7</v>
      </c>
      <c r="E268" s="20"/>
      <c r="F268" s="20" t="str">
        <f aca="false">""</f>
        <v/>
      </c>
      <c r="G268" s="20"/>
      <c r="H268" s="19" t="str">
        <f aca="false">IF(G268=0,"",IF(G268+G267&gt;G268,LOG(G268)-LOG(G267),""))</f>
        <v/>
      </c>
      <c r="I268" s="20"/>
      <c r="J268" s="19" t="str">
        <f aca="false">IF(I268=0,"",IF(I268+I267&gt;I268,LOG(I268)-LOG(I267),""))</f>
        <v/>
      </c>
      <c r="K268" s="20"/>
      <c r="L268" s="19" t="str">
        <f aca="false">IF(K268=0,"",IF(K268+K267&gt;K268,LOG(K268)-LOG(K267),""))</f>
        <v/>
      </c>
      <c r="M268" s="20"/>
      <c r="N268" s="21"/>
      <c r="O268" s="21"/>
      <c r="P268" s="22"/>
      <c r="Q268" s="20"/>
      <c r="R268" s="19" t="str">
        <f aca="false">IF(Q268=0,"",IF(Q268+Q267&gt;Q268,LOG(Q268)-LOG(Q267),""))</f>
        <v/>
      </c>
      <c r="S268" s="20"/>
      <c r="T268" s="19" t="str">
        <f aca="false">IF(S268=0,"",IF(S268+S267&gt;S268,LOG(S268)-LOG(S267),""))</f>
        <v/>
      </c>
      <c r="U268" s="20"/>
      <c r="V268" s="19" t="str">
        <f aca="false">IF(U268=0,"",IF(U268+U267&gt;U268,LOG(U268)-LOG(U267),""))</f>
        <v/>
      </c>
      <c r="W268" s="20" t="str">
        <f aca="false">IF(F268="","",IF(F268&gt;0,0,1))</f>
        <v/>
      </c>
      <c r="X268" s="19" t="str">
        <f aca="false">IF(F268="","",F268*W268)</f>
        <v/>
      </c>
      <c r="Y268" s="26" t="str">
        <f aca="false">IF(X268="","",X268*N268)</f>
        <v/>
      </c>
    </row>
    <row r="269" customFormat="false" ht="13.8" hidden="false" customHeight="false" outlineLevel="0" collapsed="false">
      <c r="A269" s="16" t="n">
        <v>2009</v>
      </c>
      <c r="B269" s="30" t="s">
        <v>28</v>
      </c>
      <c r="C269" s="29" t="n">
        <v>268</v>
      </c>
      <c r="D269" s="17" t="n">
        <v>7</v>
      </c>
      <c r="E269" s="55"/>
      <c r="F269" s="20" t="str">
        <f aca="false">""</f>
        <v/>
      </c>
      <c r="G269" s="56"/>
      <c r="H269" s="19" t="str">
        <f aca="false">IF(G269=0,"",IF(G269+G268&gt;G269,LOG(G269)-LOG(G268),""))</f>
        <v/>
      </c>
      <c r="I269" s="20"/>
      <c r="J269" s="19" t="str">
        <f aca="false">IF(I269=0,"",IF(I269+I268&gt;I269,LOG(I269)-LOG(I268),""))</f>
        <v/>
      </c>
      <c r="K269" s="20"/>
      <c r="L269" s="19" t="str">
        <f aca="false">IF(K269=0,"",IF(K269+K268&gt;K269,LOG(K269)-LOG(K268),""))</f>
        <v/>
      </c>
      <c r="M269" s="20"/>
      <c r="N269" s="21"/>
      <c r="O269" s="21"/>
      <c r="P269" s="22"/>
      <c r="Q269" s="57"/>
      <c r="R269" s="19" t="str">
        <f aca="false">IF(Q269=0,"",IF(Q269+Q268&gt;Q269,LOG(Q269)-LOG(Q268),""))</f>
        <v/>
      </c>
      <c r="S269" s="57"/>
      <c r="T269" s="19" t="str">
        <f aca="false">IF(S269=0,"",IF(S269+S268&gt;S269,LOG(S269)-LOG(S268),""))</f>
        <v/>
      </c>
      <c r="U269" s="57"/>
      <c r="V269" s="19" t="str">
        <f aca="false">IF(U269=0,"",IF(U269+U268&gt;U269,LOG(U269)-LOG(U268),""))</f>
        <v/>
      </c>
      <c r="W269" s="20" t="str">
        <f aca="false">IF(F269="","",IF(F269&gt;0,0,1))</f>
        <v/>
      </c>
      <c r="X269" s="19" t="str">
        <f aca="false">IF(F269="","",F269*W269)</f>
        <v/>
      </c>
      <c r="Y269" s="26" t="str">
        <f aca="false">IF(X269="","",X269*N269)</f>
        <v/>
      </c>
    </row>
    <row r="270" customFormat="false" ht="13.8" hidden="false" customHeight="false" outlineLevel="0" collapsed="false">
      <c r="A270" s="16" t="n">
        <v>2010</v>
      </c>
      <c r="B270" s="31" t="s">
        <v>25</v>
      </c>
      <c r="C270" s="17" t="n">
        <v>269</v>
      </c>
      <c r="D270" s="17" t="n">
        <v>7</v>
      </c>
      <c r="E270" s="57"/>
      <c r="F270" s="20" t="str">
        <f aca="false">""</f>
        <v/>
      </c>
      <c r="G270" s="57"/>
      <c r="H270" s="19" t="str">
        <f aca="false">IF(G270=0,"",IF(G270+G269&gt;G270,LOG(G270)-LOG(G269),""))</f>
        <v/>
      </c>
      <c r="I270" s="20"/>
      <c r="J270" s="19" t="str">
        <f aca="false">IF(I270=0,"",IF(I270+I269&gt;I270,LOG(I270)-LOG(I269),""))</f>
        <v/>
      </c>
      <c r="K270" s="20"/>
      <c r="L270" s="19" t="str">
        <f aca="false">IF(K270=0,"",IF(K270+K269&gt;K270,LOG(K270)-LOG(K269),""))</f>
        <v/>
      </c>
      <c r="M270" s="20"/>
      <c r="N270" s="21"/>
      <c r="O270" s="21"/>
      <c r="P270" s="22"/>
      <c r="Q270" s="52"/>
      <c r="R270" s="19" t="str">
        <f aca="false">IF(Q270=0,"",IF(Q270+Q269&gt;Q270,LOG(Q270)-LOG(Q269),""))</f>
        <v/>
      </c>
      <c r="S270" s="52"/>
      <c r="T270" s="19" t="str">
        <f aca="false">IF(S270=0,"",IF(S270+S269&gt;S270,LOG(S270)-LOG(S269),""))</f>
        <v/>
      </c>
      <c r="U270" s="20"/>
      <c r="V270" s="19" t="str">
        <f aca="false">IF(U270=0,"",IF(U270+U269&gt;U270,LOG(U270)-LOG(U269),""))</f>
        <v/>
      </c>
      <c r="W270" s="20" t="str">
        <f aca="false">IF(F270="","",IF(F270&gt;0,0,1))</f>
        <v/>
      </c>
      <c r="X270" s="19" t="str">
        <f aca="false">IF(F270="","",F270*W270)</f>
        <v/>
      </c>
      <c r="Y270" s="26" t="str">
        <f aca="false">IF(X270="","",X270*N270)</f>
        <v/>
      </c>
    </row>
    <row r="271" customFormat="false" ht="13.8" hidden="false" customHeight="false" outlineLevel="0" collapsed="false">
      <c r="A271" s="16" t="n">
        <v>2010</v>
      </c>
      <c r="B271" s="28" t="s">
        <v>26</v>
      </c>
      <c r="C271" s="29" t="n">
        <v>270</v>
      </c>
      <c r="D271" s="17" t="n">
        <v>7</v>
      </c>
      <c r="E271" s="20"/>
      <c r="F271" s="20" t="str">
        <f aca="false">""</f>
        <v/>
      </c>
      <c r="G271" s="20"/>
      <c r="H271" s="19" t="str">
        <f aca="false">IF(G271=0,"",IF(G271+G270&gt;G271,LOG(G271)-LOG(G270),""))</f>
        <v/>
      </c>
      <c r="I271" s="20"/>
      <c r="J271" s="19" t="str">
        <f aca="false">IF(I271=0,"",IF(I271+I270&gt;I271,LOG(I271)-LOG(I270),""))</f>
        <v/>
      </c>
      <c r="K271" s="20"/>
      <c r="L271" s="19" t="str">
        <f aca="false">IF(K271=0,"",IF(K271+K270&gt;K271,LOG(K271)-LOG(K270),""))</f>
        <v/>
      </c>
      <c r="M271" s="20"/>
      <c r="N271" s="21"/>
      <c r="O271" s="21"/>
      <c r="P271" s="22"/>
      <c r="Q271" s="23"/>
      <c r="R271" s="19" t="str">
        <f aca="false">IF(Q271=0,"",IF(Q271+Q270&gt;Q271,LOG(Q271)-LOG(Q270),""))</f>
        <v/>
      </c>
      <c r="S271" s="23"/>
      <c r="T271" s="19" t="str">
        <f aca="false">IF(S271=0,"",IF(S271+S270&gt;S271,LOG(S271)-LOG(S270),""))</f>
        <v/>
      </c>
      <c r="U271" s="23"/>
      <c r="V271" s="19" t="str">
        <f aca="false">IF(U271=0,"",IF(U271+U270&gt;U271,LOG(U271)-LOG(U270),""))</f>
        <v/>
      </c>
      <c r="W271" s="20" t="str">
        <f aca="false">IF(F271="","",IF(F271&gt;0,0,1))</f>
        <v/>
      </c>
      <c r="X271" s="19" t="str">
        <f aca="false">IF(F271="","",F271*W271)</f>
        <v/>
      </c>
      <c r="Y271" s="26" t="str">
        <f aca="false">IF(X271="","",X271*N271)</f>
        <v/>
      </c>
    </row>
    <row r="272" customFormat="false" ht="13.8" hidden="false" customHeight="false" outlineLevel="0" collapsed="false">
      <c r="A272" s="16" t="n">
        <v>2010</v>
      </c>
      <c r="B272" s="28" t="s">
        <v>27</v>
      </c>
      <c r="C272" s="17" t="n">
        <v>271</v>
      </c>
      <c r="D272" s="17" t="n">
        <v>7</v>
      </c>
      <c r="E272" s="20"/>
      <c r="F272" s="20" t="str">
        <f aca="false">""</f>
        <v/>
      </c>
      <c r="G272" s="20"/>
      <c r="H272" s="19" t="str">
        <f aca="false">IF(G272=0,"",IF(G272+G271&gt;G272,LOG(G272)-LOG(G271),""))</f>
        <v/>
      </c>
      <c r="I272" s="20"/>
      <c r="J272" s="19" t="str">
        <f aca="false">IF(I272=0,"",IF(I272+I271&gt;I272,LOG(I272)-LOG(I271),""))</f>
        <v/>
      </c>
      <c r="K272" s="20"/>
      <c r="L272" s="19" t="str">
        <f aca="false">IF(K272=0,"",IF(K272+K271&gt;K272,LOG(K272)-LOG(K271),""))</f>
        <v/>
      </c>
      <c r="M272" s="20"/>
      <c r="N272" s="21"/>
      <c r="O272" s="21"/>
      <c r="P272" s="22"/>
      <c r="Q272" s="57"/>
      <c r="R272" s="19" t="str">
        <f aca="false">IF(Q272=0,"",IF(Q272+Q271&gt;Q272,LOG(Q272)-LOG(Q271),""))</f>
        <v/>
      </c>
      <c r="S272" s="57"/>
      <c r="T272" s="19" t="str">
        <f aca="false">IF(S272=0,"",IF(S272+S271&gt;S272,LOG(S272)-LOG(S271),""))</f>
        <v/>
      </c>
      <c r="U272" s="20"/>
      <c r="V272" s="19" t="str">
        <f aca="false">IF(U272=0,"",IF(U272+U271&gt;U272,LOG(U272)-LOG(U271),""))</f>
        <v/>
      </c>
      <c r="W272" s="20" t="str">
        <f aca="false">IF(F272="","",IF(F272&gt;0,0,1))</f>
        <v/>
      </c>
      <c r="X272" s="19" t="str">
        <f aca="false">IF(F272="","",F272*W272)</f>
        <v/>
      </c>
      <c r="Y272" s="26" t="str">
        <f aca="false">IF(X272="","",X272*N272)</f>
        <v/>
      </c>
    </row>
    <row r="273" customFormat="false" ht="13.8" hidden="false" customHeight="false" outlineLevel="0" collapsed="false">
      <c r="A273" s="16" t="n">
        <v>2010</v>
      </c>
      <c r="B273" s="30" t="s">
        <v>28</v>
      </c>
      <c r="C273" s="29" t="n">
        <v>272</v>
      </c>
      <c r="D273" s="17" t="n">
        <v>7</v>
      </c>
      <c r="E273" s="20"/>
      <c r="F273" s="20" t="str">
        <f aca="false">""</f>
        <v/>
      </c>
      <c r="G273" s="20"/>
      <c r="H273" s="19" t="str">
        <f aca="false">IF(G273=0,"",IF(G273+G272&gt;G273,LOG(G273)-LOG(G272),""))</f>
        <v/>
      </c>
      <c r="I273" s="20"/>
      <c r="J273" s="19" t="str">
        <f aca="false">IF(I273=0,"",IF(I273+I272&gt;I273,LOG(I273)-LOG(I272),""))</f>
        <v/>
      </c>
      <c r="K273" s="20"/>
      <c r="L273" s="19" t="str">
        <f aca="false">IF(K273=0,"",IF(K273+K272&gt;K273,LOG(K273)-LOG(K272),""))</f>
        <v/>
      </c>
      <c r="M273" s="20"/>
      <c r="N273" s="21"/>
      <c r="O273" s="21"/>
      <c r="P273" s="22"/>
      <c r="Q273" s="20"/>
      <c r="R273" s="19" t="str">
        <f aca="false">IF(Q273=0,"",IF(Q273+Q272&gt;Q273,LOG(Q273)-LOG(Q272),""))</f>
        <v/>
      </c>
      <c r="S273" s="20"/>
      <c r="T273" s="19" t="str">
        <f aca="false">IF(S273=0,"",IF(S273+S272&gt;S273,LOG(S273)-LOG(S272),""))</f>
        <v/>
      </c>
      <c r="U273" s="20"/>
      <c r="V273" s="19" t="str">
        <f aca="false">IF(U273=0,"",IF(U273+U272&gt;U273,LOG(U273)-LOG(U272),""))</f>
        <v/>
      </c>
      <c r="W273" s="20" t="str">
        <f aca="false">IF(F273="","",IF(F273&gt;0,0,1))</f>
        <v/>
      </c>
      <c r="X273" s="19" t="str">
        <f aca="false">IF(F273="","",F273*W273)</f>
        <v/>
      </c>
      <c r="Y273" s="26" t="str">
        <f aca="false">IF(X273="","",X273*N273)</f>
        <v/>
      </c>
    </row>
    <row r="274" customFormat="false" ht="13.8" hidden="false" customHeight="false" outlineLevel="0" collapsed="false">
      <c r="A274" s="16" t="n">
        <v>2011</v>
      </c>
      <c r="B274" s="31" t="s">
        <v>25</v>
      </c>
      <c r="C274" s="17" t="n">
        <v>273</v>
      </c>
      <c r="D274" s="17" t="n">
        <v>7</v>
      </c>
      <c r="E274" s="20"/>
      <c r="F274" s="20" t="str">
        <f aca="false">""</f>
        <v/>
      </c>
      <c r="G274" s="20"/>
      <c r="H274" s="19" t="str">
        <f aca="false">IF(G274=0,"",IF(G274+G273&gt;G274,LOG(G274)-LOG(G273),""))</f>
        <v/>
      </c>
      <c r="I274" s="20"/>
      <c r="J274" s="19" t="str">
        <f aca="false">IF(I274=0,"",IF(I274+I273&gt;I274,LOG(I274)-LOG(I273),""))</f>
        <v/>
      </c>
      <c r="K274" s="20"/>
      <c r="L274" s="19" t="str">
        <f aca="false">IF(K274=0,"",IF(K274+K273&gt;K274,LOG(K274)-LOG(K273),""))</f>
        <v/>
      </c>
      <c r="M274" s="20"/>
      <c r="N274" s="21"/>
      <c r="O274" s="21"/>
      <c r="P274" s="22"/>
      <c r="Q274" s="20"/>
      <c r="R274" s="19" t="str">
        <f aca="false">IF(Q274=0,"",IF(Q274+Q273&gt;Q274,LOG(Q274)-LOG(Q273),""))</f>
        <v/>
      </c>
      <c r="S274" s="20"/>
      <c r="T274" s="19" t="str">
        <f aca="false">IF(S274=0,"",IF(S274+S273&gt;S274,LOG(S274)-LOG(S273),""))</f>
        <v/>
      </c>
      <c r="U274" s="20"/>
      <c r="V274" s="19" t="str">
        <f aca="false">IF(U274=0,"",IF(U274+U273&gt;U274,LOG(U274)-LOG(U273),""))</f>
        <v/>
      </c>
      <c r="W274" s="20" t="str">
        <f aca="false">IF(F274="","",IF(F274&gt;0,0,1))</f>
        <v/>
      </c>
      <c r="X274" s="19" t="str">
        <f aca="false">IF(F274="","",F274*W274)</f>
        <v/>
      </c>
      <c r="Y274" s="26" t="str">
        <f aca="false">IF(X274="","",X274*N274)</f>
        <v/>
      </c>
    </row>
    <row r="275" customFormat="false" ht="13.8" hidden="false" customHeight="false" outlineLevel="0" collapsed="false">
      <c r="A275" s="16" t="n">
        <v>2011</v>
      </c>
      <c r="B275" s="28" t="s">
        <v>26</v>
      </c>
      <c r="C275" s="29" t="n">
        <v>274</v>
      </c>
      <c r="D275" s="17" t="n">
        <v>7</v>
      </c>
      <c r="E275" s="20"/>
      <c r="F275" s="20" t="str">
        <f aca="false">""</f>
        <v/>
      </c>
      <c r="G275" s="20"/>
      <c r="H275" s="19" t="str">
        <f aca="false">IF(G275=0,"",IF(G275+G274&gt;G275,LOG(G275)-LOG(G274),""))</f>
        <v/>
      </c>
      <c r="I275" s="20"/>
      <c r="J275" s="19" t="str">
        <f aca="false">IF(I275=0,"",IF(I275+I274&gt;I275,LOG(I275)-LOG(I274),""))</f>
        <v/>
      </c>
      <c r="K275" s="20"/>
      <c r="L275" s="19" t="str">
        <f aca="false">IF(K275=0,"",IF(K275+K274&gt;K275,LOG(K275)-LOG(K274),""))</f>
        <v/>
      </c>
      <c r="M275" s="20"/>
      <c r="N275" s="21"/>
      <c r="O275" s="21"/>
      <c r="P275" s="22"/>
      <c r="Q275" s="20"/>
      <c r="R275" s="19" t="str">
        <f aca="false">IF(Q275=0,"",IF(Q275+Q274&gt;Q275,LOG(Q275)-LOG(Q274),""))</f>
        <v/>
      </c>
      <c r="S275" s="20"/>
      <c r="T275" s="19" t="str">
        <f aca="false">IF(S275=0,"",IF(S275+S274&gt;S275,LOG(S275)-LOG(S274),""))</f>
        <v/>
      </c>
      <c r="U275" s="20"/>
      <c r="V275" s="19" t="str">
        <f aca="false">IF(U275=0,"",IF(U275+U274&gt;U275,LOG(U275)-LOG(U274),""))</f>
        <v/>
      </c>
      <c r="W275" s="20" t="str">
        <f aca="false">IF(F275="","",IF(F275&gt;0,0,1))</f>
        <v/>
      </c>
      <c r="X275" s="19" t="str">
        <f aca="false">IF(F275="","",F275*W275)</f>
        <v/>
      </c>
      <c r="Y275" s="26" t="str">
        <f aca="false">IF(X275="","",X275*N275)</f>
        <v/>
      </c>
    </row>
    <row r="276" customFormat="false" ht="13.8" hidden="false" customHeight="false" outlineLevel="0" collapsed="false">
      <c r="A276" s="16" t="n">
        <v>2011</v>
      </c>
      <c r="B276" s="28" t="s">
        <v>27</v>
      </c>
      <c r="C276" s="17" t="n">
        <v>275</v>
      </c>
      <c r="D276" s="17" t="n">
        <v>7</v>
      </c>
      <c r="E276" s="20"/>
      <c r="F276" s="20" t="str">
        <f aca="false">""</f>
        <v/>
      </c>
      <c r="G276" s="20"/>
      <c r="H276" s="19" t="str">
        <f aca="false">IF(G276=0,"",IF(G276+G275&gt;G276,LOG(G276)-LOG(G275),""))</f>
        <v/>
      </c>
      <c r="I276" s="20"/>
      <c r="J276" s="19" t="str">
        <f aca="false">IF(I276=0,"",IF(I276+I275&gt;I276,LOG(I276)-LOG(I275),""))</f>
        <v/>
      </c>
      <c r="K276" s="20"/>
      <c r="L276" s="19" t="str">
        <f aca="false">IF(K276=0,"",IF(K276+K275&gt;K276,LOG(K276)-LOG(K275),""))</f>
        <v/>
      </c>
      <c r="M276" s="20"/>
      <c r="N276" s="21"/>
      <c r="O276" s="21"/>
      <c r="P276" s="22"/>
      <c r="Q276" s="20"/>
      <c r="R276" s="19" t="str">
        <f aca="false">IF(Q276=0,"",IF(Q276+Q275&gt;Q276,LOG(Q276)-LOG(Q275),""))</f>
        <v/>
      </c>
      <c r="S276" s="20"/>
      <c r="T276" s="19" t="str">
        <f aca="false">IF(S276=0,"",IF(S276+S275&gt;S276,LOG(S276)-LOG(S275),""))</f>
        <v/>
      </c>
      <c r="U276" s="20"/>
      <c r="V276" s="19" t="str">
        <f aca="false">IF(U276=0,"",IF(U276+U275&gt;U276,LOG(U276)-LOG(U275),""))</f>
        <v/>
      </c>
      <c r="W276" s="20" t="str">
        <f aca="false">IF(F276="","",IF(F276&gt;0,0,1))</f>
        <v/>
      </c>
      <c r="X276" s="19" t="str">
        <f aca="false">IF(F276="","",F276*W276)</f>
        <v/>
      </c>
      <c r="Y276" s="26" t="str">
        <f aca="false">IF(X276="","",X276*N276)</f>
        <v/>
      </c>
    </row>
    <row r="277" customFormat="false" ht="13.8" hidden="false" customHeight="false" outlineLevel="0" collapsed="false">
      <c r="A277" s="16" t="n">
        <v>2011</v>
      </c>
      <c r="B277" s="30" t="s">
        <v>28</v>
      </c>
      <c r="C277" s="29" t="n">
        <v>276</v>
      </c>
      <c r="D277" s="17" t="n">
        <v>7</v>
      </c>
      <c r="E277" s="20"/>
      <c r="F277" s="20" t="str">
        <f aca="false">""</f>
        <v/>
      </c>
      <c r="G277" s="20"/>
      <c r="H277" s="19" t="str">
        <f aca="false">IF(G277=0,"",IF(G277+G276&gt;G277,LOG(G277)-LOG(G276),""))</f>
        <v/>
      </c>
      <c r="I277" s="20"/>
      <c r="J277" s="19" t="str">
        <f aca="false">IF(I277=0,"",IF(I277+I276&gt;I277,LOG(I277)-LOG(I276),""))</f>
        <v/>
      </c>
      <c r="K277" s="20"/>
      <c r="L277" s="19" t="str">
        <f aca="false">IF(K277=0,"",IF(K277+K276&gt;K277,LOG(K277)-LOG(K276),""))</f>
        <v/>
      </c>
      <c r="M277" s="20"/>
      <c r="N277" s="21"/>
      <c r="O277" s="21"/>
      <c r="P277" s="22"/>
      <c r="Q277" s="20"/>
      <c r="R277" s="19" t="str">
        <f aca="false">IF(Q277=0,"",IF(Q277+Q276&gt;Q277,LOG(Q277)-LOG(Q276),""))</f>
        <v/>
      </c>
      <c r="S277" s="20"/>
      <c r="T277" s="19" t="str">
        <f aca="false">IF(S277=0,"",IF(S277+S276&gt;S277,LOG(S277)-LOG(S276),""))</f>
        <v/>
      </c>
      <c r="U277" s="20"/>
      <c r="V277" s="19" t="str">
        <f aca="false">IF(U277=0,"",IF(U277+U276&gt;U277,LOG(U277)-LOG(U276),""))</f>
        <v/>
      </c>
      <c r="W277" s="20" t="str">
        <f aca="false">IF(F277="","",IF(F277&gt;0,0,1))</f>
        <v/>
      </c>
      <c r="X277" s="19" t="str">
        <f aca="false">IF(F277="","",F277*W277)</f>
        <v/>
      </c>
      <c r="Y277" s="26" t="str">
        <f aca="false">IF(X277="","",X277*N277)</f>
        <v/>
      </c>
    </row>
    <row r="278" customFormat="false" ht="13.8" hidden="false" customHeight="false" outlineLevel="0" collapsed="false">
      <c r="A278" s="16" t="n">
        <v>2012</v>
      </c>
      <c r="B278" s="31" t="s">
        <v>25</v>
      </c>
      <c r="C278" s="17" t="n">
        <v>277</v>
      </c>
      <c r="D278" s="17" t="n">
        <v>7</v>
      </c>
      <c r="E278" s="20"/>
      <c r="F278" s="20" t="str">
        <f aca="false">""</f>
        <v/>
      </c>
      <c r="G278" s="20"/>
      <c r="H278" s="19" t="str">
        <f aca="false">IF(G278=0,"",IF(G278+G277&gt;G278,LOG(G278)-LOG(G277),""))</f>
        <v/>
      </c>
      <c r="I278" s="20"/>
      <c r="J278" s="19" t="str">
        <f aca="false">IF(I278=0,"",IF(I278+I277&gt;I278,LOG(I278)-LOG(I277),""))</f>
        <v/>
      </c>
      <c r="K278" s="20"/>
      <c r="L278" s="19" t="str">
        <f aca="false">IF(K278=0,"",IF(K278+K277&gt;K278,LOG(K278)-LOG(K277),""))</f>
        <v/>
      </c>
      <c r="M278" s="20"/>
      <c r="N278" s="21"/>
      <c r="O278" s="21"/>
      <c r="P278" s="22"/>
      <c r="Q278" s="20"/>
      <c r="R278" s="19" t="str">
        <f aca="false">IF(Q278=0,"",IF(Q278+Q277&gt;Q278,LOG(Q278)-LOG(Q277),""))</f>
        <v/>
      </c>
      <c r="S278" s="20"/>
      <c r="T278" s="19" t="str">
        <f aca="false">IF(S278=0,"",IF(S278+S277&gt;S278,LOG(S278)-LOG(S277),""))</f>
        <v/>
      </c>
      <c r="U278" s="20"/>
      <c r="V278" s="19" t="str">
        <f aca="false">IF(U278=0,"",IF(U278+U277&gt;U278,LOG(U278)-LOG(U277),""))</f>
        <v/>
      </c>
      <c r="W278" s="20" t="str">
        <f aca="false">IF(F278="","",IF(F278&gt;0,0,1))</f>
        <v/>
      </c>
      <c r="X278" s="19" t="str">
        <f aca="false">IF(F278="","",F278*W278)</f>
        <v/>
      </c>
      <c r="Y278" s="26" t="str">
        <f aca="false">IF(X278="","",X278*N278)</f>
        <v/>
      </c>
    </row>
    <row r="279" customFormat="false" ht="13.8" hidden="false" customHeight="false" outlineLevel="0" collapsed="false">
      <c r="A279" s="16" t="n">
        <v>2012</v>
      </c>
      <c r="B279" s="28" t="s">
        <v>26</v>
      </c>
      <c r="C279" s="29" t="n">
        <v>278</v>
      </c>
      <c r="D279" s="17" t="n">
        <v>7</v>
      </c>
      <c r="E279" s="18" t="n">
        <v>700454.247209078</v>
      </c>
      <c r="F279" s="20" t="str">
        <f aca="false">""</f>
        <v/>
      </c>
      <c r="G279" s="20" t="n">
        <v>592494.441077663</v>
      </c>
      <c r="H279" s="19" t="str">
        <f aca="false">IF(G279=0,"",IF(G279+G278&gt;G279,LOG(G279)-LOG(G278),""))</f>
        <v/>
      </c>
      <c r="I279" s="20" t="n">
        <v>110095.025058001</v>
      </c>
      <c r="J279" s="19" t="str">
        <f aca="false">IF(I279=0,"",IF(I279+I278&gt;I279,LOG(I279)-LOG(I278),""))</f>
        <v/>
      </c>
      <c r="K279" s="20" t="n">
        <f aca="false">G279+I279</f>
        <v>702589.466135664</v>
      </c>
      <c r="L279" s="19" t="str">
        <f aca="false">IF(K279=0,"",IF(K279+K278&gt;K279,LOG(K279)-LOG(K278),""))</f>
        <v/>
      </c>
      <c r="M279" s="20" t="n">
        <v>8181155.34177023</v>
      </c>
      <c r="N279" s="21" t="n">
        <v>1.06743486603805</v>
      </c>
      <c r="O279" s="21" t="n">
        <v>3197621.59290153</v>
      </c>
      <c r="P279" s="22" t="n">
        <v>0.659447294987466</v>
      </c>
      <c r="Q279" s="20" t="n">
        <v>18751.1916978683</v>
      </c>
      <c r="R279" s="19" t="str">
        <f aca="false">IF(Q279=0,"",IF(Q279+Q278&gt;Q279,LOG(Q279)-LOG(Q278),""))</f>
        <v/>
      </c>
      <c r="S279" s="20" t="n">
        <v>417534.538208642</v>
      </c>
      <c r="T279" s="19" t="str">
        <f aca="false">IF(S279=0,"",IF(S279+S278&gt;S279,LOG(S279)-LOG(S278),""))</f>
        <v/>
      </c>
      <c r="U279" s="20" t="n">
        <v>121872.342045872</v>
      </c>
      <c r="V279" s="19" t="str">
        <f aca="false">IF(U279=0,"",IF(U279+U278&gt;U279,LOG(U279)-LOG(U278),""))</f>
        <v/>
      </c>
      <c r="W279" s="20" t="str">
        <f aca="false">IF(F279="","",IF(F279&gt;0,0,1))</f>
        <v/>
      </c>
      <c r="X279" s="19" t="str">
        <f aca="false">IF(F279="","",F279*W279)</f>
        <v/>
      </c>
      <c r="Y279" s="26" t="str">
        <f aca="false">IF(X279="","",X279*N279)</f>
        <v/>
      </c>
    </row>
    <row r="280" customFormat="false" ht="13.8" hidden="false" customHeight="false" outlineLevel="0" collapsed="false">
      <c r="A280" s="16" t="n">
        <v>2012</v>
      </c>
      <c r="B280" s="28" t="s">
        <v>27</v>
      </c>
      <c r="C280" s="17" t="n">
        <v>279</v>
      </c>
      <c r="D280" s="17" t="n">
        <v>7</v>
      </c>
      <c r="E280" s="18" t="n">
        <v>772464.095904373</v>
      </c>
      <c r="F280" s="19" t="n">
        <f aca="false">IF(ABS(LOG(E280)-LOG(E279))&gt;LOG(2),"",LOG(E280)-LOG(E279))</f>
        <v>0.0424985295998566</v>
      </c>
      <c r="G280" s="20" t="n">
        <v>637922.624629819</v>
      </c>
      <c r="H280" s="19" t="n">
        <f aca="false">IF(G280=0,"",IF(G280+G279&gt;G280,LOG(G280)-LOG(G279),""))</f>
        <v>0.0320837251084605</v>
      </c>
      <c r="I280" s="20" t="n">
        <v>130139.719149731</v>
      </c>
      <c r="J280" s="19" t="n">
        <f aca="false">IF(I280=0,"",IF(I280+I279&gt;I280,LOG(I280)-LOG(I279),""))</f>
        <v>0.0726421705198455</v>
      </c>
      <c r="K280" s="20" t="n">
        <f aca="false">G280+I280</f>
        <v>768062.34377955</v>
      </c>
      <c r="L280" s="19" t="n">
        <f aca="false">IF(K280=0,"",IF(K280+K279&gt;K280,LOG(K280)-LOG(K279),""))</f>
        <v>0.0386948390708977</v>
      </c>
      <c r="M280" s="20" t="n">
        <v>8443135.06008958</v>
      </c>
      <c r="N280" s="21" t="n">
        <v>1.03862543391525</v>
      </c>
      <c r="O280" s="21" t="n">
        <v>3098203.77228303</v>
      </c>
      <c r="P280" s="22" t="n">
        <v>0.603231675811732</v>
      </c>
      <c r="Q280" s="20" t="n">
        <v>190725.757359728</v>
      </c>
      <c r="R280" s="19" t="n">
        <f aca="false">IF(Q280=0,"",IF(Q280+Q279&gt;Q280,LOG(Q280)-LOG(Q279),""))</f>
        <v>1.00738047438994</v>
      </c>
      <c r="S280" s="20"/>
      <c r="T280" s="19" t="str">
        <f aca="false">IF(S280=0,"",IF(S280+S279&gt;S280,LOG(S280)-LOG(S279),""))</f>
        <v/>
      </c>
      <c r="U280" s="20" t="n">
        <v>105403.734548677</v>
      </c>
      <c r="V280" s="19" t="n">
        <f aca="false">IF(U280=0,"",IF(U280+U279&gt;U280,LOG(U280)-LOG(U279),""))</f>
        <v>-0.0630491585467734</v>
      </c>
      <c r="W280" s="20" t="n">
        <f aca="false">IF(F280="","",IF(F280&gt;0,0,1))</f>
        <v>0</v>
      </c>
      <c r="X280" s="19" t="n">
        <f aca="false">IF(F280="","",F280*W280)</f>
        <v>0</v>
      </c>
      <c r="Y280" s="26" t="n">
        <f aca="false">IF(X280="","",X280*N280)</f>
        <v>0</v>
      </c>
    </row>
    <row r="281" customFormat="false" ht="13.8" hidden="false" customHeight="false" outlineLevel="0" collapsed="false">
      <c r="A281" s="16" t="n">
        <v>2012</v>
      </c>
      <c r="B281" s="30" t="s">
        <v>28</v>
      </c>
      <c r="C281" s="29" t="n">
        <v>280</v>
      </c>
      <c r="D281" s="17" t="n">
        <v>7</v>
      </c>
      <c r="E281" s="18" t="n">
        <v>763231.590965618</v>
      </c>
      <c r="F281" s="19" t="n">
        <f aca="false">IF(ABS(LOG(E281)-LOG(E280))&gt;LOG(2),"",LOG(E281)-LOG(E280))</f>
        <v>-0.00522196460082647</v>
      </c>
      <c r="G281" s="20" t="n">
        <v>633307.780741493</v>
      </c>
      <c r="H281" s="19" t="n">
        <f aca="false">IF(G281=0,"",IF(G281+G280&gt;G281,LOG(G281)-LOG(G280),""))</f>
        <v>-0.00315318140796173</v>
      </c>
      <c r="I281" s="20" t="n">
        <v>122708.227852634</v>
      </c>
      <c r="J281" s="19" t="n">
        <f aca="false">IF(I281=0,"",IF(I281+I280&gt;I281,LOG(I281)-LOG(I280),""))</f>
        <v>-0.0255361810725026</v>
      </c>
      <c r="K281" s="20" t="n">
        <f aca="false">G281+I281</f>
        <v>756016.008594127</v>
      </c>
      <c r="L281" s="19" t="n">
        <f aca="false">IF(K281=0,"",IF(K281+K280&gt;K281,LOG(K281)-LOG(K280),""))</f>
        <v>-0.00686548147688804</v>
      </c>
      <c r="M281" s="20" t="n">
        <v>8253196.42425454</v>
      </c>
      <c r="N281" s="21" t="n">
        <v>1.0339658433676</v>
      </c>
      <c r="O281" s="21" t="n">
        <v>3013054.1976677</v>
      </c>
      <c r="P281" s="22" t="n">
        <v>0.596350605689204</v>
      </c>
      <c r="Q281" s="20" t="n">
        <v>141322.047356529</v>
      </c>
      <c r="R281" s="19" t="n">
        <f aca="false">IF(Q281=0,"",IF(Q281+Q280&gt;Q281,LOG(Q281)-LOG(Q280),""))</f>
        <v>-0.130199427619932</v>
      </c>
      <c r="S281" s="20" t="n">
        <v>467312.248308101</v>
      </c>
      <c r="T281" s="19" t="str">
        <f aca="false">IF(S281=0,"",IF(S281+S280&gt;S281,LOG(S281)-LOG(S280),""))</f>
        <v/>
      </c>
      <c r="U281" s="20" t="n">
        <v>115152.214830977</v>
      </c>
      <c r="V281" s="19" t="n">
        <f aca="false">IF(U281=0,"",IF(U281+U280&gt;U281,LOG(U281)-LOG(U280),""))</f>
        <v>0.0384162969838702</v>
      </c>
      <c r="W281" s="20" t="n">
        <f aca="false">IF(F281="","",IF(F281&gt;0,0,1))</f>
        <v>1</v>
      </c>
      <c r="X281" s="19" t="n">
        <f aca="false">IF(F281="","",F281*W281)</f>
        <v>-0.00522196460082647</v>
      </c>
      <c r="Y281" s="26" t="n">
        <f aca="false">IF(X281="","",X281*N281)</f>
        <v>-0.00539933303252929</v>
      </c>
    </row>
    <row r="282" customFormat="false" ht="13.8" hidden="false" customHeight="false" outlineLevel="0" collapsed="false">
      <c r="A282" s="16" t="n">
        <v>2013</v>
      </c>
      <c r="B282" s="31" t="s">
        <v>25</v>
      </c>
      <c r="C282" s="17" t="n">
        <v>281</v>
      </c>
      <c r="D282" s="17" t="n">
        <v>7</v>
      </c>
      <c r="E282" s="18" t="n">
        <v>788306.97937872</v>
      </c>
      <c r="F282" s="19" t="n">
        <f aca="false">IF(ABS(LOG(E282)-LOG(E281))&gt;LOG(2),"",LOG(E282)-LOG(E281))</f>
        <v>0.0140390336851572</v>
      </c>
      <c r="G282" s="20" t="n">
        <v>725384.074599311</v>
      </c>
      <c r="H282" s="19" t="n">
        <f aca="false">IF(G282=0,"",IF(G282+G281&gt;G282,LOG(G282)-LOG(G281),""))</f>
        <v>0.0589531929085254</v>
      </c>
      <c r="I282" s="20" t="n">
        <v>115891.200494497</v>
      </c>
      <c r="J282" s="19" t="n">
        <f aca="false">IF(I282=0,"",IF(I282+I281&gt;I282,LOG(I282)-LOG(I281),""))</f>
        <v>-0.0248232224294407</v>
      </c>
      <c r="K282" s="20" t="n">
        <f aca="false">G282+I282</f>
        <v>841275.275093808</v>
      </c>
      <c r="L282" s="19" t="n">
        <f aca="false">IF(K282=0,"",IF(K282+K281&gt;K282,LOG(K282)-LOG(K281),""))</f>
        <v>0.0464071335197867</v>
      </c>
      <c r="M282" s="20" t="n">
        <v>8791610.78191492</v>
      </c>
      <c r="N282" s="21" t="n">
        <v>1.04737308129584</v>
      </c>
      <c r="O282" s="21" t="n">
        <v>3087405.75940933</v>
      </c>
      <c r="P282" s="22" t="n">
        <v>0.592898338315666</v>
      </c>
      <c r="Q282" s="20" t="n">
        <v>242552.14043873</v>
      </c>
      <c r="R282" s="19" t="n">
        <f aca="false">IF(Q282=0,"",IF(Q282+Q281&gt;Q282,LOG(Q282)-LOG(Q281),""))</f>
        <v>0.234595190971169</v>
      </c>
      <c r="S282" s="20" t="n">
        <v>738540.005791821</v>
      </c>
      <c r="T282" s="19" t="n">
        <f aca="false">IF(S282=0,"",IF(S282+S281&gt;S282,LOG(S282)-LOG(S281),""))</f>
        <v>0.198766861393956</v>
      </c>
      <c r="U282" s="20" t="n">
        <v>115209.648272801</v>
      </c>
      <c r="V282" s="19" t="n">
        <f aca="false">IF(U282=0,"",IF(U282+U281&gt;U282,LOG(U282)-LOG(U281),""))</f>
        <v>0.000216555180111655</v>
      </c>
      <c r="W282" s="20" t="n">
        <f aca="false">IF(F282="","",IF(F282&gt;0,0,1))</f>
        <v>0</v>
      </c>
      <c r="X282" s="19" t="n">
        <f aca="false">IF(F282="","",F282*W282)</f>
        <v>0</v>
      </c>
      <c r="Y282" s="26" t="n">
        <f aca="false">IF(X282="","",X282*N282)</f>
        <v>0</v>
      </c>
    </row>
    <row r="283" customFormat="false" ht="13.8" hidden="false" customHeight="false" outlineLevel="0" collapsed="false">
      <c r="A283" s="16" t="n">
        <v>2013</v>
      </c>
      <c r="B283" s="28" t="s">
        <v>26</v>
      </c>
      <c r="C283" s="29" t="n">
        <v>282</v>
      </c>
      <c r="D283" s="17" t="n">
        <v>7</v>
      </c>
      <c r="E283" s="18" t="n">
        <v>673888.741657517</v>
      </c>
      <c r="F283" s="19" t="n">
        <f aca="false">IF(ABS(LOG(E283)-LOG(E282))&gt;LOG(2),"",LOG(E283)-LOG(E282))</f>
        <v>-0.0681071707842627</v>
      </c>
      <c r="G283" s="20" t="n">
        <v>649152.534847359</v>
      </c>
      <c r="H283" s="19" t="n">
        <f aca="false">IF(G283=0,"",IF(G283+G282&gt;G283,LOG(G283)-LOG(G282),""))</f>
        <v>-0.048221259365433</v>
      </c>
      <c r="I283" s="20" t="n">
        <v>107027.71172684</v>
      </c>
      <c r="J283" s="19" t="n">
        <f aca="false">IF(I283=0,"",IF(I283+I282&gt;I283,LOG(I283)-LOG(I282),""))</f>
        <v>-0.0345542214343118</v>
      </c>
      <c r="K283" s="20" t="n">
        <f aca="false">G283+I283</f>
        <v>756180.246574199</v>
      </c>
      <c r="L283" s="19" t="n">
        <f aca="false">IF(K283=0,"",IF(K283+K282&gt;K283,LOG(K283)-LOG(K282),""))</f>
        <v>-0.0463127970227859</v>
      </c>
      <c r="M283" s="20" t="n">
        <v>8822552.42589184</v>
      </c>
      <c r="N283" s="21" t="n">
        <v>1.11700604685147</v>
      </c>
      <c r="O283" s="21" t="n">
        <v>3051297.89452948</v>
      </c>
      <c r="P283" s="22" t="n">
        <v>0.655896408479665</v>
      </c>
      <c r="Q283" s="20" t="n">
        <v>63425.4404588904</v>
      </c>
      <c r="R283" s="19" t="n">
        <f aca="false">IF(Q283=0,"",IF(Q283+Q282&gt;Q283,LOG(Q283)-LOG(Q282),""))</f>
        <v>-0.58254161960899</v>
      </c>
      <c r="S283" s="20" t="n">
        <v>578335.785579345</v>
      </c>
      <c r="T283" s="19" t="n">
        <f aca="false">IF(S283=0,"",IF(S283+S282&gt;S283,LOG(S283)-LOG(S282),""))</f>
        <v>-0.106193959579524</v>
      </c>
      <c r="U283" s="20" t="n">
        <v>127600.962997051</v>
      </c>
      <c r="V283" s="19" t="n">
        <f aca="false">IF(U283=0,"",IF(U283+U282&gt;U283,LOG(U283)-LOG(U282),""))</f>
        <v>0.044365101237319</v>
      </c>
      <c r="W283" s="20" t="n">
        <f aca="false">IF(F283="","",IF(F283&gt;0,0,1))</f>
        <v>1</v>
      </c>
      <c r="X283" s="19" t="n">
        <f aca="false">IF(F283="","",F283*W283)</f>
        <v>-0.0681071707842627</v>
      </c>
      <c r="Y283" s="26" t="n">
        <f aca="false">IF(X283="","",X283*N283)</f>
        <v>-0.0760761215999672</v>
      </c>
    </row>
    <row r="284" customFormat="false" ht="13.8" hidden="false" customHeight="false" outlineLevel="0" collapsed="false">
      <c r="A284" s="16" t="n">
        <v>2013</v>
      </c>
      <c r="B284" s="28" t="s">
        <v>27</v>
      </c>
      <c r="C284" s="17" t="n">
        <v>283</v>
      </c>
      <c r="D284" s="17" t="n">
        <v>7</v>
      </c>
      <c r="E284" s="18" t="n">
        <v>654814.236050377</v>
      </c>
      <c r="F284" s="19" t="n">
        <f aca="false">IF(ABS(LOG(E284)-LOG(E283))&gt;LOG(2),"",LOG(E284)-LOG(E283))</f>
        <v>-0.0124700882160171</v>
      </c>
      <c r="G284" s="20" t="n">
        <v>535598.252755423</v>
      </c>
      <c r="H284" s="19" t="n">
        <f aca="false">IF(G284=0,"",IF(G284+G283&gt;G284,LOG(G284)-LOG(G283),""))</f>
        <v>-0.0835076057178865</v>
      </c>
      <c r="I284" s="20" t="n">
        <v>118956.565307744</v>
      </c>
      <c r="J284" s="19" t="n">
        <f aca="false">IF(I284=0,"",IF(I284+I283&gt;I284,LOG(I284)-LOG(I283),""))</f>
        <v>0.0458921758678006</v>
      </c>
      <c r="K284" s="20" t="n">
        <f aca="false">G284+I284</f>
        <v>654554.818063167</v>
      </c>
      <c r="L284" s="19" t="n">
        <f aca="false">IF(K284=0,"",IF(K284+K283&gt;K284,LOG(K284)-LOG(K283),""))</f>
        <v>-0.0626793042817404</v>
      </c>
      <c r="M284" s="20" t="n">
        <v>8356831.40367853</v>
      </c>
      <c r="N284" s="21" t="n">
        <v>1.10592352784491</v>
      </c>
      <c r="O284" s="21" t="n">
        <v>2890734.8860013</v>
      </c>
      <c r="P284" s="22" t="n">
        <v>0.644890150981083</v>
      </c>
      <c r="Q284" s="20"/>
      <c r="R284" s="19" t="str">
        <f aca="false">IF(Q284=0,"",IF(Q284+Q283&gt;Q284,LOG(Q284)-LOG(Q283),""))</f>
        <v/>
      </c>
      <c r="S284" s="20" t="n">
        <v>49074.7268219492</v>
      </c>
      <c r="T284" s="19" t="n">
        <f aca="false">IF(S284=0,"",IF(S284+S283&gt;S284,LOG(S284)-LOG(S283),""))</f>
        <v>-1.07132217514972</v>
      </c>
      <c r="U284" s="20" t="n">
        <v>113334.351343545</v>
      </c>
      <c r="V284" s="19" t="n">
        <f aca="false">IF(U284=0,"",IF(U284+U283&gt;U284,LOG(U284)-LOG(U283),""))</f>
        <v>-0.0514923886622025</v>
      </c>
      <c r="W284" s="20" t="n">
        <f aca="false">IF(F284="","",IF(F284&gt;0,0,1))</f>
        <v>1</v>
      </c>
      <c r="X284" s="19" t="n">
        <f aca="false">IF(F284="","",F284*W284)</f>
        <v>-0.0124700882160171</v>
      </c>
      <c r="Y284" s="26" t="n">
        <f aca="false">IF(X284="","",X284*N284)</f>
        <v>-0.0137909639523949</v>
      </c>
    </row>
    <row r="285" customFormat="false" ht="13.8" hidden="false" customHeight="false" outlineLevel="0" collapsed="false">
      <c r="A285" s="16" t="n">
        <v>2013</v>
      </c>
      <c r="B285" s="30" t="s">
        <v>28</v>
      </c>
      <c r="C285" s="29" t="n">
        <v>284</v>
      </c>
      <c r="D285" s="17" t="n">
        <v>7</v>
      </c>
      <c r="E285" s="18" t="n">
        <v>521796.365543234</v>
      </c>
      <c r="F285" s="19" t="n">
        <f aca="false">IF(ABS(LOG(E285)-LOG(E284))&gt;LOG(2),"",LOG(E285)-LOG(E284))</f>
        <v>-0.0986170628695797</v>
      </c>
      <c r="G285" s="20" t="n">
        <v>490874.623241661</v>
      </c>
      <c r="H285" s="19" t="n">
        <f aca="false">IF(G285=0,"",IF(G285+G284&gt;G285,LOG(G285)-LOG(G284),""))</f>
        <v>-0.0378685706269728</v>
      </c>
      <c r="I285" s="20" t="n">
        <v>95935.7136177429</v>
      </c>
      <c r="J285" s="19" t="n">
        <f aca="false">IF(I285=0,"",IF(I285+I284&gt;I285,LOG(I285)-LOG(I284),""))</f>
        <v>-0.093408105692677</v>
      </c>
      <c r="K285" s="20" t="n">
        <f aca="false">G285+I285</f>
        <v>586810.336859404</v>
      </c>
      <c r="L285" s="19" t="n">
        <f aca="false">IF(K285=0,"",IF(K285+K284&gt;K285,LOG(K285)-LOG(K284),""))</f>
        <v>-0.0474482684932385</v>
      </c>
      <c r="M285" s="20" t="n">
        <v>7746752.62406202</v>
      </c>
      <c r="N285" s="21" t="n">
        <v>1.17161863813196</v>
      </c>
      <c r="O285" s="21" t="n">
        <v>2743308.1905834</v>
      </c>
      <c r="P285" s="22" t="n">
        <v>0.720773550356701</v>
      </c>
      <c r="Q285" s="20" t="n">
        <v>24973.7923436398</v>
      </c>
      <c r="R285" s="19" t="str">
        <f aca="false">IF(Q285=0,"",IF(Q285+Q284&gt;Q285,LOG(Q285)-LOG(Q284),""))</f>
        <v/>
      </c>
      <c r="S285" s="20" t="n">
        <v>265480.777967652</v>
      </c>
      <c r="T285" s="19" t="n">
        <f aca="false">IF(S285=0,"",IF(S285+S284&gt;S285,LOG(S285)-LOG(S284),""))</f>
        <v>0.733175190886146</v>
      </c>
      <c r="U285" s="20" t="n">
        <v>108645.420491745</v>
      </c>
      <c r="V285" s="19" t="n">
        <f aca="false">IF(U285=0,"",IF(U285+U284&gt;U285,LOG(U285)-LOG(U284),""))</f>
        <v>-0.0183501382154452</v>
      </c>
      <c r="W285" s="20" t="n">
        <f aca="false">IF(F285="","",IF(F285&gt;0,0,1))</f>
        <v>1</v>
      </c>
      <c r="X285" s="19" t="n">
        <f aca="false">IF(F285="","",F285*W285)</f>
        <v>-0.0986170628695797</v>
      </c>
      <c r="Y285" s="26" t="n">
        <f aca="false">IF(X285="","",X285*N285)</f>
        <v>-0.115541588895831</v>
      </c>
    </row>
    <row r="286" customFormat="false" ht="13.8" hidden="false" customHeight="false" outlineLevel="0" collapsed="false">
      <c r="A286" s="16" t="n">
        <v>2014</v>
      </c>
      <c r="B286" s="31" t="s">
        <v>25</v>
      </c>
      <c r="C286" s="17" t="n">
        <v>285</v>
      </c>
      <c r="D286" s="17" t="n">
        <v>7</v>
      </c>
      <c r="E286" s="18" t="n">
        <v>618273.369774111</v>
      </c>
      <c r="F286" s="19" t="n">
        <f aca="false">IF(ABS(LOG(E286)-LOG(E285))&gt;LOG(2),"",LOG(E286)-LOG(E285))</f>
        <v>0.0736794912082646</v>
      </c>
      <c r="G286" s="20" t="n">
        <v>491362.41279198</v>
      </c>
      <c r="H286" s="19" t="n">
        <f aca="false">IF(G286=0,"",IF(G286+G285&gt;G286,LOG(G286)-LOG(G285),""))</f>
        <v>0.000431350722233326</v>
      </c>
      <c r="I286" s="20" t="n">
        <v>91536.8442429932</v>
      </c>
      <c r="J286" s="19" t="n">
        <f aca="false">IF(I286=0,"",IF(I286+I285&gt;I286,LOG(I286)-LOG(I285),""))</f>
        <v>-0.0203843744692067</v>
      </c>
      <c r="K286" s="20" t="n">
        <f aca="false">G286+I286</f>
        <v>582899.257034973</v>
      </c>
      <c r="L286" s="19" t="n">
        <f aca="false">IF(K286=0,"",IF(K286+K285&gt;K286,LOG(K286)-LOG(K285),""))</f>
        <v>-0.00290425371364655</v>
      </c>
      <c r="M286" s="20" t="n">
        <v>6365023.77341357</v>
      </c>
      <c r="N286" s="21" t="n">
        <v>1.01261948908481</v>
      </c>
      <c r="O286" s="21" t="n">
        <v>2658921.2520329</v>
      </c>
      <c r="P286" s="22" t="n">
        <v>0.633524934234104</v>
      </c>
      <c r="Q286" s="20" t="n">
        <v>858167.566943192</v>
      </c>
      <c r="R286" s="19" t="n">
        <f aca="false">IF(Q286=0,"",IF(Q286+Q285&gt;Q286,LOG(Q286)-LOG(Q285),""))</f>
        <v>1.53608760079807</v>
      </c>
      <c r="S286" s="20" t="n">
        <v>1144316.36936625</v>
      </c>
      <c r="T286" s="19" t="n">
        <f aca="false">IF(S286=0,"",IF(S286+S285&gt;S286,LOG(S286)-LOG(S285),""))</f>
        <v>0.634513028903672</v>
      </c>
      <c r="U286" s="20" t="n">
        <v>104300.581421001</v>
      </c>
      <c r="V286" s="19" t="n">
        <f aca="false">IF(U286=0,"",IF(U286+U285&gt;U286,LOG(U286)-LOG(U285),""))</f>
        <v>-0.0177246957179928</v>
      </c>
      <c r="W286" s="20" t="n">
        <f aca="false">IF(F286="","",IF(F286&gt;0,0,1))</f>
        <v>0</v>
      </c>
      <c r="X286" s="19" t="n">
        <f aca="false">IF(F286="","",F286*W286)</f>
        <v>0</v>
      </c>
      <c r="Y286" s="26" t="n">
        <f aca="false">IF(X286="","",X286*N286)</f>
        <v>0</v>
      </c>
    </row>
    <row r="287" customFormat="false" ht="13.8" hidden="false" customHeight="false" outlineLevel="0" collapsed="false">
      <c r="A287" s="16" t="n">
        <v>2014</v>
      </c>
      <c r="B287" s="28" t="s">
        <v>26</v>
      </c>
      <c r="C287" s="29" t="n">
        <v>286</v>
      </c>
      <c r="D287" s="17" t="n">
        <v>7</v>
      </c>
      <c r="E287" s="18" t="n">
        <v>519171.48878312</v>
      </c>
      <c r="F287" s="19" t="n">
        <f aca="false">IF(ABS(LOG(E287)-LOG(E286))&gt;LOG(2),"",LOG(E287)-LOG(E286))</f>
        <v>-0.0758697066005389</v>
      </c>
      <c r="G287" s="20" t="n">
        <v>417353.027286829</v>
      </c>
      <c r="H287" s="19" t="n">
        <f aca="false">IF(G287=0,"",IF(G287+G286&gt;G287,LOG(G287)-LOG(G286),""))</f>
        <v>-0.070898363648114</v>
      </c>
      <c r="I287" s="20" t="n">
        <v>93112.3697250349</v>
      </c>
      <c r="J287" s="19" t="n">
        <f aca="false">IF(I287=0,"",IF(I287+I286&gt;I287,LOG(I287)-LOG(I286),""))</f>
        <v>0.00741144372273972</v>
      </c>
      <c r="K287" s="20" t="n">
        <f aca="false">G287+I287</f>
        <v>510465.397011864</v>
      </c>
      <c r="L287" s="19" t="n">
        <f aca="false">IF(K287=0,"",IF(K287+K286&gt;K287,LOG(K287)-LOG(K286),""))</f>
        <v>-0.0576271939259661</v>
      </c>
      <c r="M287" s="20" t="n">
        <v>6344069.36192374</v>
      </c>
      <c r="N287" s="21" t="n">
        <v>1.08705708822795</v>
      </c>
      <c r="O287" s="21" t="n">
        <v>2581142.1490405</v>
      </c>
      <c r="P287" s="22" t="n">
        <v>0.6965010883315</v>
      </c>
      <c r="Q287" s="20" t="n">
        <v>125441.234607106</v>
      </c>
      <c r="R287" s="19" t="n">
        <f aca="false">IF(Q287=0,"",IF(Q287+Q286&gt;Q287,LOG(Q287)-LOG(Q286),""))</f>
        <v>-0.835131777310669</v>
      </c>
      <c r="S287" s="20" t="n">
        <v>317248.463183876</v>
      </c>
      <c r="T287" s="19" t="n">
        <f aca="false">IF(S287=0,"",IF(S287+S286&gt;S287,LOG(S287)-LOG(S286),""))</f>
        <v>-0.557146583575663</v>
      </c>
      <c r="U287" s="20" t="n">
        <v>88383.3085526183</v>
      </c>
      <c r="V287" s="19" t="n">
        <f aca="false">IF(U287=0,"",IF(U287+U286&gt;U287,LOG(U287)-LOG(U286),""))</f>
        <v>-0.0719164744286651</v>
      </c>
      <c r="W287" s="20" t="n">
        <f aca="false">IF(F287="","",IF(F287&gt;0,0,1))</f>
        <v>1</v>
      </c>
      <c r="X287" s="19" t="n">
        <f aca="false">IF(F287="","",F287*W287)</f>
        <v>-0.0758697066005389</v>
      </c>
      <c r="Y287" s="26" t="n">
        <f aca="false">IF(X287="","",X287*N287)</f>
        <v>-0.0824747023418907</v>
      </c>
    </row>
    <row r="288" customFormat="false" ht="13.8" hidden="false" customHeight="false" outlineLevel="0" collapsed="false">
      <c r="A288" s="16" t="n">
        <v>2014</v>
      </c>
      <c r="B288" s="28" t="s">
        <v>27</v>
      </c>
      <c r="C288" s="17" t="n">
        <v>287</v>
      </c>
      <c r="D288" s="17" t="n">
        <v>7</v>
      </c>
      <c r="E288" s="18" t="n">
        <v>721894.248243654</v>
      </c>
      <c r="F288" s="19" t="n">
        <f aca="false">IF(ABS(LOG(E288)-LOG(E287))&gt;LOG(2),"",LOG(E288)-LOG(E287))</f>
        <v>0.143162747146739</v>
      </c>
      <c r="G288" s="20" t="n">
        <v>306922.097390786</v>
      </c>
      <c r="H288" s="19" t="n">
        <f aca="false">IF(G288=0,"",IF(G288+G287&gt;G288,LOG(G288)-LOG(G287),""))</f>
        <v>-0.133475410676188</v>
      </c>
      <c r="I288" s="20" t="n">
        <v>111741.481957988</v>
      </c>
      <c r="J288" s="19" t="n">
        <f aca="false">IF(I288=0,"",IF(I288+I287&gt;I288,LOG(I288)-LOG(I287),""))</f>
        <v>0.0792070471862205</v>
      </c>
      <c r="K288" s="20" t="n">
        <f aca="false">G288+I288</f>
        <v>418663.579348774</v>
      </c>
      <c r="L288" s="19" t="n">
        <f aca="false">IF(K288=0,"",IF(K288+K287&gt;K288,LOG(K288)-LOG(K287),""))</f>
        <v>-0.0861011257311724</v>
      </c>
      <c r="M288" s="20" t="n">
        <v>6136751.96352512</v>
      </c>
      <c r="N288" s="21" t="n">
        <v>0.929464988689576</v>
      </c>
      <c r="O288" s="21" t="n">
        <v>2467935.73676351</v>
      </c>
      <c r="P288" s="22" t="n">
        <v>0.533860265251275</v>
      </c>
      <c r="Q288" s="20" t="n">
        <v>25258.9800788727</v>
      </c>
      <c r="R288" s="19" t="n">
        <f aca="false">IF(Q288=0,"",IF(Q288+Q287&gt;Q288,LOG(Q288)-LOG(Q287),""))</f>
        <v>-0.696024509348269</v>
      </c>
      <c r="S288" s="20" t="n">
        <v>115195.474644471</v>
      </c>
      <c r="T288" s="19" t="n">
        <f aca="false">IF(S288=0,"",IF(S288+S287&gt;S288,LOG(S288)-LOG(S287),""))</f>
        <v>-0.439964108425327</v>
      </c>
      <c r="U288" s="20" t="n">
        <v>134066.034768643</v>
      </c>
      <c r="V288" s="19" t="n">
        <f aca="false">IF(U288=0,"",IF(U288+U287&gt;U288,LOG(U288)-LOG(U287),""))</f>
        <v>0.180948509602443</v>
      </c>
      <c r="W288" s="20" t="n">
        <f aca="false">IF(F288="","",IF(F288&gt;0,0,1))</f>
        <v>0</v>
      </c>
      <c r="X288" s="19" t="n">
        <f aca="false">IF(F288="","",F288*W288)</f>
        <v>0</v>
      </c>
      <c r="Y288" s="26" t="n">
        <f aca="false">IF(X288="","",X288*N288)</f>
        <v>0</v>
      </c>
    </row>
    <row r="289" customFormat="false" ht="13.8" hidden="false" customHeight="false" outlineLevel="0" collapsed="false">
      <c r="A289" s="16" t="n">
        <v>2014</v>
      </c>
      <c r="B289" s="30" t="s">
        <v>28</v>
      </c>
      <c r="C289" s="29" t="n">
        <v>288</v>
      </c>
      <c r="D289" s="17" t="n">
        <v>7</v>
      </c>
      <c r="E289" s="18" t="n">
        <v>528411.221721931</v>
      </c>
      <c r="F289" s="19" t="n">
        <f aca="false">IF(ABS(LOG(E289)-LOG(E288))&gt;LOG(2),"",LOG(E289)-LOG(E288))</f>
        <v>-0.135501549516017</v>
      </c>
      <c r="G289" s="20" t="n">
        <v>469264.667101821</v>
      </c>
      <c r="H289" s="19" t="n">
        <f aca="false">IF(G289=0,"",IF(G289+G288&gt;G289,LOG(G289)-LOG(G288),""))</f>
        <v>0.184389698251873</v>
      </c>
      <c r="I289" s="20" t="n">
        <v>82015.1094348081</v>
      </c>
      <c r="J289" s="19" t="n">
        <f aca="false">IF(I289=0,"",IF(I289+I288&gt;I289,LOG(I289)-LOG(I288),""))</f>
        <v>-0.134320558119489</v>
      </c>
      <c r="K289" s="20" t="n">
        <f aca="false">G289+I289</f>
        <v>551279.776536629</v>
      </c>
      <c r="L289" s="19" t="n">
        <f aca="false">IF(K289=0,"",IF(K289+K288&gt;K289,LOG(K289)-LOG(K288),""))</f>
        <v>0.119506878754039</v>
      </c>
      <c r="M289" s="20" t="n">
        <v>5845414.06410073</v>
      </c>
      <c r="N289" s="21" t="n">
        <v>1.04384324811746</v>
      </c>
      <c r="O289" s="21" t="n">
        <v>2360570.35590882</v>
      </c>
      <c r="P289" s="22" t="n">
        <v>0.650044916911981</v>
      </c>
      <c r="Q289" s="20" t="n">
        <v>165503.527744799</v>
      </c>
      <c r="R289" s="19" t="n">
        <f aca="false">IF(Q289=0,"",IF(Q289+Q288&gt;Q289,LOG(Q289)-LOG(Q288),""))</f>
        <v>0.816391444905112</v>
      </c>
      <c r="S289" s="20" t="n">
        <v>205059.056240856</v>
      </c>
      <c r="T289" s="19" t="n">
        <f aca="false">IF(S289=0,"",IF(S289+S288&gt;S289,LOG(S289)-LOG(S288),""))</f>
        <v>0.250443535719791</v>
      </c>
      <c r="U289" s="20" t="n">
        <v>129020.939847679</v>
      </c>
      <c r="V289" s="19" t="n">
        <f aca="false">IF(U289=0,"",IF(U289+U288&gt;U289,LOG(U289)-LOG(U288),""))</f>
        <v>-0.0166585634011858</v>
      </c>
      <c r="W289" s="20" t="n">
        <f aca="false">IF(F289="","",IF(F289&gt;0,0,1))</f>
        <v>1</v>
      </c>
      <c r="X289" s="19" t="n">
        <f aca="false">IF(F289="","",F289*W289)</f>
        <v>-0.135501549516017</v>
      </c>
      <c r="Y289" s="26" t="n">
        <f aca="false">IF(X289="","",X289*N289)</f>
        <v>-0.141442377571748</v>
      </c>
    </row>
    <row r="290" customFormat="false" ht="13.8" hidden="false" customHeight="false" outlineLevel="0" collapsed="false">
      <c r="A290" s="16" t="n">
        <v>2015</v>
      </c>
      <c r="B290" s="31" t="s">
        <v>25</v>
      </c>
      <c r="C290" s="17" t="n">
        <v>289</v>
      </c>
      <c r="D290" s="17" t="n">
        <v>7</v>
      </c>
      <c r="E290" s="18" t="n">
        <v>860224.981908589</v>
      </c>
      <c r="F290" s="19" t="n">
        <f aca="false">IF(ABS(LOG(E290)-LOG(E289))&gt;LOG(2),"",LOG(E290)-LOG(E289))</f>
        <v>0.211640018773902</v>
      </c>
      <c r="G290" s="20" t="n">
        <v>523415.630729777</v>
      </c>
      <c r="H290" s="19" t="n">
        <f aca="false">IF(G290=0,"",IF(G290+G289&gt;G290,LOG(G290)-LOG(G289),""))</f>
        <v>0.0474288322110228</v>
      </c>
      <c r="I290" s="20" t="n">
        <v>99601.9910610496</v>
      </c>
      <c r="J290" s="19" t="n">
        <f aca="false">IF(I290=0,"",IF(I290+I289&gt;I290,LOG(I290)-LOG(I289),""))</f>
        <v>0.0843741514111018</v>
      </c>
      <c r="K290" s="20" t="n">
        <f aca="false">G290+I290</f>
        <v>623017.621790827</v>
      </c>
      <c r="L290" s="19" t="n">
        <f aca="false">IF(K290=0,"",IF(K290+K289&gt;K290,LOG(K290)-LOG(K289),""))</f>
        <v>0.0531282698055229</v>
      </c>
      <c r="M290" s="20" t="n">
        <v>6515551.34211887</v>
      </c>
      <c r="N290" s="21" t="n">
        <v>0.879339120541684</v>
      </c>
      <c r="O290" s="21" t="n">
        <v>2336019.52127034</v>
      </c>
      <c r="P290" s="22" t="n">
        <v>0.433864416892184</v>
      </c>
      <c r="Q290" s="20"/>
      <c r="R290" s="19" t="str">
        <f aca="false">IF(Q290=0,"",IF(Q290+Q289&gt;Q290,LOG(Q290)-LOG(Q289),""))</f>
        <v/>
      </c>
      <c r="S290" s="20" t="n">
        <v>129743.376427551</v>
      </c>
      <c r="T290" s="19" t="n">
        <f aca="false">IF(S290=0,"",IF(S290+S289&gt;S290,LOG(S290)-LOG(S289),""))</f>
        <v>-0.198793758481694</v>
      </c>
      <c r="U290" s="20" t="n">
        <v>117818.803250571</v>
      </c>
      <c r="V290" s="19" t="n">
        <f aca="false">IF(U290=0,"",IF(U290+U289&gt;U290,LOG(U290)-LOG(U289),""))</f>
        <v>-0.0394455941116867</v>
      </c>
      <c r="W290" s="20" t="n">
        <f aca="false">IF(F290="","",IF(F290&gt;0,0,1))</f>
        <v>0</v>
      </c>
      <c r="X290" s="19" t="n">
        <f aca="false">IF(F290="","",F290*W290)</f>
        <v>0</v>
      </c>
      <c r="Y290" s="26" t="n">
        <f aca="false">IF(X290="","",X290*N290)</f>
        <v>0</v>
      </c>
    </row>
    <row r="291" customFormat="false" ht="13.8" hidden="false" customHeight="false" outlineLevel="0" collapsed="false">
      <c r="A291" s="16" t="n">
        <v>2015</v>
      </c>
      <c r="B291" s="28" t="s">
        <v>26</v>
      </c>
      <c r="C291" s="29" t="n">
        <v>290</v>
      </c>
      <c r="D291" s="17" t="n">
        <v>7</v>
      </c>
      <c r="E291" s="18" t="n">
        <v>857915.277109496</v>
      </c>
      <c r="F291" s="19" t="n">
        <f aca="false">IF(ABS(LOG(E291)-LOG(E290))&gt;LOG(2),"",LOG(E291)-LOG(E290))</f>
        <v>-0.00116764932089364</v>
      </c>
      <c r="G291" s="20" t="n">
        <v>699019.182009052</v>
      </c>
      <c r="H291" s="19" t="n">
        <f aca="false">IF(G291=0,"",IF(G291+G290&gt;G291,LOG(G291)-LOG(G290),""))</f>
        <v>0.12564240571531</v>
      </c>
      <c r="I291" s="20" t="n">
        <v>86386.4310491626</v>
      </c>
      <c r="J291" s="19" t="n">
        <f aca="false">IF(I291=0,"",IF(I291+I290&gt;I291,LOG(I291)-LOG(I290),""))</f>
        <v>-0.0618224881078584</v>
      </c>
      <c r="K291" s="20" t="n">
        <f aca="false">G291+I291</f>
        <v>785405.613058215</v>
      </c>
      <c r="L291" s="19" t="n">
        <f aca="false">IF(K291=0,"",IF(K291+K290&gt;K291,LOG(K291)-LOG(K290),""))</f>
        <v>0.100593670048562</v>
      </c>
      <c r="M291" s="20" t="n">
        <v>5666922.45954078</v>
      </c>
      <c r="N291" s="21" t="n">
        <v>0.819902868749506</v>
      </c>
      <c r="O291" s="21" t="n">
        <v>2318290.45809544</v>
      </c>
      <c r="P291" s="22" t="n">
        <v>0.431723446211124</v>
      </c>
      <c r="Q291" s="20" t="n">
        <v>146939.831270488</v>
      </c>
      <c r="R291" s="19" t="str">
        <f aca="false">IF(Q291=0,"",IF(Q291+Q290&gt;Q291,LOG(Q291)-LOG(Q290),""))</f>
        <v/>
      </c>
      <c r="S291" s="20" t="n">
        <v>428622.682109971</v>
      </c>
      <c r="T291" s="19" t="n">
        <f aca="false">IF(S291=0,"",IF(S291+S290&gt;S291,LOG(S291)-LOG(S290),""))</f>
        <v>0.518989953793823</v>
      </c>
      <c r="U291" s="20" t="n">
        <v>110517.52102246</v>
      </c>
      <c r="V291" s="19" t="n">
        <f aca="false">IF(U291=0,"",IF(U291+U290&gt;U291,LOG(U291)-LOG(U290),""))</f>
        <v>-0.0277834722027723</v>
      </c>
      <c r="W291" s="20" t="n">
        <f aca="false">IF(F291="","",IF(F291&gt;0,0,1))</f>
        <v>1</v>
      </c>
      <c r="X291" s="19" t="n">
        <f aca="false">IF(F291="","",F291*W291)</f>
        <v>-0.00116764932089364</v>
      </c>
      <c r="Y291" s="26" t="n">
        <f aca="false">IF(X291="","",X291*N291)</f>
        <v>-0.000957359027894106</v>
      </c>
    </row>
    <row r="292" customFormat="false" ht="13.8" hidden="false" customHeight="false" outlineLevel="0" collapsed="false">
      <c r="A292" s="16" t="n">
        <v>2015</v>
      </c>
      <c r="B292" s="28" t="s">
        <v>27</v>
      </c>
      <c r="C292" s="17" t="n">
        <v>291</v>
      </c>
      <c r="D292" s="17" t="n">
        <v>7</v>
      </c>
      <c r="E292" s="18" t="n">
        <v>825572.055099173</v>
      </c>
      <c r="F292" s="19" t="n">
        <f aca="false">IF(ABS(LOG(E292)-LOG(E291))&gt;LOG(2),"",LOG(E292)-LOG(E291))</f>
        <v>-0.0166894174454564</v>
      </c>
      <c r="G292" s="20" t="n">
        <v>217959.125106404</v>
      </c>
      <c r="H292" s="19" t="n">
        <f aca="false">IF(G292=0,"",IF(G292+G291&gt;G292,LOG(G292)-LOG(G291),""))</f>
        <v>-0.506114037556824</v>
      </c>
      <c r="I292" s="20" t="n">
        <v>75817.3601937704</v>
      </c>
      <c r="J292" s="19" t="n">
        <f aca="false">IF(I292=0,"",IF(I292+I291&gt;I292,LOG(I292)-LOG(I291),""))</f>
        <v>-0.0566768729211384</v>
      </c>
      <c r="K292" s="20" t="n">
        <f aca="false">G292+I292</f>
        <v>293776.485300174</v>
      </c>
      <c r="L292" s="19" t="n">
        <f aca="false">IF(K292=0,"",IF(K292+K291&gt;K292,LOG(K292)-LOG(K291),""))</f>
        <v>-0.427076970029674</v>
      </c>
      <c r="M292" s="20" t="n">
        <v>6230931.31518814</v>
      </c>
      <c r="N292" s="21" t="n">
        <v>0.877797979926614</v>
      </c>
      <c r="O292" s="21" t="n">
        <v>2191891.78447503</v>
      </c>
      <c r="P292" s="22" t="n">
        <v>0.424064124822006</v>
      </c>
      <c r="Q292" s="20" t="n">
        <v>8346.19828974948</v>
      </c>
      <c r="R292" s="19" t="n">
        <f aca="false">IF(Q292=0,"",IF(Q292+Q291&gt;Q292,LOG(Q292)-LOG(Q291),""))</f>
        <v>-1.24565083830606</v>
      </c>
      <c r="S292" s="20"/>
      <c r="T292" s="19" t="str">
        <f aca="false">IF(S292=0,"",IF(S292+S291&gt;S292,LOG(S292)-LOG(S291),""))</f>
        <v/>
      </c>
      <c r="U292" s="20" t="n">
        <v>61054.9342718278</v>
      </c>
      <c r="V292" s="19" t="n">
        <f aca="false">IF(U292=0,"",IF(U292+U291&gt;U292,LOG(U292)-LOG(U291),""))</f>
        <v>-0.257710366812933</v>
      </c>
      <c r="W292" s="20" t="n">
        <f aca="false">IF(F292="","",IF(F292&gt;0,0,1))</f>
        <v>1</v>
      </c>
      <c r="X292" s="19" t="n">
        <f aca="false">IF(F292="","",F292*W292)</f>
        <v>-0.0166894174454564</v>
      </c>
      <c r="Y292" s="26" t="n">
        <f aca="false">IF(X292="","",X292*N292)</f>
        <v>-0.0146499369197736</v>
      </c>
    </row>
    <row r="293" customFormat="false" ht="13.8" hidden="false" customHeight="false" outlineLevel="0" collapsed="false">
      <c r="A293" s="16" t="n">
        <v>2015</v>
      </c>
      <c r="B293" s="30" t="s">
        <v>28</v>
      </c>
      <c r="C293" s="29" t="n">
        <v>292</v>
      </c>
      <c r="D293" s="17" t="n">
        <v>7</v>
      </c>
      <c r="E293" s="18" t="n">
        <v>1155510.95925816</v>
      </c>
      <c r="F293" s="19" t="n">
        <f aca="false">IF(ABS(LOG(E293)-LOG(E292))&gt;LOG(2),"",LOG(E293)-LOG(E292))</f>
        <v>0.146019084792025</v>
      </c>
      <c r="G293" s="20" t="n">
        <v>643662.366086749</v>
      </c>
      <c r="H293" s="19" t="n">
        <f aca="false">IF(G293=0,"",IF(G293+G292&gt;G293,LOG(G293)-LOG(G292),""))</f>
        <v>0.470283061398478</v>
      </c>
      <c r="I293" s="20" t="n">
        <v>81099.3713391659</v>
      </c>
      <c r="J293" s="19" t="n">
        <f aca="false">IF(I293=0,"",IF(I293+I292&gt;I293,LOG(I293)-LOG(I292),""))</f>
        <v>0.0292488285850965</v>
      </c>
      <c r="K293" s="20" t="n">
        <f aca="false">G293+I293</f>
        <v>724761.737425915</v>
      </c>
      <c r="L293" s="19" t="n">
        <f aca="false">IF(K293=0,"",IF(K293+K292&gt;K293,LOG(K293)-LOG(K292),""))</f>
        <v>0.392178226740794</v>
      </c>
      <c r="M293" s="20" t="n">
        <v>6430517.13924022</v>
      </c>
      <c r="N293" s="21" t="n">
        <v>0.745471831260841</v>
      </c>
      <c r="O293" s="21" t="n">
        <v>2040529.80865402</v>
      </c>
      <c r="P293" s="22" t="n">
        <v>0.246968874625025</v>
      </c>
      <c r="Q293" s="20" t="n">
        <v>56464.8541853524</v>
      </c>
      <c r="R293" s="19" t="n">
        <f aca="false">IF(Q293=0,"",IF(Q293+Q292&gt;Q293,LOG(Q293)-LOG(Q292),""))</f>
        <v>0.830289512450779</v>
      </c>
      <c r="S293" s="20" t="n">
        <v>385326.229183405</v>
      </c>
      <c r="T293" s="19" t="str">
        <f aca="false">IF(S293=0,"",IF(S293+S292&gt;S293,LOG(S293)-LOG(S292),""))</f>
        <v/>
      </c>
      <c r="U293" s="20" t="n">
        <v>108236.296888388</v>
      </c>
      <c r="V293" s="19" t="n">
        <f aca="false">IF(U293=0,"",IF(U293+U292&gt;U293,LOG(U293)-LOG(U292),""))</f>
        <v>0.248652157191314</v>
      </c>
      <c r="W293" s="20" t="n">
        <f aca="false">IF(F293="","",IF(F293&gt;0,0,1))</f>
        <v>0</v>
      </c>
      <c r="X293" s="19" t="n">
        <f aca="false">IF(F293="","",F293*W293)</f>
        <v>0</v>
      </c>
      <c r="Y293" s="26" t="n">
        <f aca="false">IF(X293="","",X293*N293)</f>
        <v>0</v>
      </c>
    </row>
    <row r="294" customFormat="false" ht="13.8" hidden="false" customHeight="false" outlineLevel="0" collapsed="false">
      <c r="A294" s="16" t="n">
        <v>2016</v>
      </c>
      <c r="B294" s="31" t="s">
        <v>25</v>
      </c>
      <c r="C294" s="17" t="n">
        <v>293</v>
      </c>
      <c r="D294" s="17" t="n">
        <v>7</v>
      </c>
      <c r="E294" s="18" t="n">
        <v>932017.462534592</v>
      </c>
      <c r="F294" s="19" t="n">
        <f aca="false">IF(ABS(LOG(E294)-LOG(E293))&gt;LOG(2),"",LOG(E294)-LOG(E293))</f>
        <v>-0.0933500193403027</v>
      </c>
      <c r="G294" s="20" t="n">
        <v>676878.868473103</v>
      </c>
      <c r="H294" s="19" t="n">
        <f aca="false">IF(G294=0,"",IF(G294+G293&gt;G294,LOG(G294)-LOG(G293),""))</f>
        <v>0.0218528386755636</v>
      </c>
      <c r="I294" s="20" t="n">
        <v>71119.2015346178</v>
      </c>
      <c r="J294" s="19" t="n">
        <f aca="false">IF(I294=0,"",IF(I294+I293&gt;I294,LOG(I294)-LOG(I293),""))</f>
        <v>-0.0570306155848108</v>
      </c>
      <c r="K294" s="20" t="n">
        <f aca="false">G294+I294</f>
        <v>747998.070007721</v>
      </c>
      <c r="L294" s="19" t="n">
        <f aca="false">IF(K294=0,"",IF(K294+K293&gt;K294,LOG(K294)-LOG(K293),""))</f>
        <v>0.0137052198658987</v>
      </c>
      <c r="M294" s="20" t="n">
        <v>6490240.6951758</v>
      </c>
      <c r="N294" s="21" t="n">
        <v>0.842836753727035</v>
      </c>
      <c r="O294" s="21" t="n">
        <v>2824620.48219227</v>
      </c>
      <c r="P294" s="22" t="n">
        <v>0.481536054501273</v>
      </c>
      <c r="Q294" s="20" t="n">
        <v>80535.9128655453</v>
      </c>
      <c r="R294" s="19" t="n">
        <f aca="false">IF(Q294=0,"",IF(Q294+Q293&gt;Q294,LOG(Q294)-LOG(Q293),""))</f>
        <v>0.154211374768658</v>
      </c>
      <c r="S294" s="20" t="n">
        <v>327961.242285704</v>
      </c>
      <c r="T294" s="19" t="n">
        <f aca="false">IF(S294=0,"",IF(S294+S293&gt;S294,LOG(S294)-LOG(S293),""))</f>
        <v>-0.0700060496657935</v>
      </c>
      <c r="U294" s="20" t="n">
        <v>99375.3804056457</v>
      </c>
      <c r="V294" s="19" t="n">
        <f aca="false">IF(U294=0,"",IF(U294+U293&gt;U294,LOG(U294)-LOG(U293),""))</f>
        <v>-0.0370941211010791</v>
      </c>
      <c r="W294" s="20" t="n">
        <f aca="false">IF(F294="","",IF(F294&gt;0,0,1))</f>
        <v>1</v>
      </c>
      <c r="X294" s="19" t="n">
        <f aca="false">IF(F294="","",F294*W294)</f>
        <v>-0.0933500193403027</v>
      </c>
      <c r="Y294" s="26" t="n">
        <f aca="false">IF(X294="","",X294*N294)</f>
        <v>-0.0786788272611367</v>
      </c>
    </row>
    <row r="295" customFormat="false" ht="13.8" hidden="false" customHeight="false" outlineLevel="0" collapsed="false">
      <c r="A295" s="16" t="n">
        <v>2016</v>
      </c>
      <c r="B295" s="28" t="s">
        <v>26</v>
      </c>
      <c r="C295" s="29" t="n">
        <v>294</v>
      </c>
      <c r="D295" s="17" t="n">
        <v>7</v>
      </c>
      <c r="E295" s="18" t="n">
        <v>937534.830737554</v>
      </c>
      <c r="F295" s="19" t="n">
        <f aca="false">IF(ABS(LOG(E295)-LOG(E294))&gt;LOG(2),"",LOG(E295)-LOG(E294))</f>
        <v>0.00256336185965012</v>
      </c>
      <c r="G295" s="20" t="n">
        <v>866967.169115375</v>
      </c>
      <c r="H295" s="19" t="n">
        <f aca="false">IF(G295=0,"",IF(G295+G294&gt;G295,LOG(G295)-LOG(G294),""))</f>
        <v>0.107491695597425</v>
      </c>
      <c r="I295" s="20" t="n">
        <v>70692.4213411658</v>
      </c>
      <c r="J295" s="19" t="n">
        <f aca="false">IF(I295=0,"",IF(I295+I294&gt;I295,LOG(I295)-LOG(I294),""))</f>
        <v>-0.00261401482915602</v>
      </c>
      <c r="K295" s="20" t="n">
        <f aca="false">G295+I295</f>
        <v>937659.590456541</v>
      </c>
      <c r="L295" s="19" t="n">
        <f aca="false">IF(K295=0,"",IF(K295+K294&gt;K295,LOG(K295)-LOG(K294),""))</f>
        <v>0.0981447226847143</v>
      </c>
      <c r="M295" s="20" t="n">
        <v>5716861.03855622</v>
      </c>
      <c r="N295" s="21" t="n">
        <v>0.785170224466973</v>
      </c>
      <c r="O295" s="21" t="n">
        <v>2766751.13682781</v>
      </c>
      <c r="P295" s="22" t="n">
        <v>0.469982685715107</v>
      </c>
      <c r="Q295" s="20" t="n">
        <v>37124.9278069908</v>
      </c>
      <c r="R295" s="19" t="n">
        <f aca="false">IF(Q295=0,"",IF(Q295+Q294&gt;Q295,LOG(Q295)-LOG(Q294),""))</f>
        <v>-0.336323967927584</v>
      </c>
      <c r="S295" s="20" t="n">
        <v>593348.906185323</v>
      </c>
      <c r="T295" s="19" t="n">
        <f aca="false">IF(S295=0,"",IF(S295+S294&gt;S295,LOG(S295)-LOG(S294),""))</f>
        <v>0.257487623288336</v>
      </c>
      <c r="U295" s="20" t="n">
        <v>83733.9706325574</v>
      </c>
      <c r="V295" s="19" t="n">
        <f aca="false">IF(U295=0,"",IF(U295+U294&gt;U295,LOG(U295)-LOG(U294),""))</f>
        <v>-0.0743771183592781</v>
      </c>
      <c r="W295" s="20" t="n">
        <f aca="false">IF(F295="","",IF(F295&gt;0,0,1))</f>
        <v>0</v>
      </c>
      <c r="X295" s="19" t="n">
        <f aca="false">IF(F295="","",F295*W295)</f>
        <v>0</v>
      </c>
      <c r="Y295" s="26" t="n">
        <f aca="false">IF(X295="","",X295*N295)</f>
        <v>0</v>
      </c>
    </row>
    <row r="296" customFormat="false" ht="13.8" hidden="false" customHeight="false" outlineLevel="0" collapsed="false">
      <c r="A296" s="16" t="n">
        <v>2016</v>
      </c>
      <c r="B296" s="28" t="s">
        <v>27</v>
      </c>
      <c r="C296" s="17" t="n">
        <v>295</v>
      </c>
      <c r="D296" s="17" t="n">
        <v>7</v>
      </c>
      <c r="E296" s="18" t="n">
        <v>1138677.47967421</v>
      </c>
      <c r="F296" s="19" t="n">
        <f aca="false">IF(ABS(LOG(E296)-LOG(E295))&gt;LOG(2),"",LOG(E296)-LOG(E295))</f>
        <v>0.0844133200751278</v>
      </c>
      <c r="G296" s="20" t="n">
        <v>909223.492413296</v>
      </c>
      <c r="H296" s="19" t="n">
        <f aca="false">IF(G296=0,"",IF(G296+G295&gt;G296,LOG(G296)-LOG(G295),""))</f>
        <v>0.0206679968116914</v>
      </c>
      <c r="I296" s="20" t="n">
        <v>82127.5165624941</v>
      </c>
      <c r="J296" s="19" t="n">
        <f aca="false">IF(I296=0,"",IF(I296+I295&gt;I296,LOG(I296)-LOG(I295),""))</f>
        <v>0.0651158332076012</v>
      </c>
      <c r="K296" s="20" t="n">
        <f aca="false">G296+I296</f>
        <v>991351.00897579</v>
      </c>
      <c r="L296" s="19" t="n">
        <f aca="false">IF(K296=0,"",IF(K296+K295&gt;K296,LOG(K296)-LOG(K295),""))</f>
        <v>0.0241822529623912</v>
      </c>
      <c r="M296" s="20" t="n">
        <v>5479355.61840554</v>
      </c>
      <c r="N296" s="21" t="n">
        <v>0.682328756287861</v>
      </c>
      <c r="O296" s="21" t="n">
        <v>2654341.20352788</v>
      </c>
      <c r="P296" s="22" t="n">
        <v>0.367556017278145</v>
      </c>
      <c r="Q296" s="20" t="n">
        <v>578976.590465623</v>
      </c>
      <c r="R296" s="19" t="n">
        <f aca="false">IF(Q296=0,"",IF(Q296+Q295&gt;Q296,LOG(Q296)-LOG(Q295),""))</f>
        <v>1.19299538662473</v>
      </c>
      <c r="S296" s="20" t="n">
        <v>555614.562837911</v>
      </c>
      <c r="T296" s="19" t="n">
        <f aca="false">IF(S296=0,"",IF(S296+S295&gt;S296,LOG(S296)-LOG(S295),""))</f>
        <v>-0.0285365258835508</v>
      </c>
      <c r="U296" s="20" t="n">
        <v>95734.1014359154</v>
      </c>
      <c r="V296" s="19" t="n">
        <f aca="false">IF(U296=0,"",IF(U296+U295&gt;U296,LOG(U296)-LOG(U295),""))</f>
        <v>0.0581649795624735</v>
      </c>
      <c r="W296" s="20" t="n">
        <f aca="false">IF(F296="","",IF(F296&gt;0,0,1))</f>
        <v>0</v>
      </c>
      <c r="X296" s="19" t="n">
        <f aca="false">IF(F296="","",F296*W296)</f>
        <v>0</v>
      </c>
      <c r="Y296" s="26" t="n">
        <f aca="false">IF(X296="","",X296*N296)</f>
        <v>0</v>
      </c>
    </row>
    <row r="297" customFormat="false" ht="13.8" hidden="false" customHeight="false" outlineLevel="0" collapsed="false">
      <c r="A297" s="16" t="n">
        <v>2016</v>
      </c>
      <c r="B297" s="30" t="s">
        <v>28</v>
      </c>
      <c r="C297" s="29" t="n">
        <v>296</v>
      </c>
      <c r="D297" s="17" t="n">
        <v>7</v>
      </c>
      <c r="E297" s="18" t="n">
        <v>747426.62002429</v>
      </c>
      <c r="F297" s="19" t="n">
        <f aca="false">IF(ABS(LOG(E297)-LOG(E296))&gt;LOG(2),"",LOG(E297)-LOG(E296))</f>
        <v>-0.182832169991301</v>
      </c>
      <c r="G297" s="20" t="n">
        <v>622570.510375442</v>
      </c>
      <c r="H297" s="19" t="n">
        <f aca="false">IF(G297=0,"",IF(G297+G296&gt;G297,LOG(G297)-LOG(G296),""))</f>
        <v>-0.164482103070662</v>
      </c>
      <c r="I297" s="20" t="n">
        <v>71930.1457943338</v>
      </c>
      <c r="J297" s="19" t="n">
        <f aca="false">IF(I297=0,"",IF(I297+I296&gt;I297,LOG(I297)-LOG(I296),""))</f>
        <v>-0.0575777499142509</v>
      </c>
      <c r="K297" s="20" t="n">
        <f aca="false">G297+I297</f>
        <v>694500.656169776</v>
      </c>
      <c r="L297" s="19" t="n">
        <f aca="false">IF(K297=0,"",IF(K297+K296&gt;K297,LOG(K297)-LOG(K296),""))</f>
        <v>-0.154554792543214</v>
      </c>
      <c r="M297" s="20" t="n">
        <v>5627457.98526289</v>
      </c>
      <c r="N297" s="21" t="n">
        <v>0.876743699797463</v>
      </c>
      <c r="O297" s="21" t="n">
        <v>2599908.89239693</v>
      </c>
      <c r="P297" s="22" t="n">
        <v>0.54138956798957</v>
      </c>
      <c r="Q297" s="20"/>
      <c r="R297" s="19" t="str">
        <f aca="false">IF(Q297=0,"",IF(Q297+Q296&gt;Q297,LOG(Q297)-LOG(Q296),""))</f>
        <v/>
      </c>
      <c r="S297" s="20" t="n">
        <v>273035.268209896</v>
      </c>
      <c r="T297" s="19" t="n">
        <f aca="false">IF(S297=0,"",IF(S297+S296&gt;S297,LOG(S297)-LOG(S296),""))</f>
        <v>-0.308554871342982</v>
      </c>
      <c r="U297" s="20" t="n">
        <v>95767.9569591892</v>
      </c>
      <c r="V297" s="19" t="n">
        <f aca="false">IF(U297=0,"",IF(U297+U296&gt;U297,LOG(U297)-LOG(U296),""))</f>
        <v>0.000153557274695793</v>
      </c>
      <c r="W297" s="20" t="n">
        <f aca="false">IF(F297="","",IF(F297&gt;0,0,1))</f>
        <v>1</v>
      </c>
      <c r="X297" s="19" t="n">
        <f aca="false">IF(F297="","",F297*W297)</f>
        <v>-0.182832169991301</v>
      </c>
      <c r="Y297" s="26" t="n">
        <f aca="false">IF(X297="","",X297*N297)</f>
        <v>-0.160296953160172</v>
      </c>
    </row>
    <row r="298" customFormat="false" ht="13.8" hidden="false" customHeight="false" outlineLevel="0" collapsed="false">
      <c r="A298" s="16" t="n">
        <v>2017</v>
      </c>
      <c r="B298" s="31" t="s">
        <v>25</v>
      </c>
      <c r="C298" s="17" t="n">
        <v>297</v>
      </c>
      <c r="D298" s="17" t="n">
        <v>7</v>
      </c>
      <c r="E298" s="18" t="n">
        <v>768287.407973138</v>
      </c>
      <c r="F298" s="19" t="n">
        <f aca="false">IF(ABS(LOG(E298)-LOG(E297))&gt;LOG(2),"",LOG(E298)-LOG(E297))</f>
        <v>0.0119551538409244</v>
      </c>
      <c r="G298" s="20" t="n">
        <v>957557.095136767</v>
      </c>
      <c r="H298" s="19" t="n">
        <f aca="false">IF(G298=0,"",IF(G298+G297&gt;G298,LOG(G298)-LOG(G297),""))</f>
        <v>0.186976133203017</v>
      </c>
      <c r="I298" s="20" t="n">
        <v>78212.0477467444</v>
      </c>
      <c r="J298" s="19" t="n">
        <f aca="false">IF(I298=0,"",IF(I298+I297&gt;I298,LOG(I298)-LOG(I297),""))</f>
        <v>0.0363627161610642</v>
      </c>
      <c r="K298" s="20" t="n">
        <f aca="false">G298+I298</f>
        <v>1035769.14288351</v>
      </c>
      <c r="L298" s="19" t="n">
        <f aca="false">IF(K298=0,"",IF(K298+K297&gt;K298,LOG(K298)-LOG(K297),""))</f>
        <v>0.173590308191781</v>
      </c>
      <c r="M298" s="20" t="n">
        <v>5638559.13599381</v>
      </c>
      <c r="N298" s="21" t="n">
        <v>0.865644424305327</v>
      </c>
      <c r="O298" s="21" t="n">
        <v>2742646.21280298</v>
      </c>
      <c r="P298" s="22" t="n">
        <v>0.552646074197189</v>
      </c>
      <c r="Q298" s="20"/>
      <c r="R298" s="19" t="str">
        <f aca="false">IF(Q298=0,"",IF(Q298+Q297&gt;Q298,LOG(Q298)-LOG(Q297),""))</f>
        <v/>
      </c>
      <c r="S298" s="20" t="n">
        <v>511796.980349214</v>
      </c>
      <c r="T298" s="19" t="n">
        <f aca="false">IF(S298=0,"",IF(S298+S297&gt;S298,LOG(S298)-LOG(S297),""))</f>
        <v>0.272878970309027</v>
      </c>
      <c r="U298" s="20" t="n">
        <v>99822.3891581582</v>
      </c>
      <c r="V298" s="19" t="n">
        <f aca="false">IF(U298=0,"",IF(U298+U297&gt;U298,LOG(U298)-LOG(U297),""))</f>
        <v>0.0180077374877916</v>
      </c>
      <c r="W298" s="20" t="n">
        <f aca="false">IF(F298="","",IF(F298&gt;0,0,1))</f>
        <v>0</v>
      </c>
      <c r="X298" s="19" t="n">
        <f aca="false">IF(F298="","",F298*W298)</f>
        <v>0</v>
      </c>
      <c r="Y298" s="26" t="n">
        <f aca="false">IF(X298="","",X298*N298)</f>
        <v>0</v>
      </c>
    </row>
    <row r="299" customFormat="false" ht="13.8" hidden="false" customHeight="false" outlineLevel="0" collapsed="false">
      <c r="A299" s="16" t="n">
        <v>2017</v>
      </c>
      <c r="B299" s="28" t="s">
        <v>26</v>
      </c>
      <c r="C299" s="29" t="n">
        <v>298</v>
      </c>
      <c r="D299" s="17" t="n">
        <v>7</v>
      </c>
      <c r="E299" s="18" t="n">
        <v>882963.952860664</v>
      </c>
      <c r="F299" s="19" t="n">
        <f aca="false">IF(ABS(LOG(E299)-LOG(E298))&gt;LOG(2),"",LOG(E299)-LOG(E298))</f>
        <v>0.0604192585253376</v>
      </c>
      <c r="G299" s="20" t="n">
        <v>942899.061608726</v>
      </c>
      <c r="H299" s="19" t="n">
        <f aca="false">IF(G299=0,"",IF(G299+G298&gt;G299,LOG(G299)-LOG(G298),""))</f>
        <v>-0.00669947506249979</v>
      </c>
      <c r="I299" s="20" t="n">
        <v>85056.9808143999</v>
      </c>
      <c r="J299" s="19" t="n">
        <f aca="false">IF(I299=0,"",IF(I299+I298&gt;I299,LOG(I299)-LOG(I298),""))</f>
        <v>0.0364363061903807</v>
      </c>
      <c r="K299" s="20" t="n">
        <f aca="false">G299+I299</f>
        <v>1027956.04242313</v>
      </c>
      <c r="L299" s="19" t="n">
        <f aca="false">IF(K299=0,"",IF(K299+K298&gt;K299,LOG(K299)-LOG(K298),""))</f>
        <v>-0.00328842488577141</v>
      </c>
      <c r="M299" s="20" t="n">
        <v>5107718.30320533</v>
      </c>
      <c r="N299" s="21" t="n">
        <v>0.762283963589546</v>
      </c>
      <c r="O299" s="21" t="n">
        <v>2692773.51774218</v>
      </c>
      <c r="P299" s="22" t="n">
        <v>0.484256853754797</v>
      </c>
      <c r="Q299" s="20" t="n">
        <v>375462.222680024</v>
      </c>
      <c r="R299" s="19" t="str">
        <f aca="false">IF(Q299=0,"",IF(Q299+Q298&gt;Q299,LOG(Q299)-LOG(Q298),""))</f>
        <v/>
      </c>
      <c r="S299" s="20" t="n">
        <v>611653.04108835</v>
      </c>
      <c r="T299" s="19" t="n">
        <f aca="false">IF(S299=0,"",IF(S299+S298&gt;S299,LOG(S299)-LOG(S298),""))</f>
        <v>0.0774074201716974</v>
      </c>
      <c r="U299" s="20" t="n">
        <v>120479.316474452</v>
      </c>
      <c r="V299" s="19" t="n">
        <f aca="false">IF(U299=0,"",IF(U299+U298&gt;U299,LOG(U299)-LOG(U298),""))</f>
        <v>0.0816845348456115</v>
      </c>
      <c r="W299" s="20" t="n">
        <f aca="false">IF(F299="","",IF(F299&gt;0,0,1))</f>
        <v>0</v>
      </c>
      <c r="X299" s="19" t="n">
        <f aca="false">IF(F299="","",F299*W299)</f>
        <v>0</v>
      </c>
      <c r="Y299" s="26" t="n">
        <f aca="false">IF(X299="","",X299*N299)</f>
        <v>0</v>
      </c>
    </row>
    <row r="300" customFormat="false" ht="13.8" hidden="false" customHeight="false" outlineLevel="0" collapsed="false">
      <c r="A300" s="16" t="n">
        <v>2017</v>
      </c>
      <c r="B300" s="28" t="s">
        <v>27</v>
      </c>
      <c r="C300" s="17" t="n">
        <v>299</v>
      </c>
      <c r="D300" s="17" t="n">
        <v>7</v>
      </c>
      <c r="E300" s="18" t="n">
        <v>692648.585377394</v>
      </c>
      <c r="F300" s="19" t="n">
        <f aca="false">IF(ABS(LOG(E300)-LOG(E299))&gt;LOG(2),"",LOG(E300)-LOG(E299))</f>
        <v>-0.105430022218975</v>
      </c>
      <c r="G300" s="20" t="n">
        <v>468309.087943829</v>
      </c>
      <c r="H300" s="19" t="n">
        <f aca="false">IF(G300=0,"",IF(G300+G299&gt;G300,LOG(G300)-LOG(G299),""))</f>
        <v>-0.303932617794471</v>
      </c>
      <c r="I300" s="20" t="n">
        <v>75144.1385030951</v>
      </c>
      <c r="J300" s="19" t="n">
        <f aca="false">IF(I300=0,"",IF(I300+I299&gt;I300,LOG(I300)-LOG(I299),""))</f>
        <v>-0.0538148531133711</v>
      </c>
      <c r="K300" s="20" t="n">
        <f aca="false">G300+I300</f>
        <v>543453.226446924</v>
      </c>
      <c r="L300" s="19" t="n">
        <f aca="false">IF(K300=0,"",IF(K300+K299&gt;K300,LOG(K300)-LOG(K299),""))</f>
        <v>-0.276812372228402</v>
      </c>
      <c r="M300" s="20" t="n">
        <v>5177319.21337303</v>
      </c>
      <c r="N300" s="21" t="n">
        <v>0.873591991135161</v>
      </c>
      <c r="O300" s="21" t="n">
        <v>2473152.04258738</v>
      </c>
      <c r="P300" s="22" t="n">
        <v>0.552737864831232</v>
      </c>
      <c r="Q300" s="20" t="n">
        <v>465187.44785767</v>
      </c>
      <c r="R300" s="19" t="n">
        <f aca="false">IF(Q300=0,"",IF(Q300+Q299&gt;Q300,LOG(Q300)-LOG(Q299),""))</f>
        <v>0.0930617408753172</v>
      </c>
      <c r="S300" s="20" t="n">
        <v>114118.766838174</v>
      </c>
      <c r="T300" s="19" t="n">
        <f aca="false">IF(S300=0,"",IF(S300+S299&gt;S300,LOG(S300)-LOG(S299),""))</f>
        <v>-0.729148069306323</v>
      </c>
      <c r="U300" s="20" t="n">
        <v>89958.7404990506</v>
      </c>
      <c r="V300" s="19" t="n">
        <f aca="false">IF(U300=0,"",IF(U300+U299&gt;U300,LOG(U300)-LOG(U299),""))</f>
        <v>-0.126869128639771</v>
      </c>
      <c r="W300" s="20" t="n">
        <f aca="false">IF(F300="","",IF(F300&gt;0,0,1))</f>
        <v>1</v>
      </c>
      <c r="X300" s="19" t="n">
        <f aca="false">IF(F300="","",F300*W300)</f>
        <v>-0.105430022218975</v>
      </c>
      <c r="Y300" s="26" t="n">
        <f aca="false">IF(X300="","",X300*N300)</f>
        <v>-0.0921028230356988</v>
      </c>
    </row>
    <row r="301" customFormat="false" ht="13.8" hidden="false" customHeight="false" outlineLevel="0" collapsed="false">
      <c r="A301" s="16" t="n">
        <v>2017</v>
      </c>
      <c r="B301" s="30" t="s">
        <v>28</v>
      </c>
      <c r="C301" s="29" t="n">
        <v>300</v>
      </c>
      <c r="D301" s="17" t="n">
        <v>7</v>
      </c>
      <c r="E301" s="18" t="n">
        <v>706213.636742697</v>
      </c>
      <c r="F301" s="19" t="n">
        <f aca="false">IF(ABS(LOG(E301)-LOG(E300))&gt;LOG(2),"",LOG(E301)-LOG(E300))</f>
        <v>0.00842314780387987</v>
      </c>
      <c r="G301" s="20" t="n">
        <v>536337.991406419</v>
      </c>
      <c r="H301" s="19" t="n">
        <f aca="false">IF(G301=0,"",IF(G301+G300&gt;G301,LOG(G301)-LOG(G300),""))</f>
        <v>0.0589059755004406</v>
      </c>
      <c r="I301" s="20" t="n">
        <v>58929.1825358083</v>
      </c>
      <c r="J301" s="19" t="n">
        <f aca="false">IF(I301=0,"",IF(I301+I300&gt;I301,LOG(I301)-LOG(I300),""))</f>
        <v>-0.105564693191522</v>
      </c>
      <c r="K301" s="20" t="n">
        <f aca="false">G301+I301</f>
        <v>595267.173942227</v>
      </c>
      <c r="L301" s="19" t="n">
        <f aca="false">IF(K301=0,"",IF(K301+K300&gt;K301,LOG(K301)-LOG(K300),""))</f>
        <v>0.0395497625304389</v>
      </c>
      <c r="M301" s="20" t="n">
        <v>5164246.60366809</v>
      </c>
      <c r="N301" s="21" t="n">
        <v>0.86407087318182</v>
      </c>
      <c r="O301" s="21" t="n">
        <v>2436955.77958531</v>
      </c>
      <c r="P301" s="22" t="n">
        <v>0.537911549267505</v>
      </c>
      <c r="Q301" s="20"/>
      <c r="R301" s="19" t="str">
        <f aca="false">IF(Q301=0,"",IF(Q301+Q300&gt;Q301,LOG(Q301)-LOG(Q300),""))</f>
        <v/>
      </c>
      <c r="S301" s="20" t="n">
        <v>352920.868244631</v>
      </c>
      <c r="T301" s="19" t="n">
        <f aca="false">IF(S301=0,"",IF(S301+S300&gt;S301,LOG(S301)-LOG(S300),""))</f>
        <v>0.490320268947986</v>
      </c>
      <c r="U301" s="20" t="n">
        <v>111843.33200921</v>
      </c>
      <c r="V301" s="19" t="n">
        <f aca="false">IF(U301=0,"",IF(U301+U300&gt;U301,LOG(U301)-LOG(U300),""))</f>
        <v>0.0945667306853517</v>
      </c>
      <c r="W301" s="20" t="n">
        <f aca="false">IF(F301="","",IF(F301&gt;0,0,1))</f>
        <v>0</v>
      </c>
      <c r="X301" s="19" t="n">
        <f aca="false">IF(F301="","",F301*W301)</f>
        <v>0</v>
      </c>
      <c r="Y301" s="26" t="n">
        <f aca="false">IF(X301="","",X301*N301)</f>
        <v>0</v>
      </c>
    </row>
    <row r="302" customFormat="false" ht="13.8" hidden="false" customHeight="false" outlineLevel="0" collapsed="false">
      <c r="A302" s="16" t="n">
        <v>2018</v>
      </c>
      <c r="B302" s="31" t="s">
        <v>25</v>
      </c>
      <c r="C302" s="17" t="n">
        <v>301</v>
      </c>
      <c r="D302" s="17" t="n">
        <v>7</v>
      </c>
      <c r="E302" s="18" t="n">
        <v>673953.752374797</v>
      </c>
      <c r="F302" s="19" t="n">
        <f aca="false">IF(ABS(LOG(E302)-LOG(E301))&gt;LOG(2),"",LOG(E302)-LOG(E301))</f>
        <v>-0.0203060037068541</v>
      </c>
      <c r="G302" s="20" t="n">
        <v>895254.570607661</v>
      </c>
      <c r="H302" s="19" t="n">
        <f aca="false">IF(G302=0,"",IF(G302+G301&gt;G302,LOG(G302)-LOG(G301),""))</f>
        <v>0.222507985699301</v>
      </c>
      <c r="I302" s="20" t="n">
        <v>54730.9878730345</v>
      </c>
      <c r="J302" s="19" t="n">
        <f aca="false">IF(I302=0,"",IF(I302+I301&gt;I302,LOG(I302)-LOG(I301),""))</f>
        <v>-0.0320971295547512</v>
      </c>
      <c r="K302" s="20" t="n">
        <f aca="false">G302+I302</f>
        <v>949985.558480696</v>
      </c>
      <c r="L302" s="19" t="n">
        <f aca="false">IF(K302=0,"",IF(K302+K301&gt;K302,LOG(K302)-LOG(K301),""))</f>
        <v>0.203005069261214</v>
      </c>
      <c r="M302" s="20" t="n">
        <v>6303495.63414698</v>
      </c>
      <c r="N302" s="21" t="n">
        <v>0.970951360695547</v>
      </c>
      <c r="O302" s="21" t="n">
        <v>2357485.87516133</v>
      </c>
      <c r="P302" s="22" t="n">
        <v>0.543819003670335</v>
      </c>
      <c r="Q302" s="20" t="n">
        <v>108122.102974177</v>
      </c>
      <c r="R302" s="19" t="str">
        <f aca="false">IF(Q302=0,"",IF(Q302+Q301&gt;Q302,LOG(Q302)-LOG(Q301),""))</f>
        <v/>
      </c>
      <c r="S302" s="20" t="n">
        <v>681657.457841424</v>
      </c>
      <c r="T302" s="19" t="n">
        <f aca="false">IF(S302=0,"",IF(S302+S301&gt;S302,LOG(S302)-LOG(S301),""))</f>
        <v>0.285888851585306</v>
      </c>
      <c r="U302" s="20" t="n">
        <v>79701.0370009796</v>
      </c>
      <c r="V302" s="19" t="n">
        <f aca="false">IF(U302=0,"",IF(U302+U301&gt;U302,LOG(U302)-LOG(U301),""))</f>
        <v>-0.147146124892235</v>
      </c>
      <c r="W302" s="20" t="n">
        <f aca="false">IF(F302="","",IF(F302&gt;0,0,1))</f>
        <v>1</v>
      </c>
      <c r="X302" s="19" t="n">
        <f aca="false">IF(F302="","",F302*W302)</f>
        <v>-0.0203060037068541</v>
      </c>
      <c r="Y302" s="26" t="n">
        <f aca="false">IF(X302="","",X302*N302)</f>
        <v>-0.0197161419294588</v>
      </c>
    </row>
    <row r="303" customFormat="false" ht="13.8" hidden="false" customHeight="false" outlineLevel="0" collapsed="false">
      <c r="A303" s="16" t="n">
        <v>2018</v>
      </c>
      <c r="B303" s="28" t="s">
        <v>26</v>
      </c>
      <c r="C303" s="29" t="n">
        <v>302</v>
      </c>
      <c r="D303" s="17" t="n">
        <v>7</v>
      </c>
      <c r="E303" s="18" t="n">
        <v>1219415.68161508</v>
      </c>
      <c r="F303" s="19" t="n">
        <f aca="false">IF(ABS(LOG(E303)-LOG(E302))&gt;LOG(2),"",LOG(E303)-LOG(E302))</f>
        <v>0.257521680045282</v>
      </c>
      <c r="G303" s="20" t="n">
        <v>1194321.71339648</v>
      </c>
      <c r="H303" s="19" t="n">
        <f aca="false">IF(G303=0,"",IF(G303+G302&gt;G303,LOG(G303)-LOG(G302),""))</f>
        <v>0.12517478115297</v>
      </c>
      <c r="I303" s="20" t="n">
        <v>58312.4235934074</v>
      </c>
      <c r="J303" s="19" t="n">
        <f aca="false">IF(I303=0,"",IF(I303+I302&gt;I303,LOG(I303)-LOG(I302),""))</f>
        <v>0.0275278049765406</v>
      </c>
      <c r="K303" s="20" t="n">
        <f aca="false">G303+I303</f>
        <v>1252634.13698989</v>
      </c>
      <c r="L303" s="19" t="n">
        <f aca="false">IF(K303=0,"",IF(K303+K302&gt;K303,LOG(K303)-LOG(K302),""))</f>
        <v>0.120107239722656</v>
      </c>
      <c r="M303" s="20" t="n">
        <v>5551722.207715</v>
      </c>
      <c r="N303" s="21" t="n">
        <v>0.65827595141423</v>
      </c>
      <c r="O303" s="21" t="n">
        <v>2159647.15340195</v>
      </c>
      <c r="P303" s="22" t="n">
        <v>0.248231025497565</v>
      </c>
      <c r="Q303" s="20" t="n">
        <v>809516.960394175</v>
      </c>
      <c r="R303" s="19" t="n">
        <f aca="false">IF(Q303=0,"",IF(Q303+Q302&gt;Q303,LOG(Q303)-LOG(Q302),""))</f>
        <v>0.874311468064432</v>
      </c>
      <c r="S303" s="20" t="n">
        <v>926589.361620471</v>
      </c>
      <c r="T303" s="19" t="n">
        <f aca="false">IF(S303=0,"",IF(S303+S302&gt;S303,LOG(S303)-LOG(S302),""))</f>
        <v>0.133321119085053</v>
      </c>
      <c r="U303" s="20" t="n">
        <v>90043.4524567545</v>
      </c>
      <c r="V303" s="19" t="n">
        <f aca="false">IF(U303=0,"",IF(U303+U302&gt;U303,LOG(U303)-LOG(U302),""))</f>
        <v>0.0529881663212004</v>
      </c>
      <c r="W303" s="20" t="n">
        <f aca="false">IF(F303="","",IF(F303&gt;0,0,1))</f>
        <v>0</v>
      </c>
      <c r="X303" s="19" t="n">
        <f aca="false">IF(F303="","",F303*W303)</f>
        <v>0</v>
      </c>
      <c r="Y303" s="26" t="n">
        <f aca="false">IF(X303="","",X303*N303)</f>
        <v>0</v>
      </c>
    </row>
    <row r="304" customFormat="false" ht="13.8" hidden="false" customHeight="false" outlineLevel="0" collapsed="false">
      <c r="A304" s="16" t="n">
        <v>2018</v>
      </c>
      <c r="B304" s="28" t="s">
        <v>27</v>
      </c>
      <c r="C304" s="17" t="n">
        <v>303</v>
      </c>
      <c r="D304" s="17" t="n">
        <v>7</v>
      </c>
      <c r="E304" s="18" t="n">
        <v>833873.301354306</v>
      </c>
      <c r="F304" s="19" t="n">
        <f aca="false">IF(ABS(LOG(E304)-LOG(E303))&gt;LOG(2),"",LOG(E304)-LOG(E303))</f>
        <v>-0.165051706743873</v>
      </c>
      <c r="G304" s="20" t="n">
        <v>677171.240027712</v>
      </c>
      <c r="H304" s="19" t="n">
        <f aca="false">IF(G304=0,"",IF(G304+G303&gt;G304,LOG(G304)-LOG(G303),""))</f>
        <v>-0.246422823062461</v>
      </c>
      <c r="I304" s="20" t="n">
        <v>78086.0662116229</v>
      </c>
      <c r="J304" s="19" t="n">
        <f aca="false">IF(I304=0,"",IF(I304+I303&gt;I304,LOG(I304)-LOG(I303),""))</f>
        <v>0.126812452631379</v>
      </c>
      <c r="K304" s="20" t="n">
        <f aca="false">G304+I304</f>
        <v>755257.306239335</v>
      </c>
      <c r="L304" s="19" t="n">
        <f aca="false">IF(K304=0,"",IF(K304+K303&gt;K304,LOG(K304)-LOG(K303),""))</f>
        <v>-0.219729307729103</v>
      </c>
      <c r="M304" s="20" t="n">
        <v>5545825.5641224</v>
      </c>
      <c r="N304" s="21" t="n">
        <v>0.822866136375512</v>
      </c>
      <c r="O304" s="21" t="n">
        <v>1816884.83409797</v>
      </c>
      <c r="P304" s="22" t="n">
        <v>0.338227330809821</v>
      </c>
      <c r="Q304" s="20" t="n">
        <v>59389.3406589081</v>
      </c>
      <c r="R304" s="19" t="n">
        <f aca="false">IF(Q304=0,"",IF(Q304+Q303&gt;Q304,LOG(Q304)-LOG(Q303),""))</f>
        <v>-1.1345174484362</v>
      </c>
      <c r="S304" s="20" t="n">
        <v>249238.838896401</v>
      </c>
      <c r="T304" s="19" t="n">
        <f aca="false">IF(S304=0,"",IF(S304+S303&gt;S304,LOG(S304)-LOG(S303),""))</f>
        <v>-0.570271590279804</v>
      </c>
      <c r="U304" s="20" t="n">
        <v>120887.425318304</v>
      </c>
      <c r="V304" s="19" t="n">
        <f aca="false">IF(U304=0,"",IF(U304+U303&gt;U304,LOG(U304)-LOG(U303),""))</f>
        <v>0.127928989581418</v>
      </c>
      <c r="W304" s="20" t="n">
        <f aca="false">IF(F304="","",IF(F304&gt;0,0,1))</f>
        <v>1</v>
      </c>
      <c r="X304" s="19" t="n">
        <f aca="false">IF(F304="","",F304*W304)</f>
        <v>-0.165051706743873</v>
      </c>
      <c r="Y304" s="26" t="n">
        <f aca="false">IF(X304="","",X304*N304)</f>
        <v>-0.135815460230515</v>
      </c>
    </row>
    <row r="305" customFormat="false" ht="13.8" hidden="false" customHeight="false" outlineLevel="0" collapsed="false">
      <c r="A305" s="16" t="n">
        <v>2018</v>
      </c>
      <c r="B305" s="30" t="s">
        <v>28</v>
      </c>
      <c r="C305" s="29" t="n">
        <v>304</v>
      </c>
      <c r="D305" s="17" t="n">
        <v>7</v>
      </c>
      <c r="E305" s="18" t="n">
        <v>955393.755791954</v>
      </c>
      <c r="F305" s="19" t="n">
        <f aca="false">IF(ABS(LOG(E305)-LOG(E304))&gt;LOG(2),"",LOG(E305)-LOG(E304))</f>
        <v>0.0590823295396552</v>
      </c>
      <c r="G305" s="20" t="n">
        <v>854471.487657359</v>
      </c>
      <c r="H305" s="19" t="n">
        <f aca="false">IF(G305=0,"",IF(G305+G304&gt;G305,LOG(G305)-LOG(G304),""))</f>
        <v>0.100999070573429</v>
      </c>
      <c r="I305" s="20" t="n">
        <v>43657.2444354695</v>
      </c>
      <c r="J305" s="19" t="n">
        <f aca="false">IF(I305=0,"",IF(I305+I304&gt;I305,LOG(I305)-LOG(I304),""))</f>
        <v>-0.252517224293928</v>
      </c>
      <c r="K305" s="20" t="n">
        <f aca="false">G305+I305</f>
        <v>898128.732092829</v>
      </c>
      <c r="L305" s="19" t="n">
        <f aca="false">IF(K305=0,"",IF(K305+K304&gt;K305,LOG(K305)-LOG(K304),""))</f>
        <v>0.0752436548920024</v>
      </c>
      <c r="M305" s="20" t="n">
        <v>5096996.94917275</v>
      </c>
      <c r="N305" s="21" t="n">
        <v>0.727131975120649</v>
      </c>
      <c r="O305" s="21" t="n">
        <v>1683421.4219162</v>
      </c>
      <c r="P305" s="22" t="n">
        <v>0.246010450850507</v>
      </c>
      <c r="Q305" s="20" t="n">
        <v>234484.189928264</v>
      </c>
      <c r="R305" s="19" t="n">
        <f aca="false">IF(Q305=0,"",IF(Q305+Q304&gt;Q305,LOG(Q305)-LOG(Q304),""))</f>
        <v>0.596405062016843</v>
      </c>
      <c r="S305" s="20" t="n">
        <v>553488.306718216</v>
      </c>
      <c r="T305" s="19" t="n">
        <f aca="false">IF(S305=0,"",IF(S305+S304&gt;S305,LOG(S305)-LOG(S304),""))</f>
        <v>0.346492730796642</v>
      </c>
      <c r="U305" s="20" t="n">
        <v>103033.763559653</v>
      </c>
      <c r="V305" s="19" t="n">
        <f aca="false">IF(U305=0,"",IF(U305+U304&gt;U305,LOG(U305)-LOG(U304),""))</f>
        <v>-0.0694015642184773</v>
      </c>
      <c r="W305" s="20" t="n">
        <f aca="false">IF(F305="","",IF(F305&gt;0,0,1))</f>
        <v>0</v>
      </c>
      <c r="X305" s="19" t="n">
        <f aca="false">IF(F305="","",F305*W305)</f>
        <v>0</v>
      </c>
      <c r="Y305" s="26" t="n">
        <f aca="false">IF(X305="","",X305*N305)</f>
        <v>0</v>
      </c>
    </row>
    <row r="306" customFormat="false" ht="13.8" hidden="false" customHeight="false" outlineLevel="0" collapsed="false">
      <c r="A306" s="16" t="n">
        <v>2019</v>
      </c>
      <c r="B306" s="31" t="s">
        <v>25</v>
      </c>
      <c r="C306" s="17" t="n">
        <v>305</v>
      </c>
      <c r="D306" s="17" t="n">
        <v>7</v>
      </c>
      <c r="E306" s="18" t="n">
        <v>550680.975435879</v>
      </c>
      <c r="F306" s="19" t="n">
        <f aca="false">IF(ABS(LOG(E306)-LOG(E305))&gt;LOG(2),"",LOG(E306)-LOG(E305))</f>
        <v>-0.239282325499145</v>
      </c>
      <c r="G306" s="20" t="n">
        <v>355731.505550008</v>
      </c>
      <c r="H306" s="19" t="n">
        <f aca="false">IF(G306=0,"",IF(G306+G305&gt;G306,LOG(G306)-LOG(G305),""))</f>
        <v>-0.380575245177497</v>
      </c>
      <c r="I306" s="20" t="n">
        <v>44622.018777511</v>
      </c>
      <c r="J306" s="19" t="n">
        <f aca="false">IF(I306=0,"",IF(I306+I305&gt;I306,LOG(I306)-LOG(I305),""))</f>
        <v>0.00949289425413813</v>
      </c>
      <c r="K306" s="20" t="n">
        <f aca="false">G306+I306</f>
        <v>400353.524327519</v>
      </c>
      <c r="L306" s="19" t="n">
        <f aca="false">IF(K306=0,"",IF(K306+K305&gt;K306,LOG(K306)-LOG(K305),""))</f>
        <v>-0.350894934182451</v>
      </c>
      <c r="M306" s="20" t="n">
        <v>5344331.94416578</v>
      </c>
      <c r="N306" s="21" t="n">
        <v>0.986993351941595</v>
      </c>
      <c r="O306" s="21" t="n">
        <v>1827595.96562993</v>
      </c>
      <c r="P306" s="22" t="n">
        <v>0.520980117670721</v>
      </c>
      <c r="Q306" s="20" t="n">
        <v>50208.9229237446</v>
      </c>
      <c r="R306" s="19" t="n">
        <f aca="false">IF(Q306=0,"",IF(Q306+Q305&gt;Q306,LOG(Q306)-LOG(Q305),""))</f>
        <v>-0.669332660741537</v>
      </c>
      <c r="S306" s="20" t="n">
        <v>141382.375053839</v>
      </c>
      <c r="T306" s="19" t="n">
        <f aca="false">IF(S306=0,"",IF(S306+S305&gt;S306,LOG(S306)-LOG(S305),""))</f>
        <v>-0.592713177169135</v>
      </c>
      <c r="U306" s="20" t="n">
        <v>74000.3703932616</v>
      </c>
      <c r="V306" s="19" t="n">
        <f aca="false">IF(U306=0,"",IF(U306+U305&gt;U306,LOG(U306)-LOG(U305),""))</f>
        <v>-0.143745670275362</v>
      </c>
      <c r="W306" s="20" t="n">
        <f aca="false">IF(F306="","",IF(F306&gt;0,0,1))</f>
        <v>1</v>
      </c>
      <c r="X306" s="19" t="n">
        <f aca="false">IF(F306="","",F306*W306)</f>
        <v>-0.239282325499145</v>
      </c>
      <c r="Y306" s="26" t="n">
        <f aca="false">IF(X306="","",X306*N306)</f>
        <v>-0.236170064504781</v>
      </c>
    </row>
    <row r="307" customFormat="false" ht="13.8" hidden="false" customHeight="false" outlineLevel="0" collapsed="false">
      <c r="A307" s="16" t="n">
        <v>2019</v>
      </c>
      <c r="B307" s="28" t="s">
        <v>26</v>
      </c>
      <c r="C307" s="29" t="n">
        <v>306</v>
      </c>
      <c r="D307" s="17" t="n">
        <v>7</v>
      </c>
      <c r="E307" s="18" t="n">
        <v>1071260.14986566</v>
      </c>
      <c r="F307" s="19" t="n">
        <f aca="false">IF(ABS(LOG(E307)-LOG(E306))&gt;LOG(2),"",LOG(E307)-LOG(E306))</f>
        <v>0.288994876739158</v>
      </c>
      <c r="G307" s="20" t="n">
        <v>895561.622737219</v>
      </c>
      <c r="H307" s="19" t="n">
        <f aca="false">IF(G307=0,"",IF(G307+G306&gt;G307,LOG(G307)-LOG(G306),""))</f>
        <v>0.400973144189471</v>
      </c>
      <c r="I307" s="20" t="n">
        <v>56273.3479720076</v>
      </c>
      <c r="J307" s="19" t="n">
        <f aca="false">IF(I307=0,"",IF(I307+I306&gt;I307,LOG(I307)-LOG(I306),""))</f>
        <v>0.100753539561476</v>
      </c>
      <c r="K307" s="20" t="n">
        <f aca="false">G307+I307</f>
        <v>951834.970709227</v>
      </c>
      <c r="L307" s="19" t="n">
        <f aca="false">IF(K307=0,"",IF(K307+K306&gt;K307,LOG(K307)-LOG(K306),""))</f>
        <v>0.376118000897448</v>
      </c>
      <c r="M307" s="20" t="n">
        <v>5976631.10238825</v>
      </c>
      <c r="N307" s="21" t="n">
        <v>0.746561500797042</v>
      </c>
      <c r="O307" s="21" t="n">
        <v>1713977.1113291</v>
      </c>
      <c r="P307" s="22" t="n">
        <v>0.204110068242</v>
      </c>
      <c r="Q307" s="20" t="n">
        <v>594987.728790415</v>
      </c>
      <c r="R307" s="19" t="n">
        <f aca="false">IF(Q307=0,"",IF(Q307+Q306&gt;Q307,LOG(Q307)-LOG(Q306),""))</f>
        <v>1.07372710376105</v>
      </c>
      <c r="S307" s="20" t="n">
        <v>567152.001808499</v>
      </c>
      <c r="T307" s="19" t="n">
        <f aca="false">IF(S307=0,"",IF(S307+S306&gt;S307,LOG(S307)-LOG(S306),""))</f>
        <v>0.60330419628668</v>
      </c>
      <c r="U307" s="20" t="n">
        <v>94324.1677569439</v>
      </c>
      <c r="V307" s="19" t="n">
        <f aca="false">IF(U307=0,"",IF(U307+U306&gt;U307,LOG(U307)-LOG(U306),""))</f>
        <v>0.105389088507448</v>
      </c>
      <c r="W307" s="20" t="n">
        <f aca="false">IF(F307="","",IF(F307&gt;0,0,1))</f>
        <v>0</v>
      </c>
      <c r="X307" s="19" t="n">
        <f aca="false">IF(F307="","",F307*W307)</f>
        <v>0</v>
      </c>
      <c r="Y307" s="26" t="n">
        <f aca="false">IF(X307="","",X307*N307)</f>
        <v>0</v>
      </c>
    </row>
    <row r="308" customFormat="false" ht="13.8" hidden="false" customHeight="false" outlineLevel="0" collapsed="false">
      <c r="A308" s="16" t="n">
        <v>2019</v>
      </c>
      <c r="B308" s="28" t="s">
        <v>27</v>
      </c>
      <c r="C308" s="17" t="n">
        <v>307</v>
      </c>
      <c r="D308" s="17" t="n">
        <v>7</v>
      </c>
      <c r="E308" s="18" t="n">
        <v>873797.127570852</v>
      </c>
      <c r="F308" s="19" t="n">
        <f aca="false">IF(ABS(LOG(E308)-LOG(E307))&gt;LOG(2),"",LOG(E308)-LOG(E307))</f>
        <v>-0.0884843370377979</v>
      </c>
      <c r="G308" s="20" t="n">
        <v>615997.864716594</v>
      </c>
      <c r="H308" s="19" t="n">
        <f aca="false">IF(G308=0,"",IF(G308+G307&gt;G308,LOG(G308)-LOG(G307),""))</f>
        <v>-0.162516267863606</v>
      </c>
      <c r="I308" s="20" t="n">
        <v>57982.6549263176</v>
      </c>
      <c r="J308" s="19" t="n">
        <f aca="false">IF(I308=0,"",IF(I308+I307&gt;I308,LOG(I308)-LOG(I307),""))</f>
        <v>0.0129953428844196</v>
      </c>
      <c r="K308" s="20" t="n">
        <f aca="false">G308+I308</f>
        <v>673980.519642912</v>
      </c>
      <c r="L308" s="19" t="n">
        <f aca="false">IF(K308=0,"",IF(K308+K307&gt;K308,LOG(K308)-LOG(K307),""))</f>
        <v>-0.149914312757335</v>
      </c>
      <c r="M308" s="20" t="n">
        <v>5947437.78042939</v>
      </c>
      <c r="N308" s="21" t="n">
        <v>0.832919294606759</v>
      </c>
      <c r="O308" s="21" t="n">
        <v>1557207.01289251</v>
      </c>
      <c r="P308" s="22" t="n">
        <v>0.250935738177012</v>
      </c>
      <c r="Q308" s="20" t="n">
        <v>282264.6440748</v>
      </c>
      <c r="R308" s="19" t="n">
        <f aca="false">IF(Q308=0,"",IF(Q308+Q307&gt;Q308,LOG(Q308)-LOG(Q307),""))</f>
        <v>-0.323851526134224</v>
      </c>
      <c r="S308" s="20" t="n">
        <v>264548.995382414</v>
      </c>
      <c r="T308" s="19" t="n">
        <f aca="false">IF(S308=0,"",IF(S308+S307&gt;S308,LOG(S308)-LOG(S307),""))</f>
        <v>-0.331193352648373</v>
      </c>
      <c r="U308" s="20" t="n">
        <v>75700.4362356155</v>
      </c>
      <c r="V308" s="19" t="n">
        <f aca="false">IF(U308=0,"",IF(U308+U307&gt;U308,LOG(U308)-LOG(U307),""))</f>
        <v>-0.0955245998161551</v>
      </c>
      <c r="W308" s="20" t="n">
        <f aca="false">IF(F308="","",IF(F308&gt;0,0,1))</f>
        <v>1</v>
      </c>
      <c r="X308" s="19" t="n">
        <f aca="false">IF(F308="","",F308*W308)</f>
        <v>-0.0884843370377979</v>
      </c>
      <c r="Y308" s="26" t="n">
        <f aca="false">IF(X308="","",X308*N308)</f>
        <v>-0.0737003115892694</v>
      </c>
    </row>
    <row r="309" customFormat="false" ht="13.8" hidden="false" customHeight="false" outlineLevel="0" collapsed="false">
      <c r="A309" s="16" t="n">
        <v>2019</v>
      </c>
      <c r="B309" s="30" t="s">
        <v>28</v>
      </c>
      <c r="C309" s="29" t="n">
        <v>308</v>
      </c>
      <c r="D309" s="17" t="n">
        <v>7</v>
      </c>
      <c r="E309" s="18" t="n">
        <v>688802.750269254</v>
      </c>
      <c r="F309" s="19" t="n">
        <f aca="false">IF(ABS(LOG(E309)-LOG(E308))&gt;LOG(2),"",LOG(E309)-LOG(E308))</f>
        <v>-0.103315740210523</v>
      </c>
      <c r="G309" s="20" t="n">
        <v>616570.394342371</v>
      </c>
      <c r="H309" s="19" t="n">
        <f aca="false">IF(G309=0,"",IF(G309+G308&gt;G309,LOG(G309)-LOG(G308),""))</f>
        <v>0.00040346077916098</v>
      </c>
      <c r="I309" s="20" t="n">
        <v>67392.6267205489</v>
      </c>
      <c r="J309" s="19" t="n">
        <f aca="false">IF(I309=0,"",IF(I309+I308&gt;I309,LOG(I309)-LOG(I308),""))</f>
        <v>0.0653142868541554</v>
      </c>
      <c r="K309" s="20" t="n">
        <f aca="false">G309+I309</f>
        <v>683963.02106292</v>
      </c>
      <c r="L309" s="19" t="n">
        <f aca="false">IF(K309=0,"",IF(K309+K308&gt;K309,LOG(K309)-LOG(K308),""))</f>
        <v>0.00638527781000065</v>
      </c>
      <c r="M309" s="20" t="n">
        <v>5364952.46234857</v>
      </c>
      <c r="N309" s="21" t="n">
        <v>0.89147100562095</v>
      </c>
      <c r="O309" s="21" t="n">
        <v>1610721.3941826</v>
      </c>
      <c r="P309" s="22" t="n">
        <v>0.368925554665999</v>
      </c>
      <c r="Q309" s="20" t="n">
        <v>291348.764417086</v>
      </c>
      <c r="R309" s="19" t="n">
        <f aca="false">IF(Q309=0,"",IF(Q309+Q308&gt;Q309,LOG(Q309)-LOG(Q308),""))</f>
        <v>0.0137566979637516</v>
      </c>
      <c r="S309" s="20" t="n">
        <v>352170.717430572</v>
      </c>
      <c r="T309" s="19" t="n">
        <f aca="false">IF(S309=0,"",IF(S309+S308&gt;S309,LOG(S309)-LOG(S308),""))</f>
        <v>0.124247125421531</v>
      </c>
      <c r="U309" s="20" t="n">
        <v>64460.9180564823</v>
      </c>
      <c r="V309" s="19" t="n">
        <f aca="false">IF(U309=0,"",IF(U309+U308&gt;U309,LOG(U309)-LOG(U308),""))</f>
        <v>-0.069801895727319</v>
      </c>
      <c r="W309" s="20" t="n">
        <f aca="false">IF(F309="","",IF(F309&gt;0,0,1))</f>
        <v>1</v>
      </c>
      <c r="X309" s="19" t="n">
        <f aca="false">IF(F309="","",F309*W309)</f>
        <v>-0.103315740210523</v>
      </c>
      <c r="Y309" s="26" t="n">
        <f aca="false">IF(X309="","",X309*N309)</f>
        <v>-0.0921029868219481</v>
      </c>
    </row>
    <row r="310" customFormat="false" ht="13.8" hidden="false" customHeight="false" outlineLevel="0" collapsed="false">
      <c r="A310" s="16" t="n">
        <v>2009</v>
      </c>
      <c r="B310" s="32" t="s">
        <v>25</v>
      </c>
      <c r="C310" s="33" t="n">
        <v>309</v>
      </c>
      <c r="D310" s="33" t="n">
        <v>8</v>
      </c>
      <c r="E310" s="36"/>
      <c r="F310" s="36"/>
      <c r="G310" s="36"/>
      <c r="H310" s="35" t="str">
        <f aca="false">IF(G310=0,"",IF(G310+G309&gt;G310,LOG(G310)-LOG(G309),""))</f>
        <v/>
      </c>
      <c r="I310" s="36"/>
      <c r="J310" s="35"/>
      <c r="K310" s="36"/>
      <c r="L310" s="35" t="str">
        <f aca="false">IF(K310=0,"",IF(K310+K309&gt;K310,LOG(K310)-LOG(K309),""))</f>
        <v/>
      </c>
      <c r="M310" s="20"/>
      <c r="N310" s="37"/>
      <c r="O310" s="37"/>
      <c r="P310" s="38"/>
      <c r="Q310" s="36"/>
      <c r="R310" s="35" t="str">
        <f aca="false">IF(Q310=0,"",IF(Q310+Q309&gt;Q310,LOG(Q310)-LOG(Q309),""))</f>
        <v/>
      </c>
      <c r="S310" s="36"/>
      <c r="T310" s="35" t="str">
        <f aca="false">IF(S310=0,"",IF(S310+S309&gt;S310,LOG(S310)-LOG(S309),""))</f>
        <v/>
      </c>
      <c r="U310" s="36"/>
      <c r="V310" s="35" t="str">
        <f aca="false">IF(U310=0,"",IF(U310+U309&gt;U310,LOG(U310)-LOG(U309),""))</f>
        <v/>
      </c>
      <c r="W310" s="36" t="str">
        <f aca="false">IF(F310="","",IF(F310&gt;0,0,1))</f>
        <v/>
      </c>
      <c r="X310" s="35" t="str">
        <f aca="false">IF(F310="","",F310*W310)</f>
        <v/>
      </c>
      <c r="Y310" s="40" t="str">
        <f aca="false">IF(X310="","",X310*N310)</f>
        <v/>
      </c>
    </row>
    <row r="311" customFormat="false" ht="13.8" hidden="false" customHeight="false" outlineLevel="0" collapsed="false">
      <c r="A311" s="16" t="n">
        <v>2009</v>
      </c>
      <c r="B311" s="28" t="s">
        <v>26</v>
      </c>
      <c r="C311" s="29" t="n">
        <v>310</v>
      </c>
      <c r="D311" s="17" t="n">
        <v>8</v>
      </c>
      <c r="E311" s="20"/>
      <c r="F311" s="20" t="str">
        <f aca="false">""</f>
        <v/>
      </c>
      <c r="G311" s="20"/>
      <c r="H311" s="19" t="str">
        <f aca="false">IF(G311=0,"",IF(G311+G310&gt;G311,LOG(G311)-LOG(G310),""))</f>
        <v/>
      </c>
      <c r="I311" s="20"/>
      <c r="J311" s="19"/>
      <c r="K311" s="20"/>
      <c r="L311" s="19" t="str">
        <f aca="false">IF(K311=0,"",IF(K311+K310&gt;K311,LOG(K311)-LOG(K310),""))</f>
        <v/>
      </c>
      <c r="M311" s="20"/>
      <c r="N311" s="21"/>
      <c r="O311" s="21"/>
      <c r="P311" s="22"/>
      <c r="Q311" s="20"/>
      <c r="R311" s="19" t="str">
        <f aca="false">IF(Q311=0,"",IF(Q311+Q310&gt;Q311,LOG(Q311)-LOG(Q310),""))</f>
        <v/>
      </c>
      <c r="S311" s="20"/>
      <c r="T311" s="19" t="str">
        <f aca="false">IF(S311=0,"",IF(S311+S310&gt;S311,LOG(S311)-LOG(S310),""))</f>
        <v/>
      </c>
      <c r="U311" s="20"/>
      <c r="V311" s="19" t="str">
        <f aca="false">IF(U311=0,"",IF(U311+U310&gt;U311,LOG(U311)-LOG(U310),""))</f>
        <v/>
      </c>
      <c r="W311" s="20" t="str">
        <f aca="false">IF(F311="","",IF(F311&gt;0,0,1))</f>
        <v/>
      </c>
      <c r="X311" s="19" t="str">
        <f aca="false">IF(F311="","",F311*W311)</f>
        <v/>
      </c>
      <c r="Y311" s="26" t="str">
        <f aca="false">IF(X311="","",X311*N311)</f>
        <v/>
      </c>
    </row>
    <row r="312" customFormat="false" ht="13.8" hidden="false" customHeight="false" outlineLevel="0" collapsed="false">
      <c r="A312" s="16" t="n">
        <v>2009</v>
      </c>
      <c r="B312" s="28" t="s">
        <v>27</v>
      </c>
      <c r="C312" s="17" t="n">
        <v>311</v>
      </c>
      <c r="D312" s="17" t="n">
        <v>8</v>
      </c>
      <c r="E312" s="20"/>
      <c r="F312" s="20" t="str">
        <f aca="false">""</f>
        <v/>
      </c>
      <c r="G312" s="20"/>
      <c r="H312" s="19" t="str">
        <f aca="false">IF(G312=0,"",IF(G312+G311&gt;G312,LOG(G312)-LOG(G311),""))</f>
        <v/>
      </c>
      <c r="I312" s="20"/>
      <c r="J312" s="19"/>
      <c r="K312" s="20"/>
      <c r="L312" s="19" t="str">
        <f aca="false">IF(K312=0,"",IF(K312+K311&gt;K312,LOG(K312)-LOG(K311),""))</f>
        <v/>
      </c>
      <c r="M312" s="20"/>
      <c r="N312" s="21"/>
      <c r="O312" s="21"/>
      <c r="P312" s="22"/>
      <c r="Q312" s="20"/>
      <c r="R312" s="19" t="str">
        <f aca="false">IF(Q312=0,"",IF(Q312+Q311&gt;Q312,LOG(Q312)-LOG(Q311),""))</f>
        <v/>
      </c>
      <c r="S312" s="20"/>
      <c r="T312" s="19" t="str">
        <f aca="false">IF(S312=0,"",IF(S312+S311&gt;S312,LOG(S312)-LOG(S311),""))</f>
        <v/>
      </c>
      <c r="U312" s="20"/>
      <c r="V312" s="19" t="str">
        <f aca="false">IF(U312=0,"",IF(U312+U311&gt;U312,LOG(U312)-LOG(U311),""))</f>
        <v/>
      </c>
      <c r="W312" s="20" t="str">
        <f aca="false">IF(F312="","",IF(F312&gt;0,0,1))</f>
        <v/>
      </c>
      <c r="X312" s="19" t="str">
        <f aca="false">IF(F312="","",F312*W312)</f>
        <v/>
      </c>
      <c r="Y312" s="26" t="str">
        <f aca="false">IF(X312="","",X312*N312)</f>
        <v/>
      </c>
    </row>
    <row r="313" customFormat="false" ht="13.8" hidden="false" customHeight="false" outlineLevel="0" collapsed="false">
      <c r="A313" s="16" t="n">
        <v>2009</v>
      </c>
      <c r="B313" s="30" t="s">
        <v>28</v>
      </c>
      <c r="C313" s="29" t="n">
        <v>312</v>
      </c>
      <c r="D313" s="17" t="n">
        <v>8</v>
      </c>
      <c r="E313" s="20"/>
      <c r="F313" s="20" t="str">
        <f aca="false">""</f>
        <v/>
      </c>
      <c r="G313" s="20"/>
      <c r="H313" s="19" t="str">
        <f aca="false">IF(G313=0,"",IF(G313+G312&gt;G313,LOG(G313)-LOG(G312),""))</f>
        <v/>
      </c>
      <c r="I313" s="20"/>
      <c r="J313" s="19"/>
      <c r="K313" s="20"/>
      <c r="L313" s="19" t="str">
        <f aca="false">IF(K313=0,"",IF(K313+K312&gt;K313,LOG(K313)-LOG(K312),""))</f>
        <v/>
      </c>
      <c r="M313" s="20"/>
      <c r="N313" s="21"/>
      <c r="O313" s="21"/>
      <c r="P313" s="22"/>
      <c r="Q313" s="20"/>
      <c r="R313" s="19" t="str">
        <f aca="false">IF(Q313=0,"",IF(Q313+Q312&gt;Q313,LOG(Q313)-LOG(Q312),""))</f>
        <v/>
      </c>
      <c r="S313" s="20"/>
      <c r="T313" s="19" t="str">
        <f aca="false">IF(S313=0,"",IF(S313+S312&gt;S313,LOG(S313)-LOG(S312),""))</f>
        <v/>
      </c>
      <c r="U313" s="20"/>
      <c r="V313" s="19" t="str">
        <f aca="false">IF(U313=0,"",IF(U313+U312&gt;U313,LOG(U313)-LOG(U312),""))</f>
        <v/>
      </c>
      <c r="W313" s="20" t="str">
        <f aca="false">IF(F313="","",IF(F313&gt;0,0,1))</f>
        <v/>
      </c>
      <c r="X313" s="19" t="str">
        <f aca="false">IF(F313="","",F313*W313)</f>
        <v/>
      </c>
      <c r="Y313" s="26" t="str">
        <f aca="false">IF(X313="","",X313*N313)</f>
        <v/>
      </c>
    </row>
    <row r="314" customFormat="false" ht="13.8" hidden="false" customHeight="false" outlineLevel="0" collapsed="false">
      <c r="A314" s="16" t="n">
        <v>2010</v>
      </c>
      <c r="B314" s="31" t="s">
        <v>25</v>
      </c>
      <c r="C314" s="17" t="n">
        <v>313</v>
      </c>
      <c r="D314" s="17" t="n">
        <v>8</v>
      </c>
      <c r="E314" s="20"/>
      <c r="F314" s="20" t="str">
        <f aca="false">""</f>
        <v/>
      </c>
      <c r="G314" s="20"/>
      <c r="H314" s="19" t="str">
        <f aca="false">IF(G314=0,"",IF(G314+G313&gt;G314,LOG(G314)-LOG(G313),""))</f>
        <v/>
      </c>
      <c r="I314" s="20"/>
      <c r="J314" s="19"/>
      <c r="K314" s="20"/>
      <c r="L314" s="19" t="str">
        <f aca="false">IF(K314=0,"",IF(K314+K313&gt;K314,LOG(K314)-LOG(K313),""))</f>
        <v/>
      </c>
      <c r="M314" s="20"/>
      <c r="N314" s="21"/>
      <c r="O314" s="21"/>
      <c r="P314" s="22"/>
      <c r="Q314" s="20"/>
      <c r="R314" s="19" t="str">
        <f aca="false">IF(Q314=0,"",IF(Q314+Q313&gt;Q314,LOG(Q314)-LOG(Q313),""))</f>
        <v/>
      </c>
      <c r="S314" s="20"/>
      <c r="T314" s="19" t="str">
        <f aca="false">IF(S314=0,"",IF(S314+S313&gt;S314,LOG(S314)-LOG(S313),""))</f>
        <v/>
      </c>
      <c r="U314" s="20"/>
      <c r="V314" s="19" t="str">
        <f aca="false">IF(U314=0,"",IF(U314+U313&gt;U314,LOG(U314)-LOG(U313),""))</f>
        <v/>
      </c>
      <c r="W314" s="20" t="str">
        <f aca="false">IF(F314="","",IF(F314&gt;0,0,1))</f>
        <v/>
      </c>
      <c r="X314" s="19" t="str">
        <f aca="false">IF(F314="","",F314*W314)</f>
        <v/>
      </c>
      <c r="Y314" s="26" t="str">
        <f aca="false">IF(X314="","",X314*N314)</f>
        <v/>
      </c>
    </row>
    <row r="315" customFormat="false" ht="13.8" hidden="false" customHeight="false" outlineLevel="0" collapsed="false">
      <c r="A315" s="16" t="n">
        <v>2010</v>
      </c>
      <c r="B315" s="28" t="s">
        <v>26</v>
      </c>
      <c r="C315" s="29" t="n">
        <v>314</v>
      </c>
      <c r="D315" s="17" t="n">
        <v>8</v>
      </c>
      <c r="E315" s="20"/>
      <c r="F315" s="20" t="str">
        <f aca="false">""</f>
        <v/>
      </c>
      <c r="G315" s="20"/>
      <c r="H315" s="19" t="str">
        <f aca="false">IF(G315=0,"",IF(G315+G314&gt;G315,LOG(G315)-LOG(G314),""))</f>
        <v/>
      </c>
      <c r="I315" s="20"/>
      <c r="J315" s="19"/>
      <c r="K315" s="20"/>
      <c r="L315" s="19" t="str">
        <f aca="false">IF(K315=0,"",IF(K315+K314&gt;K315,LOG(K315)-LOG(K314),""))</f>
        <v/>
      </c>
      <c r="M315" s="20"/>
      <c r="N315" s="21"/>
      <c r="O315" s="21"/>
      <c r="P315" s="22"/>
      <c r="Q315" s="20"/>
      <c r="R315" s="19" t="str">
        <f aca="false">IF(Q315=0,"",IF(Q315+Q314&gt;Q315,LOG(Q315)-LOG(Q314),""))</f>
        <v/>
      </c>
      <c r="S315" s="20"/>
      <c r="T315" s="19" t="str">
        <f aca="false">IF(S315=0,"",IF(S315+S314&gt;S315,LOG(S315)-LOG(S314),""))</f>
        <v/>
      </c>
      <c r="U315" s="20"/>
      <c r="V315" s="19" t="str">
        <f aca="false">IF(U315=0,"",IF(U315+U314&gt;U315,LOG(U315)-LOG(U314),""))</f>
        <v/>
      </c>
      <c r="W315" s="20" t="str">
        <f aca="false">IF(F315="","",IF(F315&gt;0,0,1))</f>
        <v/>
      </c>
      <c r="X315" s="19" t="str">
        <f aca="false">IF(F315="","",F315*W315)</f>
        <v/>
      </c>
      <c r="Y315" s="26" t="str">
        <f aca="false">IF(X315="","",X315*N315)</f>
        <v/>
      </c>
    </row>
    <row r="316" customFormat="false" ht="13.8" hidden="false" customHeight="false" outlineLevel="0" collapsed="false">
      <c r="A316" s="16" t="n">
        <v>2010</v>
      </c>
      <c r="B316" s="28" t="s">
        <v>27</v>
      </c>
      <c r="C316" s="17" t="n">
        <v>315</v>
      </c>
      <c r="D316" s="17" t="n">
        <v>8</v>
      </c>
      <c r="E316" s="20"/>
      <c r="F316" s="20" t="str">
        <f aca="false">""</f>
        <v/>
      </c>
      <c r="G316" s="20"/>
      <c r="H316" s="19" t="str">
        <f aca="false">IF(G316=0,"",IF(G316+G315&gt;G316,LOG(G316)-LOG(G315),""))</f>
        <v/>
      </c>
      <c r="I316" s="20"/>
      <c r="J316" s="19"/>
      <c r="K316" s="20"/>
      <c r="L316" s="19" t="str">
        <f aca="false">IF(K316=0,"",IF(K316+K315&gt;K316,LOG(K316)-LOG(K315),""))</f>
        <v/>
      </c>
      <c r="M316" s="20"/>
      <c r="N316" s="21"/>
      <c r="O316" s="21"/>
      <c r="P316" s="22"/>
      <c r="Q316" s="20"/>
      <c r="R316" s="19" t="str">
        <f aca="false">IF(Q316=0,"",IF(Q316+Q315&gt;Q316,LOG(Q316)-LOG(Q315),""))</f>
        <v/>
      </c>
      <c r="S316" s="20"/>
      <c r="T316" s="19" t="str">
        <f aca="false">IF(S316=0,"",IF(S316+S315&gt;S316,LOG(S316)-LOG(S315),""))</f>
        <v/>
      </c>
      <c r="U316" s="20"/>
      <c r="V316" s="19" t="str">
        <f aca="false">IF(U316=0,"",IF(U316+U315&gt;U316,LOG(U316)-LOG(U315),""))</f>
        <v/>
      </c>
      <c r="W316" s="20" t="str">
        <f aca="false">IF(F316="","",IF(F316&gt;0,0,1))</f>
        <v/>
      </c>
      <c r="X316" s="19" t="str">
        <f aca="false">IF(F316="","",F316*W316)</f>
        <v/>
      </c>
      <c r="Y316" s="26" t="str">
        <f aca="false">IF(X316="","",X316*N316)</f>
        <v/>
      </c>
    </row>
    <row r="317" customFormat="false" ht="13.8" hidden="false" customHeight="false" outlineLevel="0" collapsed="false">
      <c r="A317" s="16" t="n">
        <v>2010</v>
      </c>
      <c r="B317" s="30" t="s">
        <v>28</v>
      </c>
      <c r="C317" s="29" t="n">
        <v>316</v>
      </c>
      <c r="D317" s="17" t="n">
        <v>8</v>
      </c>
      <c r="E317" s="20"/>
      <c r="F317" s="20" t="str">
        <f aca="false">""</f>
        <v/>
      </c>
      <c r="G317" s="20"/>
      <c r="H317" s="19" t="str">
        <f aca="false">IF(G317=0,"",IF(G317+G316&gt;G317,LOG(G317)-LOG(G316),""))</f>
        <v/>
      </c>
      <c r="I317" s="20"/>
      <c r="J317" s="19"/>
      <c r="K317" s="20"/>
      <c r="L317" s="19" t="str">
        <f aca="false">IF(K317=0,"",IF(K317+K316&gt;K317,LOG(K317)-LOG(K316),""))</f>
        <v/>
      </c>
      <c r="M317" s="20"/>
      <c r="N317" s="21"/>
      <c r="O317" s="21"/>
      <c r="P317" s="22"/>
      <c r="Q317" s="20"/>
      <c r="R317" s="19" t="str">
        <f aca="false">IF(Q317=0,"",IF(Q317+Q316&gt;Q317,LOG(Q317)-LOG(Q316),""))</f>
        <v/>
      </c>
      <c r="S317" s="20"/>
      <c r="T317" s="19" t="str">
        <f aca="false">IF(S317=0,"",IF(S317+S316&gt;S317,LOG(S317)-LOG(S316),""))</f>
        <v/>
      </c>
      <c r="U317" s="20"/>
      <c r="V317" s="19" t="str">
        <f aca="false">IF(U317=0,"",IF(U317+U316&gt;U317,LOG(U317)-LOG(U316),""))</f>
        <v/>
      </c>
      <c r="W317" s="20" t="str">
        <f aca="false">IF(F317="","",IF(F317&gt;0,0,1))</f>
        <v/>
      </c>
      <c r="X317" s="19" t="str">
        <f aca="false">IF(F317="","",F317*W317)</f>
        <v/>
      </c>
      <c r="Y317" s="26" t="str">
        <f aca="false">IF(X317="","",X317*N317)</f>
        <v/>
      </c>
    </row>
    <row r="318" customFormat="false" ht="13.8" hidden="false" customHeight="false" outlineLevel="0" collapsed="false">
      <c r="A318" s="16" t="n">
        <v>2011</v>
      </c>
      <c r="B318" s="31" t="s">
        <v>25</v>
      </c>
      <c r="C318" s="17" t="n">
        <v>317</v>
      </c>
      <c r="D318" s="17" t="n">
        <v>8</v>
      </c>
      <c r="E318" s="20"/>
      <c r="F318" s="20" t="str">
        <f aca="false">""</f>
        <v/>
      </c>
      <c r="G318" s="20"/>
      <c r="H318" s="19" t="str">
        <f aca="false">IF(G318=0,"",IF(G318+G317&gt;G318,LOG(G318)-LOG(G317),""))</f>
        <v/>
      </c>
      <c r="I318" s="20"/>
      <c r="J318" s="19"/>
      <c r="K318" s="20"/>
      <c r="L318" s="19" t="str">
        <f aca="false">IF(K318=0,"",IF(K318+K317&gt;K318,LOG(K318)-LOG(K317),""))</f>
        <v/>
      </c>
      <c r="M318" s="20"/>
      <c r="N318" s="21"/>
      <c r="O318" s="21"/>
      <c r="P318" s="22"/>
      <c r="Q318" s="20"/>
      <c r="R318" s="19" t="str">
        <f aca="false">IF(Q318=0,"",IF(Q318+Q317&gt;Q318,LOG(Q318)-LOG(Q317),""))</f>
        <v/>
      </c>
      <c r="S318" s="20"/>
      <c r="T318" s="19" t="str">
        <f aca="false">IF(S318=0,"",IF(S318+S317&gt;S318,LOG(S318)-LOG(S317),""))</f>
        <v/>
      </c>
      <c r="U318" s="20"/>
      <c r="V318" s="19" t="str">
        <f aca="false">IF(U318=0,"",IF(U318+U317&gt;U318,LOG(U318)-LOG(U317),""))</f>
        <v/>
      </c>
      <c r="W318" s="20" t="str">
        <f aca="false">IF(F318="","",IF(F318&gt;0,0,1))</f>
        <v/>
      </c>
      <c r="X318" s="19" t="str">
        <f aca="false">IF(F318="","",F318*W318)</f>
        <v/>
      </c>
      <c r="Y318" s="26" t="str">
        <f aca="false">IF(X318="","",X318*N318)</f>
        <v/>
      </c>
    </row>
    <row r="319" customFormat="false" ht="13.8" hidden="false" customHeight="false" outlineLevel="0" collapsed="false">
      <c r="A319" s="16" t="n">
        <v>2011</v>
      </c>
      <c r="B319" s="28" t="s">
        <v>26</v>
      </c>
      <c r="C319" s="29" t="n">
        <v>318</v>
      </c>
      <c r="D319" s="17" t="n">
        <v>8</v>
      </c>
      <c r="E319" s="20"/>
      <c r="F319" s="20" t="str">
        <f aca="false">""</f>
        <v/>
      </c>
      <c r="G319" s="20"/>
      <c r="H319" s="19" t="str">
        <f aca="false">IF(G319=0,"",IF(G319+G318&gt;G319,LOG(G319)-LOG(G318),""))</f>
        <v/>
      </c>
      <c r="I319" s="20"/>
      <c r="J319" s="19"/>
      <c r="K319" s="20"/>
      <c r="L319" s="19" t="str">
        <f aca="false">IF(K319=0,"",IF(K319+K318&gt;K319,LOG(K319)-LOG(K318),""))</f>
        <v/>
      </c>
      <c r="M319" s="20"/>
      <c r="N319" s="21"/>
      <c r="O319" s="21"/>
      <c r="P319" s="22"/>
      <c r="Q319" s="20"/>
      <c r="R319" s="19" t="str">
        <f aca="false">IF(Q319=0,"",IF(Q319+Q318&gt;Q319,LOG(Q319)-LOG(Q318),""))</f>
        <v/>
      </c>
      <c r="S319" s="20"/>
      <c r="T319" s="19" t="str">
        <f aca="false">IF(S319=0,"",IF(S319+S318&gt;S319,LOG(S319)-LOG(S318),""))</f>
        <v/>
      </c>
      <c r="U319" s="20"/>
      <c r="V319" s="19" t="str">
        <f aca="false">IF(U319=0,"",IF(U319+U318&gt;U319,LOG(U319)-LOG(U318),""))</f>
        <v/>
      </c>
      <c r="W319" s="20" t="str">
        <f aca="false">IF(F319="","",IF(F319&gt;0,0,1))</f>
        <v/>
      </c>
      <c r="X319" s="19" t="str">
        <f aca="false">IF(F319="","",F319*W319)</f>
        <v/>
      </c>
      <c r="Y319" s="26" t="str">
        <f aca="false">IF(X319="","",X319*N319)</f>
        <v/>
      </c>
    </row>
    <row r="320" customFormat="false" ht="13.8" hidden="false" customHeight="false" outlineLevel="0" collapsed="false">
      <c r="A320" s="16" t="n">
        <v>2011</v>
      </c>
      <c r="B320" s="28" t="s">
        <v>27</v>
      </c>
      <c r="C320" s="17" t="n">
        <v>319</v>
      </c>
      <c r="D320" s="17" t="n">
        <v>8</v>
      </c>
      <c r="E320" s="20"/>
      <c r="F320" s="20" t="str">
        <f aca="false">""</f>
        <v/>
      </c>
      <c r="G320" s="20"/>
      <c r="H320" s="19" t="str">
        <f aca="false">IF(G320=0,"",IF(G320+G319&gt;G320,LOG(G320)-LOG(G319),""))</f>
        <v/>
      </c>
      <c r="I320" s="20"/>
      <c r="J320" s="19"/>
      <c r="K320" s="20"/>
      <c r="L320" s="19" t="str">
        <f aca="false">IF(K320=0,"",IF(K320+K319&gt;K320,LOG(K320)-LOG(K319),""))</f>
        <v/>
      </c>
      <c r="M320" s="20"/>
      <c r="N320" s="21"/>
      <c r="O320" s="21"/>
      <c r="P320" s="22"/>
      <c r="Q320" s="20"/>
      <c r="R320" s="19" t="str">
        <f aca="false">IF(Q320=0,"",IF(Q320+Q319&gt;Q320,LOG(Q320)-LOG(Q319),""))</f>
        <v/>
      </c>
      <c r="S320" s="20"/>
      <c r="T320" s="19" t="str">
        <f aca="false">IF(S320=0,"",IF(S320+S319&gt;S320,LOG(S320)-LOG(S319),""))</f>
        <v/>
      </c>
      <c r="U320" s="20"/>
      <c r="V320" s="19" t="str">
        <f aca="false">IF(U320=0,"",IF(U320+U319&gt;U320,LOG(U320)-LOG(U319),""))</f>
        <v/>
      </c>
      <c r="W320" s="20" t="str">
        <f aca="false">IF(F320="","",IF(F320&gt;0,0,1))</f>
        <v/>
      </c>
      <c r="X320" s="19" t="str">
        <f aca="false">IF(F320="","",F320*W320)</f>
        <v/>
      </c>
      <c r="Y320" s="26" t="str">
        <f aca="false">IF(X320="","",X320*N320)</f>
        <v/>
      </c>
    </row>
    <row r="321" customFormat="false" ht="13.8" hidden="false" customHeight="false" outlineLevel="0" collapsed="false">
      <c r="A321" s="16" t="n">
        <v>2011</v>
      </c>
      <c r="B321" s="30" t="s">
        <v>28</v>
      </c>
      <c r="C321" s="29" t="n">
        <v>320</v>
      </c>
      <c r="D321" s="17" t="n">
        <v>8</v>
      </c>
      <c r="E321" s="20"/>
      <c r="F321" s="20" t="str">
        <f aca="false">""</f>
        <v/>
      </c>
      <c r="G321" s="20"/>
      <c r="H321" s="19" t="str">
        <f aca="false">IF(G321=0,"",IF(G321+G320&gt;G321,LOG(G321)-LOG(G320),""))</f>
        <v/>
      </c>
      <c r="I321" s="20"/>
      <c r="J321" s="19"/>
      <c r="K321" s="20"/>
      <c r="L321" s="19" t="str">
        <f aca="false">IF(K321=0,"",IF(K321+K320&gt;K321,LOG(K321)-LOG(K320),""))</f>
        <v/>
      </c>
      <c r="M321" s="20"/>
      <c r="N321" s="21"/>
      <c r="O321" s="21"/>
      <c r="P321" s="22"/>
      <c r="Q321" s="20"/>
      <c r="R321" s="19" t="str">
        <f aca="false">IF(Q321=0,"",IF(Q321+Q320&gt;Q321,LOG(Q321)-LOG(Q320),""))</f>
        <v/>
      </c>
      <c r="S321" s="20"/>
      <c r="T321" s="19" t="str">
        <f aca="false">IF(S321=0,"",IF(S321+S320&gt;S321,LOG(S321)-LOG(S320),""))</f>
        <v/>
      </c>
      <c r="U321" s="20"/>
      <c r="V321" s="19" t="str">
        <f aca="false">IF(U321=0,"",IF(U321+U320&gt;U321,LOG(U321)-LOG(U320),""))</f>
        <v/>
      </c>
      <c r="W321" s="20" t="str">
        <f aca="false">IF(F321="","",IF(F321&gt;0,0,1))</f>
        <v/>
      </c>
      <c r="X321" s="19" t="str">
        <f aca="false">IF(F321="","",F321*W321)</f>
        <v/>
      </c>
      <c r="Y321" s="26" t="str">
        <f aca="false">IF(X321="","",X321*N321)</f>
        <v/>
      </c>
    </row>
    <row r="322" customFormat="false" ht="13.8" hidden="false" customHeight="false" outlineLevel="0" collapsed="false">
      <c r="A322" s="16" t="n">
        <v>2012</v>
      </c>
      <c r="B322" s="31" t="s">
        <v>25</v>
      </c>
      <c r="C322" s="17" t="n">
        <v>321</v>
      </c>
      <c r="D322" s="17" t="n">
        <v>8</v>
      </c>
      <c r="E322" s="20"/>
      <c r="F322" s="20" t="str">
        <f aca="false">""</f>
        <v/>
      </c>
      <c r="G322" s="20"/>
      <c r="H322" s="19" t="str">
        <f aca="false">IF(G322=0,"",IF(G322+G321&gt;G322,LOG(G322)-LOG(G321),""))</f>
        <v/>
      </c>
      <c r="I322" s="20"/>
      <c r="J322" s="19"/>
      <c r="K322" s="20"/>
      <c r="L322" s="19" t="str">
        <f aca="false">IF(K322=0,"",IF(K322+K321&gt;K322,LOG(K322)-LOG(K321),""))</f>
        <v/>
      </c>
      <c r="M322" s="20"/>
      <c r="N322" s="21"/>
      <c r="O322" s="21"/>
      <c r="P322" s="22"/>
      <c r="Q322" s="20"/>
      <c r="R322" s="19" t="str">
        <f aca="false">IF(Q322=0,"",IF(Q322+Q321&gt;Q322,LOG(Q322)-LOG(Q321),""))</f>
        <v/>
      </c>
      <c r="S322" s="20"/>
      <c r="T322" s="19" t="str">
        <f aca="false">IF(S322=0,"",IF(S322+S321&gt;S322,LOG(S322)-LOG(S321),""))</f>
        <v/>
      </c>
      <c r="U322" s="20"/>
      <c r="V322" s="19" t="str">
        <f aca="false">IF(U322=0,"",IF(U322+U321&gt;U322,LOG(U322)-LOG(U321),""))</f>
        <v/>
      </c>
      <c r="W322" s="20" t="str">
        <f aca="false">IF(F322="","",IF(F322&gt;0,0,1))</f>
        <v/>
      </c>
      <c r="X322" s="19" t="str">
        <f aca="false">IF(F322="","",F322*W322)</f>
        <v/>
      </c>
      <c r="Y322" s="26" t="str">
        <f aca="false">IF(X322="","",X322*N322)</f>
        <v/>
      </c>
    </row>
    <row r="323" customFormat="false" ht="13.8" hidden="false" customHeight="false" outlineLevel="0" collapsed="false">
      <c r="A323" s="16" t="n">
        <v>2012</v>
      </c>
      <c r="B323" s="28" t="s">
        <v>26</v>
      </c>
      <c r="C323" s="29" t="n">
        <v>322</v>
      </c>
      <c r="D323" s="17" t="n">
        <v>8</v>
      </c>
      <c r="E323" s="20"/>
      <c r="F323" s="20" t="str">
        <f aca="false">""</f>
        <v/>
      </c>
      <c r="G323" s="20"/>
      <c r="H323" s="19" t="str">
        <f aca="false">IF(G323=0,"",IF(G323+G322&gt;G323,LOG(G323)-LOG(G322),""))</f>
        <v/>
      </c>
      <c r="I323" s="20"/>
      <c r="J323" s="19"/>
      <c r="K323" s="20"/>
      <c r="L323" s="19" t="str">
        <f aca="false">IF(K323=0,"",IF(K323+K322&gt;K323,LOG(K323)-LOG(K322),""))</f>
        <v/>
      </c>
      <c r="M323" s="20"/>
      <c r="N323" s="21"/>
      <c r="O323" s="21"/>
      <c r="P323" s="22"/>
      <c r="Q323" s="20"/>
      <c r="R323" s="19" t="str">
        <f aca="false">IF(Q323=0,"",IF(Q323+Q322&gt;Q323,LOG(Q323)-LOG(Q322),""))</f>
        <v/>
      </c>
      <c r="S323" s="20"/>
      <c r="T323" s="19" t="str">
        <f aca="false">IF(S323=0,"",IF(S323+S322&gt;S323,LOG(S323)-LOG(S322),""))</f>
        <v/>
      </c>
      <c r="U323" s="20"/>
      <c r="V323" s="19" t="str">
        <f aca="false">IF(U323=0,"",IF(U323+U322&gt;U323,LOG(U323)-LOG(U322),""))</f>
        <v/>
      </c>
      <c r="W323" s="20" t="str">
        <f aca="false">IF(F323="","",IF(F323&gt;0,0,1))</f>
        <v/>
      </c>
      <c r="X323" s="19" t="str">
        <f aca="false">IF(F323="","",F323*W323)</f>
        <v/>
      </c>
      <c r="Y323" s="26" t="str">
        <f aca="false">IF(X323="","",X323*N323)</f>
        <v/>
      </c>
    </row>
    <row r="324" customFormat="false" ht="13.8" hidden="false" customHeight="false" outlineLevel="0" collapsed="false">
      <c r="A324" s="16" t="n">
        <v>2012</v>
      </c>
      <c r="B324" s="28" t="s">
        <v>27</v>
      </c>
      <c r="C324" s="17" t="n">
        <v>323</v>
      </c>
      <c r="D324" s="17" t="n">
        <v>8</v>
      </c>
      <c r="E324" s="20"/>
      <c r="F324" s="20" t="str">
        <f aca="false">""</f>
        <v/>
      </c>
      <c r="G324" s="20"/>
      <c r="H324" s="19" t="str">
        <f aca="false">IF(G324=0,"",IF(G324+G323&gt;G324,LOG(G324)-LOG(G323),""))</f>
        <v/>
      </c>
      <c r="I324" s="20"/>
      <c r="J324" s="19"/>
      <c r="K324" s="20"/>
      <c r="L324" s="19" t="str">
        <f aca="false">IF(K324=0,"",IF(K324+K323&gt;K324,LOG(K324)-LOG(K323),""))</f>
        <v/>
      </c>
      <c r="M324" s="20"/>
      <c r="N324" s="21"/>
      <c r="O324" s="21"/>
      <c r="P324" s="22"/>
      <c r="Q324" s="20"/>
      <c r="R324" s="19" t="str">
        <f aca="false">IF(Q324=0,"",IF(Q324+Q323&gt;Q324,LOG(Q324)-LOG(Q323),""))</f>
        <v/>
      </c>
      <c r="S324" s="20"/>
      <c r="T324" s="19" t="str">
        <f aca="false">IF(S324=0,"",IF(S324+S323&gt;S324,LOG(S324)-LOG(S323),""))</f>
        <v/>
      </c>
      <c r="U324" s="20"/>
      <c r="V324" s="19" t="str">
        <f aca="false">IF(U324=0,"",IF(U324+U323&gt;U324,LOG(U324)-LOG(U323),""))</f>
        <v/>
      </c>
      <c r="W324" s="20" t="str">
        <f aca="false">IF(F324="","",IF(F324&gt;0,0,1))</f>
        <v/>
      </c>
      <c r="X324" s="19" t="str">
        <f aca="false">IF(F324="","",F324*W324)</f>
        <v/>
      </c>
      <c r="Y324" s="26" t="str">
        <f aca="false">IF(X324="","",X324*N324)</f>
        <v/>
      </c>
    </row>
    <row r="325" customFormat="false" ht="13.8" hidden="false" customHeight="false" outlineLevel="0" collapsed="false">
      <c r="A325" s="16" t="n">
        <v>2012</v>
      </c>
      <c r="B325" s="30" t="s">
        <v>28</v>
      </c>
      <c r="C325" s="29" t="n">
        <v>324</v>
      </c>
      <c r="D325" s="17" t="n">
        <v>8</v>
      </c>
      <c r="E325" s="20"/>
      <c r="F325" s="20" t="str">
        <f aca="false">""</f>
        <v/>
      </c>
      <c r="G325" s="20"/>
      <c r="H325" s="19" t="str">
        <f aca="false">IF(G325=0,"",IF(G325+G324&gt;G325,LOG(G325)-LOG(G324),""))</f>
        <v/>
      </c>
      <c r="I325" s="20"/>
      <c r="J325" s="19"/>
      <c r="K325" s="20"/>
      <c r="L325" s="19" t="str">
        <f aca="false">IF(K325=0,"",IF(K325+K324&gt;K325,LOG(K325)-LOG(K324),""))</f>
        <v/>
      </c>
      <c r="M325" s="20"/>
      <c r="N325" s="21"/>
      <c r="O325" s="21"/>
      <c r="P325" s="22"/>
      <c r="Q325" s="20"/>
      <c r="R325" s="19" t="str">
        <f aca="false">IF(Q325=0,"",IF(Q325+Q324&gt;Q325,LOG(Q325)-LOG(Q324),""))</f>
        <v/>
      </c>
      <c r="S325" s="20"/>
      <c r="T325" s="19" t="str">
        <f aca="false">IF(S325=0,"",IF(S325+S324&gt;S325,LOG(S325)-LOG(S324),""))</f>
        <v/>
      </c>
      <c r="U325" s="20"/>
      <c r="V325" s="19" t="str">
        <f aca="false">IF(U325=0,"",IF(U325+U324&gt;U325,LOG(U325)-LOG(U324),""))</f>
        <v/>
      </c>
      <c r="W325" s="20" t="str">
        <f aca="false">IF(F325="","",IF(F325&gt;0,0,1))</f>
        <v/>
      </c>
      <c r="X325" s="19" t="str">
        <f aca="false">IF(F325="","",F325*W325)</f>
        <v/>
      </c>
      <c r="Y325" s="26" t="str">
        <f aca="false">IF(X325="","",X325*N325)</f>
        <v/>
      </c>
    </row>
    <row r="326" customFormat="false" ht="13.8" hidden="false" customHeight="false" outlineLevel="0" collapsed="false">
      <c r="A326" s="16" t="n">
        <v>2013</v>
      </c>
      <c r="B326" s="31" t="s">
        <v>25</v>
      </c>
      <c r="C326" s="17" t="n">
        <v>325</v>
      </c>
      <c r="D326" s="17" t="n">
        <v>8</v>
      </c>
      <c r="E326" s="20"/>
      <c r="F326" s="20" t="str">
        <f aca="false">""</f>
        <v/>
      </c>
      <c r="G326" s="20"/>
      <c r="H326" s="19" t="str">
        <f aca="false">IF(G326=0,"",IF(G326+G325&gt;G326,LOG(G326)-LOG(G325),""))</f>
        <v/>
      </c>
      <c r="I326" s="20"/>
      <c r="J326" s="19"/>
      <c r="K326" s="20"/>
      <c r="L326" s="19" t="str">
        <f aca="false">IF(K326=0,"",IF(K326+K325&gt;K326,LOG(K326)-LOG(K325),""))</f>
        <v/>
      </c>
      <c r="M326" s="20"/>
      <c r="N326" s="21"/>
      <c r="O326" s="21"/>
      <c r="P326" s="22"/>
      <c r="Q326" s="20"/>
      <c r="R326" s="19" t="str">
        <f aca="false">IF(Q326=0,"",IF(Q326+Q325&gt;Q326,LOG(Q326)-LOG(Q325),""))</f>
        <v/>
      </c>
      <c r="S326" s="20"/>
      <c r="T326" s="19" t="str">
        <f aca="false">IF(S326=0,"",IF(S326+S325&gt;S326,LOG(S326)-LOG(S325),""))</f>
        <v/>
      </c>
      <c r="U326" s="20"/>
      <c r="V326" s="19" t="str">
        <f aca="false">IF(U326=0,"",IF(U326+U325&gt;U326,LOG(U326)-LOG(U325),""))</f>
        <v/>
      </c>
      <c r="W326" s="20" t="str">
        <f aca="false">IF(F326="","",IF(F326&gt;0,0,1))</f>
        <v/>
      </c>
      <c r="X326" s="19" t="str">
        <f aca="false">IF(F326="","",F326*W326)</f>
        <v/>
      </c>
      <c r="Y326" s="26" t="str">
        <f aca="false">IF(X326="","",X326*N326)</f>
        <v/>
      </c>
    </row>
    <row r="327" customFormat="false" ht="13.8" hidden="false" customHeight="false" outlineLevel="0" collapsed="false">
      <c r="A327" s="16" t="n">
        <v>2013</v>
      </c>
      <c r="B327" s="28" t="s">
        <v>26</v>
      </c>
      <c r="C327" s="29" t="n">
        <v>326</v>
      </c>
      <c r="D327" s="17" t="n">
        <v>8</v>
      </c>
      <c r="E327" s="18" t="n">
        <v>1601498.74728466</v>
      </c>
      <c r="F327" s="20" t="str">
        <f aca="false">""</f>
        <v/>
      </c>
      <c r="G327" s="20" t="n">
        <v>1289596.6167544</v>
      </c>
      <c r="H327" s="19" t="str">
        <f aca="false">IF(G327=0,"",IF(G327+G326&gt;G327,LOG(G327)-LOG(G326),""))</f>
        <v/>
      </c>
      <c r="I327" s="20" t="n">
        <v>278421.466839975</v>
      </c>
      <c r="J327" s="19" t="str">
        <f aca="false">IF(I327=0,"",IF(I327+I326&gt;I327,LOG(I327)-LOG(I326),""))</f>
        <v/>
      </c>
      <c r="K327" s="20" t="n">
        <f aca="false">G327+I327</f>
        <v>1568018.08359438</v>
      </c>
      <c r="L327" s="19" t="str">
        <f aca="false">IF(K327=0,"",IF(K327+K326&gt;K327,LOG(K327)-LOG(K326),""))</f>
        <v/>
      </c>
      <c r="M327" s="20" t="n">
        <v>22694378.3788941</v>
      </c>
      <c r="N327" s="21" t="n">
        <v>1.15139168820476</v>
      </c>
      <c r="O327" s="21" t="n">
        <v>6551501.911532</v>
      </c>
      <c r="P327" s="22" t="n">
        <v>0.611814268782476</v>
      </c>
      <c r="Q327" s="20" t="n">
        <v>124725.14830513</v>
      </c>
      <c r="R327" s="19" t="str">
        <f aca="false">IF(Q327=0,"",IF(Q327+Q326&gt;Q327,LOG(Q327)-LOG(Q326),""))</f>
        <v/>
      </c>
      <c r="S327" s="20" t="n">
        <v>666602.444339491</v>
      </c>
      <c r="T327" s="19" t="str">
        <f aca="false">IF(S327=0,"",IF(S327+S326&gt;S327,LOG(S327)-LOG(S326),""))</f>
        <v/>
      </c>
      <c r="U327" s="20" t="n">
        <v>352241.544753385</v>
      </c>
      <c r="V327" s="19" t="str">
        <f aca="false">IF(U327=0,"",IF(U327+U326&gt;U327,LOG(U327)-LOG(U326),""))</f>
        <v/>
      </c>
      <c r="W327" s="20" t="str">
        <f aca="false">IF(F327="","",IF(F327&gt;0,0,1))</f>
        <v/>
      </c>
      <c r="X327" s="19" t="str">
        <f aca="false">IF(F327="","",F327*W327)</f>
        <v/>
      </c>
      <c r="Y327" s="26" t="str">
        <f aca="false">IF(X327="","",X327*N327)</f>
        <v/>
      </c>
    </row>
    <row r="328" customFormat="false" ht="13.8" hidden="false" customHeight="false" outlineLevel="0" collapsed="false">
      <c r="A328" s="16" t="n">
        <v>2013</v>
      </c>
      <c r="B328" s="28" t="s">
        <v>27</v>
      </c>
      <c r="C328" s="17" t="n">
        <v>327</v>
      </c>
      <c r="D328" s="17" t="n">
        <v>8</v>
      </c>
      <c r="E328" s="18" t="n">
        <v>3064673.15551793</v>
      </c>
      <c r="F328" s="19" t="n">
        <f aca="false">IF(ABS(LOG(E328)-LOG(E327))&gt;LOG(2),"",LOG(E328)-LOG(E327))</f>
        <v>0.281857560941385</v>
      </c>
      <c r="G328" s="20" t="n">
        <v>2191330.57431017</v>
      </c>
      <c r="H328" s="19" t="n">
        <f aca="false">IF(G328=0,"",IF(G328+G327&gt;G328,LOG(G328)-LOG(G327),""))</f>
        <v>0.230254013127507</v>
      </c>
      <c r="I328" s="20" t="n">
        <v>418906.376657868</v>
      </c>
      <c r="J328" s="19" t="n">
        <f aca="false">IF(I328=0,"",IF(I328+I327&gt;I328,LOG(I328)-LOG(I327),""))</f>
        <v>0.177414254125575</v>
      </c>
      <c r="K328" s="20" t="n">
        <f aca="false">G328+I328</f>
        <v>2610236.95096804</v>
      </c>
      <c r="L328" s="19" t="n">
        <f aca="false">IF(K328=0,"",IF(K328+K327&gt;K328,LOG(K328)-LOG(K327),""))</f>
        <v>0.221328866329267</v>
      </c>
      <c r="M328" s="20" t="n">
        <v>23414706.7258859</v>
      </c>
      <c r="N328" s="21" t="n">
        <v>0.883104558292693</v>
      </c>
      <c r="O328" s="21" t="n">
        <v>6204194.36397797</v>
      </c>
      <c r="P328" s="22" t="n">
        <v>0.306301230630631</v>
      </c>
      <c r="Q328" s="20" t="n">
        <v>202490.648097481</v>
      </c>
      <c r="R328" s="19" t="n">
        <f aca="false">IF(Q328=0,"",IF(Q328+Q327&gt;Q328,LOG(Q328)-LOG(Q327),""))</f>
        <v>0.210450941386075</v>
      </c>
      <c r="S328" s="20" t="n">
        <v>1325266.60582403</v>
      </c>
      <c r="T328" s="19" t="n">
        <f aca="false">IF(S328=0,"",IF(S328+S327&gt;S328,LOG(S328)-LOG(S327),""))</f>
        <v>0.298436352893351</v>
      </c>
      <c r="U328" s="20" t="n">
        <v>514628.632122579</v>
      </c>
      <c r="V328" s="19" t="n">
        <f aca="false">IF(U328=0,"",IF(U328+U327&gt;U328,LOG(U328)-LOG(U327),""))</f>
        <v>0.164653368108481</v>
      </c>
      <c r="W328" s="20" t="n">
        <f aca="false">IF(F328="","",IF(F328&gt;0,0,1))</f>
        <v>0</v>
      </c>
      <c r="X328" s="19" t="n">
        <f aca="false">IF(F328="","",F328*W328)</f>
        <v>0</v>
      </c>
      <c r="Y328" s="26" t="n">
        <f aca="false">IF(X328="","",X328*N328)</f>
        <v>0</v>
      </c>
    </row>
    <row r="329" customFormat="false" ht="13.8" hidden="false" customHeight="false" outlineLevel="0" collapsed="false">
      <c r="A329" s="16" t="n">
        <v>2013</v>
      </c>
      <c r="B329" s="30" t="s">
        <v>28</v>
      </c>
      <c r="C329" s="29" t="n">
        <v>328</v>
      </c>
      <c r="D329" s="17" t="n">
        <v>8</v>
      </c>
      <c r="E329" s="18" t="n">
        <v>1592127.84194538</v>
      </c>
      <c r="F329" s="19" t="n">
        <f aca="false">IF(ABS(LOG(E329)-LOG(E328))&gt;LOG(2),"",LOG(E329)-LOG(E328))</f>
        <v>-0.284406227196219</v>
      </c>
      <c r="G329" s="20" t="n">
        <v>1337584.51261077</v>
      </c>
      <c r="H329" s="19" t="n">
        <f aca="false">IF(G329=0,"",IF(G329+G328&gt;G329,LOG(G329)-LOG(G328),""))</f>
        <v>-0.214386666631003</v>
      </c>
      <c r="I329" s="20" t="n">
        <v>320660.396258312</v>
      </c>
      <c r="J329" s="19" t="n">
        <f aca="false">IF(I329=0,"",IF(I329+I328&gt;I329,LOG(I329)-LOG(I328),""))</f>
        <v>-0.116071646393791</v>
      </c>
      <c r="K329" s="20" t="n">
        <f aca="false">G329+I329</f>
        <v>1658244.90886908</v>
      </c>
      <c r="L329" s="19" t="n">
        <f aca="false">IF(K329=0,"",IF(K329+K328&gt;K329,LOG(K329)-LOG(K328),""))</f>
        <v>-0.197031260720778</v>
      </c>
      <c r="M329" s="20" t="n">
        <v>23196994.6085643</v>
      </c>
      <c r="N329" s="21" t="n">
        <v>1.16345378451814</v>
      </c>
      <c r="O329" s="21" t="n">
        <v>6146929.41183208</v>
      </c>
      <c r="P329" s="22" t="n">
        <v>0.586680288901838</v>
      </c>
      <c r="Q329" s="20" t="n">
        <v>141874.166719523</v>
      </c>
      <c r="R329" s="19" t="n">
        <f aca="false">IF(Q329=0,"",IF(Q329+Q328&gt;Q329,LOG(Q329)-LOG(Q328),""))</f>
        <v>-0.154501646628428</v>
      </c>
      <c r="S329" s="20" t="n">
        <v>800189.936860976</v>
      </c>
      <c r="T329" s="19" t="n">
        <f aca="false">IF(S329=0,"",IF(S329+S328&gt;S329,LOG(S329)-LOG(S328),""))</f>
        <v>-0.219110169302073</v>
      </c>
      <c r="U329" s="20" t="n">
        <v>426646.698861715</v>
      </c>
      <c r="V329" s="19" t="n">
        <f aca="false">IF(U329=0,"",IF(U329+U328&gt;U329,LOG(U329)-LOG(U328),""))</f>
        <v>-0.0814255554908447</v>
      </c>
      <c r="W329" s="20" t="n">
        <f aca="false">IF(F329="","",IF(F329&gt;0,0,1))</f>
        <v>1</v>
      </c>
      <c r="X329" s="19" t="n">
        <f aca="false">IF(F329="","",F329*W329)</f>
        <v>-0.284406227196219</v>
      </c>
      <c r="Y329" s="26" t="n">
        <f aca="false">IF(X329="","",X329*N329)</f>
        <v>-0.330893501371967</v>
      </c>
    </row>
    <row r="330" customFormat="false" ht="13.8" hidden="false" customHeight="false" outlineLevel="0" collapsed="false">
      <c r="A330" s="16" t="n">
        <v>2014</v>
      </c>
      <c r="B330" s="31" t="s">
        <v>25</v>
      </c>
      <c r="C330" s="17" t="n">
        <v>329</v>
      </c>
      <c r="D330" s="17" t="n">
        <v>8</v>
      </c>
      <c r="E330" s="18" t="n">
        <v>2212416.38296421</v>
      </c>
      <c r="F330" s="19" t="n">
        <f aca="false">IF(ABS(LOG(E330)-LOG(E329))&gt;LOG(2),"",LOG(E330)-LOG(E329))</f>
        <v>0.142888928730022</v>
      </c>
      <c r="G330" s="20" t="n">
        <v>1660619.97685449</v>
      </c>
      <c r="H330" s="19" t="n">
        <f aca="false">IF(G330=0,"",IF(G330+G329&gt;G330,LOG(G330)-LOG(G329),""))</f>
        <v>0.0939490264844745</v>
      </c>
      <c r="I330" s="20" t="n">
        <v>341397.795627927</v>
      </c>
      <c r="J330" s="19" t="n">
        <f aca="false">IF(I330=0,"",IF(I330+I329&gt;I330,LOG(I330)-LOG(I329),""))</f>
        <v>0.0272153876751666</v>
      </c>
      <c r="K330" s="20" t="n">
        <f aca="false">G330+I330</f>
        <v>2002017.77248242</v>
      </c>
      <c r="L330" s="19" t="n">
        <f aca="false">IF(K330=0,"",IF(K330+K329&gt;K330,LOG(K330)-LOG(K329),""))</f>
        <v>0.0818192559114763</v>
      </c>
      <c r="M330" s="20" t="n">
        <v>22538542.0033065</v>
      </c>
      <c r="N330" s="21" t="n">
        <v>1.00805895276092</v>
      </c>
      <c r="O330" s="21" t="n">
        <v>6799571.39732402</v>
      </c>
      <c r="P330" s="22" t="n">
        <v>0.487614672583118</v>
      </c>
      <c r="Q330" s="20" t="n">
        <v>129625.002821685</v>
      </c>
      <c r="R330" s="19" t="n">
        <f aca="false">IF(Q330=0,"",IF(Q330+Q329&gt;Q330,LOG(Q330)-LOG(Q329),""))</f>
        <v>-0.0392145449185923</v>
      </c>
      <c r="S330" s="20" t="n">
        <v>568785.646689137</v>
      </c>
      <c r="T330" s="19" t="n">
        <f aca="false">IF(S330=0,"",IF(S330+S329&gt;S330,LOG(S330)-LOG(S329),""))</f>
        <v>-0.148244456981981</v>
      </c>
      <c r="U330" s="20" t="n">
        <v>832591.474273929</v>
      </c>
      <c r="V330" s="19" t="n">
        <f aca="false">IF(U330=0,"",IF(U330+U329&gt;U330,LOG(U330)-LOG(U329),""))</f>
        <v>0.290363569734198</v>
      </c>
      <c r="W330" s="20" t="n">
        <f aca="false">IF(F330="","",IF(F330&gt;0,0,1))</f>
        <v>0</v>
      </c>
      <c r="X330" s="19" t="n">
        <f aca="false">IF(F330="","",F330*W330)</f>
        <v>0</v>
      </c>
      <c r="Y330" s="26" t="n">
        <f aca="false">IF(X330="","",X330*N330)</f>
        <v>0</v>
      </c>
    </row>
    <row r="331" customFormat="false" ht="13.8" hidden="false" customHeight="false" outlineLevel="0" collapsed="false">
      <c r="A331" s="16" t="n">
        <v>2014</v>
      </c>
      <c r="B331" s="28" t="s">
        <v>26</v>
      </c>
      <c r="C331" s="29" t="n">
        <v>330</v>
      </c>
      <c r="D331" s="17" t="n">
        <v>8</v>
      </c>
      <c r="E331" s="18" t="n">
        <v>1342173.18736989</v>
      </c>
      <c r="F331" s="19" t="n">
        <f aca="false">IF(ABS(LOG(E331)-LOG(E330))&gt;LOG(2),"",LOG(E331)-LOG(E330))</f>
        <v>-0.217058307109468</v>
      </c>
      <c r="G331" s="20" t="n">
        <v>1056878.98207826</v>
      </c>
      <c r="H331" s="19" t="n">
        <f aca="false">IF(G331=0,"",IF(G331+G330&gt;G331,LOG(G331)-LOG(G330),""))</f>
        <v>-0.196244996808493</v>
      </c>
      <c r="I331" s="20" t="n">
        <v>243264.990988601</v>
      </c>
      <c r="J331" s="19" t="n">
        <f aca="false">IF(I331=0,"",IF(I331+I330&gt;I331,LOG(I331)-LOG(I330),""))</f>
        <v>-0.147181099814868</v>
      </c>
      <c r="K331" s="20" t="n">
        <f aca="false">G331+I331</f>
        <v>1300143.97306686</v>
      </c>
      <c r="L331" s="19" t="n">
        <f aca="false">IF(K331=0,"",IF(K331+K330&gt;K331,LOG(K331)-LOG(K330),""))</f>
        <v>-0.187476481404586</v>
      </c>
      <c r="M331" s="20" t="n">
        <v>23465939.5288001</v>
      </c>
      <c r="N331" s="21" t="n">
        <v>1.24262938851577</v>
      </c>
      <c r="O331" s="21" t="n">
        <v>5011702.14624639</v>
      </c>
      <c r="P331" s="22" t="n">
        <v>0.572176693594889</v>
      </c>
      <c r="Q331" s="20" t="n">
        <v>71794.9787283494</v>
      </c>
      <c r="R331" s="19" t="n">
        <f aca="false">IF(Q331=0,"",IF(Q331+Q330&gt;Q331,LOG(Q331)-LOG(Q330),""))</f>
        <v>-0.256594707684125</v>
      </c>
      <c r="S331" s="20" t="n">
        <v>549944.18553073</v>
      </c>
      <c r="T331" s="19" t="n">
        <f aca="false">IF(S331=0,"",IF(S331+S330&gt;S331,LOG(S331)-LOG(S330),""))</f>
        <v>-0.0146300137516073</v>
      </c>
      <c r="U331" s="20" t="n">
        <v>327181.181602296</v>
      </c>
      <c r="V331" s="19" t="n">
        <f aca="false">IF(U331=0,"",IF(U331+U330&gt;U331,LOG(U331)-LOG(U330),""))</f>
        <v>-0.405643642892405</v>
      </c>
      <c r="W331" s="20" t="n">
        <f aca="false">IF(F331="","",IF(F331&gt;0,0,1))</f>
        <v>1</v>
      </c>
      <c r="X331" s="19" t="n">
        <f aca="false">IF(F331="","",F331*W331)</f>
        <v>-0.217058307109468</v>
      </c>
      <c r="Y331" s="26" t="n">
        <f aca="false">IF(X331="","",X331*N331)</f>
        <v>-0.269723031435707</v>
      </c>
    </row>
    <row r="332" customFormat="false" ht="13.8" hidden="false" customHeight="false" outlineLevel="0" collapsed="false">
      <c r="A332" s="16" t="n">
        <v>2014</v>
      </c>
      <c r="B332" s="28" t="s">
        <v>27</v>
      </c>
      <c r="C332" s="17" t="n">
        <v>331</v>
      </c>
      <c r="D332" s="17" t="n">
        <v>8</v>
      </c>
      <c r="E332" s="18" t="n">
        <v>1722404.05535122</v>
      </c>
      <c r="F332" s="19" t="n">
        <f aca="false">IF(ABS(LOG(E332)-LOG(E331))&gt;LOG(2),"",LOG(E332)-LOG(E331))</f>
        <v>0.108326480696298</v>
      </c>
      <c r="G332" s="20" t="n">
        <v>1496289.74399435</v>
      </c>
      <c r="H332" s="19" t="n">
        <f aca="false">IF(G332=0,"",IF(G332+G331&gt;G332,LOG(G332)-LOG(G331),""))</f>
        <v>0.150990437898808</v>
      </c>
      <c r="I332" s="20" t="n">
        <v>298410.7219636</v>
      </c>
      <c r="J332" s="19" t="n">
        <f aca="false">IF(I332=0,"",IF(I332+I331&gt;I332,LOG(I332)-LOG(I331),""))</f>
        <v>0.0887348106022445</v>
      </c>
      <c r="K332" s="20" t="n">
        <f aca="false">G332+I332</f>
        <v>1794700.46595795</v>
      </c>
      <c r="L332" s="19" t="n">
        <f aca="false">IF(K332=0,"",IF(K332+K331&gt;K332,LOG(K332)-LOG(K331),""))</f>
        <v>0.140000528456296</v>
      </c>
      <c r="M332" s="20" t="n">
        <v>24941860.8118079</v>
      </c>
      <c r="N332" s="21" t="n">
        <v>1.16079381196326</v>
      </c>
      <c r="O332" s="21" t="n">
        <v>4681728.56320843</v>
      </c>
      <c r="P332" s="22" t="n">
        <v>0.434271191257754</v>
      </c>
      <c r="Q332" s="20" t="n">
        <v>117914.813002977</v>
      </c>
      <c r="R332" s="19" t="n">
        <f aca="false">IF(Q332=0,"",IF(Q332+Q331&gt;Q332,LOG(Q332)-LOG(Q331),""))</f>
        <v>0.215474295432625</v>
      </c>
      <c r="S332" s="20" t="n">
        <v>855552.452092583</v>
      </c>
      <c r="T332" s="19" t="n">
        <f aca="false">IF(S332=0,"",IF(S332+S331&gt;S332,LOG(S332)-LOG(S331),""))</f>
        <v>0.191928025676703</v>
      </c>
      <c r="U332" s="20" t="n">
        <v>367517.112636674</v>
      </c>
      <c r="V332" s="19" t="n">
        <f aca="false">IF(U332=0,"",IF(U332+U331&gt;U332,LOG(U332)-LOG(U331),""))</f>
        <v>0.0504892493597913</v>
      </c>
      <c r="W332" s="20" t="n">
        <f aca="false">IF(F332="","",IF(F332&gt;0,0,1))</f>
        <v>0</v>
      </c>
      <c r="X332" s="19" t="n">
        <f aca="false">IF(F332="","",F332*W332)</f>
        <v>0</v>
      </c>
      <c r="Y332" s="26" t="n">
        <f aca="false">IF(X332="","",X332*N332)</f>
        <v>0</v>
      </c>
    </row>
    <row r="333" customFormat="false" ht="13.8" hidden="false" customHeight="false" outlineLevel="0" collapsed="false">
      <c r="A333" s="16" t="n">
        <v>2014</v>
      </c>
      <c r="B333" s="30" t="s">
        <v>28</v>
      </c>
      <c r="C333" s="29" t="n">
        <v>332</v>
      </c>
      <c r="D333" s="17" t="n">
        <v>8</v>
      </c>
      <c r="E333" s="18" t="n">
        <v>1797294.02798126</v>
      </c>
      <c r="F333" s="19" t="n">
        <f aca="false">IF(ABS(LOG(E333)-LOG(E332))&gt;LOG(2),"",LOG(E333)-LOG(E332))</f>
        <v>0.0184840918953304</v>
      </c>
      <c r="G333" s="20" t="n">
        <v>1606999.64120438</v>
      </c>
      <c r="H333" s="19" t="n">
        <f aca="false">IF(G333=0,"",IF(G333+G332&gt;G333,LOG(G333)-LOG(G332),""))</f>
        <v>0.0310000806322295</v>
      </c>
      <c r="I333" s="20" t="n">
        <v>256362.609654027</v>
      </c>
      <c r="J333" s="19" t="n">
        <f aca="false">IF(I333=0,"",IF(I333+I332&gt;I333,LOG(I333)-LOG(I332),""))</f>
        <v>-0.0659597395247067</v>
      </c>
      <c r="K333" s="20" t="n">
        <f aca="false">G333+I333</f>
        <v>1863362.25085841</v>
      </c>
      <c r="L333" s="19" t="n">
        <f aca="false">IF(K333=0,"",IF(K333+K332&gt;K333,LOG(K333)-LOG(K332),""))</f>
        <v>0.0163053174685626</v>
      </c>
      <c r="M333" s="20" t="n">
        <v>25229429.9931328</v>
      </c>
      <c r="N333" s="21" t="n">
        <v>1.14728830739556</v>
      </c>
      <c r="O333" s="21" t="n">
        <v>4694519.54455572</v>
      </c>
      <c r="P333" s="22" t="n">
        <v>0.416972020238968</v>
      </c>
      <c r="Q333" s="20" t="n">
        <v>143375.060053795</v>
      </c>
      <c r="R333" s="19" t="n">
        <f aca="false">IF(Q333=0,"",IF(Q333+Q332&gt;Q333,LOG(Q333)-LOG(Q332),""))</f>
        <v>0.0849052462177466</v>
      </c>
      <c r="S333" s="20" t="n">
        <v>886105.352046622</v>
      </c>
      <c r="T333" s="19" t="n">
        <f aca="false">IF(S333=0,"",IF(S333+S332&gt;S333,LOG(S333)-LOG(S332),""))</f>
        <v>0.0152387193289902</v>
      </c>
      <c r="U333" s="20" t="n">
        <v>377124.506739149</v>
      </c>
      <c r="V333" s="19" t="n">
        <f aca="false">IF(U333=0,"",IF(U333+U332&gt;U333,LOG(U333)-LOG(U332),""))</f>
        <v>0.0112071892760044</v>
      </c>
      <c r="W333" s="20" t="n">
        <f aca="false">IF(F333="","",IF(F333&gt;0,0,1))</f>
        <v>0</v>
      </c>
      <c r="X333" s="19" t="n">
        <f aca="false">IF(F333="","",F333*W333)</f>
        <v>0</v>
      </c>
      <c r="Y333" s="26" t="n">
        <f aca="false">IF(X333="","",X333*N333)</f>
        <v>0</v>
      </c>
    </row>
    <row r="334" customFormat="false" ht="13.8" hidden="false" customHeight="false" outlineLevel="0" collapsed="false">
      <c r="A334" s="16" t="n">
        <v>2015</v>
      </c>
      <c r="B334" s="31" t="s">
        <v>25</v>
      </c>
      <c r="C334" s="17" t="n">
        <v>333</v>
      </c>
      <c r="D334" s="17" t="n">
        <v>8</v>
      </c>
      <c r="E334" s="18" t="n">
        <v>2228411.39002814</v>
      </c>
      <c r="F334" s="19" t="n">
        <f aca="false">IF(ABS(LOG(E334)-LOG(E333))&gt;LOG(2),"",LOG(E334)-LOG(E333))</f>
        <v>0.0933762383465897</v>
      </c>
      <c r="G334" s="20" t="n">
        <v>1665257.3208604</v>
      </c>
      <c r="H334" s="19" t="n">
        <f aca="false">IF(G334=0,"",IF(G334+G333&gt;G334,LOG(G334)-LOG(G333),""))</f>
        <v>0.0154655717949357</v>
      </c>
      <c r="I334" s="20" t="n">
        <v>297004.790010581</v>
      </c>
      <c r="J334" s="19" t="n">
        <f aca="false">IF(I334=0,"",IF(I334+I333&gt;I334,LOG(I334)-LOG(I333),""))</f>
        <v>0.0639087697006344</v>
      </c>
      <c r="K334" s="20" t="n">
        <f aca="false">G334+I334</f>
        <v>1962262.11087098</v>
      </c>
      <c r="L334" s="19" t="n">
        <f aca="false">IF(K334=0,"",IF(K334+K333&gt;K334,LOG(K334)-LOG(K333),""))</f>
        <v>0.0224597251459127</v>
      </c>
      <c r="M334" s="20" t="n">
        <v>26153399.1931553</v>
      </c>
      <c r="N334" s="21" t="n">
        <v>1.06953277312859</v>
      </c>
      <c r="O334" s="21" t="n">
        <v>5106433.64150728</v>
      </c>
      <c r="P334" s="22" t="n">
        <v>0.36012232299812</v>
      </c>
      <c r="Q334" s="20" t="n">
        <v>113770.769703411</v>
      </c>
      <c r="R334" s="19" t="n">
        <f aca="false">IF(Q334=0,"",IF(Q334+Q333&gt;Q334,LOG(Q334)-LOG(Q333),""))</f>
        <v>-0.100442916550073</v>
      </c>
      <c r="S334" s="20" t="n">
        <v>337877.894499983</v>
      </c>
      <c r="T334" s="19" t="n">
        <f aca="false">IF(S334=0,"",IF(S334+S333&gt;S334,LOG(S334)-LOG(S333),""))</f>
        <v>-0.418725580493867</v>
      </c>
      <c r="U334" s="20" t="n">
        <v>872006.729988186</v>
      </c>
      <c r="V334" s="19" t="n">
        <f aca="false">IF(U334=0,"",IF(U334+U333&gt;U334,LOG(U334)-LOG(U333),""))</f>
        <v>0.364035081603781</v>
      </c>
      <c r="W334" s="20" t="n">
        <f aca="false">IF(F334="","",IF(F334&gt;0,0,1))</f>
        <v>0</v>
      </c>
      <c r="X334" s="19" t="n">
        <f aca="false">IF(F334="","",F334*W334)</f>
        <v>0</v>
      </c>
      <c r="Y334" s="26" t="n">
        <f aca="false">IF(X334="","",X334*N334)</f>
        <v>0</v>
      </c>
    </row>
    <row r="335" customFormat="false" ht="13.8" hidden="false" customHeight="false" outlineLevel="0" collapsed="false">
      <c r="A335" s="16" t="n">
        <v>2015</v>
      </c>
      <c r="B335" s="28" t="s">
        <v>26</v>
      </c>
      <c r="C335" s="29" t="n">
        <v>334</v>
      </c>
      <c r="D335" s="17" t="n">
        <v>8</v>
      </c>
      <c r="E335" s="18" t="n">
        <v>682440.777894808</v>
      </c>
      <c r="F335" s="19" t="str">
        <f aca="false">IF(ABS(LOG(E335)-LOG(E334))&gt;LOG(2),"",LOG(E335)-LOG(E334))</f>
        <v/>
      </c>
      <c r="G335" s="20" t="n">
        <v>651706.260867346</v>
      </c>
      <c r="H335" s="19" t="n">
        <f aca="false">IF(G335=0,"",IF(G335+G334&gt;G335,LOG(G335)-LOG(G334),""))</f>
        <v>-0.407429458360196</v>
      </c>
      <c r="I335" s="20" t="n">
        <v>172192.184709504</v>
      </c>
      <c r="J335" s="19" t="n">
        <f aca="false">IF(I335=0,"",IF(I335+I334&gt;I335,LOG(I335)-LOG(I334),""))</f>
        <v>-0.236750017322525</v>
      </c>
      <c r="K335" s="20" t="n">
        <f aca="false">G335+I335</f>
        <v>823898.44557685</v>
      </c>
      <c r="L335" s="19" t="n">
        <f aca="false">IF(K335=0,"",IF(K335+K334&gt;K335,LOG(K335)-LOG(K334),""))</f>
        <v>-0.37688333469371</v>
      </c>
      <c r="M335" s="20" t="n">
        <v>26066821.373414</v>
      </c>
      <c r="N335" s="21" t="n">
        <v>1.58202310654831</v>
      </c>
      <c r="O335" s="21" t="n">
        <v>4815058.38399542</v>
      </c>
      <c r="P335" s="22" t="n">
        <v>0.848536588100487</v>
      </c>
      <c r="Q335" s="20" t="n">
        <v>30813.4063831811</v>
      </c>
      <c r="R335" s="19" t="n">
        <f aca="false">IF(Q335=0,"",IF(Q335+Q334&gt;Q335,LOG(Q335)-LOG(Q334),""))</f>
        <v>-0.567290984589341</v>
      </c>
      <c r="S335" s="20" t="n">
        <v>263737.462315475</v>
      </c>
      <c r="T335" s="19" t="n">
        <f aca="false">IF(S335=0,"",IF(S335+S334&gt;S335,LOG(S335)-LOG(S334),""))</f>
        <v>-0.107587956108779</v>
      </c>
      <c r="U335" s="20" t="n">
        <v>251571.689049019</v>
      </c>
      <c r="V335" s="19" t="n">
        <f aca="false">IF(U335=0,"",IF(U335+U334&gt;U335,LOG(U335)-LOG(U334),""))</f>
        <v>-0.539858071128533</v>
      </c>
      <c r="W335" s="20" t="str">
        <f aca="false">IF(F335="","",IF(F335&gt;0,0,1))</f>
        <v/>
      </c>
      <c r="X335" s="19" t="str">
        <f aca="false">IF(F335="","",F335*W335)</f>
        <v/>
      </c>
      <c r="Y335" s="26" t="str">
        <f aca="false">IF(X335="","",X335*N335)</f>
        <v/>
      </c>
    </row>
    <row r="336" customFormat="false" ht="13.8" hidden="false" customHeight="false" outlineLevel="0" collapsed="false">
      <c r="A336" s="16" t="n">
        <v>2015</v>
      </c>
      <c r="B336" s="28" t="s">
        <v>27</v>
      </c>
      <c r="C336" s="17" t="n">
        <v>335</v>
      </c>
      <c r="D336" s="17" t="n">
        <v>8</v>
      </c>
      <c r="E336" s="18" t="n">
        <v>1704508.50045536</v>
      </c>
      <c r="F336" s="19" t="str">
        <f aca="false">IF(ABS(LOG(E336)-LOG(E335))&gt;LOG(2),"",LOG(E336)-LOG(E335))</f>
        <v/>
      </c>
      <c r="G336" s="20" t="n">
        <v>1445467.66021528</v>
      </c>
      <c r="H336" s="19" t="n">
        <f aca="false">IF(G336=0,"",IF(G336+G335&gt;G336,LOG(G336)-LOG(G335),""))</f>
        <v>0.345956486310801</v>
      </c>
      <c r="I336" s="20" t="n">
        <v>316328.951410945</v>
      </c>
      <c r="J336" s="19" t="n">
        <f aca="false">IF(I336=0,"",IF(I336+I335&gt;I336,LOG(I336)-LOG(I335),""))</f>
        <v>0.264125505486817</v>
      </c>
      <c r="K336" s="20" t="n">
        <f aca="false">G336+I336</f>
        <v>1761796.61162623</v>
      </c>
      <c r="L336" s="19" t="n">
        <f aca="false">IF(K336=0,"",IF(K336+K335&gt;K336,LOG(K336)-LOG(K335),""))</f>
        <v>0.330082086905727</v>
      </c>
      <c r="M336" s="20" t="n">
        <v>26135589.9358851</v>
      </c>
      <c r="N336" s="21" t="n">
        <v>1.18563313608</v>
      </c>
      <c r="O336" s="21" t="n">
        <v>4459567.76375248</v>
      </c>
      <c r="P336" s="22" t="n">
        <v>0.417693596060717</v>
      </c>
      <c r="Q336" s="20" t="n">
        <v>156749.844205651</v>
      </c>
      <c r="R336" s="19" t="n">
        <f aca="false">IF(Q336=0,"",IF(Q336+Q335&gt;Q336,LOG(Q336)-LOG(Q335),""))</f>
        <v>0.706467406178123</v>
      </c>
      <c r="S336" s="20" t="n">
        <v>865920.304847464</v>
      </c>
      <c r="T336" s="19" t="n">
        <f aca="false">IF(S336=0,"",IF(S336+S335&gt;S336,LOG(S336)-LOG(S335),""))</f>
        <v>0.516306100388713</v>
      </c>
      <c r="U336" s="20" t="n">
        <v>371860.572432794</v>
      </c>
      <c r="V336" s="19" t="n">
        <f aca="false">IF(U336=0,"",IF(U336+U335&gt;U336,LOG(U336)-LOG(U335),""))</f>
        <v>0.169718367878982</v>
      </c>
      <c r="W336" s="20" t="str">
        <f aca="false">IF(F336="","",IF(F336&gt;0,0,1))</f>
        <v/>
      </c>
      <c r="X336" s="19" t="str">
        <f aca="false">IF(F336="","",F336*W336)</f>
        <v/>
      </c>
      <c r="Y336" s="26" t="str">
        <f aca="false">IF(X336="","",X336*N336)</f>
        <v/>
      </c>
    </row>
    <row r="337" customFormat="false" ht="13.8" hidden="false" customHeight="false" outlineLevel="0" collapsed="false">
      <c r="A337" s="16" t="n">
        <v>2015</v>
      </c>
      <c r="B337" s="30" t="s">
        <v>28</v>
      </c>
      <c r="C337" s="29" t="n">
        <v>336</v>
      </c>
      <c r="D337" s="17" t="n">
        <v>8</v>
      </c>
      <c r="E337" s="18" t="n">
        <v>2600987.40575807</v>
      </c>
      <c r="F337" s="19" t="n">
        <f aca="false">IF(ABS(LOG(E337)-LOG(E336))&gt;LOG(2),"",LOG(E337)-LOG(E336))</f>
        <v>0.183539077888416</v>
      </c>
      <c r="G337" s="20" t="n">
        <v>1576310.09912156</v>
      </c>
      <c r="H337" s="19" t="n">
        <f aca="false">IF(G337=0,"",IF(G337+G336&gt;G337,LOG(G337)-LOG(G336),""))</f>
        <v>0.0376332784635851</v>
      </c>
      <c r="I337" s="20" t="n">
        <v>292975.325004396</v>
      </c>
      <c r="J337" s="19" t="n">
        <f aca="false">IF(I337=0,"",IF(I337+I336&gt;I337,LOG(I337)-LOG(I336),""))</f>
        <v>-0.033307897015213</v>
      </c>
      <c r="K337" s="20" t="n">
        <f aca="false">G337+I337</f>
        <v>1869285.42412596</v>
      </c>
      <c r="L337" s="19" t="n">
        <f aca="false">IF(K337=0,"",IF(K337+K336&gt;K337,LOG(K337)-LOG(K336),""))</f>
        <v>0.0257198491537816</v>
      </c>
      <c r="M337" s="20" t="n">
        <v>25268559.4531188</v>
      </c>
      <c r="N337" s="21" t="n">
        <v>0.987442234429051</v>
      </c>
      <c r="O337" s="21" t="n">
        <v>4197997.89361409</v>
      </c>
      <c r="P337" s="22" t="n">
        <v>0.207903967031476</v>
      </c>
      <c r="Q337" s="20" t="n">
        <v>346580.461117652</v>
      </c>
      <c r="R337" s="19" t="n">
        <f aca="false">IF(Q337=0,"",IF(Q337+Q336&gt;Q337,LOG(Q337)-LOG(Q336),""))</f>
        <v>0.34459695734848</v>
      </c>
      <c r="S337" s="20" t="n">
        <v>1037334.50566972</v>
      </c>
      <c r="T337" s="19" t="n">
        <f aca="false">IF(S337=0,"",IF(S337+S336&gt;S337,LOG(S337)-LOG(S336),""))</f>
        <v>0.0784409009381388</v>
      </c>
      <c r="U337" s="20" t="n">
        <v>251082.006071437</v>
      </c>
      <c r="V337" s="19" t="n">
        <f aca="false">IF(U337=0,"",IF(U337+U336&gt;U337,LOG(U337)-LOG(U336),""))</f>
        <v>-0.170564543623388</v>
      </c>
      <c r="W337" s="20" t="n">
        <f aca="false">IF(F337="","",IF(F337&gt;0,0,1))</f>
        <v>0</v>
      </c>
      <c r="X337" s="19" t="n">
        <f aca="false">IF(F337="","",F337*W337)</f>
        <v>0</v>
      </c>
      <c r="Y337" s="26" t="n">
        <f aca="false">IF(X337="","",X337*N337)</f>
        <v>0</v>
      </c>
    </row>
    <row r="338" customFormat="false" ht="13.8" hidden="false" customHeight="false" outlineLevel="0" collapsed="false">
      <c r="A338" s="16" t="n">
        <v>2016</v>
      </c>
      <c r="B338" s="31" t="s">
        <v>25</v>
      </c>
      <c r="C338" s="17" t="n">
        <v>337</v>
      </c>
      <c r="D338" s="17" t="n">
        <v>8</v>
      </c>
      <c r="E338" s="18" t="n">
        <v>2855541.24339394</v>
      </c>
      <c r="F338" s="19" t="n">
        <f aca="false">IF(ABS(LOG(E338)-LOG(E337))&gt;LOG(2),"",LOG(E338)-LOG(E337))</f>
        <v>0.0405501878812338</v>
      </c>
      <c r="G338" s="20" t="n">
        <v>1693275.57746176</v>
      </c>
      <c r="H338" s="19" t="n">
        <f aca="false">IF(G338=0,"",IF(G338+G337&gt;G338,LOG(G338)-LOG(G337),""))</f>
        <v>0.0310859864757651</v>
      </c>
      <c r="I338" s="20" t="n">
        <v>329239.129546815</v>
      </c>
      <c r="J338" s="19" t="n">
        <f aca="false">IF(I338=0,"",IF(I338+I337&gt;I338,LOG(I338)-LOG(I337),""))</f>
        <v>0.0506804001127055</v>
      </c>
      <c r="K338" s="20" t="n">
        <f aca="false">G338+I338</f>
        <v>2022514.70700858</v>
      </c>
      <c r="L338" s="19" t="n">
        <f aca="false">IF(K338=0,"",IF(K338+K337&gt;K338,LOG(K338)-LOG(K337),""))</f>
        <v>0.0342160687827038</v>
      </c>
      <c r="M338" s="20" t="n">
        <v>22946441.2394511</v>
      </c>
      <c r="N338" s="21" t="n">
        <v>0.905026903237018</v>
      </c>
      <c r="O338" s="21" t="n">
        <v>4589445.65651974</v>
      </c>
      <c r="P338" s="22" t="n">
        <v>0.206071794571779</v>
      </c>
      <c r="Q338" s="20" t="n">
        <v>220468.799371926</v>
      </c>
      <c r="R338" s="19" t="n">
        <f aca="false">IF(Q338=0,"",IF(Q338+Q337&gt;Q338,LOG(Q338)-LOG(Q337),""))</f>
        <v>-0.196456938177622</v>
      </c>
      <c r="S338" s="20" t="n">
        <v>652976.210914525</v>
      </c>
      <c r="T338" s="19" t="n">
        <f aca="false">IF(S338=0,"",IF(S338+S337&gt;S338,LOG(S338)-LOG(S337),""))</f>
        <v>-0.201021464970774</v>
      </c>
      <c r="U338" s="20" t="n">
        <v>674719.63796379</v>
      </c>
      <c r="V338" s="19" t="n">
        <f aca="false">IF(U338=0,"",IF(U338+U337&gt;U338,LOG(U338)-LOG(U337),""))</f>
        <v>0.429307760762433</v>
      </c>
      <c r="W338" s="20" t="n">
        <f aca="false">IF(F338="","",IF(F338&gt;0,0,1))</f>
        <v>0</v>
      </c>
      <c r="X338" s="19" t="n">
        <f aca="false">IF(F338="","",F338*W338)</f>
        <v>0</v>
      </c>
      <c r="Y338" s="26" t="n">
        <f aca="false">IF(X338="","",X338*N338)</f>
        <v>0</v>
      </c>
    </row>
    <row r="339" customFormat="false" ht="13.8" hidden="false" customHeight="false" outlineLevel="0" collapsed="false">
      <c r="A339" s="16" t="n">
        <v>2016</v>
      </c>
      <c r="B339" s="28" t="s">
        <v>26</v>
      </c>
      <c r="C339" s="29" t="n">
        <v>338</v>
      </c>
      <c r="D339" s="17" t="n">
        <v>8</v>
      </c>
      <c r="E339" s="18" t="n">
        <v>1856642.0568869</v>
      </c>
      <c r="F339" s="19" t="n">
        <f aca="false">IF(ABS(LOG(E339)-LOG(E338))&gt;LOG(2),"",LOG(E339)-LOG(E338))</f>
        <v>-0.186960253263389</v>
      </c>
      <c r="G339" s="20" t="n">
        <v>1551257.59312728</v>
      </c>
      <c r="H339" s="19" t="n">
        <f aca="false">IF(G339=0,"",IF(G339+G338&gt;G339,LOG(G339)-LOG(G338),""))</f>
        <v>-0.0380437241776281</v>
      </c>
      <c r="I339" s="20" t="n">
        <v>267988.629134259</v>
      </c>
      <c r="J339" s="19" t="n">
        <f aca="false">IF(I339=0,"",IF(I339+I338&gt;I339,LOG(I339)-LOG(I338),""))</f>
        <v>-0.0893950776865022</v>
      </c>
      <c r="K339" s="20" t="n">
        <f aca="false">G339+I339</f>
        <v>1819246.22226154</v>
      </c>
      <c r="L339" s="19" t="n">
        <f aca="false">IF(K339=0,"",IF(K339+K338&gt;K339,LOG(K339)-LOG(K338),""))</f>
        <v>-0.0460002065666627</v>
      </c>
      <c r="M339" s="20" t="n">
        <v>22882574.5376685</v>
      </c>
      <c r="N339" s="21" t="n">
        <v>1.09077670178533</v>
      </c>
      <c r="O339" s="21" t="n">
        <v>5574955.76961755</v>
      </c>
      <c r="P339" s="22" t="n">
        <v>0.477513242222651</v>
      </c>
      <c r="Q339" s="20" t="n">
        <v>205930.768534761</v>
      </c>
      <c r="R339" s="19" t="n">
        <f aca="false">IF(Q339=0,"",IF(Q339+Q338&gt;Q339,LOG(Q339)-LOG(Q338),""))</f>
        <v>-0.0296258967391463</v>
      </c>
      <c r="S339" s="20" t="n">
        <v>1064565.17660964</v>
      </c>
      <c r="T339" s="19" t="n">
        <f aca="false">IF(S339=0,"",IF(S339+S338&gt;S339,LOG(S339)-LOG(S338),""))</f>
        <v>0.212274896257183</v>
      </c>
      <c r="U339" s="20" t="n">
        <v>226036.09429639</v>
      </c>
      <c r="V339" s="19" t="n">
        <f aca="false">IF(U339=0,"",IF(U339+U338&gt;U339,LOG(U339)-LOG(U338),""))</f>
        <v>-0.474945556173735</v>
      </c>
      <c r="W339" s="20" t="n">
        <f aca="false">IF(F339="","",IF(F339&gt;0,0,1))</f>
        <v>1</v>
      </c>
      <c r="X339" s="19" t="n">
        <f aca="false">IF(F339="","",F339*W339)</f>
        <v>-0.186960253263389</v>
      </c>
      <c r="Y339" s="26" t="n">
        <f aca="false">IF(X339="","",X339*N339)</f>
        <v>-0.203931888419589</v>
      </c>
    </row>
    <row r="340" customFormat="false" ht="13.8" hidden="false" customHeight="false" outlineLevel="0" collapsed="false">
      <c r="A340" s="16" t="n">
        <v>2016</v>
      </c>
      <c r="B340" s="28" t="s">
        <v>27</v>
      </c>
      <c r="C340" s="17" t="n">
        <v>339</v>
      </c>
      <c r="D340" s="17" t="n">
        <v>8</v>
      </c>
      <c r="E340" s="18" t="n">
        <v>1673629.9300922</v>
      </c>
      <c r="F340" s="19" t="n">
        <f aca="false">IF(ABS(LOG(E340)-LOG(E339))&gt;LOG(2),"",LOG(E340)-LOG(E339))</f>
        <v>-0.0450687500290812</v>
      </c>
      <c r="G340" s="20" t="n">
        <v>1314016.74657475</v>
      </c>
      <c r="H340" s="19" t="n">
        <f aca="false">IF(G340=0,"",IF(G340+G339&gt;G340,LOG(G340)-LOG(G339),""))</f>
        <v>-0.0720830201512213</v>
      </c>
      <c r="I340" s="20" t="n">
        <v>293500.538564253</v>
      </c>
      <c r="J340" s="19" t="n">
        <f aca="false">IF(I340=0,"",IF(I340+I339&gt;I340,LOG(I340)-LOG(I339),""))</f>
        <v>0.0394925353715809</v>
      </c>
      <c r="K340" s="20" t="n">
        <f aca="false">G340+I340</f>
        <v>1607517.285139</v>
      </c>
      <c r="L340" s="19" t="n">
        <f aca="false">IF(K340=0,"",IF(K340+K339&gt;K340,LOG(K340)-LOG(K339),""))</f>
        <v>-0.053735830307974</v>
      </c>
      <c r="M340" s="20" t="n">
        <v>23080957.7527639</v>
      </c>
      <c r="N340" s="21" t="n">
        <v>1.13959439217332</v>
      </c>
      <c r="O340" s="21" t="n">
        <v>5173920.65499638</v>
      </c>
      <c r="P340" s="22" t="n">
        <v>0.490160330387459</v>
      </c>
      <c r="Q340" s="20" t="n">
        <v>213059.293085372</v>
      </c>
      <c r="R340" s="19" t="n">
        <f aca="false">IF(Q340=0,"",IF(Q340+Q339&gt;Q340,LOG(Q340)-LOG(Q339),""))</f>
        <v>0.0147792414438763</v>
      </c>
      <c r="S340" s="20" t="n">
        <v>955849.946204327</v>
      </c>
      <c r="T340" s="19" t="n">
        <f aca="false">IF(S340=0,"",IF(S340+S339&gt;S340,LOG(S340)-LOG(S339),""))</f>
        <v>-0.0467825356518503</v>
      </c>
      <c r="U340" s="20" t="n">
        <v>203274.452299637</v>
      </c>
      <c r="V340" s="19" t="n">
        <f aca="false">IF(U340=0,"",IF(U340+U339&gt;U340,LOG(U340)-LOG(U339),""))</f>
        <v>-0.046094994886472</v>
      </c>
      <c r="W340" s="20" t="n">
        <f aca="false">IF(F340="","",IF(F340&gt;0,0,1))</f>
        <v>1</v>
      </c>
      <c r="X340" s="19" t="n">
        <f aca="false">IF(F340="","",F340*W340)</f>
        <v>-0.0450687500290812</v>
      </c>
      <c r="Y340" s="26" t="n">
        <f aca="false">IF(X340="","",X340*N340)</f>
        <v>-0.0513600947954021</v>
      </c>
    </row>
    <row r="341" customFormat="false" ht="13.8" hidden="false" customHeight="false" outlineLevel="0" collapsed="false">
      <c r="A341" s="16" t="n">
        <v>2016</v>
      </c>
      <c r="B341" s="30" t="s">
        <v>28</v>
      </c>
      <c r="C341" s="29" t="n">
        <v>340</v>
      </c>
      <c r="D341" s="17" t="n">
        <v>8</v>
      </c>
      <c r="E341" s="18" t="n">
        <v>1954686.50838202</v>
      </c>
      <c r="F341" s="19" t="n">
        <f aca="false">IF(ABS(LOG(E341)-LOG(E340))&gt;LOG(2),"",LOG(E341)-LOG(E340))</f>
        <v>0.0674176814984913</v>
      </c>
      <c r="G341" s="20" t="n">
        <v>1225588.22597944</v>
      </c>
      <c r="H341" s="19" t="n">
        <f aca="false">IF(G341=0,"",IF(G341+G340&gt;G341,LOG(G341)-LOG(G340),""))</f>
        <v>-0.0302563200399373</v>
      </c>
      <c r="I341" s="20" t="n">
        <v>276058.475090563</v>
      </c>
      <c r="J341" s="19" t="n">
        <f aca="false">IF(I341=0,"",IF(I341+I340&gt;I341,LOG(I341)-LOG(I340),""))</f>
        <v>-0.0266078178296061</v>
      </c>
      <c r="K341" s="20" t="n">
        <f aca="false">G341+I341</f>
        <v>1501646.70107</v>
      </c>
      <c r="L341" s="19" t="n">
        <f aca="false">IF(K341=0,"",IF(K341+K340&gt;K341,LOG(K341)-LOG(K340),""))</f>
        <v>-0.0295878851158484</v>
      </c>
      <c r="M341" s="20" t="n">
        <v>23821395.9685763</v>
      </c>
      <c r="N341" s="21" t="n">
        <v>1.08589009279232</v>
      </c>
      <c r="O341" s="21" t="n">
        <v>5121677.80865004</v>
      </c>
      <c r="P341" s="22" t="n">
        <v>0.418335139271412</v>
      </c>
      <c r="Q341" s="20" t="n">
        <v>174463.549502691</v>
      </c>
      <c r="R341" s="19" t="n">
        <f aca="false">IF(Q341=0,"",IF(Q341+Q340&gt;Q341,LOG(Q341)-LOG(Q340),""))</f>
        <v>-0.0867957776764659</v>
      </c>
      <c r="S341" s="20" t="n">
        <v>560251.594486672</v>
      </c>
      <c r="T341" s="19" t="n">
        <f aca="false">IF(S341=0,"",IF(S341+S340&gt;S341,LOG(S341)-LOG(S340),""))</f>
        <v>-0.232006618828521</v>
      </c>
      <c r="U341" s="20" t="n">
        <v>371594.147042318</v>
      </c>
      <c r="V341" s="19" t="n">
        <f aca="false">IF(U341=0,"",IF(U341+U340&gt;U341,LOG(U341)-LOG(U340),""))</f>
        <v>0.261986065248451</v>
      </c>
      <c r="W341" s="20" t="n">
        <f aca="false">IF(F341="","",IF(F341&gt;0,0,1))</f>
        <v>0</v>
      </c>
      <c r="X341" s="19" t="n">
        <f aca="false">IF(F341="","",F341*W341)</f>
        <v>0</v>
      </c>
      <c r="Y341" s="26" t="n">
        <f aca="false">IF(X341="","",X341*N341)</f>
        <v>0</v>
      </c>
    </row>
    <row r="342" customFormat="false" ht="13.8" hidden="false" customHeight="false" outlineLevel="0" collapsed="false">
      <c r="A342" s="16" t="n">
        <v>2017</v>
      </c>
      <c r="B342" s="31" t="s">
        <v>25</v>
      </c>
      <c r="C342" s="17" t="n">
        <v>341</v>
      </c>
      <c r="D342" s="17" t="n">
        <v>8</v>
      </c>
      <c r="E342" s="18" t="n">
        <v>1681709.323173</v>
      </c>
      <c r="F342" s="19" t="n">
        <f aca="false">IF(ABS(LOG(E342)-LOG(E341))&gt;LOG(2),"",LOG(E342)-LOG(E341))</f>
        <v>-0.0653261835313419</v>
      </c>
      <c r="G342" s="20" t="n">
        <v>1311759.97862783</v>
      </c>
      <c r="H342" s="19" t="n">
        <f aca="false">IF(G342=0,"",IF(G342+G341&gt;G342,LOG(G342)-LOG(G341),""))</f>
        <v>0.0295097964698225</v>
      </c>
      <c r="I342" s="20" t="n">
        <v>249724.767558678</v>
      </c>
      <c r="J342" s="19" t="n">
        <f aca="false">IF(I342=0,"",IF(I342+I341&gt;I342,LOG(I342)-LOG(I341),""))</f>
        <v>-0.0435394671073084</v>
      </c>
      <c r="K342" s="20" t="n">
        <f aca="false">G342+I342</f>
        <v>1561484.74618651</v>
      </c>
      <c r="L342" s="19" t="n">
        <f aca="false">IF(K342=0,"",IF(K342+K341&gt;K342,LOG(K342)-LOG(K341),""))</f>
        <v>0.0169699797156824</v>
      </c>
      <c r="M342" s="20" t="n">
        <v>21090679.2934324</v>
      </c>
      <c r="N342" s="21" t="n">
        <v>1.09833963596153</v>
      </c>
      <c r="O342" s="21" t="n">
        <v>5726260.68097493</v>
      </c>
      <c r="P342" s="22" t="n">
        <v>0.532120182998342</v>
      </c>
      <c r="Q342" s="20" t="n">
        <v>179883.085306189</v>
      </c>
      <c r="R342" s="19" t="n">
        <f aca="false">IF(Q342=0,"",IF(Q342+Q341&gt;Q342,LOG(Q342)-LOG(Q341),""))</f>
        <v>0.0132856238067447</v>
      </c>
      <c r="S342" s="20" t="n">
        <v>567827.559536179</v>
      </c>
      <c r="T342" s="19" t="n">
        <f aca="false">IF(S342=0,"",IF(S342+S341&gt;S342,LOG(S342)-LOG(S341),""))</f>
        <v>0.0058333659844223</v>
      </c>
      <c r="U342" s="20" t="n">
        <v>637698.144984435</v>
      </c>
      <c r="V342" s="19" t="n">
        <f aca="false">IF(U342=0,"",IF(U342+U341&gt;U342,LOG(U342)-LOG(U341),""))</f>
        <v>0.234546288830879</v>
      </c>
      <c r="W342" s="20" t="n">
        <f aca="false">IF(F342="","",IF(F342&gt;0,0,1))</f>
        <v>1</v>
      </c>
      <c r="X342" s="19" t="n">
        <f aca="false">IF(F342="","",F342*W342)</f>
        <v>-0.0653261835313419</v>
      </c>
      <c r="Y342" s="26" t="n">
        <f aca="false">IF(X342="","",X342*N342)</f>
        <v>-0.0717503366385702</v>
      </c>
    </row>
    <row r="343" customFormat="false" ht="13.8" hidden="false" customHeight="false" outlineLevel="0" collapsed="false">
      <c r="A343" s="16" t="n">
        <v>2017</v>
      </c>
      <c r="B343" s="28" t="s">
        <v>26</v>
      </c>
      <c r="C343" s="29" t="n">
        <v>342</v>
      </c>
      <c r="D343" s="17" t="n">
        <v>8</v>
      </c>
      <c r="E343" s="18" t="n">
        <v>1501895.03458209</v>
      </c>
      <c r="F343" s="19" t="n">
        <f aca="false">IF(ABS(LOG(E343)-LOG(E342))&gt;LOG(2),"",LOG(E343)-LOG(E342))</f>
        <v>-0.049111350386168</v>
      </c>
      <c r="G343" s="20" t="n">
        <v>1656006.30487121</v>
      </c>
      <c r="H343" s="19" t="n">
        <f aca="false">IF(G343=0,"",IF(G343+G342&gt;G343,LOG(G343)-LOG(G342),""))</f>
        <v>0.101207609346348</v>
      </c>
      <c r="I343" s="20" t="n">
        <v>271540.477485736</v>
      </c>
      <c r="J343" s="19" t="n">
        <f aca="false">IF(I343=0,"",IF(I343+I342&gt;I343,LOG(I343)-LOG(I342),""))</f>
        <v>0.0363729597802411</v>
      </c>
      <c r="K343" s="20" t="n">
        <f aca="false">G343+I343</f>
        <v>1927546.78235695</v>
      </c>
      <c r="L343" s="19" t="n">
        <f aca="false">IF(K343=0,"",IF(K343+K342&gt;K343,LOG(K343)-LOG(K342),""))</f>
        <v>0.0914671813012458</v>
      </c>
      <c r="M343" s="20" t="n">
        <v>22249601.2326298</v>
      </c>
      <c r="N343" s="21" t="n">
        <v>1.17068265029221</v>
      </c>
      <c r="O343" s="21" t="n">
        <v>5618911.54234552</v>
      </c>
      <c r="P343" s="22" t="n">
        <v>0.573012613644664</v>
      </c>
      <c r="Q343" s="20" t="n">
        <v>191656.223600916</v>
      </c>
      <c r="R343" s="19" t="n">
        <f aca="false">IF(Q343=0,"",IF(Q343+Q342&gt;Q343,LOG(Q343)-LOG(Q342),""))</f>
        <v>0.0275325986853945</v>
      </c>
      <c r="S343" s="20" t="n">
        <v>1229745.45811803</v>
      </c>
      <c r="T343" s="19" t="n">
        <f aca="false">IF(S343=0,"",IF(S343+S342&gt;S343,LOG(S343)-LOG(S342),""))</f>
        <v>0.335598760028629</v>
      </c>
      <c r="U343" s="20" t="n">
        <v>214467.441777881</v>
      </c>
      <c r="V343" s="19" t="n">
        <f aca="false">IF(U343=0,"",IF(U343+U342&gt;U343,LOG(U343)-LOG(U342),""))</f>
        <v>-0.473253782217576</v>
      </c>
      <c r="W343" s="20" t="n">
        <f aca="false">IF(F343="","",IF(F343&gt;0,0,1))</f>
        <v>1</v>
      </c>
      <c r="X343" s="19" t="n">
        <f aca="false">IF(F343="","",F343*W343)</f>
        <v>-0.049111350386168</v>
      </c>
      <c r="Y343" s="26" t="n">
        <f aca="false">IF(X343="","",X343*N343)</f>
        <v>-0.0574938058295085</v>
      </c>
    </row>
    <row r="344" customFormat="false" ht="13.8" hidden="false" customHeight="false" outlineLevel="0" collapsed="false">
      <c r="A344" s="16" t="n">
        <v>2017</v>
      </c>
      <c r="B344" s="28" t="s">
        <v>27</v>
      </c>
      <c r="C344" s="17" t="n">
        <v>343</v>
      </c>
      <c r="D344" s="17" t="n">
        <v>8</v>
      </c>
      <c r="E344" s="18" t="n">
        <v>2454749.04535645</v>
      </c>
      <c r="F344" s="19" t="n">
        <f aca="false">IF(ABS(LOG(E344)-LOG(E343))&gt;LOG(2),"",LOG(E344)-LOG(E343))</f>
        <v>0.213367518330828</v>
      </c>
      <c r="G344" s="20" t="n">
        <v>1840188.48169346</v>
      </c>
      <c r="H344" s="19" t="n">
        <f aca="false">IF(G344=0,"",IF(G344+G343&gt;G344,LOG(G344)-LOG(G343),""))</f>
        <v>0.0458003220612175</v>
      </c>
      <c r="I344" s="20" t="n">
        <v>401194.972909976</v>
      </c>
      <c r="J344" s="19" t="n">
        <f aca="false">IF(I344=0,"",IF(I344+I343&gt;I344,LOG(I344)-LOG(I343),""))</f>
        <v>0.169520905201548</v>
      </c>
      <c r="K344" s="20" t="n">
        <f aca="false">G344+I344</f>
        <v>2241383.45460344</v>
      </c>
      <c r="L344" s="19" t="n">
        <f aca="false">IF(K344=0,"",IF(K344+K343&gt;K344,LOG(K344)-LOG(K343),""))</f>
        <v>0.0655112343861788</v>
      </c>
      <c r="M344" s="20" t="n">
        <v>22962925.5324605</v>
      </c>
      <c r="N344" s="21" t="n">
        <v>0.971020117618085</v>
      </c>
      <c r="O344" s="21" t="n">
        <v>5688776.2023461</v>
      </c>
      <c r="P344" s="22" t="n">
        <v>0.365011749063356</v>
      </c>
      <c r="Q344" s="20" t="n">
        <v>311821.109870125</v>
      </c>
      <c r="R344" s="19" t="n">
        <f aca="false">IF(Q344=0,"",IF(Q344+Q343&gt;Q344,LOG(Q344)-LOG(Q343),""))</f>
        <v>0.21138258645385</v>
      </c>
      <c r="S344" s="20" t="n">
        <v>1370538.76286766</v>
      </c>
      <c r="T344" s="19" t="n">
        <f aca="false">IF(S344=0,"",IF(S344+S343&gt;S344,LOG(S344)-LOG(S343),""))</f>
        <v>0.0470760959424013</v>
      </c>
      <c r="U344" s="20" t="n">
        <v>262784.295599723</v>
      </c>
      <c r="V344" s="19" t="n">
        <f aca="false">IF(U344=0,"",IF(U344+U343&gt;U344,LOG(U344)-LOG(U343),""))</f>
        <v>0.0882380361043449</v>
      </c>
      <c r="W344" s="20" t="n">
        <f aca="false">IF(F344="","",IF(F344&gt;0,0,1))</f>
        <v>0</v>
      </c>
      <c r="X344" s="19" t="n">
        <f aca="false">IF(F344="","",F344*W344)</f>
        <v>0</v>
      </c>
      <c r="Y344" s="26" t="n">
        <f aca="false">IF(X344="","",X344*N344)</f>
        <v>0</v>
      </c>
    </row>
    <row r="345" customFormat="false" ht="13.8" hidden="false" customHeight="false" outlineLevel="0" collapsed="false">
      <c r="A345" s="16" t="n">
        <v>2017</v>
      </c>
      <c r="B345" s="30" t="s">
        <v>28</v>
      </c>
      <c r="C345" s="29" t="n">
        <v>344</v>
      </c>
      <c r="D345" s="17" t="n">
        <v>8</v>
      </c>
      <c r="E345" s="18" t="n">
        <v>1739622.3952356</v>
      </c>
      <c r="F345" s="19" t="n">
        <f aca="false">IF(ABS(LOG(E345)-LOG(E344))&gt;LOG(2),"",LOG(E345)-LOG(E344))</f>
        <v>-0.14955210983319</v>
      </c>
      <c r="G345" s="20" t="n">
        <v>1397431.07607099</v>
      </c>
      <c r="H345" s="19" t="n">
        <f aca="false">IF(G345=0,"",IF(G345+G344&gt;G345,LOG(G345)-LOG(G344),""))</f>
        <v>-0.119531911125697</v>
      </c>
      <c r="I345" s="20" t="n">
        <v>312242.010340774</v>
      </c>
      <c r="J345" s="19" t="n">
        <f aca="false">IF(I345=0,"",IF(I345+I344&gt;I345,LOG(I345)-LOG(I344),""))</f>
        <v>-0.108864148099638</v>
      </c>
      <c r="K345" s="20" t="n">
        <f aca="false">G345+I345</f>
        <v>1709673.08641176</v>
      </c>
      <c r="L345" s="19" t="n">
        <f aca="false">IF(K345=0,"",IF(K345+K344&gt;K345,LOG(K345)-LOG(K344),""))</f>
        <v>-0.117603086638344</v>
      </c>
      <c r="M345" s="20" t="n">
        <v>21606203.9856096</v>
      </c>
      <c r="N345" s="21" t="n">
        <v>1.09412348200649</v>
      </c>
      <c r="O345" s="21" t="n">
        <v>5561961.04329131</v>
      </c>
      <c r="P345" s="22" t="n">
        <v>0.504772952712065</v>
      </c>
      <c r="Q345" s="20" t="n">
        <v>216215.777524886</v>
      </c>
      <c r="R345" s="19" t="n">
        <f aca="false">IF(Q345=0,"",IF(Q345+Q344&gt;Q345,LOG(Q345)-LOG(Q344),""))</f>
        <v>-0.159018131237519</v>
      </c>
      <c r="S345" s="20" t="n">
        <v>768796.058963156</v>
      </c>
      <c r="T345" s="19" t="n">
        <f aca="false">IF(S345=0,"",IF(S345+S344&gt;S345,LOG(S345)-LOG(S344),""))</f>
        <v>-0.251080174808308</v>
      </c>
      <c r="U345" s="20" t="n">
        <v>363391.901294834</v>
      </c>
      <c r="V345" s="19" t="n">
        <f aca="false">IF(U345=0,"",IF(U345+U344&gt;U345,LOG(U345)-LOG(U344),""))</f>
        <v>0.140775836663754</v>
      </c>
      <c r="W345" s="20" t="n">
        <f aca="false">IF(F345="","",IF(F345&gt;0,0,1))</f>
        <v>1</v>
      </c>
      <c r="X345" s="19" t="n">
        <f aca="false">IF(F345="","",F345*W345)</f>
        <v>-0.14955210983319</v>
      </c>
      <c r="Y345" s="26" t="n">
        <f aca="false">IF(X345="","",X345*N345)</f>
        <v>-0.163628475152107</v>
      </c>
    </row>
    <row r="346" customFormat="false" ht="13.8" hidden="false" customHeight="false" outlineLevel="0" collapsed="false">
      <c r="A346" s="16" t="n">
        <v>2018</v>
      </c>
      <c r="B346" s="31" t="s">
        <v>25</v>
      </c>
      <c r="C346" s="17" t="n">
        <v>345</v>
      </c>
      <c r="D346" s="17" t="n">
        <v>8</v>
      </c>
      <c r="E346" s="18" t="n">
        <v>2271656.32765833</v>
      </c>
      <c r="F346" s="19" t="n">
        <f aca="false">IF(ABS(LOG(E346)-LOG(E345))&gt;LOG(2),"",LOG(E346)-LOG(E345))</f>
        <v>0.11588763887654</v>
      </c>
      <c r="G346" s="20" t="n">
        <v>1954654.81520718</v>
      </c>
      <c r="H346" s="19" t="n">
        <f aca="false">IF(G346=0,"",IF(G346+G345&gt;G346,LOG(G346)-LOG(G345),""))</f>
        <v>0.145739676841884</v>
      </c>
      <c r="I346" s="20" t="n">
        <v>295065.88107131</v>
      </c>
      <c r="J346" s="19" t="n">
        <f aca="false">IF(I346=0,"",IF(I346+I345&gt;I346,LOG(I346)-LOG(I345),""))</f>
        <v>-0.0245723401924369</v>
      </c>
      <c r="K346" s="20" t="n">
        <f aca="false">G346+I346</f>
        <v>2249720.69627849</v>
      </c>
      <c r="L346" s="19" t="n">
        <f aca="false">IF(K346=0,"",IF(K346+K345&gt;K346,LOG(K346)-LOG(K345),""))</f>
        <v>0.119215528519658</v>
      </c>
      <c r="M346" s="20" t="n">
        <v>20390675.8799685</v>
      </c>
      <c r="N346" s="21" t="n">
        <v>0.953088992520495</v>
      </c>
      <c r="O346" s="21" t="n">
        <v>6391574.81677456</v>
      </c>
      <c r="P346" s="22" t="n">
        <v>0.449265248085792</v>
      </c>
      <c r="Q346" s="20" t="n">
        <v>201182.459671376</v>
      </c>
      <c r="R346" s="19" t="n">
        <f aca="false">IF(Q346=0,"",IF(Q346+Q345&gt;Q346,LOG(Q346)-LOG(Q345),""))</f>
        <v>-0.0312972682025663</v>
      </c>
      <c r="S346" s="20" t="n">
        <v>1103378.47199224</v>
      </c>
      <c r="T346" s="19" t="n">
        <f aca="false">IF(S346=0,"",IF(S346+S345&gt;S346,LOG(S346)-LOG(S345),""))</f>
        <v>0.156913357822187</v>
      </c>
      <c r="U346" s="20" t="n">
        <v>448425.016277684</v>
      </c>
      <c r="V346" s="19" t="n">
        <f aca="false">IF(U346=0,"",IF(U346+U345&gt;U346,LOG(U346)-LOG(U345),""))</f>
        <v>0.0913145883667124</v>
      </c>
      <c r="W346" s="20" t="n">
        <f aca="false">IF(F346="","",IF(F346&gt;0,0,1))</f>
        <v>0</v>
      </c>
      <c r="X346" s="19" t="n">
        <f aca="false">IF(F346="","",F346*W346)</f>
        <v>0</v>
      </c>
      <c r="Y346" s="26" t="n">
        <f aca="false">IF(X346="","",X346*N346)</f>
        <v>0</v>
      </c>
    </row>
    <row r="347" customFormat="false" ht="13.8" hidden="false" customHeight="false" outlineLevel="0" collapsed="false">
      <c r="A347" s="16" t="n">
        <v>2018</v>
      </c>
      <c r="B347" s="28" t="s">
        <v>26</v>
      </c>
      <c r="C347" s="29" t="n">
        <v>346</v>
      </c>
      <c r="D347" s="17" t="n">
        <v>8</v>
      </c>
      <c r="E347" s="18" t="n">
        <v>1416762.70144872</v>
      </c>
      <c r="F347" s="19" t="n">
        <f aca="false">IF(ABS(LOG(E347)-LOG(E346))&gt;LOG(2),"",LOG(E347)-LOG(E346))</f>
        <v>-0.205045514013974</v>
      </c>
      <c r="G347" s="20" t="n">
        <v>1288924.69169743</v>
      </c>
      <c r="H347" s="19" t="n">
        <f aca="false">IF(G347=0,"",IF(G347+G346&gt;G347,LOG(G347)-LOG(G346),""))</f>
        <v>-0.180842530237872</v>
      </c>
      <c r="I347" s="20" t="n">
        <v>286945.128394318</v>
      </c>
      <c r="J347" s="19" t="n">
        <f aca="false">IF(I347=0,"",IF(I347+I346&gt;I347,LOG(I347)-LOG(I346),""))</f>
        <v>-0.012120138334951</v>
      </c>
      <c r="K347" s="20" t="n">
        <f aca="false">G347+I347</f>
        <v>1575869.82009175</v>
      </c>
      <c r="L347" s="19" t="n">
        <f aca="false">IF(K347=0,"",IF(K347+K346&gt;K347,LOG(K347)-LOG(K346),""))</f>
        <v>-0.15460826531337</v>
      </c>
      <c r="M347" s="20" t="n">
        <v>22333910.1926232</v>
      </c>
      <c r="N347" s="21" t="n">
        <v>1.19766765062103</v>
      </c>
      <c r="O347" s="21" t="n">
        <v>6122289.51389445</v>
      </c>
      <c r="P347" s="22" t="n">
        <v>0.635616748048538</v>
      </c>
      <c r="Q347" s="20" t="n">
        <v>199657.724763404</v>
      </c>
      <c r="R347" s="19" t="n">
        <f aca="false">IF(Q347=0,"",IF(Q347+Q346&gt;Q347,LOG(Q347)-LOG(Q346),""))</f>
        <v>-0.00330399583878371</v>
      </c>
      <c r="S347" s="20" t="n">
        <v>996847.610317061</v>
      </c>
      <c r="T347" s="19" t="n">
        <f aca="false">IF(S347=0,"",IF(S347+S346&gt;S347,LOG(S347)-LOG(S346),""))</f>
        <v>-0.044095734092334</v>
      </c>
      <c r="U347" s="20" t="n">
        <v>180995.2738529</v>
      </c>
      <c r="V347" s="19" t="n">
        <f aca="false">IF(U347=0,"",IF(U347+U346&gt;U347,LOG(U347)-LOG(U346),""))</f>
        <v>-0.394022597853294</v>
      </c>
      <c r="W347" s="20" t="n">
        <f aca="false">IF(F347="","",IF(F347&gt;0,0,1))</f>
        <v>1</v>
      </c>
      <c r="X347" s="19" t="n">
        <f aca="false">IF(F347="","",F347*W347)</f>
        <v>-0.205045514013974</v>
      </c>
      <c r="Y347" s="26" t="n">
        <f aca="false">IF(X347="","",X347*N347)</f>
        <v>-0.245576379039497</v>
      </c>
    </row>
    <row r="348" customFormat="false" ht="13.8" hidden="false" customHeight="false" outlineLevel="0" collapsed="false">
      <c r="A348" s="16" t="n">
        <v>2018</v>
      </c>
      <c r="B348" s="28" t="s">
        <v>27</v>
      </c>
      <c r="C348" s="17" t="n">
        <v>347</v>
      </c>
      <c r="D348" s="17" t="n">
        <v>8</v>
      </c>
      <c r="E348" s="18" t="n">
        <v>1928292.7858657</v>
      </c>
      <c r="F348" s="19" t="n">
        <f aca="false">IF(ABS(LOG(E348)-LOG(E347))&gt;LOG(2),"",LOG(E348)-LOG(E347))</f>
        <v>0.133875861637877</v>
      </c>
      <c r="G348" s="20" t="n">
        <v>1797368.5290612</v>
      </c>
      <c r="H348" s="19" t="n">
        <f aca="false">IF(G348=0,"",IF(G348+G347&gt;G348,LOG(G348)-LOG(G347),""))</f>
        <v>0.144409589692599</v>
      </c>
      <c r="I348" s="20" t="n">
        <v>354966.786662809</v>
      </c>
      <c r="J348" s="19" t="n">
        <f aca="false">IF(I348=0,"",IF(I348+I347&gt;I348,LOG(I348)-LOG(I347),""))</f>
        <v>0.0923888632097709</v>
      </c>
      <c r="K348" s="20" t="n">
        <f aca="false">G348+I348</f>
        <v>2152335.31572401</v>
      </c>
      <c r="L348" s="19" t="n">
        <f aca="false">IF(K348=0,"",IF(K348+K347&gt;K348,LOG(K348)-LOG(K347),""))</f>
        <v>0.135389593378135</v>
      </c>
      <c r="M348" s="20" t="n">
        <v>24379599.7279657</v>
      </c>
      <c r="N348" s="21" t="n">
        <v>1.10185359448441</v>
      </c>
      <c r="O348" s="21" t="n">
        <v>5782733.40727401</v>
      </c>
      <c r="P348" s="22" t="n">
        <v>0.476960194663553</v>
      </c>
      <c r="Q348" s="20" t="n">
        <v>259668.454124621</v>
      </c>
      <c r="R348" s="19" t="n">
        <f aca="false">IF(Q348=0,"",IF(Q348+Q347&gt;Q348,LOG(Q348)-LOG(Q347),""))</f>
        <v>0.11413307475764</v>
      </c>
      <c r="S348" s="20" t="n">
        <v>1258881.76764623</v>
      </c>
      <c r="T348" s="19" t="n">
        <f aca="false">IF(S348=0,"",IF(S348+S347&gt;S348,LOG(S348)-LOG(S347),""))</f>
        <v>0.101356171617707</v>
      </c>
      <c r="U348" s="20" t="n">
        <v>242241.144185104</v>
      </c>
      <c r="V348" s="19" t="n">
        <f aca="false">IF(U348=0,"",IF(U348+U347&gt;U348,LOG(U348)-LOG(U347),""))</f>
        <v>0.126580674418102</v>
      </c>
      <c r="W348" s="20" t="n">
        <f aca="false">IF(F348="","",IF(F348&gt;0,0,1))</f>
        <v>0</v>
      </c>
      <c r="X348" s="19" t="n">
        <f aca="false">IF(F348="","",F348*W348)</f>
        <v>0</v>
      </c>
      <c r="Y348" s="26" t="n">
        <f aca="false">IF(X348="","",X348*N348)</f>
        <v>0</v>
      </c>
    </row>
    <row r="349" customFormat="false" ht="13.8" hidden="false" customHeight="false" outlineLevel="0" collapsed="false">
      <c r="A349" s="16" t="n">
        <v>2018</v>
      </c>
      <c r="B349" s="30" t="s">
        <v>28</v>
      </c>
      <c r="C349" s="29" t="n">
        <v>348</v>
      </c>
      <c r="D349" s="17" t="n">
        <v>8</v>
      </c>
      <c r="E349" s="18" t="n">
        <v>1558884.72228616</v>
      </c>
      <c r="F349" s="19" t="n">
        <f aca="false">IF(ABS(LOG(E349)-LOG(E348))&gt;LOG(2),"",LOG(E349)-LOG(E348))</f>
        <v>-0.0923589756674064</v>
      </c>
      <c r="G349" s="20" t="n">
        <v>1359176.81829232</v>
      </c>
      <c r="H349" s="19" t="n">
        <f aca="false">IF(G349=0,"",IF(G349+G348&gt;G349,LOG(G349)-LOG(G348),""))</f>
        <v>-0.121361174433453</v>
      </c>
      <c r="I349" s="20" t="n">
        <v>279078.055263978</v>
      </c>
      <c r="J349" s="19" t="n">
        <f aca="false">IF(I349=0,"",IF(I349+I348&gt;I349,LOG(I349)-LOG(I348),""))</f>
        <v>-0.10446203116194</v>
      </c>
      <c r="K349" s="20" t="n">
        <f aca="false">G349+I349</f>
        <v>1638254.8735563</v>
      </c>
      <c r="L349" s="19" t="n">
        <f aca="false">IF(K349=0,"",IF(K349+K348&gt;K349,LOG(K349)-LOG(K348),""))</f>
        <v>-0.118528463100319</v>
      </c>
      <c r="M349" s="20" t="n">
        <v>23660602.4249139</v>
      </c>
      <c r="N349" s="21" t="n">
        <v>1.18121179724305</v>
      </c>
      <c r="O349" s="21" t="n">
        <v>5832602.82920866</v>
      </c>
      <c r="P349" s="22" t="n">
        <v>0.573048403372395</v>
      </c>
      <c r="Q349" s="20" t="n">
        <v>184206.117705529</v>
      </c>
      <c r="R349" s="19" t="n">
        <f aca="false">IF(Q349=0,"",IF(Q349+Q348&gt;Q349,LOG(Q349)-LOG(Q348),""))</f>
        <v>-0.149115142940062</v>
      </c>
      <c r="S349" s="20" t="n">
        <v>746078.110451495</v>
      </c>
      <c r="T349" s="19" t="n">
        <f aca="false">IF(S349=0,"",IF(S349+S348&gt;S349,LOG(S349)-LOG(S348),""))</f>
        <v>-0.227200645514388</v>
      </c>
      <c r="U349" s="20" t="n">
        <v>290651.935466542</v>
      </c>
      <c r="V349" s="19" t="n">
        <f aca="false">IF(U349=0,"",IF(U349+U348&gt;U349,LOG(U349)-LOG(U348),""))</f>
        <v>0.0791253101504488</v>
      </c>
      <c r="W349" s="20" t="n">
        <f aca="false">IF(F349="","",IF(F349&gt;0,0,1))</f>
        <v>1</v>
      </c>
      <c r="X349" s="19" t="n">
        <f aca="false">IF(F349="","",F349*W349)</f>
        <v>-0.0923589756674064</v>
      </c>
      <c r="Y349" s="26" t="n">
        <f aca="false">IF(X349="","",X349*N349)</f>
        <v>-0.109095511639624</v>
      </c>
    </row>
    <row r="350" customFormat="false" ht="13.8" hidden="false" customHeight="false" outlineLevel="0" collapsed="false">
      <c r="A350" s="16" t="n">
        <v>2019</v>
      </c>
      <c r="B350" s="31" t="s">
        <v>25</v>
      </c>
      <c r="C350" s="17" t="n">
        <v>349</v>
      </c>
      <c r="D350" s="17" t="n">
        <v>8</v>
      </c>
      <c r="E350" s="18" t="n">
        <v>2671142.04727212</v>
      </c>
      <c r="F350" s="19" t="n">
        <f aca="false">IF(ABS(LOG(E350)-LOG(E349))&gt;LOG(2),"",LOG(E350)-LOG(E349))</f>
        <v>0.233882982951663</v>
      </c>
      <c r="G350" s="20" t="n">
        <v>2371441.08552053</v>
      </c>
      <c r="H350" s="19" t="n">
        <f aca="false">IF(G350=0,"",IF(G350+G349&gt;G350,LOG(G350)-LOG(G349),""))</f>
        <v>0.241736381074181</v>
      </c>
      <c r="I350" s="20" t="n">
        <v>293176.267373833</v>
      </c>
      <c r="J350" s="19" t="n">
        <f aca="false">IF(I350=0,"",IF(I350+I349&gt;I350,LOG(I350)-LOG(I349),""))</f>
        <v>0.0214031232760474</v>
      </c>
      <c r="K350" s="20" t="n">
        <f aca="false">G350+I350</f>
        <v>2664617.35289436</v>
      </c>
      <c r="L350" s="19" t="n">
        <f aca="false">IF(K350=0,"",IF(K350+K349&gt;K350,LOG(K350)-LOG(K349),""))</f>
        <v>0.211253383250495</v>
      </c>
      <c r="M350" s="20" t="n">
        <v>21827853.6167182</v>
      </c>
      <c r="N350" s="21" t="n">
        <v>0.912314048873159</v>
      </c>
      <c r="O350" s="21" t="n">
        <v>6561631.03870037</v>
      </c>
      <c r="P350" s="22" t="n">
        <v>0.390314822550222</v>
      </c>
      <c r="Q350" s="20" t="n">
        <v>207110.595792926</v>
      </c>
      <c r="R350" s="19" t="n">
        <f aca="false">IF(Q350=0,"",IF(Q350+Q349&gt;Q350,LOG(Q350)-LOG(Q349),""))</f>
        <v>0.0508982684590249</v>
      </c>
      <c r="S350" s="20" t="n">
        <v>1277550.23271598</v>
      </c>
      <c r="T350" s="19" t="n">
        <f aca="false">IF(S350=0,"",IF(S350+S349&gt;S350,LOG(S350)-LOG(S349),""))</f>
        <v>0.233593687211905</v>
      </c>
      <c r="U350" s="20" t="n">
        <v>538559.686771724</v>
      </c>
      <c r="V350" s="19" t="n">
        <f aca="false">IF(U350=0,"",IF(U350+U349&gt;U350,LOG(U350)-LOG(U349),""))</f>
        <v>0.267860622416692</v>
      </c>
      <c r="W350" s="20" t="n">
        <f aca="false">IF(F350="","",IF(F350&gt;0,0,1))</f>
        <v>0</v>
      </c>
      <c r="X350" s="19" t="n">
        <f aca="false">IF(F350="","",F350*W350)</f>
        <v>0</v>
      </c>
      <c r="Y350" s="26" t="n">
        <f aca="false">IF(X350="","",X350*N350)</f>
        <v>0</v>
      </c>
    </row>
    <row r="351" customFormat="false" ht="13.8" hidden="false" customHeight="false" outlineLevel="0" collapsed="false">
      <c r="A351" s="16" t="n">
        <v>2019</v>
      </c>
      <c r="B351" s="28" t="s">
        <v>26</v>
      </c>
      <c r="C351" s="29" t="n">
        <v>350</v>
      </c>
      <c r="D351" s="17" t="n">
        <v>8</v>
      </c>
      <c r="E351" s="18" t="n">
        <v>1497552.91750907</v>
      </c>
      <c r="F351" s="19" t="n">
        <f aca="false">IF(ABS(LOG(E351)-LOG(E350))&gt;LOG(2),"",LOG(E351)-LOG(E350))</f>
        <v>-0.251314806199335</v>
      </c>
      <c r="G351" s="20" t="n">
        <v>1248691.6613409</v>
      </c>
      <c r="H351" s="19" t="n">
        <f aca="false">IF(G351=0,"",IF(G351+G350&gt;G351,LOG(G351)-LOG(G350),""))</f>
        <v>-0.278557128258647</v>
      </c>
      <c r="I351" s="20" t="n">
        <v>265695.044894108</v>
      </c>
      <c r="J351" s="19" t="n">
        <f aca="false">IF(I351=0,"",IF(I351+I350&gt;I351,LOG(I351)-LOG(I350),""))</f>
        <v>-0.0427453561746862</v>
      </c>
      <c r="K351" s="20" t="n">
        <f aca="false">G351+I351</f>
        <v>1514386.70623501</v>
      </c>
      <c r="L351" s="19" t="n">
        <f aca="false">IF(K351=0,"",IF(K351+K350&gt;K351,LOG(K351)-LOG(K350),""))</f>
        <v>-0.245398063241594</v>
      </c>
      <c r="M351" s="20" t="n">
        <v>27049415.0016225</v>
      </c>
      <c r="N351" s="21" t="n">
        <v>1.25677569949022</v>
      </c>
      <c r="O351" s="21" t="n">
        <v>6471159.19323894</v>
      </c>
      <c r="P351" s="22" t="n">
        <v>0.635599906224344</v>
      </c>
      <c r="Q351" s="20" t="n">
        <v>187958.776659053</v>
      </c>
      <c r="R351" s="19" t="n">
        <f aca="false">IF(Q351=0,"",IF(Q351+Q350&gt;Q351,LOG(Q351)-LOG(Q350),""))</f>
        <v>-0.0421397082701622</v>
      </c>
      <c r="S351" s="20" t="n">
        <v>828525.811212308</v>
      </c>
      <c r="T351" s="19" t="n">
        <f aca="false">IF(S351=0,"",IF(S351+S350&gt;S351,LOG(S351)-LOG(S350),""))</f>
        <v>-0.18807194279189</v>
      </c>
      <c r="U351" s="20" t="n">
        <v>181717.467210175</v>
      </c>
      <c r="V351" s="19" t="n">
        <f aca="false">IF(U351=0,"",IF(U351+U350&gt;U351,LOG(U351)-LOG(U350),""))</f>
        <v>-0.471837166748388</v>
      </c>
      <c r="W351" s="20" t="n">
        <f aca="false">IF(F351="","",IF(F351&gt;0,0,1))</f>
        <v>1</v>
      </c>
      <c r="X351" s="19" t="n">
        <f aca="false">IF(F351="","",F351*W351)</f>
        <v>-0.251314806199335</v>
      </c>
      <c r="Y351" s="26" t="n">
        <f aca="false">IF(X351="","",X351*N351)</f>
        <v>-0.315846341353418</v>
      </c>
    </row>
    <row r="352" customFormat="false" ht="13.8" hidden="false" customHeight="false" outlineLevel="0" collapsed="false">
      <c r="A352" s="16" t="n">
        <v>2019</v>
      </c>
      <c r="B352" s="28" t="s">
        <v>27</v>
      </c>
      <c r="C352" s="17" t="n">
        <v>351</v>
      </c>
      <c r="D352" s="17" t="n">
        <v>8</v>
      </c>
      <c r="E352" s="18" t="n">
        <v>1686762.42402025</v>
      </c>
      <c r="F352" s="19" t="n">
        <f aca="false">IF(ABS(LOG(E352)-LOG(E351))&gt;LOG(2),"",LOG(E352)-LOG(E351))</f>
        <v>0.0516717401230409</v>
      </c>
      <c r="G352" s="20" t="n">
        <v>1465184.59311685</v>
      </c>
      <c r="H352" s="19" t="n">
        <f aca="false">IF(G352=0,"",IF(G352+G351&gt;G352,LOG(G352)-LOG(G351),""))</f>
        <v>0.0694371317268789</v>
      </c>
      <c r="I352" s="20" t="n">
        <v>289902.611547025</v>
      </c>
      <c r="J352" s="19" t="n">
        <f aca="false">IF(I352=0,"",IF(I352+I351&gt;I352,LOG(I352)-LOG(I351),""))</f>
        <v>0.0378686725854474</v>
      </c>
      <c r="K352" s="20" t="n">
        <f aca="false">G352+I352</f>
        <v>1755087.20466387</v>
      </c>
      <c r="L352" s="19" t="n">
        <f aca="false">IF(K352=0,"",IF(K352+K351&gt;K352,LOG(K352)-LOG(K351),""))</f>
        <v>0.0640619114419669</v>
      </c>
      <c r="M352" s="20" t="n">
        <v>29198827.8898226</v>
      </c>
      <c r="N352" s="21" t="n">
        <v>1.23831150050887</v>
      </c>
      <c r="O352" s="21" t="n">
        <v>6129766.92967459</v>
      </c>
      <c r="P352" s="22" t="n">
        <v>0.560390044101662</v>
      </c>
      <c r="Q352" s="20" t="n">
        <v>195880.863415866</v>
      </c>
      <c r="R352" s="19" t="n">
        <f aca="false">IF(Q352=0,"",IF(Q352+Q351&gt;Q352,LOG(Q352)-LOG(Q351),""))</f>
        <v>0.0179293999321724</v>
      </c>
      <c r="S352" s="20" t="n">
        <v>998347.286804876</v>
      </c>
      <c r="T352" s="19" t="n">
        <f aca="false">IF(S352=0,"",IF(S352+S351&gt;S352,LOG(S352)-LOG(S351),""))</f>
        <v>0.0809755993761359</v>
      </c>
      <c r="U352" s="20" t="n">
        <v>184675.027848978</v>
      </c>
      <c r="V352" s="19" t="n">
        <f aca="false">IF(U352=0,"",IF(U352+U351&gt;U352,LOG(U352)-LOG(U351),""))</f>
        <v>0.00701149822443714</v>
      </c>
      <c r="W352" s="20" t="n">
        <f aca="false">IF(F352="","",IF(F352&gt;0,0,1))</f>
        <v>0</v>
      </c>
      <c r="X352" s="19" t="n">
        <f aca="false">IF(F352="","",F352*W352)</f>
        <v>0</v>
      </c>
      <c r="Y352" s="26" t="n">
        <f aca="false">IF(X352="","",X352*N352)</f>
        <v>0</v>
      </c>
    </row>
    <row r="353" customFormat="false" ht="13.8" hidden="false" customHeight="false" outlineLevel="0" collapsed="false">
      <c r="A353" s="16" t="n">
        <v>2019</v>
      </c>
      <c r="B353" s="30" t="s">
        <v>28</v>
      </c>
      <c r="C353" s="29" t="n">
        <v>352</v>
      </c>
      <c r="D353" s="17" t="n">
        <v>8</v>
      </c>
      <c r="E353" s="18" t="n">
        <v>1622554.0553489</v>
      </c>
      <c r="F353" s="19" t="n">
        <f aca="false">IF(ABS(LOG(E353)-LOG(E352))&gt;LOG(2),"",LOG(E353)-LOG(E352))</f>
        <v>-0.0168547434557809</v>
      </c>
      <c r="G353" s="20" t="n">
        <v>1482747.80551102</v>
      </c>
      <c r="H353" s="19" t="n">
        <f aca="false">IF(G353=0,"",IF(G353+G352&gt;G353,LOG(G353)-LOG(G352),""))</f>
        <v>0.00517494667193219</v>
      </c>
      <c r="I353" s="20" t="n">
        <v>332765.697967201</v>
      </c>
      <c r="J353" s="19" t="n">
        <f aca="false">IF(I353=0,"",IF(I353+I352&gt;I353,LOG(I353)-LOG(I352),""))</f>
        <v>0.0598864244863115</v>
      </c>
      <c r="K353" s="20" t="n">
        <f aca="false">G353+I353</f>
        <v>1815513.50347822</v>
      </c>
      <c r="L353" s="19" t="n">
        <f aca="false">IF(K353=0,"",IF(K353+K352&gt;K353,LOG(K353)-LOG(K352),""))</f>
        <v>0.014700783428574</v>
      </c>
      <c r="M353" s="20" t="n">
        <v>30996143.6700738</v>
      </c>
      <c r="N353" s="21" t="n">
        <v>1.28110849099831</v>
      </c>
      <c r="O353" s="21" t="n">
        <v>6095742.14242</v>
      </c>
      <c r="P353" s="22" t="n">
        <v>0.574827413292294</v>
      </c>
      <c r="Q353" s="20" t="n">
        <v>239780.868201682</v>
      </c>
      <c r="R353" s="19" t="n">
        <f aca="false">IF(Q353=0,"",IF(Q353+Q352&gt;Q353,LOG(Q353)-LOG(Q352),""))</f>
        <v>0.087822518702235</v>
      </c>
      <c r="S353" s="20" t="n">
        <v>936274.376724778</v>
      </c>
      <c r="T353" s="19" t="n">
        <f aca="false">IF(S353=0,"",IF(S353+S352&gt;S353,LOG(S353)-LOG(S352),""))</f>
        <v>-0.0278785039031044</v>
      </c>
      <c r="U353" s="20" t="n">
        <v>265398.218140125</v>
      </c>
      <c r="V353" s="19" t="n">
        <f aca="false">IF(U353=0,"",IF(U353+U352&gt;U353,LOG(U353)-LOG(U352),""))</f>
        <v>0.157489829539338</v>
      </c>
      <c r="W353" s="20" t="n">
        <f aca="false">IF(F353="","",IF(F353&gt;0,0,1))</f>
        <v>1</v>
      </c>
      <c r="X353" s="19" t="n">
        <f aca="false">IF(F353="","",F353*W353)</f>
        <v>-0.0168547434557809</v>
      </c>
      <c r="Y353" s="26" t="n">
        <f aca="false">IF(X353="","",X353*N353)</f>
        <v>-0.0215927549547991</v>
      </c>
    </row>
    <row r="354" customFormat="false" ht="13.8" hidden="false" customHeight="false" outlineLevel="0" collapsed="false">
      <c r="A354" s="16" t="n">
        <v>2009</v>
      </c>
      <c r="B354" s="32" t="s">
        <v>25</v>
      </c>
      <c r="C354" s="33" t="n">
        <v>353</v>
      </c>
      <c r="D354" s="33" t="n">
        <v>9</v>
      </c>
      <c r="E354" s="34" t="n">
        <v>145241.640278361</v>
      </c>
      <c r="F354" s="35"/>
      <c r="G354" s="36" t="n">
        <v>118598.556271491</v>
      </c>
      <c r="H354" s="35"/>
      <c r="I354" s="36" t="n">
        <v>16973.3785875017</v>
      </c>
      <c r="J354" s="35"/>
      <c r="K354" s="36" t="n">
        <f aca="false">G354+I354</f>
        <v>135571.934858993</v>
      </c>
      <c r="L354" s="35"/>
      <c r="M354" s="20" t="n">
        <v>3598910.17477813</v>
      </c>
      <c r="N354" s="37" t="n">
        <v>1.3940798622804</v>
      </c>
      <c r="O354" s="37" t="n">
        <v>1140770.17245277</v>
      </c>
      <c r="P354" s="38" t="n">
        <v>0.89510701227427</v>
      </c>
      <c r="Q354" s="36"/>
      <c r="R354" s="35" t="str">
        <f aca="false">IF(Q354=0,"",IF(Q354+Q353&gt;Q354,LOG(Q354)-LOG(Q353),""))</f>
        <v/>
      </c>
      <c r="S354" s="36"/>
      <c r="T354" s="35" t="str">
        <f aca="false">IF(S354=0,"",IF(S354+S353&gt;S354,LOG(S354)-LOG(S353),""))</f>
        <v/>
      </c>
      <c r="U354" s="36"/>
      <c r="V354" s="35" t="str">
        <f aca="false">IF(U354=0,"",IF(U354+U353&gt;U354,LOG(U354)-LOG(U353),""))</f>
        <v/>
      </c>
      <c r="W354" s="36" t="str">
        <f aca="false">IF(F354="","",IF(F354&gt;0,0,1))</f>
        <v/>
      </c>
      <c r="X354" s="35" t="str">
        <f aca="false">IF(F354="","",F354*W354)</f>
        <v/>
      </c>
      <c r="Y354" s="40" t="str">
        <f aca="false">IF(X354="","",X354*N354)</f>
        <v/>
      </c>
    </row>
    <row r="355" customFormat="false" ht="15" hidden="false" customHeight="false" outlineLevel="0" collapsed="false">
      <c r="A355" s="16" t="n">
        <v>2009</v>
      </c>
      <c r="B355" s="28" t="s">
        <v>26</v>
      </c>
      <c r="C355" s="29" t="n">
        <v>354</v>
      </c>
      <c r="D355" s="17" t="n">
        <v>9</v>
      </c>
      <c r="E355" s="18" t="n">
        <v>87984.5442317414</v>
      </c>
      <c r="F355" s="19" t="n">
        <f aca="false">IF(ABS(LOG(E355)-LOG(E354))&gt;LOG(2),"",LOG(E355)-LOG(E354))</f>
        <v>-0.21768475625792</v>
      </c>
      <c r="G355" s="20" t="n">
        <v>83154.2338984193</v>
      </c>
      <c r="H355" s="19" t="n">
        <f aca="false">IF(G355=0,"",IF(G355+G354&gt;G355,LOG(G355)-LOG(G354),""))</f>
        <v>-0.154195035542662</v>
      </c>
      <c r="I355" s="20" t="n">
        <v>13160.763860335</v>
      </c>
      <c r="J355" s="19" t="n">
        <f aca="false">IF(I355=0,"",IF(I355+I354&gt;I355,LOG(I355)-LOG(I354),""))</f>
        <v>-0.110487201394943</v>
      </c>
      <c r="K355" s="20" t="n">
        <f aca="false">G355+I355</f>
        <v>96314.9977587543</v>
      </c>
      <c r="L355" s="19" t="n">
        <f aca="false">IF(K355=0,"",IF(K355+K354&gt;K355,LOG(K355)-LOG(K354),""))</f>
        <v>-0.148475875403979</v>
      </c>
      <c r="M355" s="20" t="n">
        <v>3617398.93006302</v>
      </c>
      <c r="N355" s="21" t="n">
        <v>1.61399001710434</v>
      </c>
      <c r="O355" s="21" t="n">
        <v>1115630.71918709</v>
      </c>
      <c r="P355" s="22" t="n">
        <v>1.10311407548101</v>
      </c>
      <c r="Q355" s="20"/>
      <c r="R355" s="19" t="str">
        <f aca="false">IF(Q355=0,"",IF(Q355+Q354&gt;Q355,LOG(Q355)-LOG(Q354),""))</f>
        <v/>
      </c>
      <c r="S355" s="20"/>
      <c r="T355" s="19" t="str">
        <f aca="false">IF(S355=0,"",IF(S355+S354&gt;S355,LOG(S355)-LOG(S354),""))</f>
        <v/>
      </c>
      <c r="U355" s="45"/>
      <c r="V355" s="19" t="str">
        <f aca="false">IF(U355=0,"",IF(U355+U354&gt;U355,LOG(U355)-LOG(U354),""))</f>
        <v/>
      </c>
      <c r="W355" s="20" t="n">
        <f aca="false">IF(F355="","",IF(F355&gt;0,0,1))</f>
        <v>1</v>
      </c>
      <c r="X355" s="19" t="n">
        <f aca="false">IF(F355="","",F355*W355)</f>
        <v>-0.21768475625792</v>
      </c>
      <c r="Y355" s="26" t="n">
        <f aca="false">IF(X355="","",X355*N355)</f>
        <v>-0.351341023476074</v>
      </c>
    </row>
    <row r="356" customFormat="false" ht="15" hidden="false" customHeight="false" outlineLevel="0" collapsed="false">
      <c r="A356" s="16" t="n">
        <v>2009</v>
      </c>
      <c r="B356" s="28" t="s">
        <v>27</v>
      </c>
      <c r="C356" s="17" t="n">
        <v>355</v>
      </c>
      <c r="D356" s="17" t="n">
        <v>9</v>
      </c>
      <c r="E356" s="18" t="n">
        <v>151057.49017861</v>
      </c>
      <c r="F356" s="19" t="n">
        <f aca="false">IF(ABS(LOG(E356)-LOG(E355))&gt;LOG(2),"",LOG(E356)-LOG(E355))</f>
        <v>0.234735875923723</v>
      </c>
      <c r="G356" s="20" t="n">
        <v>128060.009471403</v>
      </c>
      <c r="H356" s="19" t="n">
        <f aca="false">IF(G356=0,"",IF(G356+G355&gt;G356,LOG(G356)-LOG(G355),""))</f>
        <v>0.187529162861396</v>
      </c>
      <c r="I356" s="20" t="n">
        <v>19864.6853973602</v>
      </c>
      <c r="J356" s="19" t="n">
        <f aca="false">IF(I356=0,"",IF(I356+I355&gt;I356,LOG(I356)-LOG(I355),""))</f>
        <v>0.178800594623316</v>
      </c>
      <c r="K356" s="20" t="n">
        <f aca="false">G356+I356</f>
        <v>147924.694868763</v>
      </c>
      <c r="L356" s="19" t="n">
        <f aca="false">IF(K356=0,"",IF(K356+K355&gt;K356,LOG(K356)-LOG(K355),""))</f>
        <v>0.186346763244123</v>
      </c>
      <c r="M356" s="20" t="n">
        <v>3690290.9843896</v>
      </c>
      <c r="N356" s="21" t="n">
        <v>1.38791834759631</v>
      </c>
      <c r="O356" s="21" t="n">
        <v>1082985.68162621</v>
      </c>
      <c r="P356" s="22" t="n">
        <v>0.85548045015282</v>
      </c>
      <c r="Q356" s="20"/>
      <c r="R356" s="19" t="str">
        <f aca="false">IF(Q356=0,"",IF(Q356+Q355&gt;Q356,LOG(Q356)-LOG(Q355),""))</f>
        <v/>
      </c>
      <c r="S356" s="20"/>
      <c r="T356" s="19" t="str">
        <f aca="false">IF(S356=0,"",IF(S356+S355&gt;S356,LOG(S356)-LOG(S355),""))</f>
        <v/>
      </c>
      <c r="U356" s="45"/>
      <c r="V356" s="19" t="str">
        <f aca="false">IF(U356=0,"",IF(U356+U355&gt;U356,LOG(U356)-LOG(U355),""))</f>
        <v/>
      </c>
      <c r="W356" s="20" t="n">
        <f aca="false">IF(F356="","",IF(F356&gt;0,0,1))</f>
        <v>0</v>
      </c>
      <c r="X356" s="19" t="n">
        <f aca="false">IF(F356="","",F356*W356)</f>
        <v>0</v>
      </c>
      <c r="Y356" s="26" t="n">
        <f aca="false">IF(X356="","",X356*N356)</f>
        <v>0</v>
      </c>
    </row>
    <row r="357" customFormat="false" ht="13.8" hidden="false" customHeight="false" outlineLevel="0" collapsed="false">
      <c r="A357" s="16" t="n">
        <v>2009</v>
      </c>
      <c r="B357" s="30" t="s">
        <v>28</v>
      </c>
      <c r="C357" s="29" t="n">
        <v>356</v>
      </c>
      <c r="D357" s="17" t="n">
        <v>9</v>
      </c>
      <c r="E357" s="18" t="n">
        <v>146369.641392635</v>
      </c>
      <c r="F357" s="19" t="n">
        <f aca="false">IF(ABS(LOG(E357)-LOG(E356))&gt;LOG(2),"",LOG(E357)-LOG(E356))</f>
        <v>-0.0136912558082756</v>
      </c>
      <c r="G357" s="20" t="n">
        <v>113047.470183159</v>
      </c>
      <c r="H357" s="19" t="n">
        <f aca="false">IF(G357=0,"",IF(G357+G356&gt;G357,LOG(G357)-LOG(G356),""))</f>
        <v>-0.0541526816164444</v>
      </c>
      <c r="I357" s="20" t="n">
        <v>14109.9203735431</v>
      </c>
      <c r="J357" s="19" t="n">
        <f aca="false">IF(I357=0,"",IF(I357+I356&gt;I357,LOG(I357)-LOG(I356),""))</f>
        <v>-0.148557128492371</v>
      </c>
      <c r="K357" s="20" t="n">
        <f aca="false">G357+I357</f>
        <v>127157.390556702</v>
      </c>
      <c r="L357" s="19" t="n">
        <f aca="false">IF(K357=0,"",IF(K357+K356&gt;K357,LOG(K357)-LOG(K356),""))</f>
        <v>-0.0656990750919384</v>
      </c>
      <c r="M357" s="20" t="n">
        <v>3685467.60453872</v>
      </c>
      <c r="N357" s="21" t="n">
        <v>1.40104158927378</v>
      </c>
      <c r="O357" s="21" t="n">
        <v>1061973.79094244</v>
      </c>
      <c r="P357" s="22" t="n">
        <v>0.860662789869635</v>
      </c>
      <c r="Q357" s="20"/>
      <c r="R357" s="19" t="str">
        <f aca="false">IF(Q357=0,"",IF(Q357+Q356&gt;Q357,LOG(Q357)-LOG(Q356),""))</f>
        <v/>
      </c>
      <c r="S357" s="20"/>
      <c r="T357" s="19" t="str">
        <f aca="false">IF(S357=0,"",IF(S357+S356&gt;S357,LOG(S357)-LOG(S356),""))</f>
        <v/>
      </c>
      <c r="U357" s="20"/>
      <c r="V357" s="19" t="str">
        <f aca="false">IF(U357=0,"",IF(U357+U356&gt;U357,LOG(U357)-LOG(U356),""))</f>
        <v/>
      </c>
      <c r="W357" s="20" t="n">
        <f aca="false">IF(F357="","",IF(F357&gt;0,0,1))</f>
        <v>1</v>
      </c>
      <c r="X357" s="19" t="n">
        <f aca="false">IF(F357="","",F357*W357)</f>
        <v>-0.0136912558082756</v>
      </c>
      <c r="Y357" s="26" t="n">
        <f aca="false">IF(X357="","",X357*N357)</f>
        <v>-0.0191820187967803</v>
      </c>
    </row>
    <row r="358" customFormat="false" ht="13.8" hidden="false" customHeight="false" outlineLevel="0" collapsed="false">
      <c r="A358" s="16" t="n">
        <v>2010</v>
      </c>
      <c r="B358" s="31" t="s">
        <v>25</v>
      </c>
      <c r="C358" s="17" t="n">
        <v>357</v>
      </c>
      <c r="D358" s="17" t="n">
        <v>9</v>
      </c>
      <c r="E358" s="18" t="n">
        <v>110162.721474353</v>
      </c>
      <c r="F358" s="19" t="n">
        <f aca="false">IF(ABS(LOG(E358)-LOG(E357))&gt;LOG(2),"",LOG(E358)-LOG(E357))</f>
        <v>-0.123416352557213</v>
      </c>
      <c r="G358" s="20" t="n">
        <v>84173.1953562824</v>
      </c>
      <c r="H358" s="19" t="n">
        <f aca="false">IF(G358=0,"",IF(G358+G357&gt;G358,LOG(G358)-LOG(G357),""))</f>
        <v>-0.128087033953491</v>
      </c>
      <c r="I358" s="20" t="n">
        <v>20239.2145032566</v>
      </c>
      <c r="J358" s="19" t="n">
        <f aca="false">IF(I358=0,"",IF(I358+I357&gt;I358,LOG(I358)-LOG(I357),""))</f>
        <v>0.156669090341757</v>
      </c>
      <c r="K358" s="20" t="n">
        <f aca="false">G358+I358</f>
        <v>104412.409859539</v>
      </c>
      <c r="L358" s="19" t="n">
        <f aca="false">IF(K358=0,"",IF(K358+K357&gt;K358,LOG(K358)-LOG(K357),""))</f>
        <v>-0.0855894875358034</v>
      </c>
      <c r="M358" s="20" t="n">
        <v>3640796.13355802</v>
      </c>
      <c r="N358" s="21" t="n">
        <v>1.51916170503844</v>
      </c>
      <c r="O358" s="21" t="n">
        <v>1095312.18886248</v>
      </c>
      <c r="P358" s="22" t="n">
        <v>0.997503264366488</v>
      </c>
      <c r="Q358" s="20"/>
      <c r="R358" s="19" t="str">
        <f aca="false">IF(Q358=0,"",IF(Q358+Q357&gt;Q358,LOG(Q358)-LOG(Q357),""))</f>
        <v/>
      </c>
      <c r="S358" s="20"/>
      <c r="T358" s="19" t="str">
        <f aca="false">IF(S358=0,"",IF(S358+S357&gt;S358,LOG(S358)-LOG(S357),""))</f>
        <v/>
      </c>
      <c r="U358" s="20"/>
      <c r="V358" s="19" t="str">
        <f aca="false">IF(U358=0,"",IF(U358+U357&gt;U358,LOG(U358)-LOG(U357),""))</f>
        <v/>
      </c>
      <c r="W358" s="20" t="n">
        <f aca="false">IF(F358="","",IF(F358&gt;0,0,1))</f>
        <v>1</v>
      </c>
      <c r="X358" s="19" t="n">
        <f aca="false">IF(F358="","",F358*W358)</f>
        <v>-0.123416352557213</v>
      </c>
      <c r="Y358" s="26" t="n">
        <f aca="false">IF(X358="","",X358*N358)</f>
        <v>-0.18748939658044</v>
      </c>
    </row>
    <row r="359" customFormat="false" ht="13.8" hidden="false" customHeight="false" outlineLevel="0" collapsed="false">
      <c r="A359" s="16" t="n">
        <v>2010</v>
      </c>
      <c r="B359" s="28" t="s">
        <v>26</v>
      </c>
      <c r="C359" s="29" t="n">
        <v>358</v>
      </c>
      <c r="D359" s="17" t="n">
        <v>9</v>
      </c>
      <c r="E359" s="18" t="n">
        <v>144135.279605496</v>
      </c>
      <c r="F359" s="19" t="n">
        <f aca="false">IF(ABS(LOG(E359)-LOG(E358))&gt;LOG(2),"",LOG(E359)-LOG(E358))</f>
        <v>0.116735638670851</v>
      </c>
      <c r="G359" s="20" t="n">
        <v>103279.149710358</v>
      </c>
      <c r="H359" s="19" t="n">
        <f aca="false">IF(G359=0,"",IF(G359+G358&gt;G359,LOG(G359)-LOG(G358),""))</f>
        <v>0.0888388397196396</v>
      </c>
      <c r="I359" s="20" t="n">
        <v>13931.1177597613</v>
      </c>
      <c r="J359" s="19" t="n">
        <f aca="false">IF(I359=0,"",IF(I359+I358&gt;I359,LOG(I359)-LOG(I358),""))</f>
        <v>-0.162207689919255</v>
      </c>
      <c r="K359" s="20" t="n">
        <f aca="false">G359+I359</f>
        <v>117210.267470119</v>
      </c>
      <c r="L359" s="19" t="n">
        <f aca="false">IF(K359=0,"",IF(K359+K358&gt;K359,LOG(K359)-LOG(K358),""))</f>
        <v>0.0502135375092907</v>
      </c>
      <c r="M359" s="20" t="n">
        <v>4412766.67107505</v>
      </c>
      <c r="N359" s="21" t="n">
        <v>1.48594066943077</v>
      </c>
      <c r="O359" s="21" t="n">
        <v>1400224.28001376</v>
      </c>
      <c r="P359" s="22" t="n">
        <v>0.98742730916601</v>
      </c>
      <c r="Q359" s="20" t="n">
        <v>36304.4140333168</v>
      </c>
      <c r="R359" s="19" t="str">
        <f aca="false">IF(Q359=0,"",IF(Q359+Q358&gt;Q359,LOG(Q359)-LOG(Q358),""))</f>
        <v/>
      </c>
      <c r="S359" s="20" t="n">
        <v>68300.8261249735</v>
      </c>
      <c r="T359" s="19" t="str">
        <f aca="false">IF(S359=0,"",IF(S359+S358&gt;S359,LOG(S359)-LOG(S358),""))</f>
        <v/>
      </c>
      <c r="U359" s="20" t="n">
        <v>24919.7483364087</v>
      </c>
      <c r="V359" s="19" t="str">
        <f aca="false">IF(U359=0,"",IF(U359+U358&gt;U359,LOG(U359)-LOG(U358),""))</f>
        <v/>
      </c>
      <c r="W359" s="20" t="n">
        <f aca="false">IF(F359="","",IF(F359&gt;0,0,1))</f>
        <v>0</v>
      </c>
      <c r="X359" s="19" t="n">
        <f aca="false">IF(F359="","",F359*W359)</f>
        <v>0</v>
      </c>
      <c r="Y359" s="26" t="n">
        <f aca="false">IF(X359="","",X359*N359)</f>
        <v>0</v>
      </c>
    </row>
    <row r="360" customFormat="false" ht="13.8" hidden="false" customHeight="false" outlineLevel="0" collapsed="false">
      <c r="A360" s="16" t="n">
        <v>2010</v>
      </c>
      <c r="B360" s="28" t="s">
        <v>27</v>
      </c>
      <c r="C360" s="17" t="n">
        <v>359</v>
      </c>
      <c r="D360" s="17" t="n">
        <v>9</v>
      </c>
      <c r="E360" s="18" t="n">
        <v>150158.479181394</v>
      </c>
      <c r="F360" s="19" t="n">
        <f aca="false">IF(ABS(LOG(E360)-LOG(E359))&gt;LOG(2),"",LOG(E360)-LOG(E359))</f>
        <v>0.0177795661417068</v>
      </c>
      <c r="G360" s="20" t="n">
        <v>95953.9999072383</v>
      </c>
      <c r="H360" s="19" t="n">
        <f aca="false">IF(G360=0,"",IF(G360+G359&gt;G360,LOG(G360)-LOG(G359),""))</f>
        <v>-0.0319495704511734</v>
      </c>
      <c r="I360" s="20" t="n">
        <v>21925.0066500549</v>
      </c>
      <c r="J360" s="19" t="n">
        <f aca="false">IF(I360=0,"",IF(I360+I359&gt;I360,LOG(I360)-LOG(I359),""))</f>
        <v>0.196953770432121</v>
      </c>
      <c r="K360" s="20" t="n">
        <f aca="false">G360+I360</f>
        <v>117879.006557293</v>
      </c>
      <c r="L360" s="19" t="n">
        <f aca="false">IF(K360=0,"",IF(K360+K359&gt;K360,LOG(K360)-LOG(K359),""))</f>
        <v>0.00247081012070005</v>
      </c>
      <c r="M360" s="20" t="n">
        <v>4341803.93158024</v>
      </c>
      <c r="N360" s="21" t="n">
        <v>1.46112034650526</v>
      </c>
      <c r="O360" s="21" t="n">
        <v>1370230.89299457</v>
      </c>
      <c r="P360" s="22" t="n">
        <v>0.960243893761951</v>
      </c>
      <c r="Q360" s="20" t="n">
        <v>45542.1758985891</v>
      </c>
      <c r="R360" s="19" t="n">
        <f aca="false">IF(Q360=0,"",IF(Q360+Q359&gt;Q360,LOG(Q360)-LOG(Q359),""))</f>
        <v>0.0984543448727955</v>
      </c>
      <c r="S360" s="20" t="n">
        <v>78802.3539274987</v>
      </c>
      <c r="T360" s="19" t="n">
        <f aca="false">IF(S360=0,"",IF(S360+S359&gt;S360,LOG(S360)-LOG(S359),""))</f>
        <v>0.062113233943708</v>
      </c>
      <c r="U360" s="20" t="n">
        <v>23130.3827476018</v>
      </c>
      <c r="V360" s="19" t="n">
        <f aca="false">IF(U360=0,"",IF(U360+U359&gt;U360,LOG(U360)-LOG(U359),""))</f>
        <v>-0.0323608328129827</v>
      </c>
      <c r="W360" s="20" t="n">
        <f aca="false">IF(F360="","",IF(F360&gt;0,0,1))</f>
        <v>0</v>
      </c>
      <c r="X360" s="19" t="n">
        <f aca="false">IF(F360="","",F360*W360)</f>
        <v>0</v>
      </c>
      <c r="Y360" s="26" t="n">
        <f aca="false">IF(X360="","",X360*N360)</f>
        <v>0</v>
      </c>
    </row>
    <row r="361" customFormat="false" ht="13.8" hidden="false" customHeight="false" outlineLevel="0" collapsed="false">
      <c r="A361" s="16" t="n">
        <v>2010</v>
      </c>
      <c r="B361" s="30" t="s">
        <v>28</v>
      </c>
      <c r="C361" s="29" t="n">
        <v>360</v>
      </c>
      <c r="D361" s="17" t="n">
        <v>9</v>
      </c>
      <c r="E361" s="18" t="n">
        <v>282327.286420997</v>
      </c>
      <c r="F361" s="19" t="n">
        <f aca="false">IF(ABS(LOG(E361)-LOG(E360))&gt;LOG(2),"",LOG(E361)-LOG(E360))</f>
        <v>0.274202992888731</v>
      </c>
      <c r="G361" s="20" t="n">
        <v>182178.370832538</v>
      </c>
      <c r="H361" s="19" t="n">
        <f aca="false">IF(G361=0,"",IF(G361+G360&gt;G361,LOG(G361)-LOG(G360),""))</f>
        <v>0.27843373068155</v>
      </c>
      <c r="I361" s="20" t="n">
        <v>33854.5057589592</v>
      </c>
      <c r="J361" s="19" t="n">
        <f aca="false">IF(I361=0,"",IF(I361+I360&gt;I361,LOG(I361)-LOG(I360),""))</f>
        <v>0.1886767441624</v>
      </c>
      <c r="K361" s="20" t="n">
        <f aca="false">G361+I361</f>
        <v>216032.876591497</v>
      </c>
      <c r="L361" s="19" t="n">
        <f aca="false">IF(K361=0,"",IF(K361+K360&gt;K361,LOG(K361)-LOG(K360),""))</f>
        <v>0.26308338142622</v>
      </c>
      <c r="M361" s="20" t="n">
        <v>6054320.79958947</v>
      </c>
      <c r="N361" s="21" t="n">
        <v>1.3313125751906</v>
      </c>
      <c r="O361" s="21" t="n">
        <v>2226551.66073926</v>
      </c>
      <c r="P361" s="22" t="n">
        <v>0.89687992219016</v>
      </c>
      <c r="Q361" s="20" t="n">
        <v>90150.7690064427</v>
      </c>
      <c r="R361" s="19" t="n">
        <f aca="false">IF(Q361=0,"",IF(Q361+Q360&gt;Q361,LOG(Q361)-LOG(Q360),""))</f>
        <v>0.296555659355491</v>
      </c>
      <c r="S361" s="20" t="n">
        <v>163872.273767245</v>
      </c>
      <c r="T361" s="19" t="n">
        <f aca="false">IF(S361=0,"",IF(S361+S360&gt;S361,LOG(S361)-LOG(S360),""))</f>
        <v>0.317966289076012</v>
      </c>
      <c r="U361" s="20" t="n">
        <v>60027.2533973322</v>
      </c>
      <c r="V361" s="19" t="n">
        <f aca="false">IF(U361=0,"",IF(U361+U360&gt;U361,LOG(U361)-LOG(U360),""))</f>
        <v>0.414165652990727</v>
      </c>
      <c r="W361" s="20" t="n">
        <f aca="false">IF(F361="","",IF(F361&gt;0,0,1))</f>
        <v>0</v>
      </c>
      <c r="X361" s="19" t="n">
        <f aca="false">IF(F361="","",F361*W361)</f>
        <v>0</v>
      </c>
      <c r="Y361" s="26" t="n">
        <f aca="false">IF(X361="","",X361*N361)</f>
        <v>0</v>
      </c>
    </row>
    <row r="362" customFormat="false" ht="13.8" hidden="false" customHeight="false" outlineLevel="0" collapsed="false">
      <c r="A362" s="16" t="n">
        <v>2011</v>
      </c>
      <c r="B362" s="31" t="s">
        <v>25</v>
      </c>
      <c r="C362" s="17" t="n">
        <v>361</v>
      </c>
      <c r="D362" s="17" t="n">
        <v>9</v>
      </c>
      <c r="E362" s="18" t="n">
        <v>414327.980023581</v>
      </c>
      <c r="F362" s="19" t="n">
        <f aca="false">IF(ABS(LOG(E362)-LOG(E361))&gt;LOG(2),"",LOG(E362)-LOG(E361))</f>
        <v>0.166591408721357</v>
      </c>
      <c r="G362" s="20" t="n">
        <v>283928.03388355</v>
      </c>
      <c r="H362" s="19" t="n">
        <f aca="false">IF(G362=0,"",IF(G362+G361&gt;G362,LOG(G362)-LOG(G361),""))</f>
        <v>0.192711461100709</v>
      </c>
      <c r="I362" s="20" t="n">
        <v>41042.5329610918</v>
      </c>
      <c r="J362" s="19" t="n">
        <f aca="false">IF(I362=0,"",IF(I362+I361&gt;I362,LOG(I362)-LOG(I361),""))</f>
        <v>0.0836176777128461</v>
      </c>
      <c r="K362" s="20" t="n">
        <f aca="false">G362+I362</f>
        <v>324970.566844642</v>
      </c>
      <c r="L362" s="19" t="n">
        <f aca="false">IF(K362=0,"",IF(K362+K361&gt;K362,LOG(K362)-LOG(K361),""))</f>
        <v>0.177324179406846</v>
      </c>
      <c r="M362" s="20" t="n">
        <v>5694462.44564826</v>
      </c>
      <c r="N362" s="21" t="n">
        <v>1.13810847050036</v>
      </c>
      <c r="O362" s="21" t="n">
        <v>2261533.12959931</v>
      </c>
      <c r="P362" s="22" t="n">
        <v>0.737058691513301</v>
      </c>
      <c r="Q362" s="20" t="n">
        <v>151733.413426353</v>
      </c>
      <c r="R362" s="19" t="n">
        <f aca="false">IF(Q362=0,"",IF(Q362+Q361&gt;Q362,LOG(Q362)-LOG(Q361),""))</f>
        <v>0.226111792206948</v>
      </c>
      <c r="S362" s="20" t="n">
        <v>276989.421129798</v>
      </c>
      <c r="T362" s="19" t="n">
        <f aca="false">IF(S362=0,"",IF(S362+S361&gt;S362,LOG(S362)-LOG(S361),""))</f>
        <v>0.227957702971692</v>
      </c>
      <c r="U362" s="20" t="n">
        <v>113580.408279523</v>
      </c>
      <c r="V362" s="19" t="n">
        <f aca="false">IF(U362=0,"",IF(U362+U361&gt;U362,LOG(U362)-LOG(U361),""))</f>
        <v>0.276954953214587</v>
      </c>
      <c r="W362" s="20" t="n">
        <f aca="false">IF(F362="","",IF(F362&gt;0,0,1))</f>
        <v>0</v>
      </c>
      <c r="X362" s="19" t="n">
        <f aca="false">IF(F362="","",F362*W362)</f>
        <v>0</v>
      </c>
      <c r="Y362" s="26" t="n">
        <f aca="false">IF(X362="","",X362*N362)</f>
        <v>0</v>
      </c>
    </row>
    <row r="363" customFormat="false" ht="13.8" hidden="false" customHeight="false" outlineLevel="0" collapsed="false">
      <c r="A363" s="16" t="n">
        <v>2011</v>
      </c>
      <c r="B363" s="28" t="s">
        <v>26</v>
      </c>
      <c r="C363" s="29" t="n">
        <v>362</v>
      </c>
      <c r="D363" s="17" t="n">
        <v>9</v>
      </c>
      <c r="E363" s="18" t="n">
        <v>501177.642312964</v>
      </c>
      <c r="F363" s="19" t="n">
        <f aca="false">IF(ABS(LOG(E363)-LOG(E362))&gt;LOG(2),"",LOG(E363)-LOG(E362))</f>
        <v>0.0826474260733177</v>
      </c>
      <c r="G363" s="20" t="n">
        <v>355737.618839903</v>
      </c>
      <c r="H363" s="19" t="n">
        <f aca="false">IF(G363=0,"",IF(G363+G362&gt;G363,LOG(G363)-LOG(G362),""))</f>
        <v>0.0979215186615292</v>
      </c>
      <c r="I363" s="20" t="n">
        <v>55065.6268439999</v>
      </c>
      <c r="J363" s="19" t="n">
        <f aca="false">IF(I363=0,"",IF(I363+I362&gt;I363,LOG(I363)-LOG(I362),""))</f>
        <v>0.127646431775204</v>
      </c>
      <c r="K363" s="20" t="n">
        <f aca="false">G363+I363</f>
        <v>410803.245683903</v>
      </c>
      <c r="L363" s="19" t="n">
        <f aca="false">IF(K363=0,"",IF(K363+K362&gt;K363,LOG(K363)-LOG(K362),""))</f>
        <v>0.101789838277206</v>
      </c>
      <c r="M363" s="20" t="n">
        <v>5914015.74480276</v>
      </c>
      <c r="N363" s="21" t="n">
        <v>1.07189078766253</v>
      </c>
      <c r="O363" s="21" t="n">
        <v>5914015.74480276</v>
      </c>
      <c r="P363" s="22" t="n">
        <v>1.07189078766253</v>
      </c>
      <c r="Q363" s="20" t="n">
        <v>120470.647560663</v>
      </c>
      <c r="R363" s="19" t="n">
        <f aca="false">IF(Q363=0,"",IF(Q363+Q362&gt;Q363,LOG(Q363)-LOG(Q362),""))</f>
        <v>-0.100199983118851</v>
      </c>
      <c r="S363" s="20" t="n">
        <v>277541.439583679</v>
      </c>
      <c r="T363" s="19" t="n">
        <f aca="false">IF(S363=0,"",IF(S363+S362&gt;S363,LOG(S363)-LOG(S362),""))</f>
        <v>0.00086465394301527</v>
      </c>
      <c r="U363" s="20" t="n">
        <v>98900.1563645675</v>
      </c>
      <c r="V363" s="19" t="n">
        <f aca="false">IF(U363=0,"",IF(U363+U362&gt;U363,LOG(U363)-LOG(U362),""))</f>
        <v>-0.0601064472458255</v>
      </c>
      <c r="W363" s="20" t="n">
        <f aca="false">IF(F363="","",IF(F363&gt;0,0,1))</f>
        <v>0</v>
      </c>
      <c r="X363" s="19" t="n">
        <f aca="false">IF(F363="","",F363*W363)</f>
        <v>0</v>
      </c>
      <c r="Y363" s="26" t="n">
        <f aca="false">IF(X363="","",X363*N363)</f>
        <v>0</v>
      </c>
    </row>
    <row r="364" customFormat="false" ht="13.8" hidden="false" customHeight="false" outlineLevel="0" collapsed="false">
      <c r="A364" s="16" t="n">
        <v>2011</v>
      </c>
      <c r="B364" s="28" t="s">
        <v>27</v>
      </c>
      <c r="C364" s="17" t="n">
        <v>363</v>
      </c>
      <c r="D364" s="17" t="n">
        <v>9</v>
      </c>
      <c r="E364" s="18" t="n">
        <v>572677.75861812</v>
      </c>
      <c r="F364" s="19" t="n">
        <f aca="false">IF(ABS(LOG(E364)-LOG(E363))&gt;LOG(2),"",LOG(E364)-LOG(E363))</f>
        <v>0.0579186277764343</v>
      </c>
      <c r="G364" s="20" t="n">
        <v>359385.410417753</v>
      </c>
      <c r="H364" s="19" t="n">
        <f aca="false">IF(G364=0,"",IF(G364+G363&gt;G364,LOG(G364)-LOG(G363),""))</f>
        <v>0.00443064879453203</v>
      </c>
      <c r="I364" s="20" t="n">
        <v>75396.0635348823</v>
      </c>
      <c r="J364" s="19" t="n">
        <f aca="false">IF(I364=0,"",IF(I364+I363&gt;I364,LOG(I364)-LOG(I363),""))</f>
        <v>0.136468084321693</v>
      </c>
      <c r="K364" s="20" t="n">
        <f aca="false">G364+I364</f>
        <v>434781.473952635</v>
      </c>
      <c r="L364" s="19" t="n">
        <f aca="false">IF(K364=0,"",IF(K364+K363&gt;K364,LOG(K364)-LOG(K363),""))</f>
        <v>0.0246371642890697</v>
      </c>
      <c r="M364" s="20" t="n">
        <v>6179218.77061866</v>
      </c>
      <c r="N364" s="21" t="n">
        <v>1.0330232548363</v>
      </c>
      <c r="O364" s="21" t="n">
        <v>2183948.54688585</v>
      </c>
      <c r="P364" s="22" t="n">
        <v>0.581332085795378</v>
      </c>
      <c r="Q364" s="20" t="n">
        <v>92966.0464730167</v>
      </c>
      <c r="R364" s="19" t="n">
        <f aca="false">IF(Q364=0,"",IF(Q364+Q363&gt;Q364,LOG(Q364)-LOG(Q363),""))</f>
        <v>-0.112556882495015</v>
      </c>
      <c r="S364" s="20" t="n">
        <v>289748.526083133</v>
      </c>
      <c r="T364" s="19" t="n">
        <f aca="false">IF(S364=0,"",IF(S364+S363&gt;S364,LOG(S364)-LOG(S363),""))</f>
        <v>0.0186933988281401</v>
      </c>
      <c r="U364" s="20" t="n">
        <v>91950.7958984753</v>
      </c>
      <c r="V364" s="19" t="n">
        <f aca="false">IF(U364=0,"",IF(U364+U363&gt;U364,LOG(U364)-LOG(U363),""))</f>
        <v>-0.0316414855193408</v>
      </c>
      <c r="W364" s="20" t="n">
        <f aca="false">IF(F364="","",IF(F364&gt;0,0,1))</f>
        <v>0</v>
      </c>
      <c r="X364" s="19" t="n">
        <f aca="false">IF(F364="","",F364*W364)</f>
        <v>0</v>
      </c>
      <c r="Y364" s="26" t="n">
        <f aca="false">IF(X364="","",X364*N364)</f>
        <v>0</v>
      </c>
    </row>
    <row r="365" customFormat="false" ht="13.8" hidden="false" customHeight="false" outlineLevel="0" collapsed="false">
      <c r="A365" s="16" t="n">
        <v>2011</v>
      </c>
      <c r="B365" s="30" t="s">
        <v>28</v>
      </c>
      <c r="C365" s="29" t="n">
        <v>364</v>
      </c>
      <c r="D365" s="17" t="n">
        <v>9</v>
      </c>
      <c r="E365" s="18" t="n">
        <v>524209.040003173</v>
      </c>
      <c r="F365" s="19" t="n">
        <f aca="false">IF(ABS(LOG(E365)-LOG(E364))&gt;LOG(2),"",LOG(E365)-LOG(E364))</f>
        <v>-0.0384058104231197</v>
      </c>
      <c r="G365" s="20" t="n">
        <v>406192.114630126</v>
      </c>
      <c r="H365" s="19" t="n">
        <f aca="false">IF(G365=0,"",IF(G365+G364&gt;G365,LOG(G365)-LOG(G364),""))</f>
        <v>0.0531710456863888</v>
      </c>
      <c r="I365" s="20" t="n">
        <v>60516.8388767617</v>
      </c>
      <c r="J365" s="19" t="n">
        <f aca="false">IF(I365=0,"",IF(I365+I364&gt;I365,LOG(I365)-LOG(I364),""))</f>
        <v>-0.0954724373520977</v>
      </c>
      <c r="K365" s="20" t="n">
        <f aca="false">G365+I365</f>
        <v>466708.953506888</v>
      </c>
      <c r="L365" s="19" t="n">
        <f aca="false">IF(K365=0,"",IF(K365+K364&gt;K365,LOG(K365)-LOG(K364),""))</f>
        <v>0.0307751021095886</v>
      </c>
      <c r="M365" s="20" t="n">
        <v>6429408.47251398</v>
      </c>
      <c r="N365" s="21" t="n">
        <v>1.08866651209145</v>
      </c>
      <c r="O365" s="21" t="n">
        <v>2184800.20472247</v>
      </c>
      <c r="P365" s="22" t="n">
        <v>0.619907221727757</v>
      </c>
      <c r="Q365" s="20" t="n">
        <v>179301.873297823</v>
      </c>
      <c r="R365" s="19" t="n">
        <f aca="false">IF(Q365=0,"",IF(Q365+Q364&gt;Q365,LOG(Q365)-LOG(Q364),""))</f>
        <v>0.285260464680581</v>
      </c>
      <c r="S365" s="20" t="n">
        <v>361137.360022681</v>
      </c>
      <c r="T365" s="19" t="n">
        <f aca="false">IF(S365=0,"",IF(S365+S364&gt;S365,LOG(S365)-LOG(S364),""))</f>
        <v>0.0956511835153382</v>
      </c>
      <c r="U365" s="20" t="n">
        <v>116719.820114992</v>
      </c>
      <c r="V365" s="19" t="n">
        <f aca="false">IF(U365=0,"",IF(U365+U364&gt;U365,LOG(U365)-LOG(U364),""))</f>
        <v>0.103589116851595</v>
      </c>
      <c r="W365" s="20" t="n">
        <f aca="false">IF(F365="","",IF(F365&gt;0,0,1))</f>
        <v>1</v>
      </c>
      <c r="X365" s="19" t="n">
        <f aca="false">IF(F365="","",F365*W365)</f>
        <v>-0.0384058104231197</v>
      </c>
      <c r="Y365" s="26" t="n">
        <f aca="false">IF(X365="","",X365*N365)</f>
        <v>-0.0418111196773832</v>
      </c>
    </row>
    <row r="366" customFormat="false" ht="13.8" hidden="false" customHeight="false" outlineLevel="0" collapsed="false">
      <c r="A366" s="16" t="n">
        <v>2012</v>
      </c>
      <c r="B366" s="31" t="s">
        <v>25</v>
      </c>
      <c r="C366" s="17" t="n">
        <v>365</v>
      </c>
      <c r="D366" s="17" t="n">
        <v>9</v>
      </c>
      <c r="E366" s="18" t="n">
        <v>307338.697699258</v>
      </c>
      <c r="F366" s="19" t="n">
        <f aca="false">IF(ABS(LOG(E366)-LOG(E365))&gt;LOG(2),"",LOG(E366)-LOG(E365))</f>
        <v>-0.231887259414823</v>
      </c>
      <c r="G366" s="20" t="n">
        <v>271156.553957294</v>
      </c>
      <c r="H366" s="19" t="n">
        <f aca="false">IF(G366=0,"",IF(G366+G365&gt;G366,LOG(G366)-LOG(G365),""))</f>
        <v>-0.175511382270549</v>
      </c>
      <c r="I366" s="20" t="n">
        <v>54278.8784266604</v>
      </c>
      <c r="J366" s="19" t="n">
        <f aca="false">IF(I366=0,"",IF(I366+I365&gt;I366,LOG(I366)-LOG(I365),""))</f>
        <v>-0.0472453692011037</v>
      </c>
      <c r="K366" s="20" t="n">
        <f aca="false">G366+I366</f>
        <v>325435.432383954</v>
      </c>
      <c r="L366" s="19" t="n">
        <f aca="false">IF(K366=0,"",IF(K366+K365&gt;K366,LOG(K366)-LOG(K365),""))</f>
        <v>-0.156581296832248</v>
      </c>
      <c r="M366" s="20" t="n">
        <v>6201764.72899307</v>
      </c>
      <c r="N366" s="21" t="n">
        <v>1.30489804007429</v>
      </c>
      <c r="O366" s="21" t="n">
        <v>2287142.50551313</v>
      </c>
      <c r="P366" s="22" t="n">
        <v>0.871675978451952</v>
      </c>
      <c r="Q366" s="20" t="n">
        <v>176340.019068848</v>
      </c>
      <c r="R366" s="19" t="n">
        <f aca="false">IF(Q366=0,"",IF(Q366+Q365&gt;Q366,LOG(Q366)-LOG(Q365),""))</f>
        <v>-0.00723394355852758</v>
      </c>
      <c r="S366" s="20" t="n">
        <v>292092.785233107</v>
      </c>
      <c r="T366" s="19" t="n">
        <f aca="false">IF(S366=0,"",IF(S366+S365&gt;S366,LOG(S366)-LOG(S365),""))</f>
        <v>-0.0921515890306823</v>
      </c>
      <c r="U366" s="20" t="n">
        <v>146574.652238776</v>
      </c>
      <c r="V366" s="19" t="n">
        <f aca="false">IF(U366=0,"",IF(U366+U365&gt;U366,LOG(U366)-LOG(U365),""))</f>
        <v>0.0989142628917188</v>
      </c>
      <c r="W366" s="20" t="n">
        <f aca="false">IF(F366="","",IF(F366&gt;0,0,1))</f>
        <v>1</v>
      </c>
      <c r="X366" s="19" t="n">
        <f aca="false">IF(F366="","",F366*W366)</f>
        <v>-0.231887259414823</v>
      </c>
      <c r="Y366" s="26" t="n">
        <f aca="false">IF(X366="","",X366*N366)</f>
        <v>-0.302589230328601</v>
      </c>
    </row>
    <row r="367" customFormat="false" ht="13.8" hidden="false" customHeight="false" outlineLevel="0" collapsed="false">
      <c r="A367" s="16" t="n">
        <v>2012</v>
      </c>
      <c r="B367" s="28" t="s">
        <v>26</v>
      </c>
      <c r="C367" s="29" t="n">
        <v>366</v>
      </c>
      <c r="D367" s="17" t="n">
        <v>9</v>
      </c>
      <c r="E367" s="18" t="n">
        <v>351344.35209836</v>
      </c>
      <c r="F367" s="19" t="n">
        <f aca="false">IF(ABS(LOG(E367)-LOG(E366))&gt;LOG(2),"",LOG(E367)-LOG(E366))</f>
        <v>0.0581157299108313</v>
      </c>
      <c r="G367" s="20" t="n">
        <v>255273.905926977</v>
      </c>
      <c r="H367" s="19" t="n">
        <f aca="false">IF(G367=0,"",IF(G367+G366&gt;G367,LOG(G367)-LOG(G366),""))</f>
        <v>-0.0262136824268175</v>
      </c>
      <c r="I367" s="20" t="n">
        <v>52917.8957510222</v>
      </c>
      <c r="J367" s="19" t="n">
        <f aca="false">IF(I367=0,"",IF(I367+I366&gt;I367,LOG(I367)-LOG(I366),""))</f>
        <v>-0.0110282987881689</v>
      </c>
      <c r="K367" s="20" t="n">
        <f aca="false">G367+I367</f>
        <v>308191.801677999</v>
      </c>
      <c r="L367" s="19" t="n">
        <f aca="false">IF(K367=0,"",IF(K367+K366&gt;K367,LOG(K367)-LOG(K366),""))</f>
        <v>-0.0236437540783374</v>
      </c>
      <c r="M367" s="20" t="n">
        <v>6967083.30527002</v>
      </c>
      <c r="N367" s="21" t="n">
        <v>1.29731802682104</v>
      </c>
      <c r="O367" s="21" t="n">
        <v>2276538.72737114</v>
      </c>
      <c r="P367" s="22" t="n">
        <v>0.811542066119192</v>
      </c>
      <c r="Q367" s="20" t="n">
        <v>111694.038332108</v>
      </c>
      <c r="R367" s="19" t="n">
        <f aca="false">IF(Q367=0,"",IF(Q367+Q366&gt;Q367,LOG(Q367)-LOG(Q366),""))</f>
        <v>-0.198320890147778</v>
      </c>
      <c r="S367" s="20" t="n">
        <v>229764.922393991</v>
      </c>
      <c r="T367" s="19" t="n">
        <f aca="false">IF(S367=0,"",IF(S367+S366&gt;S367,LOG(S367)-LOG(S366),""))</f>
        <v>-0.104237103103376</v>
      </c>
      <c r="U367" s="20" t="n">
        <v>99135.6217668949</v>
      </c>
      <c r="V367" s="19" t="n">
        <f aca="false">IF(U367=0,"",IF(U367+U366&gt;U367,LOG(U367)-LOG(U366),""))</f>
        <v>-0.169829137678011</v>
      </c>
      <c r="W367" s="20" t="n">
        <f aca="false">IF(F367="","",IF(F367&gt;0,0,1))</f>
        <v>0</v>
      </c>
      <c r="X367" s="19" t="n">
        <f aca="false">IF(F367="","",F367*W367)</f>
        <v>0</v>
      </c>
      <c r="Y367" s="26" t="n">
        <f aca="false">IF(X367="","",X367*N367)</f>
        <v>0</v>
      </c>
    </row>
    <row r="368" customFormat="false" ht="13.8" hidden="false" customHeight="false" outlineLevel="0" collapsed="false">
      <c r="A368" s="16" t="n">
        <v>2012</v>
      </c>
      <c r="B368" s="28" t="s">
        <v>27</v>
      </c>
      <c r="C368" s="17" t="n">
        <v>367</v>
      </c>
      <c r="D368" s="17" t="n">
        <v>9</v>
      </c>
      <c r="E368" s="18" t="n">
        <v>721183.446912</v>
      </c>
      <c r="F368" s="19" t="str">
        <f aca="false">IF(ABS(LOG(E368)-LOG(E367))&gt;LOG(2),"",LOG(E368)-LOG(E367))</f>
        <v/>
      </c>
      <c r="G368" s="20" t="n">
        <v>520925.031669904</v>
      </c>
      <c r="H368" s="19" t="n">
        <f aca="false">IF(G368=0,"",IF(G368+G367&gt;G368,LOG(G368)-LOG(G367),""))</f>
        <v>0.309768803268129</v>
      </c>
      <c r="I368" s="20" t="n">
        <v>87580.5051669564</v>
      </c>
      <c r="J368" s="19" t="n">
        <f aca="false">IF(I368=0,"",IF(I368+I367&gt;I368,LOG(I368)-LOG(I367),""))</f>
        <v>0.218804879492453</v>
      </c>
      <c r="K368" s="20" t="n">
        <f aca="false">G368+I368</f>
        <v>608505.536836861</v>
      </c>
      <c r="L368" s="19" t="n">
        <f aca="false">IF(K368=0,"",IF(K368+K367&gt;K368,LOG(K368)-LOG(K367),""))</f>
        <v>0.295443452550775</v>
      </c>
      <c r="M368" s="20" t="n">
        <v>7030336.7665017</v>
      </c>
      <c r="N368" s="21" t="n">
        <v>0.988930379104317</v>
      </c>
      <c r="O368" s="21" t="n">
        <v>2173515.44038323</v>
      </c>
      <c r="P368" s="22" t="n">
        <v>0.479116979766343</v>
      </c>
      <c r="Q368" s="20" t="n">
        <v>118328.061601445</v>
      </c>
      <c r="R368" s="19" t="n">
        <f aca="false">IF(Q368=0,"",IF(Q368+Q367&gt;Q368,LOG(Q368)-LOG(Q367),""))</f>
        <v>0.0250577568800496</v>
      </c>
      <c r="S368" s="20" t="n">
        <v>400687.281982752</v>
      </c>
      <c r="T368" s="19" t="n">
        <f aca="false">IF(S368=0,"",IF(S368+S367&gt;S368,LOG(S368)-LOG(S367),""))</f>
        <v>0.241521831107377</v>
      </c>
      <c r="U368" s="20" t="n">
        <v>108241.43634876</v>
      </c>
      <c r="V368" s="19" t="n">
        <f aca="false">IF(U368=0,"",IF(U368+U367&gt;U368,LOG(U368)-LOG(U367),""))</f>
        <v>0.0381638118767134</v>
      </c>
      <c r="W368" s="20" t="str">
        <f aca="false">IF(F368="","",IF(F368&gt;0,0,1))</f>
        <v/>
      </c>
      <c r="X368" s="19" t="str">
        <f aca="false">IF(F368="","",F368*W368)</f>
        <v/>
      </c>
      <c r="Y368" s="26" t="str">
        <f aca="false">IF(X368="","",X368*N368)</f>
        <v/>
      </c>
    </row>
    <row r="369" customFormat="false" ht="13.8" hidden="false" customHeight="false" outlineLevel="0" collapsed="false">
      <c r="A369" s="16" t="n">
        <v>2012</v>
      </c>
      <c r="B369" s="30" t="s">
        <v>28</v>
      </c>
      <c r="C369" s="29" t="n">
        <v>368</v>
      </c>
      <c r="D369" s="17" t="n">
        <v>9</v>
      </c>
      <c r="E369" s="18" t="n">
        <v>466447.244974268</v>
      </c>
      <c r="F369" s="19" t="n">
        <f aca="false">IF(ABS(LOG(E369)-LOG(E368))&gt;LOG(2),"",LOG(E369)-LOG(E368))</f>
        <v>-0.189243217644572</v>
      </c>
      <c r="G369" s="20" t="n">
        <v>370001.694369958</v>
      </c>
      <c r="H369" s="19" t="n">
        <f aca="false">IF(G369=0,"",IF(G369+G368&gt;G369,LOG(G369)-LOG(G368),""))</f>
        <v>-0.148571513941706</v>
      </c>
      <c r="I369" s="20" t="n">
        <v>55894.0705212549</v>
      </c>
      <c r="J369" s="19" t="n">
        <f aca="false">IF(I369=0,"",IF(I369+I368&gt;I369,LOG(I369)-LOG(I368),""))</f>
        <v>-0.195041707347176</v>
      </c>
      <c r="K369" s="20" t="n">
        <f aca="false">G369+I369</f>
        <v>425895.764891213</v>
      </c>
      <c r="L369" s="19" t="n">
        <f aca="false">IF(K369=0,"",IF(K369+K368&gt;K369,LOG(K369)-LOG(K368),""))</f>
        <v>-0.15496121279209</v>
      </c>
      <c r="M369" s="20" t="n">
        <v>6832870.23457304</v>
      </c>
      <c r="N369" s="21" t="n">
        <v>1.16580064066184</v>
      </c>
      <c r="O369" s="21" t="n">
        <v>2119773.45610222</v>
      </c>
      <c r="P369" s="22" t="n">
        <v>0.657486917296803</v>
      </c>
      <c r="Q369" s="20" t="n">
        <v>135581.148665079</v>
      </c>
      <c r="R369" s="19" t="n">
        <f aca="false">IF(Q369=0,"",IF(Q369+Q368&gt;Q369,LOG(Q369)-LOG(Q368),""))</f>
        <v>0.0591115588492581</v>
      </c>
      <c r="S369" s="20" t="n">
        <v>303518.683216469</v>
      </c>
      <c r="T369" s="19" t="n">
        <f aca="false">IF(S369=0,"",IF(S369+S368&gt;S369,LOG(S369)-LOG(S368),""))</f>
        <v>-0.120620128516422</v>
      </c>
      <c r="U369" s="20" t="n">
        <v>97821.1999133925</v>
      </c>
      <c r="V369" s="19" t="n">
        <f aca="false">IF(U369=0,"",IF(U369+U368&gt;U369,LOG(U369)-LOG(U368),""))</f>
        <v>-0.0439605609097722</v>
      </c>
      <c r="W369" s="20" t="n">
        <f aca="false">IF(F369="","",IF(F369&gt;0,0,1))</f>
        <v>1</v>
      </c>
      <c r="X369" s="19" t="n">
        <f aca="false">IF(F369="","",F369*W369)</f>
        <v>-0.189243217644572</v>
      </c>
      <c r="Y369" s="26" t="n">
        <f aca="false">IF(X369="","",X369*N369)</f>
        <v>-0.22061986437095</v>
      </c>
    </row>
    <row r="370" customFormat="false" ht="13.8" hidden="false" customHeight="false" outlineLevel="0" collapsed="false">
      <c r="A370" s="16" t="n">
        <v>2013</v>
      </c>
      <c r="B370" s="31" t="s">
        <v>25</v>
      </c>
      <c r="C370" s="17" t="n">
        <v>369</v>
      </c>
      <c r="D370" s="17" t="n">
        <v>9</v>
      </c>
      <c r="E370" s="18" t="n">
        <v>472153.270731561</v>
      </c>
      <c r="F370" s="19" t="n">
        <f aca="false">IF(ABS(LOG(E370)-LOG(E369))&gt;LOG(2),"",LOG(E370)-LOG(E369))</f>
        <v>0.00528047020538125</v>
      </c>
      <c r="G370" s="20" t="n">
        <v>359030.781266849</v>
      </c>
      <c r="H370" s="19" t="n">
        <f aca="false">IF(G370=0,"",IF(G370+G369&gt;G370,LOG(G370)-LOG(G369),""))</f>
        <v>-0.0130720287361257</v>
      </c>
      <c r="I370" s="20" t="n">
        <v>56448.9176401392</v>
      </c>
      <c r="J370" s="19" t="n">
        <f aca="false">IF(I370=0,"",IF(I370+I369&gt;I370,LOG(I370)-LOG(I369),""))</f>
        <v>0.00428988057482638</v>
      </c>
      <c r="K370" s="20" t="n">
        <f aca="false">G370+I370</f>
        <v>415479.698906988</v>
      </c>
      <c r="L370" s="19" t="n">
        <f aca="false">IF(K370=0,"",IF(K370+K369&gt;K370,LOG(K370)-LOG(K369),""))</f>
        <v>-0.0107535132485141</v>
      </c>
      <c r="M370" s="20" t="n">
        <v>6874263.2144526</v>
      </c>
      <c r="N370" s="21" t="n">
        <v>1.16314315468045</v>
      </c>
      <c r="O370" s="21" t="n">
        <v>2252127.84027971</v>
      </c>
      <c r="P370" s="22" t="n">
        <v>0.678510036760204</v>
      </c>
      <c r="Q370" s="20" t="n">
        <v>198709.661999445</v>
      </c>
      <c r="R370" s="19" t="n">
        <f aca="false">IF(Q370=0,"",IF(Q370+Q369&gt;Q370,LOG(Q370)-LOG(Q369),""))</f>
        <v>0.166019675627805</v>
      </c>
      <c r="S370" s="20" t="n">
        <v>364677.494551277</v>
      </c>
      <c r="T370" s="19" t="n">
        <f aca="false">IF(S370=0,"",IF(S370+S369&gt;S370,LOG(S370)-LOG(S369),""))</f>
        <v>0.0797235329903172</v>
      </c>
      <c r="U370" s="20" t="n">
        <v>158716.663369114</v>
      </c>
      <c r="V370" s="19" t="n">
        <f aca="false">IF(U370=0,"",IF(U370+U369&gt;U370,LOG(U370)-LOG(U369),""))</f>
        <v>0.210189539178205</v>
      </c>
      <c r="W370" s="20" t="n">
        <f aca="false">IF(F370="","",IF(F370&gt;0,0,1))</f>
        <v>0</v>
      </c>
      <c r="X370" s="19" t="n">
        <f aca="false">IF(F370="","",F370*W370)</f>
        <v>0</v>
      </c>
      <c r="Y370" s="26" t="n">
        <f aca="false">IF(X370="","",X370*N370)</f>
        <v>0</v>
      </c>
    </row>
    <row r="371" customFormat="false" ht="13.8" hidden="false" customHeight="false" outlineLevel="0" collapsed="false">
      <c r="A371" s="16" t="n">
        <v>2013</v>
      </c>
      <c r="B371" s="28" t="s">
        <v>26</v>
      </c>
      <c r="C371" s="29" t="n">
        <v>370</v>
      </c>
      <c r="D371" s="17" t="n">
        <v>9</v>
      </c>
      <c r="E371" s="18" t="n">
        <v>595067.116439536</v>
      </c>
      <c r="F371" s="19" t="n">
        <f aca="false">IF(ABS(LOG(E371)-LOG(E370))&gt;LOG(2),"",LOG(E371)-LOG(E370))</f>
        <v>0.100482949197914</v>
      </c>
      <c r="G371" s="20" t="n">
        <v>448007.52414207</v>
      </c>
      <c r="H371" s="19" t="n">
        <f aca="false">IF(G371=0,"",IF(G371+G370&gt;G371,LOG(G371)-LOG(G370),""))</f>
        <v>0.0961536237703093</v>
      </c>
      <c r="I371" s="20" t="n">
        <v>70636.7295689896</v>
      </c>
      <c r="J371" s="19" t="n">
        <f aca="false">IF(I371=0,"",IF(I371+I370&gt;I371,LOG(I371)-LOG(I370),""))</f>
        <v>0.0973749643907711</v>
      </c>
      <c r="K371" s="20" t="n">
        <f aca="false">G371+I371</f>
        <v>518644.25371106</v>
      </c>
      <c r="L371" s="19" t="n">
        <f aca="false">IF(K371=0,"",IF(K371+K370&gt;K371,LOG(K371)-LOG(K370),""))</f>
        <v>0.0963197622966412</v>
      </c>
      <c r="M371" s="20" t="n">
        <v>6762884.04245517</v>
      </c>
      <c r="N371" s="21" t="n">
        <v>1.05556598929895</v>
      </c>
      <c r="O371" s="21" t="n">
        <v>2103732.70526545</v>
      </c>
      <c r="P371" s="22" t="n">
        <v>0.548424606970206</v>
      </c>
      <c r="Q371" s="20" t="n">
        <v>114234.500344464</v>
      </c>
      <c r="R371" s="19" t="n">
        <f aca="false">IF(Q371=0,"",IF(Q371+Q370&gt;Q371,LOG(Q371)-LOG(Q370),""))</f>
        <v>-0.24042169817593</v>
      </c>
      <c r="S371" s="20" t="n">
        <v>330258.139174148</v>
      </c>
      <c r="T371" s="19" t="n">
        <f aca="false">IF(S371=0,"",IF(S371+S370&gt;S371,LOG(S371)-LOG(S370),""))</f>
        <v>-0.0430554328421682</v>
      </c>
      <c r="U371" s="20" t="n">
        <v>114303.507895757</v>
      </c>
      <c r="V371" s="19" t="n">
        <f aca="false">IF(U371=0,"",IF(U371+U370&gt;U371,LOG(U371)-LOG(U370),""))</f>
        <v>-0.142562966125754</v>
      </c>
      <c r="W371" s="20" t="n">
        <f aca="false">IF(F371="","",IF(F371&gt;0,0,1))</f>
        <v>0</v>
      </c>
      <c r="X371" s="19" t="n">
        <f aca="false">IF(F371="","",F371*W371)</f>
        <v>0</v>
      </c>
      <c r="Y371" s="26" t="n">
        <f aca="false">IF(X371="","",X371*N371)</f>
        <v>0</v>
      </c>
    </row>
    <row r="372" customFormat="false" ht="13.8" hidden="false" customHeight="false" outlineLevel="0" collapsed="false">
      <c r="A372" s="16" t="n">
        <v>2013</v>
      </c>
      <c r="B372" s="28" t="s">
        <v>27</v>
      </c>
      <c r="C372" s="17" t="n">
        <v>371</v>
      </c>
      <c r="D372" s="17" t="n">
        <v>9</v>
      </c>
      <c r="E372" s="18" t="n">
        <v>718906.878879056</v>
      </c>
      <c r="F372" s="19" t="n">
        <f aca="false">IF(ABS(LOG(E372)-LOG(E371))&gt;LOG(2),"",LOG(E372)-LOG(E371))</f>
        <v>0.0821066874852408</v>
      </c>
      <c r="G372" s="20" t="n">
        <v>503414.02235363</v>
      </c>
      <c r="H372" s="19" t="n">
        <f aca="false">IF(G372=0,"",IF(G372+G371&gt;G372,LOG(G372)-LOG(G371),""))</f>
        <v>0.0506400005478174</v>
      </c>
      <c r="I372" s="20" t="n">
        <v>91101.9316580146</v>
      </c>
      <c r="J372" s="19" t="n">
        <f aca="false">IF(I372=0,"",IF(I372+I371&gt;I372,LOG(I372)-LOG(I371),""))</f>
        <v>0.11049700202455</v>
      </c>
      <c r="K372" s="20" t="n">
        <f aca="false">G372+I372</f>
        <v>594515.954011645</v>
      </c>
      <c r="L372" s="19" t="n">
        <f aca="false">IF(K372=0,"",IF(K372+K371&gt;K372,LOG(K372)-LOG(K371),""))</f>
        <v>0.0592939430143984</v>
      </c>
      <c r="M372" s="20" t="n">
        <v>6822271.13667862</v>
      </c>
      <c r="N372" s="21" t="n">
        <v>0.977256336336896</v>
      </c>
      <c r="O372" s="21" t="n">
        <v>2068438.0119551</v>
      </c>
      <c r="P372" s="22" t="n">
        <v>0.458969871070306</v>
      </c>
      <c r="Q372" s="20" t="n">
        <v>134760.189815966</v>
      </c>
      <c r="R372" s="19" t="n">
        <f aca="false">IF(Q372=0,"",IF(Q372+Q371&gt;Q372,LOG(Q372)-LOG(Q371),""))</f>
        <v>0.071764327580512</v>
      </c>
      <c r="S372" s="20" t="n">
        <v>441073.196392609</v>
      </c>
      <c r="T372" s="19" t="n">
        <f aca="false">IF(S372=0,"",IF(S372+S371&gt;S372,LOG(S372)-LOG(S371),""))</f>
        <v>0.125657137352652</v>
      </c>
      <c r="U372" s="20" t="n">
        <v>110506.098919762</v>
      </c>
      <c r="V372" s="19" t="n">
        <f aca="false">IF(U372=0,"",IF(U372+U371&gt;U372,LOG(U372)-LOG(U371),""))</f>
        <v>-0.0146733110561419</v>
      </c>
      <c r="W372" s="20" t="n">
        <f aca="false">IF(F372="","",IF(F372&gt;0,0,1))</f>
        <v>0</v>
      </c>
      <c r="X372" s="19" t="n">
        <f aca="false">IF(F372="","",F372*W372)</f>
        <v>0</v>
      </c>
      <c r="Y372" s="26" t="n">
        <f aca="false">IF(X372="","",X372*N372)</f>
        <v>0</v>
      </c>
    </row>
    <row r="373" customFormat="false" ht="13.8" hidden="false" customHeight="false" outlineLevel="0" collapsed="false">
      <c r="A373" s="16" t="n">
        <v>2013</v>
      </c>
      <c r="B373" s="30" t="s">
        <v>28</v>
      </c>
      <c r="C373" s="29" t="n">
        <v>372</v>
      </c>
      <c r="D373" s="17" t="n">
        <v>9</v>
      </c>
      <c r="E373" s="18" t="n">
        <v>437370.83364217</v>
      </c>
      <c r="F373" s="19" t="n">
        <f aca="false">IF(ABS(LOG(E373)-LOG(E372))&gt;LOG(2),"",LOG(E373)-LOG(E372))</f>
        <v>-0.215822820731488</v>
      </c>
      <c r="G373" s="20" t="n">
        <v>344439.046605983</v>
      </c>
      <c r="H373" s="19" t="n">
        <f aca="false">IF(G373=0,"",IF(G373+G372&gt;G373,LOG(G373)-LOG(G372),""))</f>
        <v>-0.164812929992864</v>
      </c>
      <c r="I373" s="20" t="n">
        <v>58607.2504698078</v>
      </c>
      <c r="J373" s="19" t="n">
        <f aca="false">IF(I373=0,"",IF(I373+I372&gt;I373,LOG(I373)-LOG(I372),""))</f>
        <v>-0.191576238381233</v>
      </c>
      <c r="K373" s="20" t="n">
        <f aca="false">G373+I373</f>
        <v>403046.297075791</v>
      </c>
      <c r="L373" s="19" t="n">
        <f aca="false">IF(K373=0,"",IF(K373+K372&gt;K373,LOG(K373)-LOG(K372),""))</f>
        <v>-0.168808578036886</v>
      </c>
      <c r="M373" s="20" t="n">
        <v>6719881.65354263</v>
      </c>
      <c r="N373" s="21" t="n">
        <v>1.18651180613372</v>
      </c>
      <c r="O373" s="21" t="n">
        <v>2068171.30821751</v>
      </c>
      <c r="P373" s="22" t="n">
        <v>0.674736690399325</v>
      </c>
      <c r="Q373" s="20" t="n">
        <v>66343.5302603404</v>
      </c>
      <c r="R373" s="19" t="n">
        <f aca="false">IF(Q373=0,"",IF(Q373+Q372&gt;Q373,LOG(Q373)-LOG(Q372),""))</f>
        <v>-0.30776303663297</v>
      </c>
      <c r="S373" s="20" t="n">
        <v>245246.644101914</v>
      </c>
      <c r="T373" s="19" t="n">
        <f aca="false">IF(S373=0,"",IF(S373+S372&gt;S373,LOG(S373)-LOG(S372),""))</f>
        <v>-0.254907593601169</v>
      </c>
      <c r="U373" s="20" t="n">
        <v>64092.0463779587</v>
      </c>
      <c r="V373" s="19" t="n">
        <f aca="false">IF(U373=0,"",IF(U373+U372&gt;U373,LOG(U373)-LOG(U372),""))</f>
        <v>-0.236582109462702</v>
      </c>
      <c r="W373" s="20" t="n">
        <f aca="false">IF(F373="","",IF(F373&gt;0,0,1))</f>
        <v>1</v>
      </c>
      <c r="X373" s="19" t="n">
        <f aca="false">IF(F373="","",F373*W373)</f>
        <v>-0.215822820731488</v>
      </c>
      <c r="Y373" s="26" t="n">
        <f aca="false">IF(X373="","",X373*N373)</f>
        <v>-0.256076324830992</v>
      </c>
    </row>
    <row r="374" customFormat="false" ht="13.8" hidden="false" customHeight="false" outlineLevel="0" collapsed="false">
      <c r="A374" s="16" t="n">
        <v>2014</v>
      </c>
      <c r="B374" s="31" t="s">
        <v>25</v>
      </c>
      <c r="C374" s="17" t="n">
        <v>373</v>
      </c>
      <c r="D374" s="17" t="n">
        <v>9</v>
      </c>
      <c r="E374" s="18" t="n">
        <v>457286.695006644</v>
      </c>
      <c r="F374" s="19" t="n">
        <f aca="false">IF(ABS(LOG(E374)-LOG(E373))&gt;LOG(2),"",LOG(E374)-LOG(E373))</f>
        <v>0.019338747083598</v>
      </c>
      <c r="G374" s="20" t="n">
        <v>345717.675755057</v>
      </c>
      <c r="H374" s="19" t="n">
        <f aca="false">IF(G374=0,"",IF(G374+G373&gt;G374,LOG(G374)-LOG(G373),""))</f>
        <v>0.00160920614459315</v>
      </c>
      <c r="I374" s="20" t="n">
        <v>54531.1581092659</v>
      </c>
      <c r="J374" s="19" t="n">
        <f aca="false">IF(I374=0,"",IF(I374+I373&gt;I374,LOG(I374)-LOG(I373),""))</f>
        <v>-0.0313066260044961</v>
      </c>
      <c r="K374" s="20" t="n">
        <f aca="false">G374+I374</f>
        <v>400248.833864323</v>
      </c>
      <c r="L374" s="19" t="n">
        <f aca="false">IF(K374=0,"",IF(K374+K373&gt;K374,LOG(K374)-LOG(K373),""))</f>
        <v>-0.00302486023060755</v>
      </c>
      <c r="M374" s="20" t="n">
        <v>6649739.7655462</v>
      </c>
      <c r="N374" s="21" t="n">
        <v>1.16261608418285</v>
      </c>
      <c r="O374" s="21" t="n">
        <v>2185102.90057152</v>
      </c>
      <c r="P374" s="22" t="n">
        <v>0.679283327983762</v>
      </c>
      <c r="Q374" s="20" t="n">
        <v>174592.652724978</v>
      </c>
      <c r="R374" s="19" t="n">
        <f aca="false">IF(Q374=0,"",IF(Q374+Q373&gt;Q374,LOG(Q374)-LOG(Q373),""))</f>
        <v>0.420227386206593</v>
      </c>
      <c r="S374" s="20" t="n">
        <v>357853.664712009</v>
      </c>
      <c r="T374" s="19" t="n">
        <f aca="false">IF(S374=0,"",IF(S374+S373&gt;S374,LOG(S374)-LOG(S373),""))</f>
        <v>0.164102395792881</v>
      </c>
      <c r="U374" s="20" t="n">
        <v>162029.108601522</v>
      </c>
      <c r="V374" s="19" t="n">
        <f aca="false">IF(U374=0,"",IF(U374+U373&gt;U374,LOG(U374)-LOG(U373),""))</f>
        <v>0.402788904470008</v>
      </c>
      <c r="W374" s="20" t="n">
        <f aca="false">IF(F374="","",IF(F374&gt;0,0,1))</f>
        <v>0</v>
      </c>
      <c r="X374" s="19" t="n">
        <f aca="false">IF(F374="","",F374*W374)</f>
        <v>0</v>
      </c>
      <c r="Y374" s="26" t="n">
        <f aca="false">IF(X374="","",X374*N374)</f>
        <v>0</v>
      </c>
    </row>
    <row r="375" customFormat="false" ht="13.8" hidden="false" customHeight="false" outlineLevel="0" collapsed="false">
      <c r="A375" s="16" t="n">
        <v>2014</v>
      </c>
      <c r="B375" s="28" t="s">
        <v>26</v>
      </c>
      <c r="C375" s="29" t="n">
        <v>374</v>
      </c>
      <c r="D375" s="17" t="n">
        <v>9</v>
      </c>
      <c r="E375" s="18" t="n">
        <v>511545.560775784</v>
      </c>
      <c r="F375" s="19" t="n">
        <f aca="false">IF(ABS(LOG(E375)-LOG(E374))&gt;LOG(2),"",LOG(E375)-LOG(E374))</f>
        <v>0.0486957546422246</v>
      </c>
      <c r="G375" s="20" t="n">
        <v>379600.810833889</v>
      </c>
      <c r="H375" s="19" t="n">
        <f aca="false">IF(G375=0,"",IF(G375+G374&gt;G375,LOG(G375)-LOG(G374),""))</f>
        <v>0.0406055468218778</v>
      </c>
      <c r="I375" s="20" t="n">
        <v>62917.0747286728</v>
      </c>
      <c r="J375" s="19" t="n">
        <f aca="false">IF(I375=0,"",IF(I375+I374&gt;I375,LOG(I375)-LOG(I374),""))</f>
        <v>0.0621238011554377</v>
      </c>
      <c r="K375" s="20" t="n">
        <f aca="false">G375+I375</f>
        <v>442517.885562562</v>
      </c>
      <c r="L375" s="19" t="n">
        <f aca="false">IF(K375=0,"",IF(K375+K374&gt;K375,LOG(K375)-LOG(K374),""))</f>
        <v>0.0436007533153475</v>
      </c>
      <c r="M375" s="20" t="n">
        <v>7134430.96200156</v>
      </c>
      <c r="N375" s="21" t="n">
        <v>1.14447501957697</v>
      </c>
      <c r="O375" s="21" t="n">
        <v>2113155.21306009</v>
      </c>
      <c r="P375" s="22" t="n">
        <v>0.61604707734178</v>
      </c>
      <c r="Q375" s="20" t="n">
        <v>101838.177653651</v>
      </c>
      <c r="R375" s="19" t="n">
        <f aca="false">IF(Q375=0,"",IF(Q375+Q374&gt;Q375,LOG(Q375)-LOG(Q374),""))</f>
        <v>-0.234115344387624</v>
      </c>
      <c r="S375" s="20" t="n">
        <v>312929.21642515</v>
      </c>
      <c r="T375" s="19" t="n">
        <f aca="false">IF(S375=0,"",IF(S375+S374&gt;S375,LOG(S375)-LOG(S374),""))</f>
        <v>-0.0582593564503258</v>
      </c>
      <c r="U375" s="20" t="n">
        <v>102731.037922654</v>
      </c>
      <c r="V375" s="19" t="n">
        <f aca="false">IF(U375=0,"",IF(U375+U374&gt;U375,LOG(U375)-LOG(U374),""))</f>
        <v>-0.197891366804418</v>
      </c>
      <c r="W375" s="20" t="n">
        <f aca="false">IF(F375="","",IF(F375&gt;0,0,1))</f>
        <v>0</v>
      </c>
      <c r="X375" s="19" t="n">
        <f aca="false">IF(F375="","",F375*W375)</f>
        <v>0</v>
      </c>
      <c r="Y375" s="26" t="n">
        <f aca="false">IF(X375="","",X375*N375)</f>
        <v>0</v>
      </c>
    </row>
    <row r="376" customFormat="false" ht="13.8" hidden="false" customHeight="false" outlineLevel="0" collapsed="false">
      <c r="A376" s="16" t="n">
        <v>2014</v>
      </c>
      <c r="B376" s="28" t="s">
        <v>27</v>
      </c>
      <c r="C376" s="17" t="n">
        <v>375</v>
      </c>
      <c r="D376" s="17" t="n">
        <v>9</v>
      </c>
      <c r="E376" s="18" t="n">
        <v>401660.382031649</v>
      </c>
      <c r="F376" s="19" t="n">
        <f aca="false">IF(ABS(LOG(E376)-LOG(E375))&gt;LOG(2),"",LOG(E376)-LOG(E375))</f>
        <v>-0.105025323188342</v>
      </c>
      <c r="G376" s="20" t="n">
        <v>316946.078592117</v>
      </c>
      <c r="H376" s="19" t="n">
        <f aca="false">IF(G376=0,"",IF(G376+G375&gt;G376,LOG(G376)-LOG(G375),""))</f>
        <v>-0.0783417485737621</v>
      </c>
      <c r="I376" s="20" t="n">
        <v>59265.3747131217</v>
      </c>
      <c r="J376" s="19" t="n">
        <f aca="false">IF(I376=0,"",IF(I376+I375&gt;I376,LOG(I376)-LOG(I375),""))</f>
        <v>-0.0259674876697344</v>
      </c>
      <c r="K376" s="20" t="n">
        <f aca="false">G376+I376</f>
        <v>376211.453305239</v>
      </c>
      <c r="L376" s="19" t="n">
        <f aca="false">IF(K376=0,"",IF(K376+K375&gt;K376,LOG(K376)-LOG(K375),""))</f>
        <v>-0.0704988155911339</v>
      </c>
      <c r="M376" s="20" t="n">
        <v>7336661.76006705</v>
      </c>
      <c r="N376" s="21" t="n">
        <v>1.2616395003917</v>
      </c>
      <c r="O376" s="21" t="n">
        <v>1992230.2992228</v>
      </c>
      <c r="P376" s="22" t="n">
        <v>0.695480543869637</v>
      </c>
      <c r="Q376" s="20" t="n">
        <v>110742.854877181</v>
      </c>
      <c r="R376" s="19" t="n">
        <f aca="false">IF(Q376=0,"",IF(Q376+Q375&gt;Q376,LOG(Q376)-LOG(Q375),""))</f>
        <v>0.0364050959238726</v>
      </c>
      <c r="S376" s="20" t="n">
        <v>262571.881553101</v>
      </c>
      <c r="T376" s="19" t="n">
        <f aca="false">IF(S376=0,"",IF(S376+S375&gt;S376,LOG(S376)-LOG(S375),""))</f>
        <v>-0.0761978963812497</v>
      </c>
      <c r="U376" s="20" t="n">
        <v>98218.814270753</v>
      </c>
      <c r="V376" s="19" t="n">
        <f aca="false">IF(U376=0,"",IF(U376+U375&gt;U376,LOG(U376)-LOG(U375),""))</f>
        <v>-0.0195069890604316</v>
      </c>
      <c r="W376" s="20" t="n">
        <f aca="false">IF(F376="","",IF(F376&gt;0,0,1))</f>
        <v>1</v>
      </c>
      <c r="X376" s="19" t="n">
        <f aca="false">IF(F376="","",F376*W376)</f>
        <v>-0.105025323188342</v>
      </c>
      <c r="Y376" s="26" t="n">
        <f aca="false">IF(X376="","",X376*N376)</f>
        <v>-0.132504096275817</v>
      </c>
    </row>
    <row r="377" customFormat="false" ht="13.8" hidden="false" customHeight="false" outlineLevel="0" collapsed="false">
      <c r="A377" s="16" t="n">
        <v>2014</v>
      </c>
      <c r="B377" s="30" t="s">
        <v>28</v>
      </c>
      <c r="C377" s="29" t="n">
        <v>376</v>
      </c>
      <c r="D377" s="17" t="n">
        <v>9</v>
      </c>
      <c r="E377" s="18" t="n">
        <v>590390.428913805</v>
      </c>
      <c r="F377" s="19" t="n">
        <f aca="false">IF(ABS(LOG(E377)-LOG(E376))&gt;LOG(2),"",LOG(E377)-LOG(E376))</f>
        <v>0.167280311332449</v>
      </c>
      <c r="G377" s="20" t="n">
        <v>473753.247449419</v>
      </c>
      <c r="H377" s="19" t="n">
        <f aca="false">IF(G377=0,"",IF(G377+G376&gt;G377,LOG(G377)-LOG(G376),""))</f>
        <v>0.174566817113666</v>
      </c>
      <c r="I377" s="20" t="n">
        <v>84766.7506145532</v>
      </c>
      <c r="J377" s="19" t="n">
        <f aca="false">IF(I377=0,"",IF(I377+I376&gt;I377,LOG(I377)-LOG(I376),""))</f>
        <v>0.155424500925613</v>
      </c>
      <c r="K377" s="20" t="n">
        <f aca="false">G377+I377</f>
        <v>558519.998063972</v>
      </c>
      <c r="L377" s="19" t="n">
        <f aca="false">IF(K377=0,"",IF(K377+K376&gt;K377,LOG(K377)-LOG(K376),""))</f>
        <v>0.171606714853763</v>
      </c>
      <c r="M377" s="20" t="n">
        <v>8634301.26113216</v>
      </c>
      <c r="N377" s="21" t="n">
        <v>1.1650878893124</v>
      </c>
      <c r="O377" s="21" t="n">
        <v>2069210.82490283</v>
      </c>
      <c r="P377" s="22" t="n">
        <v>0.544665433390298</v>
      </c>
      <c r="Q377" s="20" t="n">
        <v>189257.715573936</v>
      </c>
      <c r="R377" s="19" t="n">
        <f aca="false">IF(Q377=0,"",IF(Q377+Q376&gt;Q377,LOG(Q377)-LOG(Q376),""))</f>
        <v>0.232737878513026</v>
      </c>
      <c r="S377" s="20" t="n">
        <v>392069.04895489</v>
      </c>
      <c r="T377" s="19" t="n">
        <f aca="false">IF(S377=0,"",IF(S377+S376&gt;S377,LOG(S377)-LOG(S376),""))</f>
        <v>0.174114342943401</v>
      </c>
      <c r="U377" s="20" t="n">
        <v>163670.473366077</v>
      </c>
      <c r="V377" s="19" t="n">
        <f aca="false">IF(U377=0,"",IF(U377+U376&gt;U377,LOG(U377)-LOG(U376),""))</f>
        <v>0.221775651594609</v>
      </c>
      <c r="W377" s="20" t="n">
        <f aca="false">IF(F377="","",IF(F377&gt;0,0,1))</f>
        <v>0</v>
      </c>
      <c r="X377" s="19" t="n">
        <f aca="false">IF(F377="","",F377*W377)</f>
        <v>0</v>
      </c>
      <c r="Y377" s="26" t="n">
        <f aca="false">IF(X377="","",X377*N377)</f>
        <v>0</v>
      </c>
    </row>
    <row r="378" customFormat="false" ht="13.8" hidden="false" customHeight="false" outlineLevel="0" collapsed="false">
      <c r="A378" s="16" t="n">
        <v>2015</v>
      </c>
      <c r="B378" s="31" t="s">
        <v>25</v>
      </c>
      <c r="C378" s="17" t="n">
        <v>377</v>
      </c>
      <c r="D378" s="17" t="n">
        <v>9</v>
      </c>
      <c r="E378" s="18" t="n">
        <v>847435.52341967</v>
      </c>
      <c r="F378" s="19" t="n">
        <f aca="false">IF(ABS(LOG(E378)-LOG(E377))&gt;LOG(2),"",LOG(E378)-LOG(E377))</f>
        <v>0.15696735679121</v>
      </c>
      <c r="G378" s="20" t="n">
        <v>677739.470908081</v>
      </c>
      <c r="H378" s="19" t="n">
        <f aca="false">IF(G378=0,"",IF(G378+G377&gt;G378,LOG(G378)-LOG(G377),""))</f>
        <v>0.155510579321252</v>
      </c>
      <c r="I378" s="20" t="n">
        <v>88145.5668143839</v>
      </c>
      <c r="J378" s="19" t="n">
        <f aca="false">IF(I378=0,"",IF(I378+I377&gt;I378,LOG(I378)-LOG(I377),""))</f>
        <v>0.0169749392596081</v>
      </c>
      <c r="K378" s="20" t="n">
        <f aca="false">G378+I378</f>
        <v>765885.037722465</v>
      </c>
      <c r="L378" s="19" t="n">
        <f aca="false">IF(K378=0,"",IF(K378+K377&gt;K378,LOG(K378)-LOG(K377),""))</f>
        <v>0.137124857417018</v>
      </c>
      <c r="M378" s="20" t="n">
        <v>9391043.73793787</v>
      </c>
      <c r="N378" s="21" t="n">
        <v>1.04460719812005</v>
      </c>
      <c r="O378" s="21" t="n">
        <v>2217532.87844403</v>
      </c>
      <c r="P378" s="22" t="n">
        <v>0.417763402537351</v>
      </c>
      <c r="Q378" s="20" t="n">
        <v>318547.575532707</v>
      </c>
      <c r="R378" s="19" t="n">
        <f aca="false">IF(Q378=0,"",IF(Q378+Q377&gt;Q378,LOG(Q378)-LOG(Q377),""))</f>
        <v>0.226120710356732</v>
      </c>
      <c r="S378" s="20" t="n">
        <v>632375.310578707</v>
      </c>
      <c r="T378" s="19" t="n">
        <f aca="false">IF(S378=0,"",IF(S378+S377&gt;S378,LOG(S378)-LOG(S377),""))</f>
        <v>0.20761234649929</v>
      </c>
      <c r="U378" s="20" t="n">
        <v>271837.156415025</v>
      </c>
      <c r="V378" s="19" t="n">
        <f aca="false">IF(U378=0,"",IF(U378+U377&gt;U378,LOG(U378)-LOG(U377),""))</f>
        <v>0.220338480080945</v>
      </c>
      <c r="W378" s="20" t="n">
        <f aca="false">IF(F378="","",IF(F378&gt;0,0,1))</f>
        <v>0</v>
      </c>
      <c r="X378" s="19" t="n">
        <f aca="false">IF(F378="","",F378*W378)</f>
        <v>0</v>
      </c>
      <c r="Y378" s="26" t="n">
        <f aca="false">IF(X378="","",X378*N378)</f>
        <v>0</v>
      </c>
    </row>
    <row r="379" customFormat="false" ht="13.8" hidden="false" customHeight="false" outlineLevel="0" collapsed="false">
      <c r="A379" s="16" t="n">
        <v>2015</v>
      </c>
      <c r="B379" s="28" t="s">
        <v>26</v>
      </c>
      <c r="C379" s="29" t="n">
        <v>378</v>
      </c>
      <c r="D379" s="17" t="n">
        <v>9</v>
      </c>
      <c r="E379" s="18" t="n">
        <v>409801.751064289</v>
      </c>
      <c r="F379" s="19" t="str">
        <f aca="false">IF(ABS(LOG(E379)-LOG(E378))&gt;LOG(2),"",LOG(E379)-LOG(E378))</f>
        <v/>
      </c>
      <c r="G379" s="20" t="n">
        <v>360803.701553688</v>
      </c>
      <c r="H379" s="19" t="n">
        <f aca="false">IF(G379=0,"",IF(G379+G378&gt;G379,LOG(G379)-LOG(G378),""))</f>
        <v>-0.273791794875598</v>
      </c>
      <c r="I379" s="20" t="n">
        <v>52554.5368586137</v>
      </c>
      <c r="J379" s="19" t="n">
        <f aca="false">IF(I379=0,"",IF(I379+I378&gt;I379,LOG(I379)-LOG(I378),""))</f>
        <v>-0.224590261632208</v>
      </c>
      <c r="K379" s="20" t="n">
        <f aca="false">G379+I379</f>
        <v>413358.238412302</v>
      </c>
      <c r="L379" s="19" t="n">
        <f aca="false">IF(K379=0,"",IF(K379+K378&gt;K379,LOG(K379)-LOG(K378),""))</f>
        <v>-0.267836987528662</v>
      </c>
      <c r="M379" s="20" t="n">
        <v>9385505.4479989</v>
      </c>
      <c r="N379" s="21" t="n">
        <v>1.35988385633818</v>
      </c>
      <c r="O379" s="21" t="n">
        <v>2120342.83864569</v>
      </c>
      <c r="P379" s="22" t="n">
        <v>0.713832277975831</v>
      </c>
      <c r="Q379" s="20" t="n">
        <v>113407.975285299</v>
      </c>
      <c r="R379" s="19" t="n">
        <f aca="false">IF(Q379=0,"",IF(Q379+Q378&gt;Q379,LOG(Q379)-LOG(Q378),""))</f>
        <v>-0.448530707122747</v>
      </c>
      <c r="S379" s="20" t="n">
        <v>295730.32923007</v>
      </c>
      <c r="T379" s="19" t="n">
        <f aca="false">IF(S379=0,"",IF(S379+S378&gt;S379,LOG(S379)-LOG(S378),""))</f>
        <v>-0.330079038940897</v>
      </c>
      <c r="U379" s="20" t="n">
        <v>142478.056233891</v>
      </c>
      <c r="V379" s="19" t="n">
        <f aca="false">IF(U379=0,"",IF(U379+U378&gt;U379,LOG(U379)-LOG(U378),""))</f>
        <v>-0.280560836954532</v>
      </c>
      <c r="W379" s="20" t="str">
        <f aca="false">IF(F379="","",IF(F379&gt;0,0,1))</f>
        <v/>
      </c>
      <c r="X379" s="19" t="str">
        <f aca="false">IF(F379="","",F379*W379)</f>
        <v/>
      </c>
      <c r="Y379" s="26" t="str">
        <f aca="false">IF(X379="","",X379*N379)</f>
        <v/>
      </c>
    </row>
    <row r="380" customFormat="false" ht="13.8" hidden="false" customHeight="false" outlineLevel="0" collapsed="false">
      <c r="A380" s="16" t="n">
        <v>2015</v>
      </c>
      <c r="B380" s="28" t="s">
        <v>27</v>
      </c>
      <c r="C380" s="17" t="n">
        <v>379</v>
      </c>
      <c r="D380" s="17" t="n">
        <v>9</v>
      </c>
      <c r="E380" s="18" t="n">
        <v>695633.878607452</v>
      </c>
      <c r="F380" s="19" t="n">
        <f aca="false">IF(ABS(LOG(E380)-LOG(E379))&gt;LOG(2),"",LOG(E380)-LOG(E379))</f>
        <v>0.229806914969875</v>
      </c>
      <c r="G380" s="20" t="n">
        <v>529870.701509341</v>
      </c>
      <c r="H380" s="19" t="n">
        <f aca="false">IF(G380=0,"",IF(G380+G379&gt;G380,LOG(G380)-LOG(G379),""))</f>
        <v>0.166898922044266</v>
      </c>
      <c r="I380" s="20" t="n">
        <v>78266.4967849853</v>
      </c>
      <c r="J380" s="19" t="n">
        <f aca="false">IF(I380=0,"",IF(I380+I379&gt;I380,LOG(I380)-LOG(I379),""))</f>
        <v>0.172965682014413</v>
      </c>
      <c r="K380" s="20" t="n">
        <f aca="false">G380+I380</f>
        <v>608137.198294326</v>
      </c>
      <c r="L380" s="19" t="n">
        <f aca="false">IF(K380=0,"",IF(K380+K379&gt;K380,LOG(K380)-LOG(K379),""))</f>
        <v>0.167674971246401</v>
      </c>
      <c r="M380" s="20" t="n">
        <v>9269612.07607571</v>
      </c>
      <c r="N380" s="21" t="n">
        <v>1.12468083497873</v>
      </c>
      <c r="O380" s="21" t="n">
        <v>2027063.61629429</v>
      </c>
      <c r="P380" s="22" t="n">
        <v>0.464486653815975</v>
      </c>
      <c r="Q380" s="20" t="n">
        <v>90611.6759150778</v>
      </c>
      <c r="R380" s="19" t="n">
        <f aca="false">IF(Q380=0,"",IF(Q380+Q379&gt;Q380,LOG(Q380)-LOG(Q379),""))</f>
        <v>-0.0974594338848425</v>
      </c>
      <c r="S380" s="20" t="n">
        <v>370897.500491977</v>
      </c>
      <c r="T380" s="19" t="n">
        <f aca="false">IF(S380=0,"",IF(S380+S379&gt;S380,LOG(S380)-LOG(S379),""))</f>
        <v>0.0983580398221244</v>
      </c>
      <c r="U380" s="20" t="n">
        <v>160868.730691606</v>
      </c>
      <c r="V380" s="19" t="n">
        <f aca="false">IF(U380=0,"",IF(U380+U379&gt;U380,LOG(U380)-LOG(U379),""))</f>
        <v>0.0527236534956588</v>
      </c>
      <c r="W380" s="20" t="n">
        <f aca="false">IF(F380="","",IF(F380&gt;0,0,1))</f>
        <v>0</v>
      </c>
      <c r="X380" s="19" t="n">
        <f aca="false">IF(F380="","",F380*W380)</f>
        <v>0</v>
      </c>
      <c r="Y380" s="26" t="n">
        <f aca="false">IF(X380="","",X380*N380)</f>
        <v>0</v>
      </c>
    </row>
    <row r="381" customFormat="false" ht="13.8" hidden="false" customHeight="false" outlineLevel="0" collapsed="false">
      <c r="A381" s="16" t="n">
        <v>2015</v>
      </c>
      <c r="B381" s="30" t="s">
        <v>28</v>
      </c>
      <c r="C381" s="29" t="n">
        <v>380</v>
      </c>
      <c r="D381" s="17" t="n">
        <v>9</v>
      </c>
      <c r="E381" s="18" t="n">
        <v>824149.6571819</v>
      </c>
      <c r="F381" s="19" t="n">
        <f aca="false">IF(ABS(LOG(E381)-LOG(E380))&gt;LOG(2),"",LOG(E381)-LOG(E380))</f>
        <v>0.073625357552384</v>
      </c>
      <c r="G381" s="20" t="n">
        <v>644447.702980301</v>
      </c>
      <c r="H381" s="19" t="n">
        <f aca="false">IF(G381=0,"",IF(G381+G380&gt;G381,LOG(G381)-LOG(G380),""))</f>
        <v>0.0850177736158333</v>
      </c>
      <c r="I381" s="20" t="n">
        <v>78289.2796110541</v>
      </c>
      <c r="J381" s="19" t="n">
        <f aca="false">IF(I381=0,"",IF(I381+I380&gt;I381,LOG(I381)-LOG(I380),""))</f>
        <v>0.00012640166899569</v>
      </c>
      <c r="K381" s="20" t="n">
        <f aca="false">G381+I381</f>
        <v>722736.982591355</v>
      </c>
      <c r="L381" s="19" t="n">
        <f aca="false">IF(K381=0,"",IF(K381+K380&gt;K381,LOG(K381)-LOG(K380),""))</f>
        <v>0.074978709242008</v>
      </c>
      <c r="M381" s="20" t="n">
        <v>8899590.27873639</v>
      </c>
      <c r="N381" s="21" t="n">
        <v>1.03336393064977</v>
      </c>
      <c r="O381" s="21" t="n">
        <v>1966692.01209836</v>
      </c>
      <c r="P381" s="22" t="n">
        <v>0.377730271547855</v>
      </c>
      <c r="Q381" s="20" t="n">
        <v>167581.96034203</v>
      </c>
      <c r="R381" s="19" t="n">
        <f aca="false">IF(Q381=0,"",IF(Q381+Q380&gt;Q381,LOG(Q381)-LOG(Q380),""))</f>
        <v>0.267043103403515</v>
      </c>
      <c r="S381" s="20" t="n">
        <v>502008.929817924</v>
      </c>
      <c r="T381" s="19" t="n">
        <f aca="false">IF(S381=0,"",IF(S381+S380&gt;S381,LOG(S381)-LOG(S380),""))</f>
        <v>0.131457535922745</v>
      </c>
      <c r="U381" s="20" t="n">
        <v>178406.706623609</v>
      </c>
      <c r="V381" s="19" t="n">
        <f aca="false">IF(U381=0,"",IF(U381+U380&gt;U381,LOG(U381)-LOG(U380),""))</f>
        <v>0.0449395411439166</v>
      </c>
      <c r="W381" s="20" t="n">
        <f aca="false">IF(F381="","",IF(F381&gt;0,0,1))</f>
        <v>0</v>
      </c>
      <c r="X381" s="19" t="n">
        <f aca="false">IF(F381="","",F381*W381)</f>
        <v>0</v>
      </c>
      <c r="Y381" s="26" t="n">
        <f aca="false">IF(X381="","",X381*N381)</f>
        <v>0</v>
      </c>
    </row>
    <row r="382" customFormat="false" ht="13.8" hidden="false" customHeight="false" outlineLevel="0" collapsed="false">
      <c r="A382" s="16" t="n">
        <v>2016</v>
      </c>
      <c r="B382" s="31" t="s">
        <v>25</v>
      </c>
      <c r="C382" s="17" t="n">
        <v>381</v>
      </c>
      <c r="D382" s="17" t="n">
        <v>9</v>
      </c>
      <c r="E382" s="18" t="n">
        <v>830783.886556262</v>
      </c>
      <c r="F382" s="19" t="n">
        <f aca="false">IF(ABS(LOG(E382)-LOG(E381))&gt;LOG(2),"",LOG(E382)-LOG(E381))</f>
        <v>0.00348198228724606</v>
      </c>
      <c r="G382" s="20" t="n">
        <v>656650.287912174</v>
      </c>
      <c r="H382" s="19" t="n">
        <f aca="false">IF(G382=0,"",IF(G382+G381&gt;G382,LOG(G382)-LOG(G381),""))</f>
        <v>0.00814645895604826</v>
      </c>
      <c r="I382" s="20" t="n">
        <v>82163.194089249</v>
      </c>
      <c r="J382" s="19" t="n">
        <f aca="false">IF(I382=0,"",IF(I382+I381&gt;I382,LOG(I382)-LOG(I381),""))</f>
        <v>0.0209750172231908</v>
      </c>
      <c r="K382" s="20" t="n">
        <f aca="false">G382+I382</f>
        <v>738813.482001423</v>
      </c>
      <c r="L382" s="19" t="n">
        <f aca="false">IF(K382=0,"",IF(K382+K381&gt;K382,LOG(K382)-LOG(K381),""))</f>
        <v>0.00955453370506199</v>
      </c>
      <c r="M382" s="20" t="n">
        <v>8844633.72557321</v>
      </c>
      <c r="N382" s="21" t="n">
        <v>1.02719178799344</v>
      </c>
      <c r="O382" s="21" t="n">
        <v>2086945.85525231</v>
      </c>
      <c r="P382" s="22" t="n">
        <v>0.400023117063134</v>
      </c>
      <c r="Q382" s="20" t="n">
        <v>221089.00387992</v>
      </c>
      <c r="R382" s="19" t="n">
        <f aca="false">IF(Q382=0,"",IF(Q382+Q381&gt;Q382,LOG(Q382)-LOG(Q381),""))</f>
        <v>0.120339876563114</v>
      </c>
      <c r="S382" s="20" t="n">
        <v>576657.205113079</v>
      </c>
      <c r="T382" s="19" t="n">
        <f aca="false">IF(S382=0,"",IF(S382+S381&gt;S382,LOG(S382)-LOG(S381),""))</f>
        <v>0.0602062802270016</v>
      </c>
      <c r="U382" s="20" t="n">
        <v>258686.93759163</v>
      </c>
      <c r="V382" s="19" t="n">
        <f aca="false">IF(U382=0,"",IF(U382+U381&gt;U382,LOG(U382)-LOG(U381),""))</f>
        <v>0.161363323306516</v>
      </c>
      <c r="W382" s="20" t="n">
        <f aca="false">IF(F382="","",IF(F382&gt;0,0,1))</f>
        <v>0</v>
      </c>
      <c r="X382" s="19" t="n">
        <f aca="false">IF(F382="","",F382*W382)</f>
        <v>0</v>
      </c>
      <c r="Y382" s="26" t="n">
        <f aca="false">IF(X382="","",X382*N382)</f>
        <v>0</v>
      </c>
    </row>
    <row r="383" customFormat="false" ht="13.8" hidden="false" customHeight="false" outlineLevel="0" collapsed="false">
      <c r="A383" s="16" t="n">
        <v>2016</v>
      </c>
      <c r="B383" s="28" t="s">
        <v>26</v>
      </c>
      <c r="C383" s="29" t="n">
        <v>382</v>
      </c>
      <c r="D383" s="17" t="n">
        <v>9</v>
      </c>
      <c r="E383" s="18" t="n">
        <v>631925.799483757</v>
      </c>
      <c r="F383" s="19" t="n">
        <f aca="false">IF(ABS(LOG(E383)-LOG(E382))&gt;LOG(2),"",LOG(E383)-LOG(E382))</f>
        <v>-0.118821978036184</v>
      </c>
      <c r="G383" s="20" t="n">
        <v>483879.975995345</v>
      </c>
      <c r="H383" s="19" t="n">
        <f aca="false">IF(G383=0,"",IF(G383+G382&gt;G383,LOG(G383)-LOG(G382),""))</f>
        <v>-0.132596488587175</v>
      </c>
      <c r="I383" s="20" t="n">
        <v>74954.4509793055</v>
      </c>
      <c r="J383" s="19" t="n">
        <f aca="false">IF(I383=0,"",IF(I383+I382&gt;I383,LOG(I383)-LOG(I382),""))</f>
        <v>-0.0398798866668288</v>
      </c>
      <c r="K383" s="20" t="n">
        <f aca="false">G383+I383</f>
        <v>558834.426974651</v>
      </c>
      <c r="L383" s="19" t="n">
        <f aca="false">IF(K383=0,"",IF(K383+K382&gt;K383,LOG(K383)-LOG(K382),""))</f>
        <v>-0.121251658962271</v>
      </c>
      <c r="M383" s="20" t="n">
        <v>8500455.92563502</v>
      </c>
      <c r="N383" s="21" t="n">
        <v>1.12877613334854</v>
      </c>
      <c r="O383" s="21" t="n">
        <v>2701933.11596921</v>
      </c>
      <c r="P383" s="22" t="n">
        <v>0.631008507669559</v>
      </c>
      <c r="Q383" s="20" t="n">
        <v>118285.283665026</v>
      </c>
      <c r="R383" s="19" t="n">
        <f aca="false">IF(Q383=0,"",IF(Q383+Q382&gt;Q383,LOG(Q383)-LOG(Q382),""))</f>
        <v>-0.271636427259056</v>
      </c>
      <c r="S383" s="20" t="n">
        <v>393855.739150267</v>
      </c>
      <c r="T383" s="19" t="n">
        <f aca="false">IF(S383=0,"",IF(S383+S382&gt;S383,LOG(S383)-LOG(S382),""))</f>
        <v>-0.165580544479645</v>
      </c>
      <c r="U383" s="20" t="n">
        <v>150626.567389734</v>
      </c>
      <c r="V383" s="19" t="n">
        <f aca="false">IF(U383=0,"",IF(U383+U382&gt;U383,LOG(U383)-LOG(U382),""))</f>
        <v>-0.234872920427702</v>
      </c>
      <c r="W383" s="20" t="n">
        <f aca="false">IF(F383="","",IF(F383&gt;0,0,1))</f>
        <v>1</v>
      </c>
      <c r="X383" s="19" t="n">
        <f aca="false">IF(F383="","",F383*W383)</f>
        <v>-0.118821978036184</v>
      </c>
      <c r="Y383" s="26" t="n">
        <f aca="false">IF(X383="","",X383*N383)</f>
        <v>-0.134123412924509</v>
      </c>
    </row>
    <row r="384" customFormat="false" ht="13.8" hidden="false" customHeight="false" outlineLevel="0" collapsed="false">
      <c r="A384" s="16" t="n">
        <v>2016</v>
      </c>
      <c r="B384" s="28" t="s">
        <v>27</v>
      </c>
      <c r="C384" s="17" t="n">
        <v>383</v>
      </c>
      <c r="D384" s="17" t="n">
        <v>9</v>
      </c>
      <c r="E384" s="18" t="n">
        <v>667824.497016157</v>
      </c>
      <c r="F384" s="19" t="n">
        <f aca="false">IF(ABS(LOG(E384)-LOG(E383))&gt;LOG(2),"",LOG(E384)-LOG(E383))</f>
        <v>0.0239962591582836</v>
      </c>
      <c r="G384" s="20" t="n">
        <v>521742.151008432</v>
      </c>
      <c r="H384" s="19" t="n">
        <f aca="false">IF(G384=0,"",IF(G384+G383&gt;G384,LOG(G384)-LOG(G383),""))</f>
        <v>0.0327182739101923</v>
      </c>
      <c r="I384" s="20" t="n">
        <v>75248.3772046586</v>
      </c>
      <c r="J384" s="19" t="n">
        <f aca="false">IF(I384=0,"",IF(I384+I383&gt;I384,LOG(I384)-LOG(I383),""))</f>
        <v>0.00169971101395383</v>
      </c>
      <c r="K384" s="20" t="n">
        <f aca="false">G384+I384</f>
        <v>596990.528213091</v>
      </c>
      <c r="L384" s="19" t="n">
        <f aca="false">IF(K384=0,"",IF(K384+K383&gt;K384,LOG(K384)-LOG(K383),""))</f>
        <v>0.0286842877527977</v>
      </c>
      <c r="M384" s="20" t="n">
        <v>8858537.03705282</v>
      </c>
      <c r="N384" s="21" t="n">
        <v>1.12269965955214</v>
      </c>
      <c r="O384" s="21" t="n">
        <v>2622917.05975703</v>
      </c>
      <c r="P384" s="22" t="n">
        <v>0.594122212097603</v>
      </c>
      <c r="Q384" s="20" t="n">
        <v>128931.534463446</v>
      </c>
      <c r="R384" s="19" t="n">
        <f aca="false">IF(Q384=0,"",IF(Q384+Q383&gt;Q384,LOG(Q384)-LOG(Q383),""))</f>
        <v>0.0374284356862882</v>
      </c>
      <c r="S384" s="20" t="n">
        <v>417058.112879784</v>
      </c>
      <c r="T384" s="19" t="n">
        <f aca="false">IF(S384=0,"",IF(S384+S383&gt;S384,LOG(S384)-LOG(S383),""))</f>
        <v>0.0248593955225367</v>
      </c>
      <c r="U384" s="20" t="n">
        <v>156563.332178048</v>
      </c>
      <c r="V384" s="19" t="n">
        <f aca="false">IF(U384=0,"",IF(U384+U383&gt;U384,LOG(U384)-LOG(U383),""))</f>
        <v>0.016788476827128</v>
      </c>
      <c r="W384" s="20" t="n">
        <f aca="false">IF(F384="","",IF(F384&gt;0,0,1))</f>
        <v>0</v>
      </c>
      <c r="X384" s="19" t="n">
        <f aca="false">IF(F384="","",F384*W384)</f>
        <v>0</v>
      </c>
      <c r="Y384" s="26" t="n">
        <f aca="false">IF(X384="","",X384*N384)</f>
        <v>0</v>
      </c>
    </row>
    <row r="385" customFormat="false" ht="13.8" hidden="false" customHeight="false" outlineLevel="0" collapsed="false">
      <c r="A385" s="16" t="n">
        <v>2016</v>
      </c>
      <c r="B385" s="30" t="s">
        <v>28</v>
      </c>
      <c r="C385" s="29" t="n">
        <v>384</v>
      </c>
      <c r="D385" s="17" t="n">
        <v>9</v>
      </c>
      <c r="E385" s="18" t="n">
        <v>684941.953024688</v>
      </c>
      <c r="F385" s="19" t="n">
        <f aca="false">IF(ABS(LOG(E385)-LOG(E384))&gt;LOG(2),"",LOG(E385)-LOG(E384))</f>
        <v>0.0109914220495213</v>
      </c>
      <c r="G385" s="20" t="n">
        <v>548307.009154679</v>
      </c>
      <c r="H385" s="19" t="n">
        <f aca="false">IF(G385=0,"",IF(G385+G384&gt;G385,LOG(G385)-LOG(G384),""))</f>
        <v>0.0215678732796283</v>
      </c>
      <c r="I385" s="20" t="n">
        <v>64165.5233347991</v>
      </c>
      <c r="J385" s="19" t="n">
        <f aca="false">IF(I385=0,"",IF(I385+I384&gt;I385,LOG(I385)-LOG(I384),""))</f>
        <v>-0.0691953977086985</v>
      </c>
      <c r="K385" s="20" t="n">
        <f aca="false">G385+I385</f>
        <v>612472.532489478</v>
      </c>
      <c r="L385" s="19" t="n">
        <f aca="false">IF(K385=0,"",IF(K385+K384&gt;K385,LOG(K385)-LOG(K384),""))</f>
        <v>0.011119175985745</v>
      </c>
      <c r="M385" s="20" t="n">
        <v>8949861.96264003</v>
      </c>
      <c r="N385" s="21" t="n">
        <v>1.11616256929631</v>
      </c>
      <c r="O385" s="21" t="n">
        <v>2684103.45313148</v>
      </c>
      <c r="P385" s="22" t="n">
        <v>0.59314548301753</v>
      </c>
      <c r="Q385" s="20" t="n">
        <v>210089.532979458</v>
      </c>
      <c r="R385" s="19" t="n">
        <f aca="false">IF(Q385=0,"",IF(Q385+Q384&gt;Q385,LOG(Q385)-LOG(Q384),""))</f>
        <v>0.212045264250346</v>
      </c>
      <c r="S385" s="20" t="n">
        <v>487388.806878573</v>
      </c>
      <c r="T385" s="19" t="n">
        <f aca="false">IF(S385=0,"",IF(S385+S384&gt;S385,LOG(S385)-LOG(S384),""))</f>
        <v>0.067678977393105</v>
      </c>
      <c r="U385" s="20" t="n">
        <v>188114.670919446</v>
      </c>
      <c r="V385" s="19" t="n">
        <f aca="false">IF(U385=0,"",IF(U385+U384&gt;U385,LOG(U385)-LOG(U384),""))</f>
        <v>0.079732611215479</v>
      </c>
      <c r="W385" s="20" t="n">
        <f aca="false">IF(F385="","",IF(F385&gt;0,0,1))</f>
        <v>0</v>
      </c>
      <c r="X385" s="19" t="n">
        <f aca="false">IF(F385="","",F385*W385)</f>
        <v>0</v>
      </c>
      <c r="Y385" s="26" t="n">
        <f aca="false">IF(X385="","",X385*N385)</f>
        <v>0</v>
      </c>
    </row>
    <row r="386" customFormat="false" ht="13.8" hidden="false" customHeight="false" outlineLevel="0" collapsed="false">
      <c r="A386" s="16" t="n">
        <v>2017</v>
      </c>
      <c r="B386" s="31" t="s">
        <v>25</v>
      </c>
      <c r="C386" s="17" t="n">
        <v>385</v>
      </c>
      <c r="D386" s="17" t="n">
        <v>9</v>
      </c>
      <c r="E386" s="18" t="n">
        <v>886271.409223737</v>
      </c>
      <c r="F386" s="19" t="n">
        <f aca="false">IF(ABS(LOG(E386)-LOG(E385))&gt;LOG(2),"",LOG(E386)-LOG(E385))</f>
        <v>0.111912971585743</v>
      </c>
      <c r="G386" s="20" t="n">
        <v>707464.678927928</v>
      </c>
      <c r="H386" s="19" t="n">
        <f aca="false">IF(G386=0,"",IF(G386+G385&gt;G386,LOG(G386)-LOG(G385),""))</f>
        <v>0.110680964413212</v>
      </c>
      <c r="I386" s="20" t="n">
        <v>73202.5458563284</v>
      </c>
      <c r="J386" s="19" t="n">
        <f aca="false">IF(I386=0,"",IF(I386+I385&gt;I386,LOG(I386)-LOG(I385),""))</f>
        <v>0.0572244445946497</v>
      </c>
      <c r="K386" s="20" t="n">
        <f aca="false">G386+I386</f>
        <v>780667.224784256</v>
      </c>
      <c r="L386" s="19" t="n">
        <f aca="false">IF(K386=0,"",IF(K386+K385&gt;K386,LOG(K386)-LOG(K385),""))</f>
        <v>0.105379329803586</v>
      </c>
      <c r="M386" s="20" t="n">
        <v>8989031.46289164</v>
      </c>
      <c r="N386" s="21" t="n">
        <v>1.00614616116619</v>
      </c>
      <c r="O386" s="21" t="n">
        <v>2930278.82295834</v>
      </c>
      <c r="P386" s="22" t="n">
        <v>0.51934220711045</v>
      </c>
      <c r="Q386" s="20" t="n">
        <v>209762.052962758</v>
      </c>
      <c r="R386" s="19" t="n">
        <f aca="false">IF(Q386=0,"",IF(Q386+Q385&gt;Q386,LOG(Q386)-LOG(Q385),""))</f>
        <v>-0.000677490798131508</v>
      </c>
      <c r="S386" s="20" t="n">
        <v>565864.454479653</v>
      </c>
      <c r="T386" s="19" t="n">
        <f aca="false">IF(S386=0,"",IF(S386+S385&gt;S386,LOG(S386)-LOG(S385),""))</f>
        <v>0.0648368628339027</v>
      </c>
      <c r="U386" s="20" t="n">
        <v>172975.221517767</v>
      </c>
      <c r="V386" s="19" t="n">
        <f aca="false">IF(U386=0,"",IF(U386+U385&gt;U386,LOG(U386)-LOG(U385),""))</f>
        <v>-0.0364387717182959</v>
      </c>
      <c r="W386" s="20" t="n">
        <f aca="false">IF(F386="","",IF(F386&gt;0,0,1))</f>
        <v>0</v>
      </c>
      <c r="X386" s="19" t="n">
        <f aca="false">IF(F386="","",F386*W386)</f>
        <v>0</v>
      </c>
      <c r="Y386" s="26" t="n">
        <f aca="false">IF(X386="","",X386*N386)</f>
        <v>0</v>
      </c>
    </row>
    <row r="387" customFormat="false" ht="13.8" hidden="false" customHeight="false" outlineLevel="0" collapsed="false">
      <c r="A387" s="16" t="n">
        <v>2017</v>
      </c>
      <c r="B387" s="28" t="s">
        <v>26</v>
      </c>
      <c r="C387" s="29" t="n">
        <v>386</v>
      </c>
      <c r="D387" s="17" t="n">
        <v>9</v>
      </c>
      <c r="E387" s="18" t="n">
        <v>760550.054972094</v>
      </c>
      <c r="F387" s="19" t="n">
        <f aca="false">IF(ABS(LOG(E387)-LOG(E386))&gt;LOG(2),"",LOG(E387)-LOG(E386))</f>
        <v>-0.0664389372952847</v>
      </c>
      <c r="G387" s="20" t="n">
        <v>547363.10536456</v>
      </c>
      <c r="H387" s="19" t="n">
        <f aca="false">IF(G387=0,"",IF(G387+G386&gt;G387,LOG(G387)-LOG(G386),""))</f>
        <v>-0.111429241295962</v>
      </c>
      <c r="I387" s="20" t="n">
        <v>73904.0093703373</v>
      </c>
      <c r="J387" s="19" t="n">
        <f aca="false">IF(I387=0,"",IF(I387+I386&gt;I387,LOG(I387)-LOG(I386),""))</f>
        <v>0.00414181464451069</v>
      </c>
      <c r="K387" s="20" t="n">
        <f aca="false">G387+I387</f>
        <v>621267.114734897</v>
      </c>
      <c r="L387" s="19" t="n">
        <f aca="false">IF(K387=0,"",IF(K387+K386&gt;K387,LOG(K387)-LOG(K386),""))</f>
        <v>-0.0991875806058591</v>
      </c>
      <c r="M387" s="20" t="n">
        <v>9374522.401389</v>
      </c>
      <c r="N387" s="21" t="n">
        <v>1.0908213491411</v>
      </c>
      <c r="O387" s="21" t="n">
        <v>2791658.66039977</v>
      </c>
      <c r="P387" s="22" t="n">
        <v>0.564734513405782</v>
      </c>
      <c r="Q387" s="20" t="n">
        <v>152976.131284055</v>
      </c>
      <c r="R387" s="19" t="n">
        <f aca="false">IF(Q387=0,"",IF(Q387+Q386&gt;Q387,LOG(Q387)-LOG(Q386),""))</f>
        <v>-0.13710325129068</v>
      </c>
      <c r="S387" s="20" t="n">
        <v>431200.54717969</v>
      </c>
      <c r="T387" s="19" t="n">
        <f aca="false">IF(S387=0,"",IF(S387+S386&gt;S387,LOG(S387)-LOG(S386),""))</f>
        <v>-0.118033110727923</v>
      </c>
      <c r="U387" s="20" t="n">
        <v>158122.325492988</v>
      </c>
      <c r="V387" s="19" t="n">
        <f aca="false">IF(U387=0,"",IF(U387+U386&gt;U387,LOG(U387)-LOG(U386),""))</f>
        <v>-0.0389907025939662</v>
      </c>
      <c r="W387" s="20" t="n">
        <f aca="false">IF(F387="","",IF(F387&gt;0,0,1))</f>
        <v>1</v>
      </c>
      <c r="X387" s="19" t="n">
        <f aca="false">IF(F387="","",F387*W387)</f>
        <v>-0.0664389372952847</v>
      </c>
      <c r="Y387" s="26" t="n">
        <f aca="false">IF(X387="","",X387*N387)</f>
        <v>-0.0724730112159434</v>
      </c>
    </row>
    <row r="388" customFormat="false" ht="13.8" hidden="false" customHeight="false" outlineLevel="0" collapsed="false">
      <c r="A388" s="16" t="n">
        <v>2017</v>
      </c>
      <c r="B388" s="28" t="s">
        <v>27</v>
      </c>
      <c r="C388" s="17" t="n">
        <v>387</v>
      </c>
      <c r="D388" s="17" t="n">
        <v>9</v>
      </c>
      <c r="E388" s="18" t="n">
        <v>432829.962541377</v>
      </c>
      <c r="F388" s="19" t="n">
        <f aca="false">IF(ABS(LOG(E388)-LOG(E387))&gt;LOG(2),"",LOG(E388)-LOG(E387))</f>
        <v>-0.244810484999848</v>
      </c>
      <c r="G388" s="20" t="n">
        <v>373764.220073527</v>
      </c>
      <c r="H388" s="19" t="n">
        <f aca="false">IF(G388=0,"",IF(G388+G387&gt;G388,LOG(G388)-LOG(G387),""))</f>
        <v>-0.165677796109596</v>
      </c>
      <c r="I388" s="20" t="n">
        <v>63334.201101458</v>
      </c>
      <c r="J388" s="19" t="n">
        <f aca="false">IF(I388=0,"",IF(I388+I387&gt;I388,LOG(I388)-LOG(I387),""))</f>
        <v>-0.0670297032444251</v>
      </c>
      <c r="K388" s="20" t="n">
        <f aca="false">G388+I388</f>
        <v>437098.421174985</v>
      </c>
      <c r="L388" s="19" t="n">
        <f aca="false">IF(K388=0,"",IF(K388+K387&gt;K388,LOG(K388)-LOG(K387),""))</f>
        <v>-0.152699128102938</v>
      </c>
      <c r="M388" s="20" t="n">
        <v>9491850.13530611</v>
      </c>
      <c r="N388" s="21" t="n">
        <v>1.34103355555973</v>
      </c>
      <c r="O388" s="21" t="n">
        <v>2654896.40553157</v>
      </c>
      <c r="P388" s="22" t="n">
        <v>0.787730262448743</v>
      </c>
      <c r="Q388" s="20" t="n">
        <v>132607.775460158</v>
      </c>
      <c r="R388" s="19" t="n">
        <f aca="false">IF(Q388=0,"",IF(Q388+Q387&gt;Q388,LOG(Q388)-LOG(Q387),""))</f>
        <v>-0.0620546838779115</v>
      </c>
      <c r="S388" s="20" t="n">
        <v>335913.473914949</v>
      </c>
      <c r="T388" s="19" t="n">
        <f aca="false">IF(S388=0,"",IF(S388+S387&gt;S388,LOG(S388)-LOG(S387),""))</f>
        <v>-0.10845187899198</v>
      </c>
      <c r="U388" s="20" t="n">
        <v>131896.747960739</v>
      </c>
      <c r="V388" s="19" t="n">
        <f aca="false">IF(U388=0,"",IF(U388+U387&gt;U388,LOG(U388)-LOG(U387),""))</f>
        <v>-0.0787591051172116</v>
      </c>
      <c r="W388" s="20" t="n">
        <f aca="false">IF(F388="","",IF(F388&gt;0,0,1))</f>
        <v>1</v>
      </c>
      <c r="X388" s="19" t="n">
        <f aca="false">IF(F388="","",F388*W388)</f>
        <v>-0.244810484999848</v>
      </c>
      <c r="Y388" s="26" t="n">
        <f aca="false">IF(X388="","",X388*N388)</f>
        <v>-0.328299075137649</v>
      </c>
    </row>
    <row r="389" customFormat="false" ht="13.8" hidden="false" customHeight="false" outlineLevel="0" collapsed="false">
      <c r="A389" s="16" t="n">
        <v>2017</v>
      </c>
      <c r="B389" s="30" t="s">
        <v>28</v>
      </c>
      <c r="C389" s="29" t="n">
        <v>388</v>
      </c>
      <c r="D389" s="17" t="n">
        <v>9</v>
      </c>
      <c r="E389" s="18" t="n">
        <v>704229.412829556</v>
      </c>
      <c r="F389" s="19" t="n">
        <f aca="false">IF(ABS(LOG(E389)-LOG(E388))&gt;LOG(2),"",LOG(E389)-LOG(E388))</f>
        <v>0.211396842784876</v>
      </c>
      <c r="G389" s="20" t="n">
        <v>463968.243004113</v>
      </c>
      <c r="H389" s="19" t="n">
        <f aca="false">IF(G389=0,"",IF(G389+G388&gt;G389,LOG(G389)-LOG(G388),""))</f>
        <v>0.0938905310121747</v>
      </c>
      <c r="I389" s="20" t="n">
        <v>69486.3875959532</v>
      </c>
      <c r="J389" s="19" t="n">
        <f aca="false">IF(I389=0,"",IF(I389+I388&gt;I389,LOG(I389)-LOG(I388),""))</f>
        <v>0.0402614377814547</v>
      </c>
      <c r="K389" s="20" t="n">
        <f aca="false">G389+I389</f>
        <v>533454.630600066</v>
      </c>
      <c r="L389" s="19" t="n">
        <f aca="false">IF(K389=0,"",IF(K389+K388&gt;K389,LOG(K389)-LOG(K388),""))</f>
        <v>0.0865182515359786</v>
      </c>
      <c r="M389" s="20" t="n">
        <v>9290917.57862568</v>
      </c>
      <c r="N389" s="21" t="n">
        <v>1.12034444754395</v>
      </c>
      <c r="O389" s="21" t="n">
        <v>2735134.74467198</v>
      </c>
      <c r="P389" s="22" t="n">
        <v>0.589264566591283</v>
      </c>
      <c r="Q389" s="20" t="n">
        <v>212079.521047664</v>
      </c>
      <c r="R389" s="19" t="n">
        <f aca="false">IF(Q389=0,"",IF(Q389+Q388&gt;Q389,LOG(Q389)-LOG(Q388),""))</f>
        <v>0.20392974424906</v>
      </c>
      <c r="S389" s="20" t="n">
        <v>443415.084790683</v>
      </c>
      <c r="T389" s="19" t="n">
        <f aca="false">IF(S389=0,"",IF(S389+S388&gt;S389,LOG(S389)-LOG(S388),""))</f>
        <v>0.120583039248632</v>
      </c>
      <c r="U389" s="20" t="n">
        <v>186558.999997966</v>
      </c>
      <c r="V389" s="19" t="n">
        <f aca="false">IF(U389=0,"",IF(U389+U388&gt;U389,LOG(U389)-LOG(U388),""))</f>
        <v>0.150582117423601</v>
      </c>
      <c r="W389" s="20" t="n">
        <f aca="false">IF(F389="","",IF(F389&gt;0,0,1))</f>
        <v>0</v>
      </c>
      <c r="X389" s="19" t="n">
        <f aca="false">IF(F389="","",F389*W389)</f>
        <v>0</v>
      </c>
      <c r="Y389" s="26" t="n">
        <f aca="false">IF(X389="","",X389*N389)</f>
        <v>0</v>
      </c>
    </row>
    <row r="390" customFormat="false" ht="13.8" hidden="false" customHeight="false" outlineLevel="0" collapsed="false">
      <c r="A390" s="16" t="n">
        <v>2018</v>
      </c>
      <c r="B390" s="31" t="s">
        <v>25</v>
      </c>
      <c r="C390" s="17" t="n">
        <v>389</v>
      </c>
      <c r="D390" s="17" t="n">
        <v>9</v>
      </c>
      <c r="E390" s="18" t="n">
        <v>945695.713723629</v>
      </c>
      <c r="F390" s="19" t="n">
        <f aca="false">IF(ABS(LOG(E390)-LOG(E389))&gt;LOG(2),"",LOG(E390)-LOG(E389))</f>
        <v>0.128037260795718</v>
      </c>
      <c r="G390" s="20" t="n">
        <v>730119.19227421</v>
      </c>
      <c r="H390" s="19" t="n">
        <f aca="false">IF(G390=0,"",IF(G390+G389&gt;G390,LOG(G390)-LOG(G389),""))</f>
        <v>0.19690550902945</v>
      </c>
      <c r="I390" s="20" t="n">
        <v>74196.2992011634</v>
      </c>
      <c r="J390" s="19" t="n">
        <f aca="false">IF(I390=0,"",IF(I390+I389&gt;I390,LOG(I390)-LOG(I389),""))</f>
        <v>0.0284825093653938</v>
      </c>
      <c r="K390" s="20" t="n">
        <f aca="false">G390+I390</f>
        <v>804315.491475374</v>
      </c>
      <c r="L390" s="19" t="n">
        <f aca="false">IF(K390=0,"",IF(K390+K389&gt;K390,LOG(K390)-LOG(K389),""))</f>
        <v>0.178328944157225</v>
      </c>
      <c r="M390" s="20" t="n">
        <v>9148235.81332674</v>
      </c>
      <c r="N390" s="21" t="n">
        <v>0.985585930210267</v>
      </c>
      <c r="O390" s="21" t="n">
        <v>3016531.00957594</v>
      </c>
      <c r="P390" s="22" t="n">
        <v>0.503756373528318</v>
      </c>
      <c r="Q390" s="20" t="n">
        <v>332843.537577637</v>
      </c>
      <c r="R390" s="19" t="n">
        <f aca="false">IF(Q390=0,"",IF(Q390+Q389&gt;Q390,LOG(Q390)-LOG(Q389),""))</f>
        <v>0.195741395264323</v>
      </c>
      <c r="S390" s="20" t="n">
        <v>680396.401114938</v>
      </c>
      <c r="T390" s="19" t="n">
        <f aca="false">IF(S390=0,"",IF(S390+S389&gt;S390,LOG(S390)-LOG(S389),""))</f>
        <v>0.185951544250234</v>
      </c>
      <c r="U390" s="20" t="n">
        <v>255655.606481584</v>
      </c>
      <c r="V390" s="19" t="n">
        <f aca="false">IF(U390=0,"",IF(U390+U389&gt;U390,LOG(U390)-LOG(U389),""))</f>
        <v>0.13683911600693</v>
      </c>
      <c r="W390" s="20" t="n">
        <f aca="false">IF(F390="","",IF(F390&gt;0,0,1))</f>
        <v>0</v>
      </c>
      <c r="X390" s="19" t="n">
        <f aca="false">IF(F390="","",F390*W390)</f>
        <v>0</v>
      </c>
      <c r="Y390" s="26" t="n">
        <f aca="false">IF(X390="","",X390*N390)</f>
        <v>0</v>
      </c>
    </row>
    <row r="391" customFormat="false" ht="13.8" hidden="false" customHeight="false" outlineLevel="0" collapsed="false">
      <c r="A391" s="16" t="n">
        <v>2018</v>
      </c>
      <c r="B391" s="28" t="s">
        <v>26</v>
      </c>
      <c r="C391" s="29" t="n">
        <v>390</v>
      </c>
      <c r="D391" s="17" t="n">
        <v>9</v>
      </c>
      <c r="E391" s="18" t="n">
        <v>802398.088487172</v>
      </c>
      <c r="F391" s="19" t="n">
        <f aca="false">IF(ABS(LOG(E391)-LOG(E390))&gt;LOG(2),"",LOG(E391)-LOG(E390))</f>
        <v>-0.0713615352265133</v>
      </c>
      <c r="G391" s="20" t="n">
        <v>560693.490518311</v>
      </c>
      <c r="H391" s="19" t="n">
        <f aca="false">IF(G391=0,"",IF(G391+G390&gt;G391,LOG(G391)-LOG(G390),""))</f>
        <v>-0.114668250570091</v>
      </c>
      <c r="I391" s="20" t="n">
        <v>73566.8333736416</v>
      </c>
      <c r="J391" s="19" t="n">
        <f aca="false">IF(I391=0,"",IF(I391+I390&gt;I391,LOG(I391)-LOG(I390),""))</f>
        <v>-0.00370018128822824</v>
      </c>
      <c r="K391" s="20" t="n">
        <f aca="false">G391+I391</f>
        <v>634260.323891953</v>
      </c>
      <c r="L391" s="19" t="n">
        <f aca="false">IF(K391=0,"",IF(K391+K390&gt;K391,LOG(K391)-LOG(K390),""))</f>
        <v>-0.103158888500982</v>
      </c>
      <c r="M391" s="20" t="n">
        <v>9927966.38470322</v>
      </c>
      <c r="N391" s="21" t="n">
        <v>1.09247041259135</v>
      </c>
      <c r="O391" s="21" t="n">
        <v>4034979.24906135</v>
      </c>
      <c r="P391" s="22" t="n">
        <v>0.701451420175024</v>
      </c>
      <c r="Q391" s="20" t="n">
        <v>197623.287759245</v>
      </c>
      <c r="R391" s="19" t="n">
        <f aca="false">IF(Q391=0,"",IF(Q391+Q390&gt;Q391,LOG(Q391)-LOG(Q390),""))</f>
        <v>-0.226402009038748</v>
      </c>
      <c r="S391" s="20" t="n">
        <v>472684.475065716</v>
      </c>
      <c r="T391" s="19" t="n">
        <f aca="false">IF(S391=0,"",IF(S391+S390&gt;S391,LOG(S391)-LOG(S390),""))</f>
        <v>-0.158190669300971</v>
      </c>
      <c r="U391" s="20" t="n">
        <v>183865.14506409</v>
      </c>
      <c r="V391" s="19" t="n">
        <f aca="false">IF(U391=0,"",IF(U391+U390&gt;U391,LOG(U391)-LOG(U390),""))</f>
        <v>-0.14315591243478</v>
      </c>
      <c r="W391" s="20" t="n">
        <f aca="false">IF(F391="","",IF(F391&gt;0,0,1))</f>
        <v>1</v>
      </c>
      <c r="X391" s="19" t="n">
        <f aca="false">IF(F391="","",F391*W391)</f>
        <v>-0.0713615352265133</v>
      </c>
      <c r="Y391" s="26" t="n">
        <f aca="false">IF(X391="","",X391*N391)</f>
        <v>-0.0779603658320612</v>
      </c>
    </row>
    <row r="392" customFormat="false" ht="13.8" hidden="false" customHeight="false" outlineLevel="0" collapsed="false">
      <c r="A392" s="16" t="n">
        <v>2018</v>
      </c>
      <c r="B392" s="28" t="s">
        <v>27</v>
      </c>
      <c r="C392" s="17" t="n">
        <v>391</v>
      </c>
      <c r="D392" s="17" t="n">
        <v>9</v>
      </c>
      <c r="E392" s="18" t="n">
        <v>662123.672927455</v>
      </c>
      <c r="F392" s="19" t="n">
        <f aca="false">IF(ABS(LOG(E392)-LOG(E391))&gt;LOG(2),"",LOG(E392)-LOG(E391))</f>
        <v>-0.0834507699130924</v>
      </c>
      <c r="G392" s="20" t="n">
        <v>504751.246052318</v>
      </c>
      <c r="H392" s="19" t="n">
        <f aca="false">IF(G392=0,"",IF(G392+G391&gt;G392,LOG(G392)-LOG(G391),""))</f>
        <v>-0.0456481143638143</v>
      </c>
      <c r="I392" s="20" t="n">
        <v>76532.4858241665</v>
      </c>
      <c r="J392" s="19" t="n">
        <f aca="false">IF(I392=0,"",IF(I392+I391&gt;I392,LOG(I392)-LOG(I391),""))</f>
        <v>0.0171637571403789</v>
      </c>
      <c r="K392" s="20" t="n">
        <f aca="false">G392+I392</f>
        <v>581283.731876485</v>
      </c>
      <c r="L392" s="19" t="n">
        <f aca="false">IF(K392=0,"",IF(K392+K391&gt;K392,LOG(K392)-LOG(K391),""))</f>
        <v>-0.0378793762634269</v>
      </c>
      <c r="M392" s="20" t="n">
        <v>9938504.98849401</v>
      </c>
      <c r="N392" s="21" t="n">
        <v>1.17638194454081</v>
      </c>
      <c r="O392" s="21" t="n">
        <v>3758637.59467646</v>
      </c>
      <c r="P392" s="22" t="n">
        <v>0.754091337846411</v>
      </c>
      <c r="Q392" s="20" t="n">
        <v>217786.516179443</v>
      </c>
      <c r="R392" s="19" t="n">
        <f aca="false">IF(Q392=0,"",IF(Q392+Q391&gt;Q392,LOG(Q392)-LOG(Q391),""))</f>
        <v>0.0421928676123438</v>
      </c>
      <c r="S392" s="20" t="n">
        <v>453671.805008237</v>
      </c>
      <c r="T392" s="19" t="n">
        <f aca="false">IF(S392=0,"",IF(S392+S391&gt;S392,LOG(S392)-LOG(S391),""))</f>
        <v>-0.0178295491075398</v>
      </c>
      <c r="U392" s="20" t="n">
        <v>163703.047521763</v>
      </c>
      <c r="V392" s="19" t="n">
        <f aca="false">IF(U392=0,"",IF(U392+U391&gt;U392,LOG(U392)-LOG(U391),""))</f>
        <v>-0.0504426443504817</v>
      </c>
      <c r="W392" s="20" t="n">
        <f aca="false">IF(F392="","",IF(F392&gt;0,0,1))</f>
        <v>1</v>
      </c>
      <c r="X392" s="19" t="n">
        <f aca="false">IF(F392="","",F392*W392)</f>
        <v>-0.0834507699130924</v>
      </c>
      <c r="Y392" s="26" t="n">
        <f aca="false">IF(X392="","",X392*N392)</f>
        <v>-0.0981699789837914</v>
      </c>
    </row>
    <row r="393" customFormat="false" ht="13.8" hidden="false" customHeight="false" outlineLevel="0" collapsed="false">
      <c r="A393" s="16" t="n">
        <v>2018</v>
      </c>
      <c r="B393" s="30" t="s">
        <v>28</v>
      </c>
      <c r="C393" s="29" t="n">
        <v>392</v>
      </c>
      <c r="D393" s="17" t="n">
        <v>9</v>
      </c>
      <c r="E393" s="18" t="n">
        <v>898274.088661944</v>
      </c>
      <c r="F393" s="19" t="n">
        <f aca="false">IF(ABS(LOG(E393)-LOG(E392))&gt;LOG(2),"",LOG(E393)-LOG(E392))</f>
        <v>0.132469756834195</v>
      </c>
      <c r="G393" s="20" t="n">
        <v>682755.105830479</v>
      </c>
      <c r="H393" s="19" t="n">
        <f aca="false">IF(G393=0,"",IF(G393+G392&gt;G393,LOG(G393)-LOG(G392),""))</f>
        <v>0.131187556861021</v>
      </c>
      <c r="I393" s="20" t="n">
        <v>72586.480409206</v>
      </c>
      <c r="J393" s="19" t="n">
        <f aca="false">IF(I393=0,"",IF(I393+I392&gt;I393,LOG(I393)-LOG(I392),""))</f>
        <v>-0.022990080983444</v>
      </c>
      <c r="K393" s="20" t="n">
        <f aca="false">G393+I393</f>
        <v>755341.586239685</v>
      </c>
      <c r="L393" s="19" t="n">
        <f aca="false">IF(K393=0,"",IF(K393+K392&gt;K393,LOG(K393)-LOG(K392),""))</f>
        <v>0.113755227236292</v>
      </c>
      <c r="M393" s="20" t="n">
        <v>9772286.07576937</v>
      </c>
      <c r="N393" s="21" t="n">
        <v>1.03658729977044</v>
      </c>
      <c r="O393" s="21" t="n">
        <v>3919191.24903492</v>
      </c>
      <c r="P393" s="22" t="n">
        <v>0.639787584398368</v>
      </c>
      <c r="Q393" s="20" t="n">
        <v>255821.004205379</v>
      </c>
      <c r="R393" s="19" t="n">
        <f aca="false">IF(Q393=0,"",IF(Q393+Q392&gt;Q393,LOG(Q393)-LOG(Q392),""))</f>
        <v>0.069905211622153</v>
      </c>
      <c r="S393" s="20" t="n">
        <v>567952.924705084</v>
      </c>
      <c r="T393" s="19" t="n">
        <f aca="false">IF(S393=0,"",IF(S393+S392&gt;S393,LOG(S393)-LOG(S392),""))</f>
        <v>0.0975705509262781</v>
      </c>
      <c r="U393" s="20" t="n">
        <v>187809.430550464</v>
      </c>
      <c r="V393" s="19" t="n">
        <f aca="false">IF(U393=0,"",IF(U393+U392&gt;U393,LOG(U393)-LOG(U392),""))</f>
        <v>0.0596606314992956</v>
      </c>
      <c r="W393" s="20" t="n">
        <f aca="false">IF(F393="","",IF(F393&gt;0,0,1))</f>
        <v>0</v>
      </c>
      <c r="X393" s="19" t="n">
        <f aca="false">IF(F393="","",F393*W393)</f>
        <v>0</v>
      </c>
      <c r="Y393" s="26" t="n">
        <f aca="false">IF(X393="","",X393*N393)</f>
        <v>0</v>
      </c>
    </row>
    <row r="394" customFormat="false" ht="13.8" hidden="false" customHeight="false" outlineLevel="0" collapsed="false">
      <c r="A394" s="16" t="n">
        <v>2019</v>
      </c>
      <c r="B394" s="31" t="s">
        <v>25</v>
      </c>
      <c r="C394" s="17" t="n">
        <v>393</v>
      </c>
      <c r="D394" s="17" t="n">
        <v>9</v>
      </c>
      <c r="E394" s="18" t="n">
        <v>1202708.97349284</v>
      </c>
      <c r="F394" s="19" t="n">
        <f aca="false">IF(ABS(LOG(E394)-LOG(E393))&gt;LOG(2),"",LOG(E394)-LOG(E393))</f>
        <v>0.126751678946042</v>
      </c>
      <c r="G394" s="20" t="n">
        <v>1003415.09076634</v>
      </c>
      <c r="H394" s="19" t="n">
        <f aca="false">IF(G394=0,"",IF(G394+G393&gt;G394,LOG(G394)-LOG(G393),""))</f>
        <v>0.16721567167412</v>
      </c>
      <c r="I394" s="20" t="n">
        <v>85203.2491062237</v>
      </c>
      <c r="J394" s="19" t="n">
        <f aca="false">IF(I394=0,"",IF(I394+I393&gt;I394,LOG(I394)-LOG(I393),""))</f>
        <v>0.0696004175544269</v>
      </c>
      <c r="K394" s="20" t="n">
        <f aca="false">G394+I394</f>
        <v>1088618.33987256</v>
      </c>
      <c r="L394" s="19" t="n">
        <f aca="false">IF(K394=0,"",IF(K394+K393&gt;K394,LOG(K394)-LOG(K393),""))</f>
        <v>0.158732250609114</v>
      </c>
      <c r="M394" s="20" t="n">
        <v>9939914.29455893</v>
      </c>
      <c r="N394" s="21" t="n">
        <v>0.917222088490792</v>
      </c>
      <c r="O394" s="21" t="n">
        <v>4284445.94656463</v>
      </c>
      <c r="P394" s="22" t="n">
        <v>0.551734116771757</v>
      </c>
      <c r="Q394" s="20" t="n">
        <v>422416.896800947</v>
      </c>
      <c r="R394" s="19" t="n">
        <f aca="false">IF(Q394=0,"",IF(Q394+Q393&gt;Q394,LOG(Q394)-LOG(Q393),""))</f>
        <v>0.217805082389021</v>
      </c>
      <c r="S394" s="20" t="n">
        <v>910219.629388485</v>
      </c>
      <c r="T394" s="19" t="n">
        <f aca="false">IF(S394=0,"",IF(S394+S393&gt;S394,LOG(S394)-LOG(S393),""))</f>
        <v>0.204833856761994</v>
      </c>
      <c r="U394" s="20" t="n">
        <v>375388.493215798</v>
      </c>
      <c r="V394" s="19" t="n">
        <f aca="false">IF(U394=0,"",IF(U394+U393&gt;U394,LOG(U394)-LOG(U393),""))</f>
        <v>0.300763560178676</v>
      </c>
      <c r="W394" s="20" t="n">
        <f aca="false">IF(F394="","",IF(F394&gt;0,0,1))</f>
        <v>0</v>
      </c>
      <c r="X394" s="19" t="n">
        <f aca="false">IF(F394="","",F394*W394)</f>
        <v>0</v>
      </c>
      <c r="Y394" s="26" t="n">
        <f aca="false">IF(X394="","",X394*N394)</f>
        <v>0</v>
      </c>
    </row>
    <row r="395" customFormat="false" ht="13.8" hidden="false" customHeight="false" outlineLevel="0" collapsed="false">
      <c r="A395" s="16" t="n">
        <v>2019</v>
      </c>
      <c r="B395" s="28" t="s">
        <v>26</v>
      </c>
      <c r="C395" s="29" t="n">
        <v>394</v>
      </c>
      <c r="D395" s="17" t="n">
        <v>9</v>
      </c>
      <c r="E395" s="18" t="n">
        <v>774562.752674871</v>
      </c>
      <c r="F395" s="19" t="n">
        <f aca="false">IF(ABS(LOG(E395)-LOG(E394))&gt;LOG(2),"",LOG(E395)-LOG(E394))</f>
        <v>-0.191103942568503</v>
      </c>
      <c r="G395" s="20" t="n">
        <v>599587.995073136</v>
      </c>
      <c r="H395" s="19" t="n">
        <f aca="false">IF(G395=0,"",IF(G395+G394&gt;G395,LOG(G395)-LOG(G394),""))</f>
        <v>-0.223627699435089</v>
      </c>
      <c r="I395" s="20" t="n">
        <v>81187.2697597171</v>
      </c>
      <c r="J395" s="19" t="n">
        <f aca="false">IF(I395=0,"",IF(I395+I394&gt;I395,LOG(I395)-LOG(I394),""))</f>
        <v>-0.0209682194963614</v>
      </c>
      <c r="K395" s="20" t="n">
        <f aca="false">G395+I395</f>
        <v>680775.264832853</v>
      </c>
      <c r="L395" s="19" t="n">
        <f aca="false">IF(K395=0,"",IF(K395+K394&gt;K395,LOG(K395)-LOG(K394),""))</f>
        <v>-0.20387187878478</v>
      </c>
      <c r="M395" s="20" t="n">
        <v>12750539.7744881</v>
      </c>
      <c r="N395" s="21" t="n">
        <v>1.21647196163377</v>
      </c>
      <c r="O395" s="21" t="n">
        <v>6430753.1825126</v>
      </c>
      <c r="P395" s="22" t="n">
        <v>0.919205232616361</v>
      </c>
      <c r="Q395" s="20" t="n">
        <v>172219.729432883</v>
      </c>
      <c r="R395" s="19" t="n">
        <f aca="false">IF(Q395=0,"",IF(Q395+Q394&gt;Q395,LOG(Q395)-LOG(Q394),""))</f>
        <v>-0.389658379187143</v>
      </c>
      <c r="S395" s="20" t="n">
        <v>397252.183561649</v>
      </c>
      <c r="T395" s="19" t="n">
        <f aca="false">IF(S395=0,"",IF(S395+S394&gt;S395,LOG(S395)-LOG(S394),""))</f>
        <v>-0.360079904014789</v>
      </c>
      <c r="U395" s="20" t="n">
        <v>187765.272546301</v>
      </c>
      <c r="V395" s="19" t="n">
        <f aca="false">IF(U395=0,"",IF(U395+U394&gt;U395,LOG(U395)-LOG(U394),""))</f>
        <v>-0.300865684083561</v>
      </c>
      <c r="W395" s="20" t="n">
        <f aca="false">IF(F395="","",IF(F395&gt;0,0,1))</f>
        <v>1</v>
      </c>
      <c r="X395" s="19" t="n">
        <f aca="false">IF(F395="","",F395*W395)</f>
        <v>-0.191103942568503</v>
      </c>
      <c r="Y395" s="26" t="n">
        <f aca="false">IF(X395="","",X395*N395)</f>
        <v>-0.232472587892255</v>
      </c>
    </row>
    <row r="396" customFormat="false" ht="13.8" hidden="false" customHeight="false" outlineLevel="0" collapsed="false">
      <c r="A396" s="16" t="n">
        <v>2019</v>
      </c>
      <c r="B396" s="28" t="s">
        <v>27</v>
      </c>
      <c r="C396" s="17" t="n">
        <v>395</v>
      </c>
      <c r="D396" s="17" t="n">
        <v>9</v>
      </c>
      <c r="E396" s="18" t="n">
        <v>764825.734882858</v>
      </c>
      <c r="F396" s="19" t="n">
        <f aca="false">IF(ABS(LOG(E396)-LOG(E395))&gt;LOG(2),"",LOG(E396)-LOG(E395))</f>
        <v>-0.00549411604452299</v>
      </c>
      <c r="G396" s="20" t="n">
        <v>576128.591536849</v>
      </c>
      <c r="H396" s="19" t="n">
        <f aca="false">IF(G396=0,"",IF(G396+G395&gt;G396,LOG(G396)-LOG(G395),""))</f>
        <v>-0.0173335003405013</v>
      </c>
      <c r="I396" s="20" t="n">
        <v>90046.5502062037</v>
      </c>
      <c r="J396" s="19" t="n">
        <f aca="false">IF(I396=0,"",IF(I396+I395&gt;I396,LOG(I396)-LOG(I395),""))</f>
        <v>0.044979142323772</v>
      </c>
      <c r="K396" s="20" t="n">
        <f aca="false">G396+I396</f>
        <v>666175.141743053</v>
      </c>
      <c r="L396" s="19" t="n">
        <f aca="false">IF(K396=0,"",IF(K396+K395&gt;K396,LOG(K396)-LOG(K395),""))</f>
        <v>-0.00941534478133477</v>
      </c>
      <c r="M396" s="20" t="n">
        <v>11756932.5674141</v>
      </c>
      <c r="N396" s="21" t="n">
        <v>1.18673153461339</v>
      </c>
      <c r="O396" s="21" t="n">
        <v>5775707.73723947</v>
      </c>
      <c r="P396" s="22" t="n">
        <v>0.878042716248621</v>
      </c>
      <c r="Q396" s="20" t="n">
        <v>268464.480033819</v>
      </c>
      <c r="R396" s="19" t="n">
        <f aca="false">IF(Q396=0,"",IF(Q396+Q395&gt;Q396,LOG(Q396)-LOG(Q395),""))</f>
        <v>0.192803930660401</v>
      </c>
      <c r="S396" s="20"/>
      <c r="T396" s="19" t="str">
        <f aca="false">IF(S396=0,"",IF(S396+S395&gt;S396,LOG(S396)-LOG(S395),""))</f>
        <v/>
      </c>
      <c r="U396" s="20" t="n">
        <v>166639.486619713</v>
      </c>
      <c r="V396" s="19" t="n">
        <f aca="false">IF(U396=0,"",IF(U396+U395&gt;U396,LOG(U396)-LOG(U395),""))</f>
        <v>-0.0518373530020089</v>
      </c>
      <c r="W396" s="20" t="n">
        <f aca="false">IF(F396="","",IF(F396&gt;0,0,1))</f>
        <v>1</v>
      </c>
      <c r="X396" s="19" t="n">
        <f aca="false">IF(F396="","",F396*W396)</f>
        <v>-0.00549411604452299</v>
      </c>
      <c r="Y396" s="26" t="n">
        <f aca="false">IF(X396="","",X396*N396)</f>
        <v>-0.00652004076486082</v>
      </c>
    </row>
    <row r="397" customFormat="false" ht="13.8" hidden="false" customHeight="false" outlineLevel="0" collapsed="false">
      <c r="A397" s="16" t="n">
        <v>2019</v>
      </c>
      <c r="B397" s="30" t="s">
        <v>28</v>
      </c>
      <c r="C397" s="29" t="n">
        <v>396</v>
      </c>
      <c r="D397" s="17" t="n">
        <v>9</v>
      </c>
      <c r="E397" s="18" t="n">
        <v>1048087.94297824</v>
      </c>
      <c r="F397" s="19" t="n">
        <f aca="false">IF(ABS(LOG(E397)-LOG(E396))&gt;LOG(2),"",LOG(E397)-LOG(E396))</f>
        <v>0.13683523229459</v>
      </c>
      <c r="G397" s="20" t="n">
        <v>707178.842674686</v>
      </c>
      <c r="H397" s="19" t="n">
        <f aca="false">IF(G397=0,"",IF(G397+G396&gt;G397,LOG(G397)-LOG(G396),""))</f>
        <v>0.089009830512536</v>
      </c>
      <c r="I397" s="20" t="n">
        <v>105394.821694469</v>
      </c>
      <c r="J397" s="19" t="n">
        <f aca="false">IF(I397=0,"",IF(I397+I396&gt;I397,LOG(I397)-LOG(I396),""))</f>
        <v>0.0683521943300018</v>
      </c>
      <c r="K397" s="20" t="n">
        <f aca="false">G397+I397</f>
        <v>812573.664369155</v>
      </c>
      <c r="L397" s="19" t="n">
        <f aca="false">IF(K397=0,"",IF(K397+K396&gt;K397,LOG(K397)-LOG(K396),""))</f>
        <v>0.0862743196675035</v>
      </c>
      <c r="M397" s="20" t="n">
        <v>11497784.1770669</v>
      </c>
      <c r="N397" s="21" t="n">
        <v>1.04021642735501</v>
      </c>
      <c r="O397" s="21" t="n">
        <v>5300893.89458766</v>
      </c>
      <c r="P397" s="22" t="n">
        <v>0.703951386287937</v>
      </c>
      <c r="Q397" s="20" t="n">
        <v>376109.512229688</v>
      </c>
      <c r="R397" s="19" t="n">
        <f aca="false">IF(Q397=0,"",IF(Q397+Q396&gt;Q397,LOG(Q397)-LOG(Q396),""))</f>
        <v>0.146427484099531</v>
      </c>
      <c r="S397" s="20" t="n">
        <v>1485701.51770687</v>
      </c>
      <c r="T397" s="19" t="str">
        <f aca="false">IF(S397=0,"",IF(S397+S396&gt;S397,LOG(S397)-LOG(S396),""))</f>
        <v/>
      </c>
      <c r="U397" s="20" t="n">
        <v>257018.015890231</v>
      </c>
      <c r="V397" s="19" t="n">
        <f aca="false">IF(U397=0,"",IF(U397+U396&gt;U397,LOG(U397)-LOG(U396),""))</f>
        <v>0.188185647654704</v>
      </c>
      <c r="W397" s="20" t="n">
        <f aca="false">IF(F397="","",IF(F397&gt;0,0,1))</f>
        <v>0</v>
      </c>
      <c r="X397" s="19" t="n">
        <f aca="false">IF(F397="","",F397*W397)</f>
        <v>0</v>
      </c>
      <c r="Y397" s="26" t="n">
        <f aca="false">IF(X397="","",X397*N397)</f>
        <v>0</v>
      </c>
    </row>
    <row r="398" customFormat="false" ht="13.8" hidden="false" customHeight="false" outlineLevel="0" collapsed="false">
      <c r="A398" s="16" t="n">
        <v>2009</v>
      </c>
      <c r="B398" s="32" t="s">
        <v>25</v>
      </c>
      <c r="C398" s="33" t="n">
        <v>397</v>
      </c>
      <c r="D398" s="33" t="n">
        <v>10</v>
      </c>
      <c r="E398" s="36"/>
      <c r="F398" s="19"/>
      <c r="G398" s="36"/>
      <c r="H398" s="35" t="str">
        <f aca="false">IF(G398=0,"",IF(G398+G397&gt;G398,LOG(G398)-LOG(G397),""))</f>
        <v/>
      </c>
      <c r="I398" s="36"/>
      <c r="J398" s="35"/>
      <c r="K398" s="36"/>
      <c r="L398" s="35"/>
      <c r="M398" s="20" t="n">
        <v>453151.328928453</v>
      </c>
      <c r="N398" s="37"/>
      <c r="O398" s="37" t="n">
        <v>171473.571456376</v>
      </c>
      <c r="P398" s="38"/>
      <c r="Q398" s="36"/>
      <c r="R398" s="35" t="str">
        <f aca="false">IF(Q398=0,"",IF(Q398+Q397&gt;Q398,LOG(Q398)-LOG(Q397),""))</f>
        <v/>
      </c>
      <c r="S398" s="36"/>
      <c r="T398" s="35" t="str">
        <f aca="false">IF(S398=0,"",IF(S398+S397&gt;S398,LOG(S398)-LOG(S397),""))</f>
        <v/>
      </c>
      <c r="U398" s="36"/>
      <c r="V398" s="35" t="str">
        <f aca="false">IF(U398=0,"",IF(U398+U397&gt;U398,LOG(U398)-LOG(U397),""))</f>
        <v/>
      </c>
      <c r="W398" s="36" t="str">
        <f aca="false">IF(F398="","",IF(F398&gt;0,0,1))</f>
        <v/>
      </c>
      <c r="X398" s="35" t="str">
        <f aca="false">IF(F398="","",F398*W398)</f>
        <v/>
      </c>
      <c r="Y398" s="40" t="str">
        <f aca="false">IF(X398="","",X398*N398)</f>
        <v/>
      </c>
    </row>
    <row r="399" customFormat="false" ht="15" hidden="false" customHeight="false" outlineLevel="0" collapsed="false">
      <c r="A399" s="16" t="n">
        <v>2009</v>
      </c>
      <c r="B399" s="28" t="s">
        <v>26</v>
      </c>
      <c r="C399" s="29" t="n">
        <v>398</v>
      </c>
      <c r="D399" s="17" t="n">
        <v>10</v>
      </c>
      <c r="E399" s="20"/>
      <c r="F399" s="19"/>
      <c r="G399" s="20"/>
      <c r="H399" s="19" t="str">
        <f aca="false">IF(G399=0,"",IF(G399+G398&gt;G399,LOG(G399)-LOG(G398),""))</f>
        <v/>
      </c>
      <c r="I399" s="20"/>
      <c r="J399" s="19"/>
      <c r="K399" s="20"/>
      <c r="L399" s="19"/>
      <c r="M399" s="20" t="n">
        <v>440886.528704796</v>
      </c>
      <c r="N399" s="21"/>
      <c r="O399" s="21" t="n">
        <v>168155.295901722</v>
      </c>
      <c r="P399" s="22"/>
      <c r="Q399" s="20"/>
      <c r="R399" s="19" t="str">
        <f aca="false">IF(Q399=0,"",IF(Q399+Q398&gt;Q399,LOG(Q399)-LOG(Q398),""))</f>
        <v/>
      </c>
      <c r="S399" s="20"/>
      <c r="T399" s="19" t="str">
        <f aca="false">IF(S399=0,"",IF(S399+S398&gt;S399,LOG(S399)-LOG(S398),""))</f>
        <v/>
      </c>
      <c r="U399" s="45"/>
      <c r="V399" s="19" t="str">
        <f aca="false">IF(U399=0,"",IF(U399+U398&gt;U399,LOG(U399)-LOG(U398),""))</f>
        <v/>
      </c>
      <c r="W399" s="20" t="str">
        <f aca="false">IF(F399="","",IF(F399&gt;0,0,1))</f>
        <v/>
      </c>
      <c r="X399" s="19" t="str">
        <f aca="false">IF(F399="","",F399*W399)</f>
        <v/>
      </c>
      <c r="Y399" s="26" t="str">
        <f aca="false">IF(X399="","",X399*N399)</f>
        <v/>
      </c>
    </row>
    <row r="400" customFormat="false" ht="15" hidden="false" customHeight="false" outlineLevel="0" collapsed="false">
      <c r="A400" s="16" t="n">
        <v>2009</v>
      </c>
      <c r="B400" s="28" t="s">
        <v>27</v>
      </c>
      <c r="C400" s="17" t="n">
        <v>399</v>
      </c>
      <c r="D400" s="17" t="n">
        <v>10</v>
      </c>
      <c r="E400" s="20"/>
      <c r="F400" s="19"/>
      <c r="G400" s="20"/>
      <c r="H400" s="19" t="str">
        <f aca="false">IF(G400=0,"",IF(G400+G399&gt;G400,LOG(G400)-LOG(G399),""))</f>
        <v/>
      </c>
      <c r="I400" s="20"/>
      <c r="J400" s="19"/>
      <c r="K400" s="20"/>
      <c r="L400" s="19"/>
      <c r="M400" s="20" t="n">
        <v>441100.566797172</v>
      </c>
      <c r="N400" s="21"/>
      <c r="O400" s="21" t="n">
        <v>165545.268250369</v>
      </c>
      <c r="P400" s="22"/>
      <c r="Q400" s="20"/>
      <c r="R400" s="19" t="str">
        <f aca="false">IF(Q400=0,"",IF(Q400+Q399&gt;Q400,LOG(Q400)-LOG(Q399),""))</f>
        <v/>
      </c>
      <c r="S400" s="20"/>
      <c r="T400" s="19" t="str">
        <f aca="false">IF(S400=0,"",IF(S400+S399&gt;S400,LOG(S400)-LOG(S399),""))</f>
        <v/>
      </c>
      <c r="U400" s="45"/>
      <c r="V400" s="19" t="str">
        <f aca="false">IF(U400=0,"",IF(U400+U399&gt;U400,LOG(U400)-LOG(U399),""))</f>
        <v/>
      </c>
      <c r="W400" s="20" t="str">
        <f aca="false">IF(F400="","",IF(F400&gt;0,0,1))</f>
        <v/>
      </c>
      <c r="X400" s="19" t="str">
        <f aca="false">IF(F400="","",F400*W400)</f>
        <v/>
      </c>
      <c r="Y400" s="26" t="str">
        <f aca="false">IF(X400="","",X400*N400)</f>
        <v/>
      </c>
    </row>
    <row r="401" customFormat="false" ht="13.8" hidden="false" customHeight="false" outlineLevel="0" collapsed="false">
      <c r="A401" s="16" t="n">
        <v>2009</v>
      </c>
      <c r="B401" s="30" t="s">
        <v>28</v>
      </c>
      <c r="C401" s="29" t="n">
        <v>400</v>
      </c>
      <c r="D401" s="17" t="n">
        <v>10</v>
      </c>
      <c r="E401" s="20"/>
      <c r="F401" s="19"/>
      <c r="G401" s="20"/>
      <c r="H401" s="19" t="str">
        <f aca="false">IF(G401=0,"",IF(G401+G400&gt;G401,LOG(G401)-LOG(G400),""))</f>
        <v/>
      </c>
      <c r="I401" s="20"/>
      <c r="J401" s="19"/>
      <c r="K401" s="20"/>
      <c r="L401" s="19"/>
      <c r="M401" s="20" t="n">
        <v>456255.858048973</v>
      </c>
      <c r="N401" s="21"/>
      <c r="O401" s="21" t="n">
        <v>166498.168806896</v>
      </c>
      <c r="P401" s="22"/>
      <c r="Q401" s="20"/>
      <c r="R401" s="19" t="str">
        <f aca="false">IF(Q401=0,"",IF(Q401+Q400&gt;Q401,LOG(Q401)-LOG(Q400),""))</f>
        <v/>
      </c>
      <c r="S401" s="20"/>
      <c r="T401" s="19" t="str">
        <f aca="false">IF(S401=0,"",IF(S401+S400&gt;S401,LOG(S401)-LOG(S400),""))</f>
        <v/>
      </c>
      <c r="U401" s="20"/>
      <c r="V401" s="19" t="str">
        <f aca="false">IF(U401=0,"",IF(U401+U400&gt;U401,LOG(U401)-LOG(U400),""))</f>
        <v/>
      </c>
      <c r="W401" s="20" t="str">
        <f aca="false">IF(F401="","",IF(F401&gt;0,0,1))</f>
        <v/>
      </c>
      <c r="X401" s="19" t="str">
        <f aca="false">IF(F401="","",F401*W401)</f>
        <v/>
      </c>
      <c r="Y401" s="26" t="str">
        <f aca="false">IF(X401="","",X401*N401)</f>
        <v/>
      </c>
    </row>
    <row r="402" customFormat="false" ht="13.8" hidden="false" customHeight="false" outlineLevel="0" collapsed="false">
      <c r="A402" s="16" t="n">
        <v>2010</v>
      </c>
      <c r="B402" s="31" t="s">
        <v>25</v>
      </c>
      <c r="C402" s="17" t="n">
        <v>401</v>
      </c>
      <c r="D402" s="17" t="n">
        <v>10</v>
      </c>
      <c r="E402" s="18" t="n">
        <v>107138.242183086</v>
      </c>
      <c r="F402" s="19"/>
      <c r="G402" s="20" t="n">
        <v>84327.0437941984</v>
      </c>
      <c r="H402" s="19" t="str">
        <f aca="false">IF(G402=0,"",IF(G402+G401&gt;G402,LOG(G402)-LOG(G401),""))</f>
        <v/>
      </c>
      <c r="I402" s="20" t="n">
        <v>22773.1887748144</v>
      </c>
      <c r="J402" s="19" t="str">
        <f aca="false">IF(I402=0,"",IF(I402+I401&gt;I402,LOG(I402)-LOG(I401),""))</f>
        <v/>
      </c>
      <c r="K402" s="20" t="n">
        <f aca="false">G402+I402</f>
        <v>107100.232569013</v>
      </c>
      <c r="L402" s="19" t="str">
        <f aca="false">IF(K402=0,"",IF(K402+K401&gt;K402,LOG(K402)-LOG(K401),""))</f>
        <v/>
      </c>
      <c r="M402" s="20" t="n">
        <v>472779.869679141</v>
      </c>
      <c r="N402" s="21" t="n">
        <v>0.644714459974587</v>
      </c>
      <c r="O402" s="21" t="n">
        <v>198793.901566954</v>
      </c>
      <c r="P402" s="22" t="n">
        <v>0.26845854071612</v>
      </c>
      <c r="Q402" s="20" t="n">
        <v>27339.7724084861</v>
      </c>
      <c r="R402" s="19" t="str">
        <f aca="false">IF(Q402=0,"",IF(Q402+Q401&gt;Q402,LOG(Q402)-LOG(Q401),""))</f>
        <v/>
      </c>
      <c r="S402" s="20" t="n">
        <v>105114.682729085</v>
      </c>
      <c r="T402" s="19" t="str">
        <f aca="false">IF(S402=0,"",IF(S402+S401&gt;S402,LOG(S402)-LOG(S401),""))</f>
        <v/>
      </c>
      <c r="U402" s="20" t="n">
        <v>15674.4408512075</v>
      </c>
      <c r="V402" s="19" t="str">
        <f aca="false">IF(U402=0,"",IF(U402+U401&gt;U402,LOG(U402)-LOG(U401),""))</f>
        <v/>
      </c>
      <c r="W402" s="20" t="str">
        <f aca="false">IF(F402="","",IF(F402&gt;0,0,1))</f>
        <v/>
      </c>
      <c r="X402" s="19" t="str">
        <f aca="false">IF(F402="","",F402*W402)</f>
        <v/>
      </c>
      <c r="Y402" s="26" t="str">
        <f aca="false">IF(X402="","",X402*N402)</f>
        <v/>
      </c>
    </row>
    <row r="403" customFormat="false" ht="13.8" hidden="false" customHeight="false" outlineLevel="0" collapsed="false">
      <c r="A403" s="16" t="n">
        <v>2010</v>
      </c>
      <c r="B403" s="28" t="s">
        <v>26</v>
      </c>
      <c r="C403" s="29" t="n">
        <v>402</v>
      </c>
      <c r="D403" s="17" t="n">
        <v>10</v>
      </c>
      <c r="E403" s="18" t="n">
        <v>95817.2029195626</v>
      </c>
      <c r="F403" s="19" t="n">
        <f aca="false">IF(ABS(LOG(E403)-LOG(E402))&gt;LOG(2),"",LOG(E403)-LOG(E402))</f>
        <v>-0.0485010277744156</v>
      </c>
      <c r="G403" s="20" t="n">
        <v>78940.0139484496</v>
      </c>
      <c r="H403" s="19" t="n">
        <f aca="false">IF(G403=0,"",IF(G403+G402&gt;G403,LOG(G403)-LOG(G402),""))</f>
        <v>-0.0286696769783257</v>
      </c>
      <c r="I403" s="20" t="n">
        <v>19599.2584176112</v>
      </c>
      <c r="J403" s="19" t="n">
        <f aca="false">IF(I403=0,"",IF(I403+I402&gt;I403,LOG(I403)-LOG(I402),""))</f>
        <v>-0.0651842070263031</v>
      </c>
      <c r="K403" s="20" t="n">
        <f aca="false">G403+I403</f>
        <v>98539.2723660608</v>
      </c>
      <c r="L403" s="19" t="n">
        <f aca="false">IF(K403=0,"",IF(K403+K402&gt;K403,LOG(K403)-LOG(K402),""))</f>
        <v>-0.0361810628744843</v>
      </c>
      <c r="M403" s="20" t="n">
        <v>489024.524900827</v>
      </c>
      <c r="N403" s="21" t="n">
        <v>0.707887150970812</v>
      </c>
      <c r="O403" s="21" t="n">
        <v>200255.785764802</v>
      </c>
      <c r="P403" s="22" t="n">
        <v>0.320141583666485</v>
      </c>
      <c r="Q403" s="20" t="n">
        <v>25665.2262098407</v>
      </c>
      <c r="R403" s="19" t="n">
        <f aca="false">IF(Q403=0,"",IF(Q403+Q402&gt;Q403,LOG(Q403)-LOG(Q402),""))</f>
        <v>-0.0274497985107498</v>
      </c>
      <c r="S403" s="20" t="n">
        <v>95741.9383265718</v>
      </c>
      <c r="T403" s="19" t="n">
        <f aca="false">IF(S403=0,"",IF(S403+S402&gt;S403,LOG(S403)-LOG(S402),""))</f>
        <v>-0.040561168132859</v>
      </c>
      <c r="U403" s="20" t="n">
        <v>15916.6694034217</v>
      </c>
      <c r="V403" s="19" t="n">
        <f aca="false">IF(U403=0,"",IF(U403+U402&gt;U403,LOG(U403)-LOG(U402),""))</f>
        <v>0.00666013852846348</v>
      </c>
      <c r="W403" s="20" t="n">
        <f aca="false">IF(F403="","",IF(F403&gt;0,0,1))</f>
        <v>1</v>
      </c>
      <c r="X403" s="19" t="n">
        <f aca="false">IF(F403="","",F403*W403)</f>
        <v>-0.0485010277744156</v>
      </c>
      <c r="Y403" s="26" t="n">
        <f aca="false">IF(X403="","",X403*N403)</f>
        <v>-0.0343332543703873</v>
      </c>
    </row>
    <row r="404" customFormat="false" ht="13.8" hidden="false" customHeight="false" outlineLevel="0" collapsed="false">
      <c r="A404" s="16" t="n">
        <v>2010</v>
      </c>
      <c r="B404" s="28" t="s">
        <v>27</v>
      </c>
      <c r="C404" s="17" t="n">
        <v>403</v>
      </c>
      <c r="D404" s="17" t="n">
        <v>10</v>
      </c>
      <c r="E404" s="18" t="n">
        <v>102132.443957534</v>
      </c>
      <c r="F404" s="19" t="n">
        <f aca="false">IF(ABS(LOG(E404)-LOG(E403))&gt;LOG(2),"",LOG(E404)-LOG(E403))</f>
        <v>0.02772023554125</v>
      </c>
      <c r="G404" s="20" t="n">
        <v>77103.0589260753</v>
      </c>
      <c r="H404" s="19" t="n">
        <f aca="false">IF(G404=0,"",IF(G404+G403&gt;G404,LOG(G404)-LOG(G403),""))</f>
        <v>-0.0102255905477495</v>
      </c>
      <c r="I404" s="20" t="n">
        <v>22208.5196670814</v>
      </c>
      <c r="J404" s="19" t="n">
        <f aca="false">IF(I404=0,"",IF(I404+I403&gt;I404,LOG(I404)-LOG(I403),""))</f>
        <v>0.0542799719936715</v>
      </c>
      <c r="K404" s="20" t="n">
        <f aca="false">G404+I404</f>
        <v>99311.5785931567</v>
      </c>
      <c r="L404" s="19" t="n">
        <f aca="false">IF(K404=0,"",IF(K404+K403&gt;K404,LOG(K404)-LOG(K403),""))</f>
        <v>0.00339053417976576</v>
      </c>
      <c r="M404" s="20" t="n">
        <v>491588.391214507</v>
      </c>
      <c r="N404" s="21" t="n">
        <v>0.682437894143539</v>
      </c>
      <c r="O404" s="21" t="n">
        <v>200659.458226844</v>
      </c>
      <c r="P404" s="22" t="n">
        <v>0.293295910939358</v>
      </c>
      <c r="Q404" s="20" t="n">
        <v>24285.8320245403</v>
      </c>
      <c r="R404" s="19" t="n">
        <f aca="false">IF(Q404=0,"",IF(Q404+Q403&gt;Q404,LOG(Q404)-LOG(Q403),""))</f>
        <v>-0.0239921095779518</v>
      </c>
      <c r="S404" s="20" t="n">
        <v>79536.9914307374</v>
      </c>
      <c r="T404" s="19" t="n">
        <f aca="false">IF(S404=0,"",IF(S404+S403&gt;S404,LOG(S404)-LOG(S403),""))</f>
        <v>-0.0805330563464155</v>
      </c>
      <c r="U404" s="20" t="n">
        <v>15099.2970325849</v>
      </c>
      <c r="V404" s="19" t="n">
        <f aca="false">IF(U404=0,"",IF(U404+U403&gt;U404,LOG(U404)-LOG(U403),""))</f>
        <v>-0.0228954672546058</v>
      </c>
      <c r="W404" s="20" t="n">
        <f aca="false">IF(F404="","",IF(F404&gt;0,0,1))</f>
        <v>0</v>
      </c>
      <c r="X404" s="19" t="n">
        <f aca="false">IF(F404="","",F404*W404)</f>
        <v>0</v>
      </c>
      <c r="Y404" s="26" t="n">
        <f aca="false">IF(X404="","",X404*N404)</f>
        <v>0</v>
      </c>
    </row>
    <row r="405" customFormat="false" ht="13.8" hidden="false" customHeight="false" outlineLevel="0" collapsed="false">
      <c r="A405" s="16" t="n">
        <v>2010</v>
      </c>
      <c r="B405" s="30" t="s">
        <v>28</v>
      </c>
      <c r="C405" s="29" t="n">
        <v>404</v>
      </c>
      <c r="D405" s="17" t="n">
        <v>10</v>
      </c>
      <c r="E405" s="18" t="n">
        <v>119006.201474394</v>
      </c>
      <c r="F405" s="19" t="n">
        <f aca="false">IF(ABS(LOG(E405)-LOG(E404))&gt;LOG(2),"",LOG(E405)-LOG(E404))</f>
        <v>0.0664058688976574</v>
      </c>
      <c r="G405" s="20" t="n">
        <v>91118.8379794048</v>
      </c>
      <c r="H405" s="19" t="n">
        <f aca="false">IF(G405=0,"",IF(G405+G404&gt;G405,LOG(G405)-LOG(G404),""))</f>
        <v>0.0725365643841549</v>
      </c>
      <c r="I405" s="20" t="n">
        <v>32724.2198229601</v>
      </c>
      <c r="J405" s="19" t="n">
        <f aca="false">IF(I405=0,"",IF(I405+I404&gt;I405,LOG(I405)-LOG(I404),""))</f>
        <v>0.168349690201453</v>
      </c>
      <c r="K405" s="20" t="n">
        <f aca="false">G405+I405</f>
        <v>123843.057802365</v>
      </c>
      <c r="L405" s="19" t="n">
        <f aca="false">IF(K405=0,"",IF(K405+K404&gt;K405,LOG(K405)-LOG(K404),""))</f>
        <v>0.0958717814010885</v>
      </c>
      <c r="M405" s="20" t="n">
        <v>505338.98095992</v>
      </c>
      <c r="N405" s="21" t="n">
        <v>0.62801320695151</v>
      </c>
      <c r="O405" s="21" t="n">
        <v>196519.745779736</v>
      </c>
      <c r="P405" s="22" t="n">
        <v>0.21783660036354</v>
      </c>
      <c r="Q405" s="20" t="n">
        <v>35218.5236632049</v>
      </c>
      <c r="R405" s="19" t="n">
        <f aca="false">IF(Q405=0,"",IF(Q405+Q404&gt;Q405,LOG(Q405)-LOG(Q404),""))</f>
        <v>0.161418159831945</v>
      </c>
      <c r="S405" s="20" t="n">
        <v>134619.14809959</v>
      </c>
      <c r="T405" s="19" t="n">
        <f aca="false">IF(S405=0,"",IF(S405+S404&gt;S405,LOG(S405)-LOG(S404),""))</f>
        <v>0.228537678594675</v>
      </c>
      <c r="U405" s="20" t="n">
        <v>15046.0593887775</v>
      </c>
      <c r="V405" s="19" t="n">
        <f aca="false">IF(U405=0,"",IF(U405+U404&gt;U405,LOG(U405)-LOG(U404),""))</f>
        <v>-0.00153395691521219</v>
      </c>
      <c r="W405" s="20" t="n">
        <f aca="false">IF(F405="","",IF(F405&gt;0,0,1))</f>
        <v>0</v>
      </c>
      <c r="X405" s="19" t="n">
        <f aca="false">IF(F405="","",F405*W405)</f>
        <v>0</v>
      </c>
      <c r="Y405" s="26" t="n">
        <f aca="false">IF(X405="","",X405*N405)</f>
        <v>0</v>
      </c>
    </row>
    <row r="406" customFormat="false" ht="13.8" hidden="false" customHeight="false" outlineLevel="0" collapsed="false">
      <c r="A406" s="16" t="n">
        <v>2011</v>
      </c>
      <c r="B406" s="31" t="s">
        <v>25</v>
      </c>
      <c r="C406" s="17" t="n">
        <v>405</v>
      </c>
      <c r="D406" s="17" t="n">
        <v>10</v>
      </c>
      <c r="E406" s="18" t="n">
        <v>58975.6543163116</v>
      </c>
      <c r="F406" s="19" t="str">
        <f aca="false">IF(ABS(LOG(E406)-LOG(E405))&gt;LOG(2),"",LOG(E406)-LOG(E405))</f>
        <v/>
      </c>
      <c r="G406" s="20" t="n">
        <v>80770.5606348469</v>
      </c>
      <c r="H406" s="19" t="n">
        <f aca="false">IF(G406=0,"",IF(G406+G405&gt;G406,LOG(G406)-LOG(G405),""))</f>
        <v>-0.0523550752702393</v>
      </c>
      <c r="I406" s="20" t="n">
        <v>20245.4246974519</v>
      </c>
      <c r="J406" s="19" t="n">
        <f aca="false">IF(I406=0,"",IF(I406+I405&gt;I406,LOG(I406)-LOG(I405),""))</f>
        <v>-0.208542409753653</v>
      </c>
      <c r="K406" s="20" t="n">
        <f aca="false">G406+I406</f>
        <v>101015.985332299</v>
      </c>
      <c r="L406" s="19" t="n">
        <f aca="false">IF(K406=0,"",IF(K406+K405&gt;K406,LOG(K406)-LOG(K405),""))</f>
        <v>-0.0884815622138957</v>
      </c>
      <c r="M406" s="20" t="n">
        <v>478650.197296158</v>
      </c>
      <c r="N406" s="21" t="n">
        <v>0.909345474317413</v>
      </c>
      <c r="O406" s="21" t="n">
        <v>192493.293696126</v>
      </c>
      <c r="P406" s="22" t="n">
        <v>0.513742835710039</v>
      </c>
      <c r="Q406" s="20" t="n">
        <v>23722.3933460808</v>
      </c>
      <c r="R406" s="19" t="n">
        <f aca="false">IF(Q406=0,"",IF(Q406+Q405&gt;Q406,LOG(Q406)-LOG(Q405),""))</f>
        <v>-0.171612643920879</v>
      </c>
      <c r="S406" s="20" t="n">
        <v>94782.3015797866</v>
      </c>
      <c r="T406" s="19" t="n">
        <f aca="false">IF(S406=0,"",IF(S406+S405&gt;S406,LOG(S406)-LOG(S405),""))</f>
        <v>-0.152379587537744</v>
      </c>
      <c r="U406" s="20" t="n">
        <v>14699.6426756184</v>
      </c>
      <c r="V406" s="19" t="n">
        <f aca="false">IF(U406=0,"",IF(U406+U405&gt;U406,LOG(U406)-LOG(U405),""))</f>
        <v>-0.0101159938193689</v>
      </c>
      <c r="W406" s="20" t="str">
        <f aca="false">IF(F406="","",IF(F406&gt;0,0,1))</f>
        <v/>
      </c>
      <c r="X406" s="19" t="str">
        <f aca="false">IF(F406="","",F406*W406)</f>
        <v/>
      </c>
      <c r="Y406" s="26" t="str">
        <f aca="false">IF(X406="","",X406*N406)</f>
        <v/>
      </c>
    </row>
    <row r="407" customFormat="false" ht="13.8" hidden="false" customHeight="false" outlineLevel="0" collapsed="false">
      <c r="A407" s="16" t="n">
        <v>2011</v>
      </c>
      <c r="B407" s="28" t="s">
        <v>26</v>
      </c>
      <c r="C407" s="29" t="n">
        <v>406</v>
      </c>
      <c r="D407" s="17" t="n">
        <v>10</v>
      </c>
      <c r="E407" s="18" t="n">
        <v>105610.602672049</v>
      </c>
      <c r="F407" s="19" t="n">
        <f aca="false">IF(ABS(LOG(E407)-LOG(E406))&gt;LOG(2),"",LOG(E407)-LOG(E406))</f>
        <v>0.253034753006859</v>
      </c>
      <c r="G407" s="20" t="n">
        <v>88391.1541142625</v>
      </c>
      <c r="H407" s="19" t="n">
        <f aca="false">IF(G407=0,"",IF(G407+G406&gt;G407,LOG(G407)-LOG(G406),""))</f>
        <v>0.0391557071106003</v>
      </c>
      <c r="I407" s="20" t="n">
        <v>43226.6262264464</v>
      </c>
      <c r="J407" s="19" t="n">
        <f aca="false">IF(I407=0,"",IF(I407+I406&gt;I407,LOG(I407)-LOG(I406),""))</f>
        <v>0.329424449229085</v>
      </c>
      <c r="K407" s="20" t="n">
        <f aca="false">G407+I407</f>
        <v>131617.780340709</v>
      </c>
      <c r="L407" s="19" t="n">
        <f aca="false">IF(K407=0,"",IF(K407+K406&gt;K407,LOG(K407)-LOG(K406),""))</f>
        <v>0.114924457996068</v>
      </c>
      <c r="M407" s="20" t="n">
        <v>474305.629847419</v>
      </c>
      <c r="N407" s="21" t="n">
        <v>0.652350758659363</v>
      </c>
      <c r="O407" s="21" t="n">
        <v>190985.750387854</v>
      </c>
      <c r="P407" s="22" t="n">
        <v>0.257293444417549</v>
      </c>
      <c r="Q407" s="20" t="n">
        <v>28359.864174361</v>
      </c>
      <c r="R407" s="19" t="n">
        <f aca="false">IF(Q407=0,"",IF(Q407+Q406&gt;Q407,LOG(Q407)-LOG(Q406),""))</f>
        <v>0.0775456437630515</v>
      </c>
      <c r="S407" s="20" t="n">
        <v>105387.25698664</v>
      </c>
      <c r="T407" s="19" t="n">
        <f aca="false">IF(S407=0,"",IF(S407+S406&gt;S407,LOG(S407)-LOG(S406),""))</f>
        <v>0.0460608504894298</v>
      </c>
      <c r="U407" s="20" t="n">
        <v>16327.7451070175</v>
      </c>
      <c r="V407" s="19" t="n">
        <f aca="false">IF(U407=0,"",IF(U407+U406&gt;U407,LOG(U407)-LOG(U406),""))</f>
        <v>0.045619434090364</v>
      </c>
      <c r="W407" s="20" t="n">
        <f aca="false">IF(F407="","",IF(F407&gt;0,0,1))</f>
        <v>0</v>
      </c>
      <c r="X407" s="19" t="n">
        <f aca="false">IF(F407="","",F407*W407)</f>
        <v>0</v>
      </c>
      <c r="Y407" s="26" t="n">
        <f aca="false">IF(X407="","",X407*N407)</f>
        <v>0</v>
      </c>
    </row>
    <row r="408" customFormat="false" ht="13.8" hidden="false" customHeight="false" outlineLevel="0" collapsed="false">
      <c r="A408" s="16" t="n">
        <v>2011</v>
      </c>
      <c r="B408" s="28" t="s">
        <v>27</v>
      </c>
      <c r="C408" s="17" t="n">
        <v>407</v>
      </c>
      <c r="D408" s="17" t="n">
        <v>10</v>
      </c>
      <c r="E408" s="18" t="n">
        <v>110823.489884794</v>
      </c>
      <c r="F408" s="19" t="n">
        <f aca="false">IF(ABS(LOG(E408)-LOG(E407))&gt;LOG(2),"",LOG(E408)-LOG(E407))</f>
        <v>0.0209243012288107</v>
      </c>
      <c r="G408" s="20" t="n">
        <v>90098.08822153</v>
      </c>
      <c r="H408" s="19" t="n">
        <f aca="false">IF(G408=0,"",IF(G408+G407&gt;G408,LOG(G408)-LOG(G407),""))</f>
        <v>0.00830677136950087</v>
      </c>
      <c r="I408" s="20" t="n">
        <v>22445.1796414147</v>
      </c>
      <c r="J408" s="19" t="n">
        <f aca="false">IF(I408=0,"",IF(I408+I407&gt;I408,LOG(I408)-LOG(I407),""))</f>
        <v>-0.284628255166371</v>
      </c>
      <c r="K408" s="20" t="n">
        <f aca="false">G408+I408</f>
        <v>112543.267862945</v>
      </c>
      <c r="L408" s="19" t="n">
        <f aca="false">IF(K408=0,"",IF(K408+K407&gt;K408,LOG(K408)-LOG(K407),""))</f>
        <v>-0.0679950410012458</v>
      </c>
      <c r="M408" s="20" t="n">
        <v>488819.058133747</v>
      </c>
      <c r="N408" s="21" t="n">
        <v>0.644516307707337</v>
      </c>
      <c r="O408" s="21" t="n">
        <v>196724.322866894</v>
      </c>
      <c r="P408" s="22" t="n">
        <v>0.249226236944851</v>
      </c>
      <c r="Q408" s="20" t="n">
        <v>27031.2542498174</v>
      </c>
      <c r="R408" s="19" t="n">
        <f aca="false">IF(Q408=0,"",IF(Q408+Q407&gt;Q408,LOG(Q408)-LOG(Q407),""))</f>
        <v>-0.0208379490986719</v>
      </c>
      <c r="S408" s="20" t="n">
        <v>87599.0098841975</v>
      </c>
      <c r="T408" s="19" t="n">
        <f aca="false">IF(S408=0,"",IF(S408+S407&gt;S408,LOG(S408)-LOG(S407),""))</f>
        <v>-0.0802889034237664</v>
      </c>
      <c r="U408" s="20" t="n">
        <v>17172.8554629864</v>
      </c>
      <c r="V408" s="19" t="n">
        <f aca="false">IF(U408=0,"",IF(U408+U407&gt;U408,LOG(U408)-LOG(U407),""))</f>
        <v>0.0219163026798146</v>
      </c>
      <c r="W408" s="20" t="n">
        <f aca="false">IF(F408="","",IF(F408&gt;0,0,1))</f>
        <v>0</v>
      </c>
      <c r="X408" s="19" t="n">
        <f aca="false">IF(F408="","",F408*W408)</f>
        <v>0</v>
      </c>
      <c r="Y408" s="26" t="n">
        <f aca="false">IF(X408="","",X408*N408)</f>
        <v>0</v>
      </c>
    </row>
    <row r="409" customFormat="false" ht="13.8" hidden="false" customHeight="false" outlineLevel="0" collapsed="false">
      <c r="A409" s="16" t="n">
        <v>2011</v>
      </c>
      <c r="B409" s="30" t="s">
        <v>28</v>
      </c>
      <c r="C409" s="29" t="n">
        <v>408</v>
      </c>
      <c r="D409" s="17" t="n">
        <v>10</v>
      </c>
      <c r="E409" s="18" t="n">
        <v>164992.771480112</v>
      </c>
      <c r="F409" s="19" t="n">
        <f aca="false">IF(ABS(LOG(E409)-LOG(E408))&gt;LOG(2),"",LOG(E409)-LOG(E408))</f>
        <v>0.172833095517811</v>
      </c>
      <c r="G409" s="20" t="n">
        <v>99872.1915927526</v>
      </c>
      <c r="H409" s="19" t="n">
        <f aca="false">IF(G409=0,"",IF(G409+G408&gt;G409,LOG(G409)-LOG(G408),""))</f>
        <v>0.044729004283389</v>
      </c>
      <c r="I409" s="20" t="n">
        <v>27473.40997964</v>
      </c>
      <c r="J409" s="19" t="n">
        <f aca="false">IF(I409=0,"",IF(I409+I408&gt;I409,LOG(I409)-LOG(I408),""))</f>
        <v>0.0877894814260207</v>
      </c>
      <c r="K409" s="20" t="n">
        <f aca="false">G409+I409</f>
        <v>127345.601572393</v>
      </c>
      <c r="L409" s="19" t="n">
        <f aca="false">IF(K409=0,"",IF(K409+K408&gt;K409,LOG(K409)-LOG(K408),""))</f>
        <v>0.0536644279382772</v>
      </c>
      <c r="M409" s="20" t="n">
        <v>496376.960766571</v>
      </c>
      <c r="N409" s="21" t="n">
        <v>0.478346697908056</v>
      </c>
      <c r="O409" s="21" t="n">
        <v>193144.213753735</v>
      </c>
      <c r="P409" s="22" t="n">
        <v>0.0684167843115352</v>
      </c>
      <c r="Q409" s="20" t="n">
        <v>30170.7993230955</v>
      </c>
      <c r="R409" s="19" t="n">
        <f aca="false">IF(Q409=0,"",IF(Q409+Q408&gt;Q409,LOG(Q409)-LOG(Q408),""))</f>
        <v>0.0477206187837327</v>
      </c>
      <c r="S409" s="20" t="n">
        <v>104955.796038464</v>
      </c>
      <c r="T409" s="19" t="n">
        <f aca="false">IF(S409=0,"",IF(S409+S408&gt;S409,LOG(S409)-LOG(S408),""))</f>
        <v>0.078507229448241</v>
      </c>
      <c r="U409" s="20" t="n">
        <v>17486.3545962811</v>
      </c>
      <c r="V409" s="19" t="n">
        <f aca="false">IF(U409=0,"",IF(U409+U408&gt;U409,LOG(U409)-LOG(U408),""))</f>
        <v>0.00785676630856624</v>
      </c>
      <c r="W409" s="20" t="n">
        <f aca="false">IF(F409="","",IF(F409&gt;0,0,1))</f>
        <v>0</v>
      </c>
      <c r="X409" s="19" t="n">
        <f aca="false">IF(F409="","",F409*W409)</f>
        <v>0</v>
      </c>
      <c r="Y409" s="26" t="n">
        <f aca="false">IF(X409="","",X409*N409)</f>
        <v>0</v>
      </c>
    </row>
    <row r="410" customFormat="false" ht="13.8" hidden="false" customHeight="false" outlineLevel="0" collapsed="false">
      <c r="A410" s="16" t="n">
        <v>2012</v>
      </c>
      <c r="B410" s="31" t="s">
        <v>25</v>
      </c>
      <c r="C410" s="17" t="n">
        <v>409</v>
      </c>
      <c r="D410" s="17" t="n">
        <v>10</v>
      </c>
      <c r="E410" s="18" t="n">
        <v>101644.270281331</v>
      </c>
      <c r="F410" s="19" t="n">
        <f aca="false">IF(ABS(LOG(E410)-LOG(E409))&gt;LOG(2),"",LOG(E410)-LOG(E409))</f>
        <v>-0.21038201534736</v>
      </c>
      <c r="G410" s="20" t="n">
        <v>79902.301511286</v>
      </c>
      <c r="H410" s="19" t="n">
        <f aca="false">IF(G410=0,"",IF(G410+G409&gt;G410,LOG(G410)-LOG(G409),""))</f>
        <v>-0.0968852911858873</v>
      </c>
      <c r="I410" s="20" t="n">
        <v>20468.644657675</v>
      </c>
      <c r="J410" s="19" t="n">
        <f aca="false">IF(I410=0,"",IF(I410+I409&gt;I410,LOG(I410)-LOG(I409),""))</f>
        <v>-0.127823480509323</v>
      </c>
      <c r="K410" s="20" t="n">
        <f aca="false">G410+I410</f>
        <v>100370.946168961</v>
      </c>
      <c r="L410" s="19" t="n">
        <f aca="false">IF(K410=0,"",IF(K410+K409&gt;K410,LOG(K410)-LOG(K409),""))</f>
        <v>-0.103375931190154</v>
      </c>
      <c r="M410" s="20" t="n">
        <v>484015.249697424</v>
      </c>
      <c r="N410" s="21" t="n">
        <v>0.677776142671748</v>
      </c>
      <c r="O410" s="21" t="n">
        <v>189587.767267176</v>
      </c>
      <c r="P410" s="22" t="n">
        <v>0.270727409660803</v>
      </c>
      <c r="Q410" s="20" t="n">
        <v>24471.4449804232</v>
      </c>
      <c r="R410" s="19" t="n">
        <f aca="false">IF(Q410=0,"",IF(Q410+Q409&gt;Q410,LOG(Q410)-LOG(Q409),""))</f>
        <v>-0.0909272020462302</v>
      </c>
      <c r="S410" s="20" t="n">
        <v>85222.1105093443</v>
      </c>
      <c r="T410" s="19" t="n">
        <f aca="false">IF(S410=0,"",IF(S410+S409&gt;S410,LOG(S410)-LOG(S409),""))</f>
        <v>-0.0904541416741109</v>
      </c>
      <c r="U410" s="20" t="n">
        <v>17457.6457083482</v>
      </c>
      <c r="V410" s="19" t="n">
        <f aca="false">IF(U410=0,"",IF(U410+U409&gt;U410,LOG(U410)-LOG(U409),""))</f>
        <v>-0.000713605443416476</v>
      </c>
      <c r="W410" s="20" t="n">
        <f aca="false">IF(F410="","",IF(F410&gt;0,0,1))</f>
        <v>1</v>
      </c>
      <c r="X410" s="19" t="n">
        <f aca="false">IF(F410="","",F410*W410)</f>
        <v>-0.21038201534736</v>
      </c>
      <c r="Y410" s="26" t="n">
        <f aca="false">IF(X410="","",X410*N410)</f>
        <v>-0.142591910849642</v>
      </c>
    </row>
    <row r="411" customFormat="false" ht="13.8" hidden="false" customHeight="false" outlineLevel="0" collapsed="false">
      <c r="A411" s="16" t="n">
        <v>2012</v>
      </c>
      <c r="B411" s="28" t="s">
        <v>26</v>
      </c>
      <c r="C411" s="29" t="n">
        <v>410</v>
      </c>
      <c r="D411" s="17" t="n">
        <v>10</v>
      </c>
      <c r="E411" s="18" t="n">
        <v>121073.635715762</v>
      </c>
      <c r="F411" s="19" t="n">
        <f aca="false">IF(ABS(LOG(E411)-LOG(E410))&gt;LOG(2),"",LOG(E411)-LOG(E410))</f>
        <v>0.0759666816698426</v>
      </c>
      <c r="G411" s="20" t="n">
        <v>95220.5201968576</v>
      </c>
      <c r="H411" s="19" t="n">
        <f aca="false">IF(G411=0,"",IF(G411+G410&gt;G411,LOG(G411)-LOG(G410),""))</f>
        <v>0.0761712607866372</v>
      </c>
      <c r="I411" s="20" t="n">
        <v>22464.6159180181</v>
      </c>
      <c r="J411" s="19" t="n">
        <f aca="false">IF(I411=0,"",IF(I411+I410&gt;I411,LOG(I411)-LOG(I410),""))</f>
        <v>0.0404099112022269</v>
      </c>
      <c r="K411" s="20" t="n">
        <f aca="false">G411+I411</f>
        <v>117685.136114876</v>
      </c>
      <c r="L411" s="19" t="n">
        <f aca="false">IF(K411=0,"",IF(K411+K410&gt;K411,LOG(K411)-LOG(K410),""))</f>
        <v>0.0691135958402604</v>
      </c>
      <c r="M411" s="20" t="n">
        <v>476278.668511968</v>
      </c>
      <c r="N411" s="21" t="n">
        <v>0.594811546818912</v>
      </c>
      <c r="O411" s="21" t="n">
        <v>186132.187807231</v>
      </c>
      <c r="P411" s="22" t="n">
        <v>0.186771898074489</v>
      </c>
      <c r="Q411" s="20" t="n">
        <v>24871.9392055635</v>
      </c>
      <c r="R411" s="19" t="n">
        <f aca="false">IF(Q411=0,"",IF(Q411+Q410&gt;Q411,LOG(Q411)-LOG(Q410),""))</f>
        <v>0.00705003332959819</v>
      </c>
      <c r="S411" s="20" t="n">
        <v>101493.326023912</v>
      </c>
      <c r="T411" s="19" t="n">
        <f aca="false">IF(S411=0,"",IF(S411+S410&gt;S411,LOG(S411)-LOG(S410),""))</f>
        <v>0.0758851997281571</v>
      </c>
      <c r="U411" s="20" t="n">
        <v>18651.9536368126</v>
      </c>
      <c r="V411" s="19" t="n">
        <f aca="false">IF(U411=0,"",IF(U411+U410&gt;U411,LOG(U411)-LOG(U410),""))</f>
        <v>0.0287386517373776</v>
      </c>
      <c r="W411" s="20" t="n">
        <f aca="false">IF(F411="","",IF(F411&gt;0,0,1))</f>
        <v>0</v>
      </c>
      <c r="X411" s="19" t="n">
        <f aca="false">IF(F411="","",F411*W411)</f>
        <v>0</v>
      </c>
      <c r="Y411" s="26" t="n">
        <f aca="false">IF(X411="","",X411*N411)</f>
        <v>0</v>
      </c>
    </row>
    <row r="412" customFormat="false" ht="13.8" hidden="false" customHeight="false" outlineLevel="0" collapsed="false">
      <c r="A412" s="16" t="n">
        <v>2012</v>
      </c>
      <c r="B412" s="28" t="s">
        <v>27</v>
      </c>
      <c r="C412" s="17" t="n">
        <v>411</v>
      </c>
      <c r="D412" s="17" t="n">
        <v>10</v>
      </c>
      <c r="E412" s="18" t="n">
        <v>134350.502465983</v>
      </c>
      <c r="F412" s="19" t="n">
        <f aca="false">IF(ABS(LOG(E412)-LOG(E411))&gt;LOG(2),"",LOG(E412)-LOG(E411))</f>
        <v>0.0451897109969286</v>
      </c>
      <c r="G412" s="20" t="n">
        <v>96249.8577742167</v>
      </c>
      <c r="H412" s="19" t="n">
        <f aca="false">IF(G412=0,"",IF(G412+G411&gt;G412,LOG(G412)-LOG(G411),""))</f>
        <v>0.00466954670756614</v>
      </c>
      <c r="I412" s="20" t="n">
        <v>25343.6126283245</v>
      </c>
      <c r="J412" s="19" t="n">
        <f aca="false">IF(I412=0,"",IF(I412+I411&gt;I412,LOG(I412)-LOG(I411),""))</f>
        <v>0.0523695240883981</v>
      </c>
      <c r="K412" s="20" t="n">
        <f aca="false">G412+I412</f>
        <v>121593.470402541</v>
      </c>
      <c r="L412" s="19" t="n">
        <f aca="false">IF(K412=0,"",IF(K412+K411&gt;K412,LOG(K412)-LOG(K411),""))</f>
        <v>0.014188639866342</v>
      </c>
      <c r="M412" s="20" t="n">
        <v>477713.998530603</v>
      </c>
      <c r="N412" s="21" t="n">
        <v>0.550928672653537</v>
      </c>
      <c r="O412" s="21" t="n">
        <v>182694.019617447</v>
      </c>
      <c r="P412" s="22" t="n">
        <v>0.133485036189996</v>
      </c>
      <c r="Q412" s="20" t="n">
        <v>28249.1793769075</v>
      </c>
      <c r="R412" s="19" t="n">
        <f aca="false">IF(Q412=0,"",IF(Q412+Q411&gt;Q412,LOG(Q412)-LOG(Q411),""))</f>
        <v>0.0552961888321342</v>
      </c>
      <c r="S412" s="20" t="n">
        <v>114644.415327033</v>
      </c>
      <c r="T412" s="19" t="n">
        <f aca="false">IF(S412=0,"",IF(S412+S411&gt;S412,LOG(S412)-LOG(S411),""))</f>
        <v>0.0529154188498362</v>
      </c>
      <c r="U412" s="20" t="n">
        <v>19649.2699727638</v>
      </c>
      <c r="V412" s="19" t="n">
        <f aca="false">IF(U412=0,"",IF(U412+U411&gt;U412,LOG(U412)-LOG(U411),""))</f>
        <v>0.0226220924571141</v>
      </c>
      <c r="W412" s="20" t="n">
        <f aca="false">IF(F412="","",IF(F412&gt;0,0,1))</f>
        <v>0</v>
      </c>
      <c r="X412" s="19" t="n">
        <f aca="false">IF(F412="","",F412*W412)</f>
        <v>0</v>
      </c>
      <c r="Y412" s="26" t="n">
        <f aca="false">IF(X412="","",X412*N412)</f>
        <v>0</v>
      </c>
    </row>
    <row r="413" customFormat="false" ht="13.8" hidden="false" customHeight="false" outlineLevel="0" collapsed="false">
      <c r="A413" s="16" t="n">
        <v>2012</v>
      </c>
      <c r="B413" s="30" t="s">
        <v>28</v>
      </c>
      <c r="C413" s="29" t="n">
        <v>412</v>
      </c>
      <c r="D413" s="17" t="n">
        <v>10</v>
      </c>
      <c r="E413" s="18" t="n">
        <v>154580.27376848</v>
      </c>
      <c r="F413" s="19" t="n">
        <f aca="false">IF(ABS(LOG(E413)-LOG(E412))&gt;LOG(2),"",LOG(E413)-LOG(E412))</f>
        <v>0.0609147770994856</v>
      </c>
      <c r="G413" s="20" t="n">
        <v>101982.190905659</v>
      </c>
      <c r="H413" s="19" t="n">
        <f aca="false">IF(G413=0,"",IF(G413+G412&gt;G413,LOG(G413)-LOG(G412),""))</f>
        <v>0.0251242413388599</v>
      </c>
      <c r="I413" s="20" t="n">
        <v>26770.2283994826</v>
      </c>
      <c r="J413" s="19" t="n">
        <f aca="false">IF(I413=0,"",IF(I413+I412&gt;I413,LOG(I413)-LOG(I412),""))</f>
        <v>0.0237835546743899</v>
      </c>
      <c r="K413" s="20" t="n">
        <f aca="false">G413+I413</f>
        <v>128752.419305142</v>
      </c>
      <c r="L413" s="19" t="n">
        <f aca="false">IF(K413=0,"",IF(K413+K412&gt;K413,LOG(K413)-LOG(K412),""))</f>
        <v>0.0248451444935185</v>
      </c>
      <c r="M413" s="20" t="n">
        <v>496120.418372446</v>
      </c>
      <c r="N413" s="21" t="n">
        <v>0.506433029145915</v>
      </c>
      <c r="O413" s="21" t="n">
        <v>178483.147646331</v>
      </c>
      <c r="P413" s="22" t="n">
        <v>0.0624431442429057</v>
      </c>
      <c r="Q413" s="20" t="n">
        <v>38222.624953504</v>
      </c>
      <c r="R413" s="19" t="n">
        <f aca="false">IF(Q413=0,"",IF(Q413+Q412&gt;Q413,LOG(Q413)-LOG(Q412),""))</f>
        <v>0.131314672760803</v>
      </c>
      <c r="S413" s="20" t="n">
        <v>122412.672151807</v>
      </c>
      <c r="T413" s="19" t="n">
        <f aca="false">IF(S413=0,"",IF(S413+S412&gt;S413,LOG(S413)-LOG(S412),""))</f>
        <v>0.0284734744772894</v>
      </c>
      <c r="U413" s="20" t="n">
        <v>22316.7765304819</v>
      </c>
      <c r="V413" s="19" t="n">
        <f aca="false">IF(U413=0,"",IF(U413+U412&gt;U413,LOG(U413)-LOG(U412),""))</f>
        <v>0.0552850449182483</v>
      </c>
      <c r="W413" s="20" t="n">
        <f aca="false">IF(F413="","",IF(F413&gt;0,0,1))</f>
        <v>0</v>
      </c>
      <c r="X413" s="19" t="n">
        <f aca="false">IF(F413="","",F413*W413)</f>
        <v>0</v>
      </c>
      <c r="Y413" s="26" t="n">
        <f aca="false">IF(X413="","",X413*N413)</f>
        <v>0</v>
      </c>
    </row>
    <row r="414" customFormat="false" ht="13.8" hidden="false" customHeight="false" outlineLevel="0" collapsed="false">
      <c r="A414" s="16" t="n">
        <v>2013</v>
      </c>
      <c r="B414" s="31" t="s">
        <v>25</v>
      </c>
      <c r="C414" s="17" t="n">
        <v>413</v>
      </c>
      <c r="D414" s="17" t="n">
        <v>10</v>
      </c>
      <c r="E414" s="18" t="n">
        <v>115183.843400265</v>
      </c>
      <c r="F414" s="19" t="n">
        <f aca="false">IF(ABS(LOG(E414)-LOG(E413))&gt;LOG(2),"",LOG(E414)-LOG(E413))</f>
        <v>-0.127762506347749</v>
      </c>
      <c r="G414" s="20" t="n">
        <v>87572.6297863534</v>
      </c>
      <c r="H414" s="19" t="n">
        <f aca="false">IF(G414=0,"",IF(G414+G413&gt;G414,LOG(G414)-LOG(G413),""))</f>
        <v>-0.0661559461057895</v>
      </c>
      <c r="I414" s="20" t="n">
        <v>21588.0527771878</v>
      </c>
      <c r="J414" s="19" t="n">
        <f aca="false">IF(I414=0,"",IF(I414+I413&gt;I414,LOG(I414)-LOG(I413),""))</f>
        <v>-0.0934386054048444</v>
      </c>
      <c r="K414" s="20" t="n">
        <f aca="false">G414+I414</f>
        <v>109160.682563541</v>
      </c>
      <c r="L414" s="19" t="n">
        <f aca="false">IF(K414=0,"",IF(K414+K413&gt;K414,LOG(K414)-LOG(K413),""))</f>
        <v>-0.0716891557650579</v>
      </c>
      <c r="M414" s="20" t="n">
        <v>479706.508716323</v>
      </c>
      <c r="N414" s="21" t="n">
        <v>0.619584045296791</v>
      </c>
      <c r="O414" s="21" t="n">
        <v>174346.826457758</v>
      </c>
      <c r="P414" s="22" t="n">
        <v>0.180022480783753</v>
      </c>
      <c r="Q414" s="20" t="n">
        <v>24924.471002772</v>
      </c>
      <c r="R414" s="19" t="n">
        <f aca="false">IF(Q414=0,"",IF(Q414+Q413&gt;Q414,LOG(Q414)-LOG(Q413),""))</f>
        <v>-0.185694559473172</v>
      </c>
      <c r="S414" s="20" t="n">
        <v>93688.3845774721</v>
      </c>
      <c r="T414" s="19" t="n">
        <f aca="false">IF(S414=0,"",IF(S414+S413&gt;S414,LOG(S414)-LOG(S413),""))</f>
        <v>-0.116140627583835</v>
      </c>
      <c r="U414" s="20" t="n">
        <v>19066.764937017</v>
      </c>
      <c r="V414" s="19" t="n">
        <f aca="false">IF(U414=0,"",IF(U414+U413&gt;U414,LOG(U414)-LOG(U413),""))</f>
        <v>-0.0683544521943107</v>
      </c>
      <c r="W414" s="20" t="n">
        <f aca="false">IF(F414="","",IF(F414&gt;0,0,1))</f>
        <v>1</v>
      </c>
      <c r="X414" s="19" t="n">
        <f aca="false">IF(F414="","",F414*W414)</f>
        <v>-0.127762506347749</v>
      </c>
      <c r="Y414" s="26" t="n">
        <f aca="false">IF(X414="","",X414*N414)</f>
        <v>-0.0791596105201954</v>
      </c>
    </row>
    <row r="415" customFormat="false" ht="13.8" hidden="false" customHeight="false" outlineLevel="0" collapsed="false">
      <c r="A415" s="16" t="n">
        <v>2013</v>
      </c>
      <c r="B415" s="28" t="s">
        <v>26</v>
      </c>
      <c r="C415" s="29" t="n">
        <v>414</v>
      </c>
      <c r="D415" s="17" t="n">
        <v>10</v>
      </c>
      <c r="E415" s="18" t="n">
        <v>120284.662395854</v>
      </c>
      <c r="F415" s="19" t="n">
        <f aca="false">IF(ABS(LOG(E415)-LOG(E414))&gt;LOG(2),"",LOG(E415)-LOG(E414))</f>
        <v>0.0188186878254975</v>
      </c>
      <c r="G415" s="20" t="n">
        <v>93622.2448061315</v>
      </c>
      <c r="H415" s="19" t="n">
        <f aca="false">IF(G415=0,"",IF(G415+G414&gt;G415,LOG(G415)-LOG(G414),""))</f>
        <v>0.029010658444661</v>
      </c>
      <c r="I415" s="20" t="n">
        <v>23380.0584108377</v>
      </c>
      <c r="J415" s="19" t="n">
        <f aca="false">IF(I415=0,"",IF(I415+I414&gt;I415,LOG(I415)-LOG(I414),""))</f>
        <v>0.0346321207014118</v>
      </c>
      <c r="K415" s="20" t="n">
        <f aca="false">G415+I415</f>
        <v>117002.303216969</v>
      </c>
      <c r="L415" s="19" t="n">
        <f aca="false">IF(K415=0,"",IF(K415+K414&gt;K415,LOG(K415)-LOG(K414),""))</f>
        <v>0.0301281684387247</v>
      </c>
      <c r="M415" s="20" t="n">
        <v>484664.035355982</v>
      </c>
      <c r="N415" s="21" t="n">
        <v>0.605230540367621</v>
      </c>
      <c r="O415" s="21" t="n">
        <v>170751.68485328</v>
      </c>
      <c r="P415" s="22" t="n">
        <v>0.1521547440814</v>
      </c>
      <c r="Q415" s="20" t="n">
        <v>27415.4999973089</v>
      </c>
      <c r="R415" s="19" t="n">
        <f aca="false">IF(Q415=0,"",IF(Q415+Q414&gt;Q415,LOG(Q415)-LOG(Q414),""))</f>
        <v>0.041370221239279</v>
      </c>
      <c r="S415" s="20" t="n">
        <v>100297.975311632</v>
      </c>
      <c r="T415" s="19" t="n">
        <f aca="false">IF(S415=0,"",IF(S415+S414&gt;S415,LOG(S415)-LOG(S414),""))</f>
        <v>0.0296064154332694</v>
      </c>
      <c r="U415" s="20" t="n">
        <v>21126.8118447114</v>
      </c>
      <c r="V415" s="19" t="n">
        <f aca="false">IF(U415=0,"",IF(U415+U414&gt;U415,LOG(U415)-LOG(U414),""))</f>
        <v>0.0445569520669755</v>
      </c>
      <c r="W415" s="20" t="n">
        <f aca="false">IF(F415="","",IF(F415&gt;0,0,1))</f>
        <v>0</v>
      </c>
      <c r="X415" s="19" t="n">
        <f aca="false">IF(F415="","",F415*W415)</f>
        <v>0</v>
      </c>
      <c r="Y415" s="26" t="n">
        <f aca="false">IF(X415="","",X415*N415)</f>
        <v>0</v>
      </c>
    </row>
    <row r="416" customFormat="false" ht="13.8" hidden="false" customHeight="false" outlineLevel="0" collapsed="false">
      <c r="A416" s="16" t="n">
        <v>2013</v>
      </c>
      <c r="B416" s="28" t="s">
        <v>27</v>
      </c>
      <c r="C416" s="17" t="n">
        <v>415</v>
      </c>
      <c r="D416" s="17" t="n">
        <v>10</v>
      </c>
      <c r="E416" s="18" t="n">
        <v>113027.224301215</v>
      </c>
      <c r="F416" s="19" t="n">
        <f aca="false">IF(ABS(LOG(E416)-LOG(E415))&gt;LOG(2),"",LOG(E416)-LOG(E415))</f>
        <v>-0.0270271911756463</v>
      </c>
      <c r="G416" s="20" t="n">
        <v>80283.9034097443</v>
      </c>
      <c r="H416" s="19" t="n">
        <f aca="false">IF(G416=0,"",IF(G416+G415&gt;G416,LOG(G416)-LOG(G415),""))</f>
        <v>-0.0667505703527631</v>
      </c>
      <c r="I416" s="20" t="n">
        <v>23000.2372913541</v>
      </c>
      <c r="J416" s="19" t="n">
        <f aca="false">IF(I416=0,"",IF(I416+I415&gt;I416,LOG(I416)-LOG(I415),""))</f>
        <v>-0.00711327521587712</v>
      </c>
      <c r="K416" s="20" t="n">
        <f aca="false">G416+I416</f>
        <v>103284.140701098</v>
      </c>
      <c r="L416" s="19" t="n">
        <f aca="false">IF(K416=0,"",IF(K416+K415&gt;K416,LOG(K416)-LOG(K415),""))</f>
        <v>-0.054160770375109</v>
      </c>
      <c r="M416" s="20" t="n">
        <v>498977.080227548</v>
      </c>
      <c r="N416" s="21" t="n">
        <v>0.644897534988996</v>
      </c>
      <c r="O416" s="21" t="n">
        <v>168746.92795648</v>
      </c>
      <c r="P416" s="22" t="n">
        <v>0.174052812809979</v>
      </c>
      <c r="Q416" s="20" t="n">
        <v>27185.2159700882</v>
      </c>
      <c r="R416" s="19" t="n">
        <f aca="false">IF(Q416=0,"",IF(Q416+Q415&gt;Q416,LOG(Q416)-LOG(Q415),""))</f>
        <v>-0.00366338329199589</v>
      </c>
      <c r="S416" s="20" t="n">
        <v>86715.6804029965</v>
      </c>
      <c r="T416" s="19" t="n">
        <f aca="false">IF(S416=0,"",IF(S416+S415&gt;S416,LOG(S416)-LOG(S415),""))</f>
        <v>-0.0631945300447301</v>
      </c>
      <c r="U416" s="20" t="n">
        <v>22894.3828253084</v>
      </c>
      <c r="V416" s="19" t="n">
        <f aca="false">IF(U416=0,"",IF(U416+U415&gt;U416,LOG(U416)-LOG(U415),""))</f>
        <v>0.0348949760346162</v>
      </c>
      <c r="W416" s="20" t="n">
        <f aca="false">IF(F416="","",IF(F416&gt;0,0,1))</f>
        <v>1</v>
      </c>
      <c r="X416" s="19" t="n">
        <f aca="false">IF(F416="","",F416*W416)</f>
        <v>-0.0270271911756463</v>
      </c>
      <c r="Y416" s="26" t="n">
        <f aca="false">IF(X416="","",X416*N416)</f>
        <v>-0.0174297689668507</v>
      </c>
    </row>
    <row r="417" customFormat="false" ht="13.8" hidden="false" customHeight="false" outlineLevel="0" collapsed="false">
      <c r="A417" s="16" t="n">
        <v>2013</v>
      </c>
      <c r="B417" s="30" t="s">
        <v>28</v>
      </c>
      <c r="C417" s="29" t="n">
        <v>416</v>
      </c>
      <c r="D417" s="17" t="n">
        <v>10</v>
      </c>
      <c r="E417" s="18" t="n">
        <v>143415.57846249</v>
      </c>
      <c r="F417" s="19" t="n">
        <f aca="false">IF(ABS(LOG(E417)-LOG(E416))&gt;LOG(2),"",LOG(E417)-LOG(E416))</f>
        <v>0.103413266547197</v>
      </c>
      <c r="G417" s="20" t="n">
        <v>106057.894238859</v>
      </c>
      <c r="H417" s="19" t="n">
        <f aca="false">IF(G417=0,"",IF(G417+G416&gt;G417,LOG(G417)-LOG(G416),""))</f>
        <v>0.120914520265446</v>
      </c>
      <c r="I417" s="20" t="n">
        <v>24922.6554611717</v>
      </c>
      <c r="J417" s="19" t="n">
        <f aca="false">IF(I417=0,"",IF(I417+I416&gt;I417,LOG(I417)-LOG(I416),""))</f>
        <v>0.0348619970797968</v>
      </c>
      <c r="K417" s="20" t="n">
        <f aca="false">G417+I417</f>
        <v>130980.549700031</v>
      </c>
      <c r="L417" s="19" t="n">
        <f aca="false">IF(K417=0,"",IF(K417+K416&gt;K417,LOG(K417)-LOG(K416),""))</f>
        <v>0.103173168105616</v>
      </c>
      <c r="M417" s="20" t="n">
        <v>513312.026214882</v>
      </c>
      <c r="N417" s="21" t="n">
        <v>0.553785110352815</v>
      </c>
      <c r="O417" s="21" t="n">
        <v>167728.974495399</v>
      </c>
      <c r="P417" s="22" t="n">
        <v>0.0680117627184563</v>
      </c>
      <c r="Q417" s="20" t="n">
        <v>29416.8569032261</v>
      </c>
      <c r="R417" s="19" t="n">
        <f aca="false">IF(Q417=0,"",IF(Q417+Q416&gt;Q417,LOG(Q417)-LOG(Q416),""))</f>
        <v>0.0342634803401589</v>
      </c>
      <c r="S417" s="20" t="n">
        <v>113406.994776419</v>
      </c>
      <c r="T417" s="19" t="n">
        <f aca="false">IF(S417=0,"",IF(S417+S416&gt;S417,LOG(S417)-LOG(S416),""))</f>
        <v>0.116542205949271</v>
      </c>
      <c r="U417" s="20" t="n">
        <v>25942.4710029643</v>
      </c>
      <c r="V417" s="19" t="n">
        <f aca="false">IF(U417=0,"",IF(U417+U416&gt;U417,LOG(U417)-LOG(U416),""))</f>
        <v>0.0542823994363397</v>
      </c>
      <c r="W417" s="20" t="n">
        <f aca="false">IF(F417="","",IF(F417&gt;0,0,1))</f>
        <v>0</v>
      </c>
      <c r="X417" s="19" t="n">
        <f aca="false">IF(F417="","",F417*W417)</f>
        <v>0</v>
      </c>
      <c r="Y417" s="26" t="n">
        <f aca="false">IF(X417="","",X417*N417)</f>
        <v>0</v>
      </c>
    </row>
    <row r="418" customFormat="false" ht="13.8" hidden="false" customHeight="false" outlineLevel="0" collapsed="false">
      <c r="A418" s="16" t="n">
        <v>2014</v>
      </c>
      <c r="B418" s="31" t="s">
        <v>25</v>
      </c>
      <c r="C418" s="17" t="n">
        <v>417</v>
      </c>
      <c r="D418" s="17" t="n">
        <v>10</v>
      </c>
      <c r="E418" s="18" t="n">
        <v>109253.929570745</v>
      </c>
      <c r="F418" s="19" t="n">
        <f aca="false">IF(ABS(LOG(E418)-LOG(E417))&gt;LOG(2),"",LOG(E418)-LOG(E417))</f>
        <v>-0.118159262635758</v>
      </c>
      <c r="G418" s="20" t="n">
        <v>82267.9058172882</v>
      </c>
      <c r="H418" s="19" t="n">
        <f aca="false">IF(G418=0,"",IF(G418+G417&gt;G418,LOG(G418)-LOG(G417),""))</f>
        <v>-0.110312557826162</v>
      </c>
      <c r="I418" s="20" t="n">
        <v>22616.0953626891</v>
      </c>
      <c r="J418" s="19" t="n">
        <f aca="false">IF(I418=0,"",IF(I418+I417&gt;I418,LOG(I418)-LOG(I417),""))</f>
        <v>-0.0421766869721978</v>
      </c>
      <c r="K418" s="20" t="n">
        <f aca="false">G418+I418</f>
        <v>104884.001179977</v>
      </c>
      <c r="L418" s="19" t="n">
        <f aca="false">IF(K418=0,"",IF(K418+K417&gt;K418,LOG(K418)-LOG(K417),""))</f>
        <v>-0.0964975620130284</v>
      </c>
      <c r="M418" s="20" t="n">
        <v>491928.673146281</v>
      </c>
      <c r="N418" s="21" t="n">
        <v>0.653465070776804</v>
      </c>
      <c r="O418" s="21" t="n">
        <v>166101.607311242</v>
      </c>
      <c r="P418" s="22" t="n">
        <v>0.181936768667422</v>
      </c>
      <c r="Q418" s="20" t="n">
        <v>26263.8988066838</v>
      </c>
      <c r="R418" s="19" t="n">
        <f aca="false">IF(Q418=0,"",IF(Q418+Q417&gt;Q418,LOG(Q418)-LOG(Q417),""))</f>
        <v>-0.0492370714859751</v>
      </c>
      <c r="S418" s="20" t="n">
        <v>89620.7107208635</v>
      </c>
      <c r="T418" s="19" t="n">
        <f aca="false">IF(S418=0,"",IF(S418+S417&gt;S418,LOG(S418)-LOG(S417),""))</f>
        <v>-0.102231458342396</v>
      </c>
      <c r="U418" s="20" t="n">
        <v>20609.8749660115</v>
      </c>
      <c r="V418" s="19" t="n">
        <f aca="false">IF(U418=0,"",IF(U418+U417&gt;U418,LOG(U418)-LOG(U417),""))</f>
        <v>-0.0999359829247686</v>
      </c>
      <c r="W418" s="20" t="n">
        <f aca="false">IF(F418="","",IF(F418&gt;0,0,1))</f>
        <v>1</v>
      </c>
      <c r="X418" s="19" t="n">
        <f aca="false">IF(F418="","",F418*W418)</f>
        <v>-0.118159262635758</v>
      </c>
      <c r="Y418" s="26" t="n">
        <f aca="false">IF(X418="","",X418*N418)</f>
        <v>-0.0772129509212105</v>
      </c>
    </row>
    <row r="419" customFormat="false" ht="13.8" hidden="false" customHeight="false" outlineLevel="0" collapsed="false">
      <c r="A419" s="16" t="n">
        <v>2014</v>
      </c>
      <c r="B419" s="28" t="s">
        <v>26</v>
      </c>
      <c r="C419" s="29" t="n">
        <v>418</v>
      </c>
      <c r="D419" s="17" t="n">
        <v>10</v>
      </c>
      <c r="E419" s="18" t="n">
        <v>123923.09049041</v>
      </c>
      <c r="F419" s="19" t="n">
        <f aca="false">IF(ABS(LOG(E419)-LOG(E418))&gt;LOG(2),"",LOG(E419)-LOG(E418))</f>
        <v>0.0547151693289738</v>
      </c>
      <c r="G419" s="20" t="n">
        <v>90653.4832428909</v>
      </c>
      <c r="H419" s="19" t="n">
        <f aca="false">IF(G419=0,"",IF(G419+G418&gt;G419,LOG(G419)-LOG(G418),""))</f>
        <v>0.0421540537559277</v>
      </c>
      <c r="I419" s="20" t="n">
        <v>21652.5656718002</v>
      </c>
      <c r="J419" s="19" t="n">
        <f aca="false">IF(I419=0,"",IF(I419+I418&gt;I419,LOG(I419)-LOG(I418),""))</f>
        <v>-0.0189082622440075</v>
      </c>
      <c r="K419" s="20" t="n">
        <f aca="false">G419+I419</f>
        <v>112306.048914691</v>
      </c>
      <c r="L419" s="19" t="n">
        <f aca="false">IF(K419=0,"",IF(K419+K418&gt;K419,LOG(K419)-LOG(K418),""))</f>
        <v>0.029693901687553</v>
      </c>
      <c r="M419" s="20" t="n">
        <v>510369.632818974</v>
      </c>
      <c r="N419" s="21" t="n">
        <v>0.614732590140537</v>
      </c>
      <c r="O419" s="21" t="n">
        <v>163804.651938196</v>
      </c>
      <c r="P419" s="22" t="n">
        <v>0.121173995601029</v>
      </c>
      <c r="Q419" s="20" t="n">
        <v>26882.9805599345</v>
      </c>
      <c r="R419" s="19" t="n">
        <f aca="false">IF(Q419=0,"",IF(Q419+Q418&gt;Q419,LOG(Q419)-LOG(Q418),""))</f>
        <v>0.0101182215769189</v>
      </c>
      <c r="S419" s="20" t="n">
        <v>93244.7496387356</v>
      </c>
      <c r="T419" s="19" t="n">
        <f aca="false">IF(S419=0,"",IF(S419+S418&gt;S419,LOG(S419)-LOG(S418),""))</f>
        <v>0.0172160035293754</v>
      </c>
      <c r="U419" s="20" t="n">
        <v>21872.2599966652</v>
      </c>
      <c r="V419" s="19" t="n">
        <f aca="false">IF(U419=0,"",IF(U419+U418&gt;U419,LOG(U419)-LOG(U418),""))</f>
        <v>0.0258183026833834</v>
      </c>
      <c r="W419" s="20" t="n">
        <f aca="false">IF(F419="","",IF(F419&gt;0,0,1))</f>
        <v>0</v>
      </c>
      <c r="X419" s="19" t="n">
        <f aca="false">IF(F419="","",F419*W419)</f>
        <v>0</v>
      </c>
      <c r="Y419" s="26" t="n">
        <f aca="false">IF(X419="","",X419*N419)</f>
        <v>0</v>
      </c>
    </row>
    <row r="420" customFormat="false" ht="13.8" hidden="false" customHeight="false" outlineLevel="0" collapsed="false">
      <c r="A420" s="16" t="n">
        <v>2014</v>
      </c>
      <c r="B420" s="28" t="s">
        <v>27</v>
      </c>
      <c r="C420" s="17" t="n">
        <v>419</v>
      </c>
      <c r="D420" s="17" t="n">
        <v>10</v>
      </c>
      <c r="E420" s="18" t="n">
        <v>121635.571804752</v>
      </c>
      <c r="F420" s="19" t="n">
        <f aca="false">IF(ABS(LOG(E420)-LOG(E419))&gt;LOG(2),"",LOG(E420)-LOG(E419))</f>
        <v>-0.00809163457706941</v>
      </c>
      <c r="G420" s="20" t="n">
        <v>89544.0271394354</v>
      </c>
      <c r="H420" s="19" t="n">
        <f aca="false">IF(G420=0,"",IF(G420+G419&gt;G420,LOG(G420)-LOG(G419),""))</f>
        <v>-0.00534787357559097</v>
      </c>
      <c r="I420" s="20" t="n">
        <v>29035.6061299245</v>
      </c>
      <c r="J420" s="19" t="n">
        <f aca="false">IF(I420=0,"",IF(I420+I419&gt;I420,LOG(I420)-LOG(I419),""))</f>
        <v>0.127421532054557</v>
      </c>
      <c r="K420" s="20" t="n">
        <f aca="false">G420+I420</f>
        <v>118579.63326936</v>
      </c>
      <c r="L420" s="19" t="n">
        <f aca="false">IF(K420=0,"",IF(K420+K419&gt;K420,LOG(K420)-LOG(K419),""))</f>
        <v>0.0236069544495798</v>
      </c>
      <c r="M420" s="20" t="n">
        <v>540972.351507301</v>
      </c>
      <c r="N420" s="21" t="n">
        <v>0.648114468285145</v>
      </c>
      <c r="O420" s="21" t="n">
        <v>163612.826229442</v>
      </c>
      <c r="P420" s="22" t="n">
        <v>0.128756745577331</v>
      </c>
      <c r="Q420" s="20" t="n">
        <v>28211.5642031048</v>
      </c>
      <c r="R420" s="19" t="n">
        <f aca="false">IF(Q420=0,"",IF(Q420+Q419&gt;Q420,LOG(Q420)-LOG(Q419),""))</f>
        <v>0.0209497484901453</v>
      </c>
      <c r="S420" s="20" t="n">
        <v>94734.0945971678</v>
      </c>
      <c r="T420" s="19" t="n">
        <f aca="false">IF(S420=0,"",IF(S420+S419&gt;S420,LOG(S420)-LOG(S419),""))</f>
        <v>0.0068819215735374</v>
      </c>
      <c r="U420" s="20" t="n">
        <v>20985.1355092653</v>
      </c>
      <c r="V420" s="19" t="n">
        <f aca="false">IF(U420=0,"",IF(U420+U419&gt;U420,LOG(U420)-LOG(U419),""))</f>
        <v>-0.0179818817683168</v>
      </c>
      <c r="W420" s="20" t="n">
        <f aca="false">IF(F420="","",IF(F420&gt;0,0,1))</f>
        <v>1</v>
      </c>
      <c r="X420" s="19" t="n">
        <f aca="false">IF(F420="","",F420*W420)</f>
        <v>-0.00809163457706941</v>
      </c>
      <c r="Y420" s="26" t="n">
        <f aca="false">IF(X420="","",X420*N420)</f>
        <v>-0.00524430544147503</v>
      </c>
    </row>
    <row r="421" customFormat="false" ht="13.8" hidden="false" customHeight="false" outlineLevel="0" collapsed="false">
      <c r="A421" s="16" t="n">
        <v>2014</v>
      </c>
      <c r="B421" s="30" t="s">
        <v>28</v>
      </c>
      <c r="C421" s="29" t="n">
        <v>420</v>
      </c>
      <c r="D421" s="17" t="n">
        <v>10</v>
      </c>
      <c r="E421" s="18" t="n">
        <v>131371.643290655</v>
      </c>
      <c r="F421" s="19" t="n">
        <f aca="false">IF(ABS(LOG(E421)-LOG(E420))&gt;LOG(2),"",LOG(E421)-LOG(E420))</f>
        <v>0.0334410313296685</v>
      </c>
      <c r="G421" s="20" t="n">
        <v>105272.244316306</v>
      </c>
      <c r="H421" s="19" t="n">
        <f aca="false">IF(G421=0,"",IF(G421+G420&gt;G421,LOG(G421)-LOG(G420),""))</f>
        <v>0.0702772594487957</v>
      </c>
      <c r="I421" s="20" t="n">
        <v>24888.3473173952</v>
      </c>
      <c r="J421" s="19" t="n">
        <f aca="false">IF(I421=0,"",IF(I421+I420&gt;I421,LOG(I421)-LOG(I420),""))</f>
        <v>-0.0669348378041823</v>
      </c>
      <c r="K421" s="20" t="n">
        <f aca="false">G421+I421</f>
        <v>130160.591633701</v>
      </c>
      <c r="L421" s="19" t="n">
        <f aca="false">IF(K421=0,"",IF(K421+K420&gt;K421,LOG(K421)-LOG(K420),""))</f>
        <v>0.0404694111106148</v>
      </c>
      <c r="M421" s="20" t="n">
        <v>525485.20008818</v>
      </c>
      <c r="N421" s="21" t="n">
        <v>0.602058856533161</v>
      </c>
      <c r="O421" s="21" t="n">
        <v>160255.637231333</v>
      </c>
      <c r="P421" s="22" t="n">
        <v>0.0863116830040859</v>
      </c>
      <c r="Q421" s="20" t="n">
        <v>26871.0668101856</v>
      </c>
      <c r="R421" s="19" t="n">
        <f aca="false">IF(Q421=0,"",IF(Q421+Q420&gt;Q421,LOG(Q421)-LOG(Q420),""))</f>
        <v>-0.0211422577471252</v>
      </c>
      <c r="S421" s="20" t="n">
        <v>107706.705300183</v>
      </c>
      <c r="T421" s="19" t="n">
        <f aca="false">IF(S421=0,"",IF(S421+S420&gt;S421,LOG(S421)-LOG(S420),""))</f>
        <v>0.0557364324326235</v>
      </c>
      <c r="U421" s="20" t="n">
        <v>25009.1778682023</v>
      </c>
      <c r="V421" s="19" t="n">
        <f aca="false">IF(U421=0,"",IF(U421+U420&gt;U421,LOG(U421)-LOG(U420),""))</f>
        <v>0.0761876373475277</v>
      </c>
      <c r="W421" s="20" t="n">
        <f aca="false">IF(F421="","",IF(F421&gt;0,0,1))</f>
        <v>0</v>
      </c>
      <c r="X421" s="19" t="n">
        <f aca="false">IF(F421="","",F421*W421)</f>
        <v>0</v>
      </c>
      <c r="Y421" s="26" t="n">
        <f aca="false">IF(X421="","",X421*N421)</f>
        <v>0</v>
      </c>
    </row>
    <row r="422" customFormat="false" ht="13.8" hidden="false" customHeight="false" outlineLevel="0" collapsed="false">
      <c r="A422" s="16" t="n">
        <v>2015</v>
      </c>
      <c r="B422" s="31" t="s">
        <v>25</v>
      </c>
      <c r="C422" s="17" t="n">
        <v>421</v>
      </c>
      <c r="D422" s="17" t="n">
        <v>10</v>
      </c>
      <c r="E422" s="18" t="n">
        <v>110327.097910924</v>
      </c>
      <c r="F422" s="19" t="n">
        <f aca="false">IF(ABS(LOG(E422)-LOG(E421))&gt;LOG(2),"",LOG(E422)-LOG(E421))</f>
        <v>-0.0758194379430259</v>
      </c>
      <c r="G422" s="20" t="n">
        <v>79249.4146837917</v>
      </c>
      <c r="H422" s="19" t="n">
        <f aca="false">IF(G422=0,"",IF(G422+G421&gt;G422,LOG(G422)-LOG(G421),""))</f>
        <v>-0.123317818517295</v>
      </c>
      <c r="I422" s="20" t="n">
        <v>21995.0649971769</v>
      </c>
      <c r="J422" s="19" t="n">
        <f aca="false">IF(I422=0,"",IF(I422+I421&gt;I422,LOG(I422)-LOG(I421),""))</f>
        <v>-0.0536708090415816</v>
      </c>
      <c r="K422" s="20" t="n">
        <f aca="false">G422+I422</f>
        <v>101244.479680969</v>
      </c>
      <c r="L422" s="19" t="n">
        <f aca="false">IF(K422=0,"",IF(K422+K421&gt;K422,LOG(K422)-LOG(K421),""))</f>
        <v>-0.109108161200255</v>
      </c>
      <c r="M422" s="20" t="n">
        <v>505171.046993543</v>
      </c>
      <c r="N422" s="21" t="n">
        <v>0.660756257288733</v>
      </c>
      <c r="O422" s="21" t="n">
        <v>154358.223998045</v>
      </c>
      <c r="P422" s="22" t="n">
        <v>0.145847578589613</v>
      </c>
      <c r="Q422" s="20" t="n">
        <v>26105.2539107908</v>
      </c>
      <c r="R422" s="19" t="n">
        <f aca="false">IF(Q422=0,"",IF(Q422+Q421&gt;Q422,LOG(Q422)-LOG(Q421),""))</f>
        <v>-0.0125569870324531</v>
      </c>
      <c r="S422" s="20" t="n">
        <v>84289.2891850087</v>
      </c>
      <c r="T422" s="19" t="n">
        <f aca="false">IF(S422=0,"",IF(S422+S421&gt;S422,LOG(S422)-LOG(S421),""))</f>
        <v>-0.10647034979096</v>
      </c>
      <c r="U422" s="20" t="n">
        <v>21353.6745135531</v>
      </c>
      <c r="V422" s="19" t="n">
        <f aca="false">IF(U422=0,"",IF(U422+U421&gt;U422,LOG(U422)-LOG(U421),""))</f>
        <v>-0.0686267966721985</v>
      </c>
      <c r="W422" s="20" t="n">
        <f aca="false">IF(F422="","",IF(F422&gt;0,0,1))</f>
        <v>1</v>
      </c>
      <c r="X422" s="19" t="n">
        <f aca="false">IF(F422="","",F422*W422)</f>
        <v>-0.0758194379430259</v>
      </c>
      <c r="Y422" s="26" t="n">
        <f aca="false">IF(X422="","",X422*N422)</f>
        <v>-0.0500981680449692</v>
      </c>
    </row>
    <row r="423" customFormat="false" ht="13.8" hidden="false" customHeight="false" outlineLevel="0" collapsed="false">
      <c r="A423" s="16" t="n">
        <v>2015</v>
      </c>
      <c r="B423" s="28" t="s">
        <v>26</v>
      </c>
      <c r="C423" s="29" t="n">
        <v>422</v>
      </c>
      <c r="D423" s="17" t="n">
        <v>10</v>
      </c>
      <c r="E423" s="18" t="n">
        <v>135242.221065843</v>
      </c>
      <c r="F423" s="19" t="n">
        <f aca="false">IF(ABS(LOG(E423)-LOG(E422))&gt;LOG(2),"",LOG(E423)-LOG(E422))</f>
        <v>0.0884301000461578</v>
      </c>
      <c r="G423" s="20" t="n">
        <v>92656.1949266772</v>
      </c>
      <c r="H423" s="19" t="n">
        <f aca="false">IF(G423=0,"",IF(G423+G422&gt;G423,LOG(G423)-LOG(G422),""))</f>
        <v>0.0678783979309143</v>
      </c>
      <c r="I423" s="20" t="n">
        <v>21648.015170321</v>
      </c>
      <c r="J423" s="19" t="n">
        <f aca="false">IF(I423=0,"",IF(I423+I422&gt;I423,LOG(I423)-LOG(I422),""))</f>
        <v>-0.00690716609469089</v>
      </c>
      <c r="K423" s="20" t="n">
        <f aca="false">G423+I423</f>
        <v>114304.210096998</v>
      </c>
      <c r="L423" s="19" t="n">
        <f aca="false">IF(K423=0,"",IF(K423+K422&gt;K423,LOG(K423)-LOG(K422),""))</f>
        <v>0.0526908740116667</v>
      </c>
      <c r="M423" s="20" t="n">
        <v>521092.646426425</v>
      </c>
      <c r="N423" s="21" t="n">
        <v>0.585802650002336</v>
      </c>
      <c r="O423" s="21" t="n">
        <v>159312.527437192</v>
      </c>
      <c r="P423" s="22" t="n">
        <v>0.071137633093114</v>
      </c>
      <c r="Q423" s="20" t="n">
        <v>27471.6015441758</v>
      </c>
      <c r="R423" s="19" t="n">
        <f aca="false">IF(Q423=0,"",IF(Q423+Q422&gt;Q423,LOG(Q423)-LOG(Q422),""))</f>
        <v>0.0221560570334605</v>
      </c>
      <c r="S423" s="20" t="n">
        <v>92855.3582181659</v>
      </c>
      <c r="T423" s="19" t="n">
        <f aca="false">IF(S423=0,"",IF(S423+S422&gt;S423,LOG(S423)-LOG(S422),""))</f>
        <v>0.0420345783314424</v>
      </c>
      <c r="U423" s="20" t="n">
        <v>24206.099524637</v>
      </c>
      <c r="V423" s="19" t="n">
        <f aca="false">IF(U423=0,"",IF(U423+U422&gt;U423,LOG(U423)-LOG(U422),""))</f>
        <v>0.0544521959381763</v>
      </c>
      <c r="W423" s="20" t="n">
        <f aca="false">IF(F423="","",IF(F423&gt;0,0,1))</f>
        <v>0</v>
      </c>
      <c r="X423" s="19" t="n">
        <f aca="false">IF(F423="","",F423*W423)</f>
        <v>0</v>
      </c>
      <c r="Y423" s="26" t="n">
        <f aca="false">IF(X423="","",X423*N423)</f>
        <v>0</v>
      </c>
    </row>
    <row r="424" customFormat="false" ht="13.8" hidden="false" customHeight="false" outlineLevel="0" collapsed="false">
      <c r="A424" s="16" t="n">
        <v>2015</v>
      </c>
      <c r="B424" s="28" t="s">
        <v>27</v>
      </c>
      <c r="C424" s="17" t="n">
        <v>423</v>
      </c>
      <c r="D424" s="17" t="n">
        <v>10</v>
      </c>
      <c r="E424" s="18" t="n">
        <v>111836.250780299</v>
      </c>
      <c r="F424" s="19" t="n">
        <f aca="false">IF(ABS(LOG(E424)-LOG(E423))&gt;LOG(2),"",LOG(E424)-LOG(E423))</f>
        <v>-0.0825296952404981</v>
      </c>
      <c r="G424" s="20" t="n">
        <v>79390.2933146</v>
      </c>
      <c r="H424" s="19" t="n">
        <f aca="false">IF(G424=0,"",IF(G424+G423&gt;G424,LOG(G424)-LOG(G423),""))</f>
        <v>-0.0671070547554464</v>
      </c>
      <c r="I424" s="20" t="n">
        <v>21847.0637488215</v>
      </c>
      <c r="J424" s="19" t="n">
        <f aca="false">IF(I424=0,"",IF(I424+I423&gt;I424,LOG(I424)-LOG(I423),""))</f>
        <v>0.00397499233960819</v>
      </c>
      <c r="K424" s="20" t="n">
        <f aca="false">G424+I424</f>
        <v>101237.357063422</v>
      </c>
      <c r="L424" s="19" t="n">
        <f aca="false">IF(K424=0,"",IF(K424+K423&gt;K424,LOG(K424)-LOG(K423),""))</f>
        <v>-0.0527214279966408</v>
      </c>
      <c r="M424" s="20" t="n">
        <v>528846.401153744</v>
      </c>
      <c r="N424" s="21" t="n">
        <v>0.674746954012231</v>
      </c>
      <c r="O424" s="21" t="n">
        <v>156289.355502824</v>
      </c>
      <c r="P424" s="22" t="n">
        <v>0.145346800984704</v>
      </c>
      <c r="Q424" s="20" t="n">
        <v>27487.7314604633</v>
      </c>
      <c r="R424" s="19" t="n">
        <f aca="false">IF(Q424=0,"",IF(Q424+Q423&gt;Q424,LOG(Q424)-LOG(Q423),""))</f>
        <v>0.00025492062786725</v>
      </c>
      <c r="S424" s="20" t="n">
        <v>76567.40827483</v>
      </c>
      <c r="T424" s="19" t="n">
        <f aca="false">IF(S424=0,"",IF(S424+S423&gt;S424,LOG(S424)-LOG(S423),""))</f>
        <v>-0.0837630228233088</v>
      </c>
      <c r="U424" s="20" t="n">
        <v>24123.9954234666</v>
      </c>
      <c r="V424" s="19" t="n">
        <f aca="false">IF(U424=0,"",IF(U424+U423&gt;U424,LOG(U424)-LOG(U423),""))</f>
        <v>-0.00147557717072555</v>
      </c>
      <c r="W424" s="20" t="n">
        <f aca="false">IF(F424="","",IF(F424&gt;0,0,1))</f>
        <v>1</v>
      </c>
      <c r="X424" s="19" t="n">
        <f aca="false">IF(F424="","",F424*W424)</f>
        <v>-0.0825296952404981</v>
      </c>
      <c r="Y424" s="26" t="n">
        <f aca="false">IF(X424="","",X424*N424)</f>
        <v>-0.0556866604790838</v>
      </c>
    </row>
    <row r="425" customFormat="false" ht="13.8" hidden="false" customHeight="false" outlineLevel="0" collapsed="false">
      <c r="A425" s="16" t="n">
        <v>2015</v>
      </c>
      <c r="B425" s="30" t="s">
        <v>28</v>
      </c>
      <c r="C425" s="29" t="n">
        <v>424</v>
      </c>
      <c r="D425" s="17" t="n">
        <v>10</v>
      </c>
      <c r="E425" s="18" t="n">
        <v>136843.402878146</v>
      </c>
      <c r="F425" s="19" t="n">
        <f aca="false">IF(ABS(LOG(E425)-LOG(E424))&gt;LOG(2),"",LOG(E425)-LOG(E424))</f>
        <v>0.0876412659517589</v>
      </c>
      <c r="G425" s="20" t="n">
        <v>91744.2221238012</v>
      </c>
      <c r="H425" s="19" t="n">
        <f aca="false">IF(G425=0,"",IF(G425+G424&gt;G425,LOG(G425)-LOG(G424),""))</f>
        <v>0.0628113162593742</v>
      </c>
      <c r="I425" s="20" t="n">
        <v>31489.1559166468</v>
      </c>
      <c r="J425" s="19" t="n">
        <f aca="false">IF(I425=0,"",IF(I425+I424&gt;I425,LOG(I425)-LOG(I424),""))</f>
        <v>0.158767943366382</v>
      </c>
      <c r="K425" s="20" t="n">
        <f aca="false">G425+I425</f>
        <v>123233.378040448</v>
      </c>
      <c r="L425" s="19" t="n">
        <f aca="false">IF(K425=0,"",IF(K425+K424&gt;K425,LOG(K425)-LOG(K424),""))</f>
        <v>0.0853875546125913</v>
      </c>
      <c r="M425" s="20" t="n">
        <v>509467.769318766</v>
      </c>
      <c r="N425" s="21" t="n">
        <v>0.570892849023903</v>
      </c>
      <c r="O425" s="21" t="n">
        <v>150213.98060612</v>
      </c>
      <c r="P425" s="22" t="n">
        <v>0.0404864896619858</v>
      </c>
      <c r="Q425" s="20" t="n">
        <v>27084.817888039</v>
      </c>
      <c r="R425" s="19" t="n">
        <f aca="false">IF(Q425=0,"",IF(Q425+Q424&gt;Q425,LOG(Q425)-LOG(Q424),""))</f>
        <v>-0.0064129795224197</v>
      </c>
      <c r="S425" s="20" t="n">
        <v>91823.6242741761</v>
      </c>
      <c r="T425" s="19" t="n">
        <f aca="false">IF(S425=0,"",IF(S425+S424&gt;S425,LOG(S425)-LOG(S424),""))</f>
        <v>0.0789104834139289</v>
      </c>
      <c r="U425" s="20" t="n">
        <v>25548.8825417244</v>
      </c>
      <c r="V425" s="19" t="n">
        <f aca="false">IF(U425=0,"",IF(U425+U424&gt;U425,LOG(U425)-LOG(U424),""))</f>
        <v>0.024922672283358</v>
      </c>
      <c r="W425" s="20" t="n">
        <f aca="false">IF(F425="","",IF(F425&gt;0,0,1))</f>
        <v>0</v>
      </c>
      <c r="X425" s="19" t="n">
        <f aca="false">IF(F425="","",F425*W425)</f>
        <v>0</v>
      </c>
      <c r="Y425" s="26" t="n">
        <f aca="false">IF(X425="","",X425*N425)</f>
        <v>0</v>
      </c>
    </row>
    <row r="426" customFormat="false" ht="13.8" hidden="false" customHeight="false" outlineLevel="0" collapsed="false">
      <c r="A426" s="16" t="n">
        <v>2016</v>
      </c>
      <c r="B426" s="31" t="s">
        <v>25</v>
      </c>
      <c r="C426" s="17" t="n">
        <v>425</v>
      </c>
      <c r="D426" s="17" t="n">
        <v>10</v>
      </c>
      <c r="E426" s="18" t="n">
        <v>126155.400009109</v>
      </c>
      <c r="F426" s="19" t="n">
        <f aca="false">IF(ABS(LOG(E426)-LOG(E425))&gt;LOG(2),"",LOG(E426)-LOG(E425))</f>
        <v>-0.035318020250565</v>
      </c>
      <c r="G426" s="20" t="n">
        <v>91195.4511637591</v>
      </c>
      <c r="H426" s="19" t="n">
        <f aca="false">IF(G426=0,"",IF(G426+G425&gt;G426,LOG(G426)-LOG(G425),""))</f>
        <v>-0.00260554652094225</v>
      </c>
      <c r="I426" s="20" t="n">
        <v>20360.3589066824</v>
      </c>
      <c r="J426" s="19" t="n">
        <f aca="false">IF(I426=0,"",IF(I426+I425&gt;I426,LOG(I426)-LOG(I425),""))</f>
        <v>-0.189375589947798</v>
      </c>
      <c r="K426" s="20" t="n">
        <f aca="false">G426+I426</f>
        <v>111555.810070442</v>
      </c>
      <c r="L426" s="19" t="n">
        <f aca="false">IF(K426=0,"",IF(K426+K425&gt;K426,LOG(K426)-LOG(K425),""))</f>
        <v>-0.0432361591937669</v>
      </c>
      <c r="M426" s="20" t="n">
        <v>479696.149078709</v>
      </c>
      <c r="N426" s="21" t="n">
        <v>0.580060387059483</v>
      </c>
      <c r="O426" s="21" t="n">
        <v>148101.934967425</v>
      </c>
      <c r="P426" s="22" t="n">
        <v>0.0696548876853709</v>
      </c>
      <c r="Q426" s="20" t="n">
        <v>22652.5767373973</v>
      </c>
      <c r="R426" s="19" t="n">
        <f aca="false">IF(Q426=0,"",IF(Q426+Q425&gt;Q426,LOG(Q426)-LOG(Q425),""))</f>
        <v>-0.0776083095525131</v>
      </c>
      <c r="S426" s="20" t="n">
        <v>91485.6053195458</v>
      </c>
      <c r="T426" s="19" t="n">
        <f aca="false">IF(S426=0,"",IF(S426+S425&gt;S426,LOG(S426)-LOG(S425),""))</f>
        <v>-0.00160166439504117</v>
      </c>
      <c r="U426" s="20" t="n">
        <v>19922.7097217041</v>
      </c>
      <c r="V426" s="19" t="n">
        <f aca="false">IF(U426=0,"",IF(U426+U425&gt;U426,LOG(U426)-LOG(U425),""))</f>
        <v>-0.108023502455056</v>
      </c>
      <c r="W426" s="20" t="n">
        <f aca="false">IF(F426="","",IF(F426&gt;0,0,1))</f>
        <v>1</v>
      </c>
      <c r="X426" s="19" t="n">
        <f aca="false">IF(F426="","",F426*W426)</f>
        <v>-0.035318020250565</v>
      </c>
      <c r="Y426" s="26" t="n">
        <f aca="false">IF(X426="","",X426*N426)</f>
        <v>-0.0204865844967174</v>
      </c>
    </row>
    <row r="427" customFormat="false" ht="13.8" hidden="false" customHeight="false" outlineLevel="0" collapsed="false">
      <c r="A427" s="16" t="n">
        <v>2016</v>
      </c>
      <c r="B427" s="28" t="s">
        <v>26</v>
      </c>
      <c r="C427" s="29" t="n">
        <v>426</v>
      </c>
      <c r="D427" s="17" t="n">
        <v>10</v>
      </c>
      <c r="E427" s="18" t="n">
        <v>98263.1310493884</v>
      </c>
      <c r="F427" s="19" t="n">
        <f aca="false">IF(ABS(LOG(E427)-LOG(E426))&gt;LOG(2),"",LOG(E427)-LOG(E426))</f>
        <v>-0.10851524662856</v>
      </c>
      <c r="G427" s="20" t="n">
        <v>71666.7353370606</v>
      </c>
      <c r="H427" s="19" t="n">
        <f aca="false">IF(G427=0,"",IF(G427+G426&gt;G427,LOG(G427)-LOG(G426),""))</f>
        <v>-0.104655554892877</v>
      </c>
      <c r="I427" s="20" t="n">
        <v>17985.5987266577</v>
      </c>
      <c r="J427" s="19" t="n">
        <f aca="false">IF(I427=0,"",IF(I427+I426&gt;I427,LOG(I427)-LOG(I426),""))</f>
        <v>-0.0538605296309633</v>
      </c>
      <c r="K427" s="20" t="n">
        <f aca="false">G427+I427</f>
        <v>89652.3340637183</v>
      </c>
      <c r="L427" s="19" t="n">
        <f aca="false">IF(K427=0,"",IF(K427+K426&gt;K427,LOG(K427)-LOG(K426),""))</f>
        <v>-0.0949305934812053</v>
      </c>
      <c r="M427" s="20" t="n">
        <v>453297.210214448</v>
      </c>
      <c r="N427" s="21" t="n">
        <v>0.663992447884677</v>
      </c>
      <c r="O427" s="21" t="n">
        <v>143958.457456854</v>
      </c>
      <c r="P427" s="22" t="n">
        <v>0.165846586107505</v>
      </c>
      <c r="Q427" s="20" t="n">
        <v>23153.0274682997</v>
      </c>
      <c r="R427" s="19" t="n">
        <f aca="false">IF(Q427=0,"",IF(Q427+Q426&gt;Q427,LOG(Q427)-LOG(Q426),""))</f>
        <v>0.00949017672255881</v>
      </c>
      <c r="S427" s="20" t="n">
        <v>76093.9230793825</v>
      </c>
      <c r="T427" s="19" t="n">
        <f aca="false">IF(S427=0,"",IF(S427+S426&gt;S427,LOG(S427)-LOG(S426),""))</f>
        <v>-0.0800027909001475</v>
      </c>
      <c r="U427" s="20" t="n">
        <v>19740.5521070682</v>
      </c>
      <c r="V427" s="19" t="n">
        <f aca="false">IF(U427=0,"",IF(U427+U426&gt;U427,LOG(U427)-LOG(U426),""))</f>
        <v>-0.00398911231345611</v>
      </c>
      <c r="W427" s="20" t="n">
        <f aca="false">IF(F427="","",IF(F427&gt;0,0,1))</f>
        <v>1</v>
      </c>
      <c r="X427" s="19" t="n">
        <f aca="false">IF(F427="","",F427*W427)</f>
        <v>-0.10851524662856</v>
      </c>
      <c r="Y427" s="26" t="n">
        <f aca="false">IF(X427="","",X427*N427)</f>
        <v>-0.072053304241707</v>
      </c>
    </row>
    <row r="428" customFormat="false" ht="13.8" hidden="false" customHeight="false" outlineLevel="0" collapsed="false">
      <c r="A428" s="16" t="n">
        <v>2016</v>
      </c>
      <c r="B428" s="28" t="s">
        <v>27</v>
      </c>
      <c r="C428" s="17" t="n">
        <v>427</v>
      </c>
      <c r="D428" s="17" t="n">
        <v>10</v>
      </c>
      <c r="E428" s="18" t="n">
        <v>119054.971819607</v>
      </c>
      <c r="F428" s="19" t="n">
        <f aca="false">IF(ABS(LOG(E428)-LOG(E427))&gt;LOG(2),"",LOG(E428)-LOG(E427))</f>
        <v>0.0833569382159016</v>
      </c>
      <c r="G428" s="20" t="n">
        <v>87419.1622223676</v>
      </c>
      <c r="H428" s="19" t="n">
        <f aca="false">IF(G428=0,"",IF(G428+G427&gt;G428,LOG(G428)-LOG(G427),""))</f>
        <v>0.0862890187987846</v>
      </c>
      <c r="I428" s="20" t="n">
        <v>17581.1987246152</v>
      </c>
      <c r="J428" s="19" t="n">
        <f aca="false">IF(I428=0,"",IF(I428+I427&gt;I428,LOG(I428)-LOG(I427),""))</f>
        <v>-0.00987641682651219</v>
      </c>
      <c r="K428" s="20" t="n">
        <f aca="false">G428+I428</f>
        <v>105000.360946983</v>
      </c>
      <c r="L428" s="19" t="n">
        <f aca="false">IF(K428=0,"",IF(K428+K427&gt;K428,LOG(K428)-LOG(K427),""))</f>
        <v>0.0686291912602268</v>
      </c>
      <c r="M428" s="20" t="n">
        <v>458655.15145142</v>
      </c>
      <c r="N428" s="21" t="n">
        <v>0.58573873914853</v>
      </c>
      <c r="O428" s="21" t="n">
        <v>141003.542095504</v>
      </c>
      <c r="P428" s="22" t="n">
        <v>0.0734824859727725</v>
      </c>
      <c r="Q428" s="20" t="n">
        <v>21703.9786542855</v>
      </c>
      <c r="R428" s="19" t="n">
        <f aca="false">IF(Q428=0,"",IF(Q428+Q427&gt;Q428,LOG(Q428)-LOG(Q427),""))</f>
        <v>-0.0280684333807804</v>
      </c>
      <c r="S428" s="20" t="n">
        <v>67723.6570763185</v>
      </c>
      <c r="T428" s="19" t="n">
        <f aca="false">IF(S428=0,"",IF(S428+S427&gt;S428,LOG(S428)-LOG(S427),""))</f>
        <v>-0.0506095730914158</v>
      </c>
      <c r="U428" s="20" t="n">
        <v>20141.1793027362</v>
      </c>
      <c r="V428" s="19" t="n">
        <f aca="false">IF(U428=0,"",IF(U428+U427&gt;U428,LOG(U428)-LOG(U427),""))</f>
        <v>0.00872560077077988</v>
      </c>
      <c r="W428" s="20" t="n">
        <f aca="false">IF(F428="","",IF(F428&gt;0,0,1))</f>
        <v>0</v>
      </c>
      <c r="X428" s="19" t="n">
        <f aca="false">IF(F428="","",F428*W428)</f>
        <v>0</v>
      </c>
      <c r="Y428" s="26" t="n">
        <f aca="false">IF(X428="","",X428*N428)</f>
        <v>0</v>
      </c>
    </row>
    <row r="429" customFormat="false" ht="13.8" hidden="false" customHeight="false" outlineLevel="0" collapsed="false">
      <c r="A429" s="16" t="n">
        <v>2016</v>
      </c>
      <c r="B429" s="30" t="s">
        <v>28</v>
      </c>
      <c r="C429" s="29" t="n">
        <v>428</v>
      </c>
      <c r="D429" s="17" t="n">
        <v>10</v>
      </c>
      <c r="E429" s="18" t="n">
        <v>115703.613451431</v>
      </c>
      <c r="F429" s="19" t="n">
        <f aca="false">IF(ABS(LOG(E429)-LOG(E428))&gt;LOG(2),"",LOG(E429)-LOG(E428))</f>
        <v>-0.012400614279783</v>
      </c>
      <c r="G429" s="20" t="n">
        <v>86533.7524677011</v>
      </c>
      <c r="H429" s="19" t="n">
        <f aca="false">IF(G429=0,"",IF(G429+G428&gt;G429,LOG(G429)-LOG(G428),""))</f>
        <v>-0.00442110317190014</v>
      </c>
      <c r="I429" s="20" t="n">
        <v>23877.4980505476</v>
      </c>
      <c r="J429" s="19" t="n">
        <f aca="false">IF(I429=0,"",IF(I429+I428&gt;I429,LOG(I429)-LOG(I428),""))</f>
        <v>0.13294033538375</v>
      </c>
      <c r="K429" s="20" t="n">
        <f aca="false">G429+I429</f>
        <v>110411.250518249</v>
      </c>
      <c r="L429" s="19" t="n">
        <f aca="false">IF(K429=0,"",IF(K429+K428&gt;K429,LOG(K429)-LOG(K428),""))</f>
        <v>0.0218225367349065</v>
      </c>
      <c r="M429" s="20" t="n">
        <v>461564.316906422</v>
      </c>
      <c r="N429" s="21" t="n">
        <v>0.600885304272831</v>
      </c>
      <c r="O429" s="21" t="n">
        <v>138427.857294219</v>
      </c>
      <c r="P429" s="22" t="n">
        <v>0.0778765742802533</v>
      </c>
      <c r="Q429" s="20" t="n">
        <v>24484.4739493687</v>
      </c>
      <c r="R429" s="19" t="n">
        <f aca="false">IF(Q429=0,"",IF(Q429+Q428&gt;Q429,LOG(Q429)-LOG(Q428),""))</f>
        <v>0.0523514239791254</v>
      </c>
      <c r="S429" s="20" t="n">
        <v>120590.936698285</v>
      </c>
      <c r="T429" s="19" t="n">
        <f aca="false">IF(S429=0,"",IF(S429+S428&gt;S429,LOG(S429)-LOG(S428),""))</f>
        <v>0.250574266620263</v>
      </c>
      <c r="U429" s="20" t="n">
        <v>21329.3665368428</v>
      </c>
      <c r="V429" s="19" t="n">
        <f aca="false">IF(U429=0,"",IF(U429+U428&gt;U429,LOG(U429)-LOG(U428),""))</f>
        <v>0.0248930617872203</v>
      </c>
      <c r="W429" s="20" t="n">
        <f aca="false">IF(F429="","",IF(F429&gt;0,0,1))</f>
        <v>1</v>
      </c>
      <c r="X429" s="19" t="n">
        <f aca="false">IF(F429="","",F429*W429)</f>
        <v>-0.012400614279783</v>
      </c>
      <c r="Y429" s="26" t="n">
        <f aca="false">IF(X429="","",X429*N429)</f>
        <v>-0.00745134688467743</v>
      </c>
    </row>
    <row r="430" customFormat="false" ht="13.8" hidden="false" customHeight="false" outlineLevel="0" collapsed="false">
      <c r="A430" s="16" t="n">
        <v>2017</v>
      </c>
      <c r="B430" s="31" t="s">
        <v>25</v>
      </c>
      <c r="C430" s="17" t="n">
        <v>429</v>
      </c>
      <c r="D430" s="17" t="n">
        <v>10</v>
      </c>
      <c r="E430" s="18" t="n">
        <v>93708.7851894253</v>
      </c>
      <c r="F430" s="19" t="n">
        <f aca="false">IF(ABS(LOG(E430)-LOG(E429))&gt;LOG(2),"",LOG(E430)-LOG(E429))</f>
        <v>-0.0915666144222271</v>
      </c>
      <c r="G430" s="20" t="n">
        <v>66216.0653754182</v>
      </c>
      <c r="H430" s="19" t="n">
        <f aca="false">IF(G430=0,"",IF(G430+G429&gt;G430,LOG(G430)-LOG(G429),""))</f>
        <v>-0.116222165988036</v>
      </c>
      <c r="I430" s="20" t="n">
        <v>18625.2193525507</v>
      </c>
      <c r="J430" s="19" t="n">
        <f aca="false">IF(I430=0,"",IF(I430+I429&gt;I430,LOG(I430)-LOG(I429),""))</f>
        <v>-0.107887422064995</v>
      </c>
      <c r="K430" s="20" t="n">
        <f aca="false">G430+I430</f>
        <v>84841.2847279689</v>
      </c>
      <c r="L430" s="19" t="n">
        <f aca="false">IF(K430=0,"",IF(K430+K429&gt;K430,LOG(K430)-LOG(K429),""))</f>
        <v>-0.114406092433962</v>
      </c>
      <c r="M430" s="20" t="n">
        <v>435758.452924182</v>
      </c>
      <c r="N430" s="21" t="n">
        <v>0.667465512528021</v>
      </c>
      <c r="O430" s="21" t="n">
        <v>135742.124730126</v>
      </c>
      <c r="P430" s="22" t="n">
        <v>0.160934334926353</v>
      </c>
      <c r="Q430" s="20" t="n">
        <v>22987.2896577756</v>
      </c>
      <c r="R430" s="19" t="n">
        <f aca="false">IF(Q430=0,"",IF(Q430+Q429&gt;Q430,LOG(Q430)-LOG(Q429),""))</f>
        <v>-0.0274030092984612</v>
      </c>
      <c r="S430" s="20" t="n">
        <v>72888.0790863784</v>
      </c>
      <c r="T430" s="19" t="n">
        <f aca="false">IF(S430=0,"",IF(S430+S429&gt;S430,LOG(S430)-LOG(S429),""))</f>
        <v>-0.218658163728547</v>
      </c>
      <c r="U430" s="20" t="n">
        <v>17640.1984407957</v>
      </c>
      <c r="V430" s="19" t="n">
        <f aca="false">IF(U430=0,"",IF(U430+U429&gt;U430,LOG(U430)-LOG(U429),""))</f>
        <v>-0.0824744911276651</v>
      </c>
      <c r="W430" s="20" t="n">
        <f aca="false">IF(F430="","",IF(F430&gt;0,0,1))</f>
        <v>1</v>
      </c>
      <c r="X430" s="19" t="n">
        <f aca="false">IF(F430="","",F430*W430)</f>
        <v>-0.0915666144222271</v>
      </c>
      <c r="Y430" s="26" t="n">
        <f aca="false">IF(X430="","",X430*N430)</f>
        <v>-0.0611175572257875</v>
      </c>
    </row>
    <row r="431" customFormat="false" ht="13.8" hidden="false" customHeight="false" outlineLevel="0" collapsed="false">
      <c r="A431" s="16" t="n">
        <v>2017</v>
      </c>
      <c r="B431" s="28" t="s">
        <v>26</v>
      </c>
      <c r="C431" s="29" t="n">
        <v>430</v>
      </c>
      <c r="D431" s="17" t="n">
        <v>10</v>
      </c>
      <c r="E431" s="18" t="n">
        <v>79486.2630751179</v>
      </c>
      <c r="F431" s="19" t="n">
        <f aca="false">IF(ABS(LOG(E431)-LOG(E430))&gt;LOG(2),"",LOG(E431)-LOG(E430))</f>
        <v>-0.0714882280875626</v>
      </c>
      <c r="G431" s="20" t="n">
        <v>59850.8961999226</v>
      </c>
      <c r="H431" s="19" t="n">
        <f aca="false">IF(G431=0,"",IF(G431+G430&gt;G431,LOG(G431)-LOG(G430),""))</f>
        <v>-0.0438927131088773</v>
      </c>
      <c r="I431" s="20" t="n">
        <v>15925.4003708402</v>
      </c>
      <c r="J431" s="19" t="n">
        <f aca="false">IF(I431=0,"",IF(I431+I430&gt;I431,LOG(I431)-LOG(I430),""))</f>
        <v>-0.0680110367354692</v>
      </c>
      <c r="K431" s="20" t="n">
        <f aca="false">G431+I431</f>
        <v>75776.2965707628</v>
      </c>
      <c r="L431" s="19" t="n">
        <f aca="false">IF(K431=0,"",IF(K431+K430&gt;K431,LOG(K431)-LOG(K430),""))</f>
        <v>-0.0490738601933307</v>
      </c>
      <c r="M431" s="20" t="n">
        <v>417090.907778332</v>
      </c>
      <c r="N431" s="21" t="n">
        <v>0.719938642930333</v>
      </c>
      <c r="O431" s="21" t="n">
        <v>134975.410720014</v>
      </c>
      <c r="P431" s="22" t="n">
        <v>0.229962577896749</v>
      </c>
      <c r="Q431" s="20" t="n">
        <v>21451.1278446775</v>
      </c>
      <c r="R431" s="19" t="n">
        <f aca="false">IF(Q431=0,"",IF(Q431+Q430&gt;Q431,LOG(Q431)-LOG(Q430),""))</f>
        <v>-0.0300376371100244</v>
      </c>
      <c r="S431" s="20" t="n">
        <v>62165.0108789451</v>
      </c>
      <c r="T431" s="19" t="n">
        <f aca="false">IF(S431=0,"",IF(S431+S430&gt;S431,LOG(S431)-LOG(S430),""))</f>
        <v>-0.0691104908691136</v>
      </c>
      <c r="U431" s="20" t="n">
        <v>17805.7627471147</v>
      </c>
      <c r="V431" s="19" t="n">
        <f aca="false">IF(U431=0,"",IF(U431+U430&gt;U431,LOG(U431)-LOG(U430),""))</f>
        <v>0.00405711596722824</v>
      </c>
      <c r="W431" s="20" t="n">
        <f aca="false">IF(F431="","",IF(F431&gt;0,0,1))</f>
        <v>1</v>
      </c>
      <c r="X431" s="19" t="n">
        <f aca="false">IF(F431="","",F431*W431)</f>
        <v>-0.0714882280875626</v>
      </c>
      <c r="Y431" s="26" t="n">
        <f aca="false">IF(X431="","",X431*N431)</f>
        <v>-0.0514671379148539</v>
      </c>
    </row>
    <row r="432" customFormat="false" ht="13.8" hidden="false" customHeight="false" outlineLevel="0" collapsed="false">
      <c r="A432" s="16" t="n">
        <v>2017</v>
      </c>
      <c r="B432" s="28" t="s">
        <v>27</v>
      </c>
      <c r="C432" s="17" t="n">
        <v>431</v>
      </c>
      <c r="D432" s="17" t="n">
        <v>10</v>
      </c>
      <c r="E432" s="18" t="n">
        <v>100364.971998609</v>
      </c>
      <c r="F432" s="19" t="n">
        <f aca="false">IF(ABS(LOG(E432)-LOG(E431))&gt;LOG(2),"",LOG(E432)-LOG(E431))</f>
        <v>0.1012900879949</v>
      </c>
      <c r="G432" s="20" t="n">
        <v>72630.3122470854</v>
      </c>
      <c r="H432" s="19" t="n">
        <f aca="false">IF(G432=0,"",IF(G432+G431&gt;G432,LOG(G432)-LOG(G431),""))</f>
        <v>0.0840472533904189</v>
      </c>
      <c r="I432" s="20" t="n">
        <v>17855.9647837921</v>
      </c>
      <c r="J432" s="19" t="n">
        <f aca="false">IF(I432=0,"",IF(I432+I431&gt;I432,LOG(I432)-LOG(I431),""))</f>
        <v>0.0496929612473247</v>
      </c>
      <c r="K432" s="20" t="n">
        <f aca="false">G432+I432</f>
        <v>90486.2770308775</v>
      </c>
      <c r="L432" s="19" t="n">
        <f aca="false">IF(K432=0,"",IF(K432+K431&gt;K432,LOG(K432)-LOG(K431),""))</f>
        <v>0.0770493438587536</v>
      </c>
      <c r="M432" s="20" t="n">
        <v>428968.624492114</v>
      </c>
      <c r="N432" s="21" t="n">
        <v>0.630843360527169</v>
      </c>
      <c r="O432" s="21" t="n">
        <v>133758.03446325</v>
      </c>
      <c r="P432" s="22" t="n">
        <v>0.124737710537536</v>
      </c>
      <c r="Q432" s="20" t="n">
        <v>24643.9837661469</v>
      </c>
      <c r="R432" s="19" t="n">
        <f aca="false">IF(Q432=0,"",IF(Q432+Q431&gt;Q432,LOG(Q432)-LOG(Q431),""))</f>
        <v>0.0602607828377799</v>
      </c>
      <c r="S432" s="20" t="n">
        <v>77475.6206100604</v>
      </c>
      <c r="T432" s="19" t="n">
        <f aca="false">IF(S432=0,"",IF(S432+S431&gt;S432,LOG(S432)-LOG(S431),""))</f>
        <v>0.0956190498068388</v>
      </c>
      <c r="U432" s="20" t="n">
        <v>20665.6702250439</v>
      </c>
      <c r="V432" s="19" t="n">
        <f aca="false">IF(U432=0,"",IF(U432+U431&gt;U432,LOG(U432)-LOG(U431),""))</f>
        <v>0.0646889124794168</v>
      </c>
      <c r="W432" s="20" t="n">
        <f aca="false">IF(F432="","",IF(F432&gt;0,0,1))</f>
        <v>0</v>
      </c>
      <c r="X432" s="19" t="n">
        <f aca="false">IF(F432="","",F432*W432)</f>
        <v>0</v>
      </c>
      <c r="Y432" s="26" t="n">
        <f aca="false">IF(X432="","",X432*N432)</f>
        <v>0</v>
      </c>
    </row>
    <row r="433" customFormat="false" ht="13.8" hidden="false" customHeight="false" outlineLevel="0" collapsed="false">
      <c r="A433" s="16" t="n">
        <v>2017</v>
      </c>
      <c r="B433" s="30" t="s">
        <v>28</v>
      </c>
      <c r="C433" s="29" t="n">
        <v>432</v>
      </c>
      <c r="D433" s="17" t="n">
        <v>10</v>
      </c>
      <c r="E433" s="18" t="n">
        <v>106752.380369209</v>
      </c>
      <c r="F433" s="19" t="n">
        <f aca="false">IF(ABS(LOG(E433)-LOG(E432))&gt;LOG(2),"",LOG(E433)-LOG(E432))</f>
        <v>0.0267953999533725</v>
      </c>
      <c r="G433" s="20" t="n">
        <v>76695.3565329526</v>
      </c>
      <c r="H433" s="19" t="n">
        <f aca="false">IF(G433=0,"",IF(G433+G432&gt;G433,LOG(G433)-LOG(G432),""))</f>
        <v>0.0236511594339808</v>
      </c>
      <c r="I433" s="20" t="n">
        <v>21066.7887463744</v>
      </c>
      <c r="J433" s="19" t="n">
        <f aca="false">IF(I433=0,"",IF(I433+I432&gt;I433,LOG(I433)-LOG(I432),""))</f>
        <v>0.0718150195320861</v>
      </c>
      <c r="K433" s="20" t="n">
        <f aca="false">G433+I433</f>
        <v>97762.145279327</v>
      </c>
      <c r="L433" s="19" t="n">
        <f aca="false">IF(K433=0,"",IF(K433+K432&gt;K433,LOG(K433)-LOG(K432),""))</f>
        <v>0.0335880031423201</v>
      </c>
      <c r="M433" s="20" t="n">
        <v>434195.813569113</v>
      </c>
      <c r="N433" s="21" t="n">
        <v>0.609308064034131</v>
      </c>
      <c r="O433" s="21" t="n">
        <v>130581.208802675</v>
      </c>
      <c r="P433" s="22" t="n">
        <v>0.0875031168701673</v>
      </c>
      <c r="Q433" s="20" t="n">
        <v>24233.6101117471</v>
      </c>
      <c r="R433" s="19" t="n">
        <f aca="false">IF(Q433=0,"",IF(Q433+Q432&gt;Q433,LOG(Q433)-LOG(Q432),""))</f>
        <v>-0.00729279767769242</v>
      </c>
      <c r="S433" s="20" t="n">
        <v>91675.6801560472</v>
      </c>
      <c r="T433" s="19" t="n">
        <f aca="false">IF(S433=0,"",IF(S433+S432&gt;S433,LOG(S433)-LOG(S432),""))</f>
        <v>0.0730890769483876</v>
      </c>
      <c r="U433" s="20" t="n">
        <v>22350.2981576175</v>
      </c>
      <c r="V433" s="19" t="n">
        <f aca="false">IF(U433=0,"",IF(U433+U432&gt;U433,LOG(U433)-LOG(U432),""))</f>
        <v>0.0340338262838715</v>
      </c>
      <c r="W433" s="20" t="n">
        <f aca="false">IF(F433="","",IF(F433&gt;0,0,1))</f>
        <v>0</v>
      </c>
      <c r="X433" s="19" t="n">
        <f aca="false">IF(F433="","",F433*W433)</f>
        <v>0</v>
      </c>
      <c r="Y433" s="26" t="n">
        <f aca="false">IF(X433="","",X433*N433)</f>
        <v>0</v>
      </c>
    </row>
    <row r="434" customFormat="false" ht="13.8" hidden="false" customHeight="false" outlineLevel="0" collapsed="false">
      <c r="A434" s="16" t="n">
        <v>2018</v>
      </c>
      <c r="B434" s="31" t="s">
        <v>25</v>
      </c>
      <c r="C434" s="17" t="n">
        <v>433</v>
      </c>
      <c r="D434" s="17" t="n">
        <v>10</v>
      </c>
      <c r="E434" s="18" t="n">
        <v>95521.6692008604</v>
      </c>
      <c r="F434" s="19" t="n">
        <f aca="false">IF(ABS(LOG(E434)-LOG(E433))&gt;LOG(2),"",LOG(E434)-LOG(E433))</f>
        <v>-0.0482756647578206</v>
      </c>
      <c r="G434" s="20" t="n">
        <v>66876.5404700108</v>
      </c>
      <c r="H434" s="19" t="n">
        <f aca="false">IF(G434=0,"",IF(G434+G433&gt;G434,LOG(G434)-LOG(G433),""))</f>
        <v>-0.0594952717714756</v>
      </c>
      <c r="I434" s="20" t="n">
        <v>19611.6839838819</v>
      </c>
      <c r="J434" s="19" t="n">
        <f aca="false">IF(I434=0,"",IF(I434+I433&gt;I434,LOG(I434)-LOG(I433),""))</f>
        <v>-0.0310834537039835</v>
      </c>
      <c r="K434" s="20" t="n">
        <f aca="false">G434+I434</f>
        <v>86488.2244538927</v>
      </c>
      <c r="L434" s="19" t="n">
        <f aca="false">IF(K434=0,"",IF(K434+K433&gt;K434,LOG(K434)-LOG(K433),""))</f>
        <v>-0.0532137416819634</v>
      </c>
      <c r="M434" s="20" t="n">
        <v>428877.511073632</v>
      </c>
      <c r="N434" s="21" t="n">
        <v>0.65223137089721</v>
      </c>
      <c r="O434" s="21" t="n">
        <v>128197.675682445</v>
      </c>
      <c r="P434" s="22" t="n">
        <v>0.127778248213404</v>
      </c>
      <c r="Q434" s="20" t="n">
        <v>22187.8427251336</v>
      </c>
      <c r="R434" s="19" t="n">
        <f aca="false">IF(Q434=0,"",IF(Q434+Q433&gt;Q434,LOG(Q434)-LOG(Q433),""))</f>
        <v>-0.038303037565977</v>
      </c>
      <c r="S434" s="20" t="n">
        <v>72228.1499530393</v>
      </c>
      <c r="T434" s="19" t="n">
        <f aca="false">IF(S434=0,"",IF(S434+S433&gt;S434,LOG(S434)-LOG(S433),""))</f>
        <v>-0.103547649729321</v>
      </c>
      <c r="U434" s="20" t="n">
        <v>17196.5351639584</v>
      </c>
      <c r="V434" s="19" t="n">
        <f aca="false">IF(U434=0,"",IF(U434+U433&gt;U434,LOG(U434)-LOG(U433),""))</f>
        <v>-0.113842368989011</v>
      </c>
      <c r="W434" s="20" t="n">
        <f aca="false">IF(F434="","",IF(F434&gt;0,0,1))</f>
        <v>1</v>
      </c>
      <c r="X434" s="19" t="n">
        <f aca="false">IF(F434="","",F434*W434)</f>
        <v>-0.0482756647578206</v>
      </c>
      <c r="Y434" s="26" t="n">
        <f aca="false">IF(X434="","",X434*N434)</f>
        <v>-0.0314869030059675</v>
      </c>
    </row>
    <row r="435" customFormat="false" ht="13.8" hidden="false" customHeight="false" outlineLevel="0" collapsed="false">
      <c r="A435" s="16" t="n">
        <v>2018</v>
      </c>
      <c r="B435" s="28" t="s">
        <v>26</v>
      </c>
      <c r="C435" s="29" t="n">
        <v>434</v>
      </c>
      <c r="D435" s="17" t="n">
        <v>10</v>
      </c>
      <c r="E435" s="18" t="n">
        <v>88089.6856868723</v>
      </c>
      <c r="F435" s="19" t="n">
        <f aca="false">IF(ABS(LOG(E435)-LOG(E434))&gt;LOG(2),"",LOG(E435)-LOG(E434))</f>
        <v>-0.0351768425831471</v>
      </c>
      <c r="G435" s="20" t="n">
        <v>62452.0221906805</v>
      </c>
      <c r="H435" s="19" t="n">
        <f aca="false">IF(G435=0,"",IF(G435+G434&gt;G435,LOG(G435)-LOG(G434),""))</f>
        <v>-0.0297272935631048</v>
      </c>
      <c r="I435" s="20" t="n">
        <v>17495.4951927461</v>
      </c>
      <c r="J435" s="19" t="n">
        <f aca="false">IF(I435=0,"",IF(I435+I434&gt;I435,LOG(I435)-LOG(I434),""))</f>
        <v>-0.0495886472843425</v>
      </c>
      <c r="K435" s="20" t="n">
        <f aca="false">G435+I435</f>
        <v>79947.5173834266</v>
      </c>
      <c r="L435" s="19" t="n">
        <f aca="false">IF(K435=0,"",IF(K435+K434&gt;K435,LOG(K435)-LOG(K434),""))</f>
        <v>-0.0341519993098149</v>
      </c>
      <c r="M435" s="20" t="n">
        <v>423113.168638467</v>
      </c>
      <c r="N435" s="21" t="n">
        <v>0.681531481797166</v>
      </c>
      <c r="O435" s="21" t="n">
        <v>124352.613601852</v>
      </c>
      <c r="P435" s="22" t="n">
        <v>0.149729857177521</v>
      </c>
      <c r="Q435" s="20" t="n">
        <v>22742.375635846</v>
      </c>
      <c r="R435" s="19" t="n">
        <f aca="false">IF(Q435=0,"",IF(Q435+Q434&gt;Q435,LOG(Q435)-LOG(Q434),""))</f>
        <v>0.0107207497053388</v>
      </c>
      <c r="S435" s="20" t="n">
        <v>56633.8196774283</v>
      </c>
      <c r="T435" s="19" t="n">
        <f aca="false">IF(S435=0,"",IF(S435+S434&gt;S435,LOG(S435)-LOG(S434),""))</f>
        <v>-0.105630637334969</v>
      </c>
      <c r="U435" s="20" t="n">
        <v>17705.4588162063</v>
      </c>
      <c r="V435" s="19" t="n">
        <f aca="false">IF(U435=0,"",IF(U435+U434&gt;U435,LOG(U435)-LOG(U434),""))</f>
        <v>0.0126662333761187</v>
      </c>
      <c r="W435" s="20" t="n">
        <f aca="false">IF(F435="","",IF(F435&gt;0,0,1))</f>
        <v>1</v>
      </c>
      <c r="X435" s="19" t="n">
        <f aca="false">IF(F435="","",F435*W435)</f>
        <v>-0.0351768425831471</v>
      </c>
      <c r="Y435" s="26" t="n">
        <f aca="false">IF(X435="","",X435*N435)</f>
        <v>-0.0239741256506379</v>
      </c>
    </row>
    <row r="436" customFormat="false" ht="13.8" hidden="false" customHeight="false" outlineLevel="0" collapsed="false">
      <c r="A436" s="16" t="n">
        <v>2018</v>
      </c>
      <c r="B436" s="28" t="s">
        <v>27</v>
      </c>
      <c r="C436" s="17" t="n">
        <v>435</v>
      </c>
      <c r="D436" s="17" t="n">
        <v>10</v>
      </c>
      <c r="E436" s="18" t="n">
        <v>105857.412798696</v>
      </c>
      <c r="F436" s="19" t="n">
        <f aca="false">IF(ABS(LOG(E436)-LOG(E435))&gt;LOG(2),"",LOG(E436)-LOG(E435))</f>
        <v>0.0797962150572822</v>
      </c>
      <c r="G436" s="20" t="n">
        <v>72037.4160166744</v>
      </c>
      <c r="H436" s="19" t="n">
        <f aca="false">IF(G436=0,"",IF(G436+G435&gt;G436,LOG(G436)-LOG(G435),""))</f>
        <v>0.0620116209236707</v>
      </c>
      <c r="I436" s="20" t="n">
        <v>26372.4659415883</v>
      </c>
      <c r="J436" s="19" t="n">
        <f aca="false">IF(I436=0,"",IF(I436+I435&gt;I436,LOG(I436)-LOG(I435),""))</f>
        <v>0.17822450086666</v>
      </c>
      <c r="K436" s="20" t="n">
        <f aca="false">G436+I436</f>
        <v>98409.8819582627</v>
      </c>
      <c r="L436" s="19" t="n">
        <f aca="false">IF(K436=0,"",IF(K436+K435&gt;K436,LOG(K436)-LOG(K435),""))</f>
        <v>0.0902337287642476</v>
      </c>
      <c r="M436" s="20" t="n">
        <v>445017.396748169</v>
      </c>
      <c r="N436" s="21" t="n">
        <v>0.623655713439139</v>
      </c>
      <c r="O436" s="21" t="n">
        <v>122595.705447732</v>
      </c>
      <c r="P436" s="22" t="n">
        <v>0.0637539815870891</v>
      </c>
      <c r="Q436" s="20" t="n">
        <v>32138.048523568</v>
      </c>
      <c r="R436" s="19" t="n">
        <f aca="false">IF(Q436=0,"",IF(Q436+Q435&gt;Q436,LOG(Q436)-LOG(Q435),""))</f>
        <v>0.150183673637391</v>
      </c>
      <c r="S436" s="20" t="n">
        <v>77877.6055664134</v>
      </c>
      <c r="T436" s="19" t="n">
        <f aca="false">IF(S436=0,"",IF(S436+S435&gt;S436,LOG(S436)-LOG(S435),""))</f>
        <v>0.138336736508242</v>
      </c>
      <c r="U436" s="20" t="n">
        <v>17822.2880041253</v>
      </c>
      <c r="V436" s="19" t="n">
        <f aca="false">IF(U436=0,"",IF(U436+U435&gt;U436,LOG(U436)-LOG(U435),""))</f>
        <v>0.00285627201650573</v>
      </c>
      <c r="W436" s="20" t="n">
        <f aca="false">IF(F436="","",IF(F436&gt;0,0,1))</f>
        <v>0</v>
      </c>
      <c r="X436" s="19" t="n">
        <f aca="false">IF(F436="","",F436*W436)</f>
        <v>0</v>
      </c>
      <c r="Y436" s="26" t="n">
        <f aca="false">IF(X436="","",X436*N436)</f>
        <v>0</v>
      </c>
    </row>
    <row r="437" customFormat="false" ht="13.8" hidden="false" customHeight="false" outlineLevel="0" collapsed="false">
      <c r="A437" s="16" t="n">
        <v>2018</v>
      </c>
      <c r="B437" s="30" t="s">
        <v>28</v>
      </c>
      <c r="C437" s="29" t="n">
        <v>436</v>
      </c>
      <c r="D437" s="17" t="n">
        <v>10</v>
      </c>
      <c r="E437" s="18" t="n">
        <v>114050.261429515</v>
      </c>
      <c r="F437" s="19" t="n">
        <f aca="false">IF(ABS(LOG(E437)-LOG(E436))&gt;LOG(2),"",LOG(E437)-LOG(E436))</f>
        <v>0.0323750096784261</v>
      </c>
      <c r="G437" s="20" t="n">
        <v>81000.7678199274</v>
      </c>
      <c r="H437" s="19" t="n">
        <f aca="false">IF(G437=0,"",IF(G437+G436&gt;G437,LOG(G437)-LOG(G436),""))</f>
        <v>0.0509310093722331</v>
      </c>
      <c r="I437" s="20" t="n">
        <v>31334.7232566301</v>
      </c>
      <c r="J437" s="19" t="n">
        <f aca="false">IF(I437=0,"",IF(I437+I436&gt;I437,LOG(I437)-LOG(I436),""))</f>
        <v>0.0748751232952829</v>
      </c>
      <c r="K437" s="20" t="n">
        <f aca="false">G437+I437</f>
        <v>112335.491076557</v>
      </c>
      <c r="L437" s="19" t="n">
        <f aca="false">IF(K437=0,"",IF(K437+K436&gt;K437,LOG(K437)-LOG(K436),""))</f>
        <v>0.0574782772971973</v>
      </c>
      <c r="M437" s="20" t="n">
        <v>454004.303583297</v>
      </c>
      <c r="N437" s="21" t="n">
        <v>0.599963684510222</v>
      </c>
      <c r="O437" s="21" t="n">
        <v>120332.28819102</v>
      </c>
      <c r="P437" s="22" t="n">
        <v>0.0232858900343127</v>
      </c>
      <c r="Q437" s="20" t="n">
        <v>35194.8691372208</v>
      </c>
      <c r="R437" s="19" t="n">
        <f aca="false">IF(Q437=0,"",IF(Q437+Q436&gt;Q437,LOG(Q437)-LOG(Q436),""))</f>
        <v>0.0394598525979335</v>
      </c>
      <c r="S437" s="20" t="n">
        <v>117768.329460594</v>
      </c>
      <c r="T437" s="19" t="n">
        <f aca="false">IF(S437=0,"",IF(S437+S436&gt;S437,LOG(S437)-LOG(S436),""))</f>
        <v>0.179615924460188</v>
      </c>
      <c r="U437" s="20" t="n">
        <v>18023.1216638794</v>
      </c>
      <c r="V437" s="19" t="n">
        <f aca="false">IF(U437=0,"",IF(U437+U436&gt;U437,LOG(U437)-LOG(U436),""))</f>
        <v>0.00486655690026794</v>
      </c>
      <c r="W437" s="20" t="n">
        <f aca="false">IF(F437="","",IF(F437&gt;0,0,1))</f>
        <v>0</v>
      </c>
      <c r="X437" s="19" t="n">
        <f aca="false">IF(F437="","",F437*W437)</f>
        <v>0</v>
      </c>
      <c r="Y437" s="26" t="n">
        <f aca="false">IF(X437="","",X437*N437)</f>
        <v>0</v>
      </c>
    </row>
    <row r="438" customFormat="false" ht="13.8" hidden="false" customHeight="false" outlineLevel="0" collapsed="false">
      <c r="A438" s="16" t="n">
        <v>2019</v>
      </c>
      <c r="B438" s="31" t="s">
        <v>25</v>
      </c>
      <c r="C438" s="17" t="n">
        <v>437</v>
      </c>
      <c r="D438" s="17" t="n">
        <v>10</v>
      </c>
      <c r="E438" s="18" t="n">
        <v>99819.2105217413</v>
      </c>
      <c r="F438" s="19" t="n">
        <f aca="false">IF(ABS(LOG(E438)-LOG(E437))&gt;LOG(2),"",LOG(E438)-LOG(E437))</f>
        <v>-0.0578821544436803</v>
      </c>
      <c r="G438" s="20" t="n">
        <v>71803.9386225319</v>
      </c>
      <c r="H438" s="19" t="n">
        <f aca="false">IF(G438=0,"",IF(G438+G437&gt;G438,LOG(G438)-LOG(G437),""))</f>
        <v>-0.0523408686332081</v>
      </c>
      <c r="I438" s="20" t="n">
        <v>19381.3570122087</v>
      </c>
      <c r="J438" s="19" t="n">
        <f aca="false">IF(I438=0,"",IF(I438+I437&gt;I438,LOG(I438)-LOG(I437),""))</f>
        <v>-0.208641681930841</v>
      </c>
      <c r="K438" s="20" t="n">
        <f aca="false">G438+I438</f>
        <v>91185.2956347406</v>
      </c>
      <c r="L438" s="19" t="n">
        <f aca="false">IF(K438=0,"",IF(K438+K437&gt;K438,LOG(K438)-LOG(K437),""))</f>
        <v>-0.0905921776899046</v>
      </c>
      <c r="M438" s="20" t="n">
        <v>423431.131471549</v>
      </c>
      <c r="N438" s="21" t="n">
        <v>0.627568654349921</v>
      </c>
      <c r="O438" s="21" t="n">
        <v>118077.587957052</v>
      </c>
      <c r="P438" s="22" t="n">
        <v>0.0729533422978728</v>
      </c>
      <c r="Q438" s="20" t="n">
        <v>22653.3943412516</v>
      </c>
      <c r="R438" s="19" t="n">
        <f aca="false">IF(Q438=0,"",IF(Q438+Q437&gt;Q438,LOG(Q438)-LOG(Q437),""))</f>
        <v>-0.191346069654935</v>
      </c>
      <c r="S438" s="20" t="n">
        <v>78406.1541216077</v>
      </c>
      <c r="T438" s="19" t="n">
        <f aca="false">IF(S438=0,"",IF(S438+S437&gt;S438,LOG(S438)-LOG(S437),""))</f>
        <v>-0.176678362725453</v>
      </c>
      <c r="U438" s="20" t="n">
        <v>16637.9706632776</v>
      </c>
      <c r="V438" s="19" t="n">
        <f aca="false">IF(U438=0,"",IF(U438+U437&gt;U438,LOG(U438)-LOG(U437),""))</f>
        <v>-0.0347296601919149</v>
      </c>
      <c r="W438" s="20" t="n">
        <f aca="false">IF(F438="","",IF(F438&gt;0,0,1))</f>
        <v>1</v>
      </c>
      <c r="X438" s="19" t="n">
        <f aca="false">IF(F438="","",F438*W438)</f>
        <v>-0.0578821544436803</v>
      </c>
      <c r="Y438" s="26" t="n">
        <f aca="false">IF(X438="","",X438*N438)</f>
        <v>-0.0363250257750947</v>
      </c>
    </row>
    <row r="439" customFormat="false" ht="13.8" hidden="false" customHeight="false" outlineLevel="0" collapsed="false">
      <c r="A439" s="16" t="n">
        <v>2019</v>
      </c>
      <c r="B439" s="28" t="s">
        <v>26</v>
      </c>
      <c r="C439" s="29" t="n">
        <v>438</v>
      </c>
      <c r="D439" s="17" t="n">
        <v>10</v>
      </c>
      <c r="E439" s="18" t="n">
        <v>103659.404842864</v>
      </c>
      <c r="F439" s="19" t="n">
        <f aca="false">IF(ABS(LOG(E439)-LOG(E438))&gt;LOG(2),"",LOG(E439)-LOG(E438))</f>
        <v>0.0163945803495942</v>
      </c>
      <c r="G439" s="20" t="n">
        <v>77595.1492136004</v>
      </c>
      <c r="H439" s="19" t="n">
        <f aca="false">IF(G439=0,"",IF(G439+G438&gt;G439,LOG(G439)-LOG(G438),""))</f>
        <v>0.0336863055878514</v>
      </c>
      <c r="I439" s="20" t="n">
        <v>23751.8280277009</v>
      </c>
      <c r="J439" s="19" t="n">
        <f aca="false">IF(I439=0,"",IF(I439+I438&gt;I439,LOG(I439)-LOG(I438),""))</f>
        <v>0.0883128586403696</v>
      </c>
      <c r="K439" s="20" t="n">
        <f aca="false">G439+I439</f>
        <v>101346.977241301</v>
      </c>
      <c r="L439" s="19" t="n">
        <f aca="false">IF(K439=0,"",IF(K439+K438&gt;K439,LOG(K439)-LOG(K438),""))</f>
        <v>0.0458859895422616</v>
      </c>
      <c r="M439" s="20" t="n">
        <v>423675.651245524</v>
      </c>
      <c r="N439" s="21" t="n">
        <v>0.611424794673729</v>
      </c>
      <c r="O439" s="21" t="n">
        <v>118011.850774893</v>
      </c>
      <c r="P439" s="22" t="n">
        <v>0.0563169104164277</v>
      </c>
      <c r="Q439" s="20" t="n">
        <v>25760.635916437</v>
      </c>
      <c r="R439" s="19" t="n">
        <f aca="false">IF(Q439=0,"",IF(Q439+Q438&gt;Q439,LOG(Q439)-LOG(Q438),""))</f>
        <v>0.0558232945560428</v>
      </c>
      <c r="S439" s="20" t="n">
        <v>75296.619697484</v>
      </c>
      <c r="T439" s="19" t="n">
        <f aca="false">IF(S439=0,"",IF(S439+S438&gt;S439,LOG(S439)-LOG(S438),""))</f>
        <v>-0.0175746721306158</v>
      </c>
      <c r="U439" s="20" t="n">
        <v>17430.337316633</v>
      </c>
      <c r="V439" s="19" t="n">
        <f aca="false">IF(U439=0,"",IF(U439+U438&gt;U439,LOG(U439)-LOG(U438),""))</f>
        <v>0.0202054375792473</v>
      </c>
      <c r="W439" s="20" t="n">
        <f aca="false">IF(F439="","",IF(F439&gt;0,0,1))</f>
        <v>0</v>
      </c>
      <c r="X439" s="19" t="n">
        <f aca="false">IF(F439="","",F439*W439)</f>
        <v>0</v>
      </c>
      <c r="Y439" s="26" t="n">
        <f aca="false">IF(X439="","",X439*N439)</f>
        <v>0</v>
      </c>
    </row>
    <row r="440" customFormat="false" ht="13.8" hidden="false" customHeight="false" outlineLevel="0" collapsed="false">
      <c r="A440" s="16" t="n">
        <v>2019</v>
      </c>
      <c r="B440" s="28" t="s">
        <v>27</v>
      </c>
      <c r="C440" s="17" t="n">
        <v>439</v>
      </c>
      <c r="D440" s="17" t="n">
        <v>10</v>
      </c>
      <c r="E440" s="18" t="n">
        <v>111064.556187642</v>
      </c>
      <c r="F440" s="19" t="n">
        <f aca="false">IF(ABS(LOG(E440)-LOG(E439))&gt;LOG(2),"",LOG(E440)-LOG(E439))</f>
        <v>0.0299667744882761</v>
      </c>
      <c r="G440" s="20" t="n">
        <v>86732.4635241323</v>
      </c>
      <c r="H440" s="19" t="n">
        <f aca="false">IF(G440=0,"",IF(G440+G439&gt;G440,LOG(G440)-LOG(G439),""))</f>
        <v>0.0483471095386063</v>
      </c>
      <c r="I440" s="20" t="n">
        <v>22097.1101391779</v>
      </c>
      <c r="J440" s="19" t="n">
        <f aca="false">IF(I440=0,"",IF(I440+I439&gt;I440,LOG(I440)-LOG(I439),""))</f>
        <v>-0.0313615597900832</v>
      </c>
      <c r="K440" s="20" t="n">
        <f aca="false">G440+I440</f>
        <v>108829.57366331</v>
      </c>
      <c r="L440" s="19" t="n">
        <f aca="false">IF(K440=0,"",IF(K440+K439&gt;K440,LOG(K440)-LOG(K439),""))</f>
        <v>0.030936127814944</v>
      </c>
      <c r="M440" s="20" t="n">
        <v>431689.646976572</v>
      </c>
      <c r="N440" s="21" t="n">
        <v>0.58959614777596</v>
      </c>
      <c r="O440" s="21" t="n">
        <v>116437.68449876</v>
      </c>
      <c r="P440" s="22" t="n">
        <v>0.0205180748814302</v>
      </c>
      <c r="Q440" s="20" t="n">
        <v>25695.901179072</v>
      </c>
      <c r="R440" s="19" t="n">
        <f aca="false">IF(Q440=0,"",IF(Q440+Q439&gt;Q440,LOG(Q440)-LOG(Q439),""))</f>
        <v>-0.00109272623630741</v>
      </c>
      <c r="S440" s="20" t="n">
        <v>83320.2764640846</v>
      </c>
      <c r="T440" s="19" t="n">
        <f aca="false">IF(S440=0,"",IF(S440+S439&gt;S440,LOG(S440)-LOG(S439),""))</f>
        <v>0.0439752225152184</v>
      </c>
      <c r="U440" s="20" t="n">
        <v>20428.3374051233</v>
      </c>
      <c r="V440" s="19" t="n">
        <f aca="false">IF(U440=0,"",IF(U440+U439&gt;U440,LOG(U440)-LOG(U439),""))</f>
        <v>0.068927230501572</v>
      </c>
      <c r="W440" s="20" t="n">
        <f aca="false">IF(F440="","",IF(F440&gt;0,0,1))</f>
        <v>0</v>
      </c>
      <c r="X440" s="19" t="n">
        <f aca="false">IF(F440="","",F440*W440)</f>
        <v>0</v>
      </c>
      <c r="Y440" s="26" t="n">
        <f aca="false">IF(X440="","",X440*N440)</f>
        <v>0</v>
      </c>
    </row>
    <row r="441" customFormat="false" ht="13.8" hidden="false" customHeight="false" outlineLevel="0" collapsed="false">
      <c r="A441" s="16" t="n">
        <v>2019</v>
      </c>
      <c r="B441" s="30" t="s">
        <v>28</v>
      </c>
      <c r="C441" s="29" t="n">
        <v>440</v>
      </c>
      <c r="D441" s="17" t="n">
        <v>10</v>
      </c>
      <c r="E441" s="18" t="n">
        <v>129880.561426625</v>
      </c>
      <c r="F441" s="19" t="n">
        <f aca="false">IF(ABS(LOG(E441)-LOG(E440))&gt;LOG(2),"",LOG(E441)-LOG(E440))</f>
        <v>0.067968671744608</v>
      </c>
      <c r="G441" s="20" t="n">
        <v>96251.8303425591</v>
      </c>
      <c r="H441" s="19" t="n">
        <f aca="false">IF(G441=0,"",IF(G441+G440&gt;G441,LOG(G441)-LOG(G440),""))</f>
        <v>0.045227314741048</v>
      </c>
      <c r="I441" s="20" t="n">
        <v>30577.5746760021</v>
      </c>
      <c r="J441" s="19" t="n">
        <f aca="false">IF(I441=0,"",IF(I441+I440&gt;I441,LOG(I441)-LOG(I440),""))</f>
        <v>0.141067555119808</v>
      </c>
      <c r="K441" s="20" t="n">
        <f aca="false">G441+I441</f>
        <v>126829.405018561</v>
      </c>
      <c r="L441" s="19" t="n">
        <f aca="false">IF(K441=0,"",IF(K441+K440&gt;K441,LOG(K441)-LOG(K440),""))</f>
        <v>0.0664730272581782</v>
      </c>
      <c r="M441" s="20" t="n">
        <v>442131.633255956</v>
      </c>
      <c r="N441" s="21" t="n">
        <v>0.532007431291889</v>
      </c>
      <c r="O441" s="21" t="n">
        <v>113804.361986749</v>
      </c>
      <c r="P441" s="22" t="n">
        <v>-0.0573852488832718</v>
      </c>
      <c r="Q441" s="20" t="n">
        <v>28406.5595394953</v>
      </c>
      <c r="R441" s="19" t="n">
        <f aca="false">IF(Q441=0,"",IF(Q441+Q440&gt;Q441,LOG(Q441)-LOG(Q440),""))</f>
        <v>0.0435547839327848</v>
      </c>
      <c r="S441" s="20" t="n">
        <v>134113.621827922</v>
      </c>
      <c r="T441" s="19" t="n">
        <f aca="false">IF(S441=0,"",IF(S441+S440&gt;S441,LOG(S441)-LOG(S440),""))</f>
        <v>0.206722188776624</v>
      </c>
      <c r="U441" s="20" t="n">
        <v>22103.0715755839</v>
      </c>
      <c r="V441" s="19" t="n">
        <f aca="false">IF(U441=0,"",IF(U441+U440&gt;U441,LOG(U441)-LOG(U440),""))</f>
        <v>0.034219607770722</v>
      </c>
      <c r="W441" s="20" t="n">
        <f aca="false">IF(F441="","",IF(F441&gt;0,0,1))</f>
        <v>0</v>
      </c>
      <c r="X441" s="19" t="n">
        <f aca="false">IF(F441="","",F441*W441)</f>
        <v>0</v>
      </c>
      <c r="Y441" s="26" t="n">
        <f aca="false">IF(X441="","",X441*N441)</f>
        <v>0</v>
      </c>
    </row>
    <row r="442" customFormat="false" ht="13.8" hidden="false" customHeight="false" outlineLevel="0" collapsed="false">
      <c r="A442" s="16" t="n">
        <v>2009</v>
      </c>
      <c r="B442" s="32" t="s">
        <v>25</v>
      </c>
      <c r="C442" s="33" t="n">
        <v>441</v>
      </c>
      <c r="D442" s="33" t="n">
        <v>11</v>
      </c>
      <c r="E442" s="34" t="n">
        <v>520848.784290626</v>
      </c>
      <c r="F442" s="19" t="str">
        <f aca="false">IF(ABS(LOG(E442)-LOG(E441))&gt;LOG(2),"",LOG(E442)-LOG(E441))</f>
        <v/>
      </c>
      <c r="G442" s="36" t="n">
        <v>338696.660195932</v>
      </c>
      <c r="H442" s="35"/>
      <c r="I442" s="36" t="n">
        <v>138609.897427755</v>
      </c>
      <c r="J442" s="35"/>
      <c r="K442" s="36" t="n">
        <f aca="false">G442+I442</f>
        <v>477306.557623687</v>
      </c>
      <c r="L442" s="35"/>
      <c r="M442" s="20" t="n">
        <v>1288217.95221559</v>
      </c>
      <c r="N442" s="37" t="n">
        <v>0.393277692243456</v>
      </c>
      <c r="O442" s="37" t="n">
        <v>244512.206623028</v>
      </c>
      <c r="P442" s="38" t="n">
        <v>-0.328411109814781</v>
      </c>
      <c r="Q442" s="36"/>
      <c r="R442" s="35" t="str">
        <f aca="false">IF(Q442=0,"",IF(Q442+Q441&gt;Q442,LOG(Q442)-LOG(Q441),""))</f>
        <v/>
      </c>
      <c r="S442" s="36"/>
      <c r="T442" s="35" t="str">
        <f aca="false">IF(S442=0,"",IF(S442+S441&gt;S442,LOG(S442)-LOG(S441),""))</f>
        <v/>
      </c>
      <c r="U442" s="36"/>
      <c r="V442" s="35" t="str">
        <f aca="false">IF(U442=0,"",IF(U442+U441&gt;U442,LOG(U442)-LOG(U441),""))</f>
        <v/>
      </c>
      <c r="W442" s="36" t="str">
        <f aca="false">IF(F442="","",IF(F442&gt;0,0,1))</f>
        <v/>
      </c>
      <c r="X442" s="35" t="str">
        <f aca="false">IF(F442="","",F442*W442)</f>
        <v/>
      </c>
      <c r="Y442" s="40" t="str">
        <f aca="false">IF(X442="","",X442*N442)</f>
        <v/>
      </c>
    </row>
    <row r="443" customFormat="false" ht="13.8" hidden="false" customHeight="false" outlineLevel="0" collapsed="false">
      <c r="A443" s="16" t="n">
        <v>2009</v>
      </c>
      <c r="B443" s="28" t="s">
        <v>26</v>
      </c>
      <c r="C443" s="29" t="n">
        <v>442</v>
      </c>
      <c r="D443" s="17" t="n">
        <v>11</v>
      </c>
      <c r="E443" s="18" t="n">
        <v>556239.073957737</v>
      </c>
      <c r="F443" s="19" t="n">
        <f aca="false">IF(ABS(LOG(E443)-LOG(E442))&gt;LOG(2),"",LOG(E443)-LOG(E442))</f>
        <v>0.028549838537546</v>
      </c>
      <c r="G443" s="20" t="n">
        <v>393581.050726298</v>
      </c>
      <c r="H443" s="19" t="n">
        <f aca="false">IF(G443=0,"",IF(G443+G442&gt;G443,LOG(G443)-LOG(G442),""))</f>
        <v>0.0652232666131303</v>
      </c>
      <c r="I443" s="20" t="n">
        <v>153715.091614708</v>
      </c>
      <c r="J443" s="19" t="n">
        <f aca="false">IF(I443=0,"",IF(I443+I442&gt;I443,LOG(I443)-LOG(I442),""))</f>
        <v>0.0449222661065232</v>
      </c>
      <c r="K443" s="20" t="n">
        <f aca="false">G443+I443</f>
        <v>547296.142341006</v>
      </c>
      <c r="L443" s="19" t="n">
        <f aca="false">IF(K443=0,"",IF(K443+K442&gt;K443,LOG(K443)-LOG(K442),""))</f>
        <v>0.0594249858989828</v>
      </c>
      <c r="M443" s="20" t="n">
        <v>1167257.36160224</v>
      </c>
      <c r="N443" s="21" t="n">
        <v>0.321905128246258</v>
      </c>
      <c r="O443" s="21" t="n">
        <v>270726.588257895</v>
      </c>
      <c r="P443" s="22" t="n">
        <v>-0.312730583106176</v>
      </c>
      <c r="Q443" s="20"/>
      <c r="R443" s="19" t="str">
        <f aca="false">IF(Q443=0,"",IF(Q443+Q442&gt;Q443,LOG(Q443)-LOG(Q442),""))</f>
        <v/>
      </c>
      <c r="S443" s="20"/>
      <c r="T443" s="19" t="str">
        <f aca="false">IF(S443=0,"",IF(S443+S442&gt;S443,LOG(S443)-LOG(S442),""))</f>
        <v/>
      </c>
      <c r="U443" s="44"/>
      <c r="V443" s="19" t="str">
        <f aca="false">IF(U443=0,"",IF(U443+U442&gt;U443,LOG(U443)-LOG(U442),""))</f>
        <v/>
      </c>
      <c r="W443" s="20" t="n">
        <f aca="false">IF(F443="","",IF(F443&gt;0,0,1))</f>
        <v>0</v>
      </c>
      <c r="X443" s="19" t="n">
        <f aca="false">IF(F443="","",F443*W443)</f>
        <v>0</v>
      </c>
      <c r="Y443" s="26" t="n">
        <f aca="false">IF(X443="","",X443*N443)</f>
        <v>0</v>
      </c>
    </row>
    <row r="444" customFormat="false" ht="13.8" hidden="false" customHeight="false" outlineLevel="0" collapsed="false">
      <c r="A444" s="16" t="n">
        <v>2009</v>
      </c>
      <c r="B444" s="28" t="s">
        <v>27</v>
      </c>
      <c r="C444" s="17" t="n">
        <v>443</v>
      </c>
      <c r="D444" s="17" t="n">
        <v>11</v>
      </c>
      <c r="E444" s="18" t="n">
        <v>541140.91476072</v>
      </c>
      <c r="F444" s="19" t="n">
        <f aca="false">IF(ABS(LOG(E444)-LOG(E443))&gt;LOG(2),"",LOG(E444)-LOG(E443))</f>
        <v>-0.0119511218982566</v>
      </c>
      <c r="G444" s="20" t="n">
        <v>366654.671099828</v>
      </c>
      <c r="H444" s="19" t="n">
        <f aca="false">IF(G444=0,"",IF(G444+G443&gt;G444,LOG(G444)-LOG(G443),""))</f>
        <v>-0.0307769586253039</v>
      </c>
      <c r="I444" s="20" t="n">
        <v>166219.24864778</v>
      </c>
      <c r="J444" s="19" t="n">
        <f aca="false">IF(I444=0,"",IF(I444+I443&gt;I444,LOG(I444)-LOG(I443),""))</f>
        <v>0.0339648066105376</v>
      </c>
      <c r="K444" s="20" t="n">
        <f aca="false">G444+I444</f>
        <v>532873.919747608</v>
      </c>
      <c r="L444" s="19" t="n">
        <f aca="false">IF(K444=0,"",IF(K444+K443&gt;K444,LOG(K444)-LOG(K443),""))</f>
        <v>-0.0115979217493578</v>
      </c>
      <c r="M444" s="20" t="n">
        <v>1182988.68995556</v>
      </c>
      <c r="N444" s="21" t="n">
        <v>0.339670221091236</v>
      </c>
      <c r="O444" s="21" t="n">
        <v>300035.162731971</v>
      </c>
      <c r="P444" s="22" t="n">
        <v>-0.256138216449441</v>
      </c>
      <c r="Q444" s="20"/>
      <c r="R444" s="19" t="str">
        <f aca="false">IF(Q444=0,"",IF(Q444+Q443&gt;Q444,LOG(Q444)-LOG(Q443),""))</f>
        <v/>
      </c>
      <c r="S444" s="20"/>
      <c r="T444" s="19" t="str">
        <f aca="false">IF(S444=0,"",IF(S444+S443&gt;S444,LOG(S444)-LOG(S443),""))</f>
        <v/>
      </c>
      <c r="U444" s="44"/>
      <c r="V444" s="19" t="str">
        <f aca="false">IF(U444=0,"",IF(U444+U443&gt;U444,LOG(U444)-LOG(U443),""))</f>
        <v/>
      </c>
      <c r="W444" s="20" t="n">
        <f aca="false">IF(F444="","",IF(F444&gt;0,0,1))</f>
        <v>1</v>
      </c>
      <c r="X444" s="19" t="n">
        <f aca="false">IF(F444="","",F444*W444)</f>
        <v>-0.0119511218982566</v>
      </c>
      <c r="Y444" s="26" t="n">
        <f aca="false">IF(X444="","",X444*N444)</f>
        <v>-0.00405944021746915</v>
      </c>
    </row>
    <row r="445" customFormat="false" ht="13.8" hidden="false" customHeight="false" outlineLevel="0" collapsed="false">
      <c r="A445" s="16" t="n">
        <v>2009</v>
      </c>
      <c r="B445" s="30" t="s">
        <v>28</v>
      </c>
      <c r="C445" s="29" t="n">
        <v>444</v>
      </c>
      <c r="D445" s="17" t="n">
        <v>11</v>
      </c>
      <c r="E445" s="18" t="n">
        <v>552222.898306264</v>
      </c>
      <c r="F445" s="19" t="n">
        <f aca="false">IF(ABS(LOG(E445)-LOG(E444))&gt;LOG(2),"",LOG(E445)-LOG(E444))</f>
        <v>0.00880403954475284</v>
      </c>
      <c r="G445" s="20" t="n">
        <v>382327.486298669</v>
      </c>
      <c r="H445" s="19" t="n">
        <f aca="false">IF(G445=0,"",IF(G445+G444&gt;G445,LOG(G445)-LOG(G444),""))</f>
        <v>0.0181782992698087</v>
      </c>
      <c r="I445" s="20" t="n">
        <v>168522.844471913</v>
      </c>
      <c r="J445" s="19" t="n">
        <f aca="false">IF(I445=0,"",IF(I445+I444&gt;I445,LOG(I445)-LOG(I444),""))</f>
        <v>0.00597746604831251</v>
      </c>
      <c r="K445" s="20" t="n">
        <f aca="false">G445+I445</f>
        <v>550850.330770582</v>
      </c>
      <c r="L445" s="19" t="n">
        <f aca="false">IF(K445=0,"",IF(K445+K444&gt;K445,LOG(K445)-LOG(K444),""))</f>
        <v>0.0144091493043854</v>
      </c>
      <c r="M445" s="20" t="n">
        <v>1133962.46429104</v>
      </c>
      <c r="N445" s="21" t="n">
        <v>0.312484268054157</v>
      </c>
      <c r="O445" s="21" t="n">
        <v>324511.542605192</v>
      </c>
      <c r="P445" s="22" t="n">
        <v>-0.230884262095144</v>
      </c>
      <c r="Q445" s="20"/>
      <c r="R445" s="19" t="str">
        <f aca="false">IF(Q445=0,"",IF(Q445+Q444&gt;Q445,LOG(Q445)-LOG(Q444),""))</f>
        <v/>
      </c>
      <c r="S445" s="20"/>
      <c r="T445" s="19" t="str">
        <f aca="false">IF(S445=0,"",IF(S445+S444&gt;S445,LOG(S445)-LOG(S444),""))</f>
        <v/>
      </c>
      <c r="U445" s="20"/>
      <c r="V445" s="19" t="str">
        <f aca="false">IF(U445=0,"",IF(U445+U444&gt;U445,LOG(U445)-LOG(U444),""))</f>
        <v/>
      </c>
      <c r="W445" s="20" t="n">
        <f aca="false">IF(F445="","",IF(F445&gt;0,0,1))</f>
        <v>0</v>
      </c>
      <c r="X445" s="19" t="n">
        <f aca="false">IF(F445="","",F445*W445)</f>
        <v>0</v>
      </c>
      <c r="Y445" s="26" t="n">
        <f aca="false">IF(X445="","",X445*N445)</f>
        <v>0</v>
      </c>
    </row>
    <row r="446" customFormat="false" ht="13.8" hidden="false" customHeight="false" outlineLevel="0" collapsed="false">
      <c r="A446" s="16" t="n">
        <v>2010</v>
      </c>
      <c r="B446" s="31" t="s">
        <v>25</v>
      </c>
      <c r="C446" s="17" t="n">
        <v>445</v>
      </c>
      <c r="D446" s="17" t="n">
        <v>11</v>
      </c>
      <c r="E446" s="18" t="n">
        <v>499830.045028021</v>
      </c>
      <c r="F446" s="19" t="n">
        <f aca="false">IF(ABS(LOG(E446)-LOG(E445))&gt;LOG(2),"",LOG(E446)-LOG(E445))</f>
        <v>-0.0432920527707363</v>
      </c>
      <c r="G446" s="20" t="n">
        <v>346470.302150098</v>
      </c>
      <c r="H446" s="19" t="n">
        <f aca="false">IF(G446=0,"",IF(G446+G445&gt;G446,LOG(G446)-LOG(G445),""))</f>
        <v>-0.0427695066466436</v>
      </c>
      <c r="I446" s="20" t="n">
        <v>130485.195132246</v>
      </c>
      <c r="J446" s="19" t="n">
        <f aca="false">IF(I446=0,"",IF(I446+I445&gt;I446,LOG(I446)-LOG(I445),""))</f>
        <v>-0.111097541549089</v>
      </c>
      <c r="K446" s="20" t="n">
        <f aca="false">G446+I446</f>
        <v>476955.497282344</v>
      </c>
      <c r="L446" s="19" t="n">
        <f aca="false">IF(K446=0,"",IF(K446+K445&gt;K446,LOG(K446)-LOG(K445),""))</f>
        <v>-0.0625557558169376</v>
      </c>
      <c r="M446" s="20" t="n">
        <v>1222988.29251654</v>
      </c>
      <c r="N446" s="21" t="n">
        <v>0.388599941391858</v>
      </c>
      <c r="O446" s="21" t="n">
        <v>354774.497834317</v>
      </c>
      <c r="P446" s="22" t="n">
        <v>-0.148869964227366</v>
      </c>
      <c r="Q446" s="20" t="n">
        <v>66614.5636360094</v>
      </c>
      <c r="R446" s="19" t="str">
        <f aca="false">IF(Q446=0,"",IF(Q446+Q445&gt;Q446,LOG(Q446)-LOG(Q445),""))</f>
        <v/>
      </c>
      <c r="S446" s="20" t="n">
        <v>419352.832144968</v>
      </c>
      <c r="T446" s="19" t="str">
        <f aca="false">IF(S446=0,"",IF(S446+S445&gt;S446,LOG(S446)-LOG(S445),""))</f>
        <v/>
      </c>
      <c r="U446" s="20" t="n">
        <v>48163.6109758236</v>
      </c>
      <c r="V446" s="19" t="str">
        <f aca="false">IF(U446=0,"",IF(U446+U445&gt;U446,LOG(U446)-LOG(U445),""))</f>
        <v/>
      </c>
      <c r="W446" s="20" t="n">
        <f aca="false">IF(F446="","",IF(F446&gt;0,0,1))</f>
        <v>1</v>
      </c>
      <c r="X446" s="19" t="n">
        <f aca="false">IF(F446="","",F446*W446)</f>
        <v>-0.0432920527707363</v>
      </c>
      <c r="Y446" s="26" t="n">
        <f aca="false">IF(X446="","",X446*N446)</f>
        <v>-0.0168232891694414</v>
      </c>
    </row>
    <row r="447" customFormat="false" ht="13.8" hidden="false" customHeight="false" outlineLevel="0" collapsed="false">
      <c r="A447" s="16" t="n">
        <v>2010</v>
      </c>
      <c r="B447" s="28" t="s">
        <v>26</v>
      </c>
      <c r="C447" s="29" t="n">
        <v>446</v>
      </c>
      <c r="D447" s="17" t="n">
        <v>11</v>
      </c>
      <c r="E447" s="18" t="n">
        <v>542587.826912567</v>
      </c>
      <c r="F447" s="19" t="n">
        <f aca="false">IF(ABS(LOG(E447)-LOG(E446))&gt;LOG(2),"",LOG(E447)-LOG(E446))</f>
        <v>0.0356476878060885</v>
      </c>
      <c r="G447" s="20" t="n">
        <v>374224.51642053</v>
      </c>
      <c r="H447" s="19" t="n">
        <f aca="false">IF(G447=0,"",IF(G447+G446&gt;G447,LOG(G447)-LOG(G446),""))</f>
        <v>0.0334662210499017</v>
      </c>
      <c r="I447" s="20" t="n">
        <v>151903.660810611</v>
      </c>
      <c r="J447" s="19" t="n">
        <f aca="false">IF(I447=0,"",IF(I447+I446&gt;I447,LOG(I447)-LOG(I446),""))</f>
        <v>0.0660070009333493</v>
      </c>
      <c r="K447" s="20" t="n">
        <f aca="false">G447+I447</f>
        <v>526128.177231141</v>
      </c>
      <c r="L447" s="19" t="n">
        <f aca="false">IF(K447=0,"",IF(K447+K446&gt;K447,LOG(K447)-LOG(K446),""))</f>
        <v>0.0426137026880955</v>
      </c>
      <c r="M447" s="20" t="n">
        <v>1143434.0328282</v>
      </c>
      <c r="N447" s="21" t="n">
        <v>0.323741068247062</v>
      </c>
      <c r="O447" s="21" t="n">
        <v>368362.838237847</v>
      </c>
      <c r="P447" s="22" t="n">
        <v>-0.168194235482266</v>
      </c>
      <c r="Q447" s="20" t="n">
        <v>83319.6964548628</v>
      </c>
      <c r="R447" s="19" t="n">
        <f aca="false">IF(Q447=0,"",IF(Q447+Q446&gt;Q447,LOG(Q447)-LOG(Q446),""))</f>
        <v>0.0971784917257645</v>
      </c>
      <c r="S447" s="20" t="n">
        <v>461681.973475765</v>
      </c>
      <c r="T447" s="19" t="n">
        <f aca="false">IF(S447=0,"",IF(S447+S446&gt;S447,LOG(S447)-LOG(S446),""))</f>
        <v>0.0417633372931396</v>
      </c>
      <c r="U447" s="20" t="n">
        <v>51142.2909372047</v>
      </c>
      <c r="V447" s="19" t="n">
        <f aca="false">IF(U447=0,"",IF(U447+U446&gt;U447,LOG(U447)-LOG(U446),""))</f>
        <v>0.0260611386231782</v>
      </c>
      <c r="W447" s="20" t="n">
        <f aca="false">IF(F447="","",IF(F447&gt;0,0,1))</f>
        <v>0</v>
      </c>
      <c r="X447" s="19" t="n">
        <f aca="false">IF(F447="","",F447*W447)</f>
        <v>0</v>
      </c>
      <c r="Y447" s="26" t="n">
        <f aca="false">IF(X447="","",X447*N447)</f>
        <v>0</v>
      </c>
    </row>
    <row r="448" customFormat="false" ht="13.8" hidden="false" customHeight="false" outlineLevel="0" collapsed="false">
      <c r="A448" s="16" t="n">
        <v>2010</v>
      </c>
      <c r="B448" s="28" t="s">
        <v>27</v>
      </c>
      <c r="C448" s="17" t="n">
        <v>447</v>
      </c>
      <c r="D448" s="17" t="n">
        <v>11</v>
      </c>
      <c r="E448" s="18" t="n">
        <v>559592.287084691</v>
      </c>
      <c r="F448" s="19" t="n">
        <f aca="false">IF(ABS(LOG(E448)-LOG(E447))&gt;LOG(2),"",LOG(E448)-LOG(E447))</f>
        <v>0.0134016739031653</v>
      </c>
      <c r="G448" s="20" t="n">
        <v>391335.335432733</v>
      </c>
      <c r="H448" s="19" t="n">
        <f aca="false">IF(G448=0,"",IF(G448+G447&gt;G448,LOG(G448)-LOG(G447),""))</f>
        <v>0.0194168282229912</v>
      </c>
      <c r="I448" s="20" t="n">
        <v>157552.997933653</v>
      </c>
      <c r="J448" s="19" t="n">
        <f aca="false">IF(I448=0,"",IF(I448+I447&gt;I448,LOG(I448)-LOG(I447),""))</f>
        <v>0.0158584310933572</v>
      </c>
      <c r="K448" s="20" t="n">
        <f aca="false">G448+I448</f>
        <v>548888.333366386</v>
      </c>
      <c r="L448" s="19" t="n">
        <f aca="false">IF(K448=0,"",IF(K448+K447&gt;K448,LOG(K448)-LOG(K447),""))</f>
        <v>0.01839243851955</v>
      </c>
      <c r="M448" s="20" t="n">
        <v>1171684.40913991</v>
      </c>
      <c r="N448" s="21" t="n">
        <v>0.320938931142237</v>
      </c>
      <c r="O448" s="21" t="n">
        <v>367703.901378311</v>
      </c>
      <c r="P448" s="22" t="n">
        <v>-0.182373482132748</v>
      </c>
      <c r="Q448" s="20" t="n">
        <v>90260.5592571387</v>
      </c>
      <c r="R448" s="19" t="n">
        <f aca="false">IF(Q448=0,"",IF(Q448+Q447&gt;Q448,LOG(Q448)-LOG(Q447),""))</f>
        <v>0.0347503410101915</v>
      </c>
      <c r="S448" s="20" t="n">
        <v>471799.539246199</v>
      </c>
      <c r="T448" s="19" t="n">
        <f aca="false">IF(S448=0,"",IF(S448+S447&gt;S448,LOG(S448)-LOG(S447),""))</f>
        <v>0.00941459471142725</v>
      </c>
      <c r="U448" s="20" t="n">
        <v>49785.9556503076</v>
      </c>
      <c r="V448" s="19" t="n">
        <f aca="false">IF(U448=0,"",IF(U448+U447&gt;U448,LOG(U448)-LOG(U447),""))</f>
        <v>-0.0116733305982146</v>
      </c>
      <c r="W448" s="20" t="n">
        <f aca="false">IF(F448="","",IF(F448&gt;0,0,1))</f>
        <v>0</v>
      </c>
      <c r="X448" s="19" t="n">
        <f aca="false">IF(F448="","",F448*W448)</f>
        <v>0</v>
      </c>
      <c r="Y448" s="26" t="n">
        <f aca="false">IF(X448="","",X448*N448)</f>
        <v>0</v>
      </c>
    </row>
    <row r="449" customFormat="false" ht="13.8" hidden="false" customHeight="false" outlineLevel="0" collapsed="false">
      <c r="A449" s="16" t="n">
        <v>2010</v>
      </c>
      <c r="B449" s="30" t="s">
        <v>28</v>
      </c>
      <c r="C449" s="29" t="n">
        <v>448</v>
      </c>
      <c r="D449" s="17" t="n">
        <v>11</v>
      </c>
      <c r="E449" s="18" t="n">
        <v>500374.793037307</v>
      </c>
      <c r="F449" s="19" t="n">
        <f aca="false">IF(ABS(LOG(E449)-LOG(E448))&gt;LOG(2),"",LOG(E449)-LOG(E448))</f>
        <v>-0.0485762964553196</v>
      </c>
      <c r="G449" s="20" t="n">
        <v>331731.945142042</v>
      </c>
      <c r="H449" s="19" t="n">
        <f aca="false">IF(G449=0,"",IF(G449+G448&gt;G449,LOG(G449)-LOG(G448),""))</f>
        <v>-0.0717617688306378</v>
      </c>
      <c r="I449" s="20" t="n">
        <v>151017.015513675</v>
      </c>
      <c r="J449" s="19" t="n">
        <f aca="false">IF(I449=0,"",IF(I449+I448&gt;I449,LOG(I449)-LOG(I448),""))</f>
        <v>-0.0184007881499584</v>
      </c>
      <c r="K449" s="20" t="n">
        <f aca="false">G449+I449</f>
        <v>482748.960655717</v>
      </c>
      <c r="L449" s="19" t="n">
        <f aca="false">IF(K449=0,"",IF(K449+K448&gt;K449,LOG(K449)-LOG(K448),""))</f>
        <v>-0.0557626525117181</v>
      </c>
      <c r="M449" s="20" t="n">
        <v>1099729.84182184</v>
      </c>
      <c r="N449" s="21" t="n">
        <v>0.341990586570269</v>
      </c>
      <c r="O449" s="21" t="n">
        <v>375984.03495114</v>
      </c>
      <c r="P449" s="22" t="n">
        <v>-0.124126019192513</v>
      </c>
      <c r="Q449" s="20" t="n">
        <v>77468.1933264286</v>
      </c>
      <c r="R449" s="19" t="n">
        <f aca="false">IF(Q449=0,"",IF(Q449+Q448&gt;Q449,LOG(Q449)-LOG(Q448),""))</f>
        <v>-0.0663745924030215</v>
      </c>
      <c r="S449" s="20" t="n">
        <v>412198.535882023</v>
      </c>
      <c r="T449" s="19" t="n">
        <f aca="false">IF(S449=0,"",IF(S449+S448&gt;S449,LOG(S449)-LOG(S448),""))</f>
        <v>-0.0586510675792162</v>
      </c>
      <c r="U449" s="20" t="n">
        <v>55420.6405007682</v>
      </c>
      <c r="V449" s="19" t="n">
        <f aca="false">IF(U449=0,"",IF(U449+U448&gt;U449,LOG(U449)-LOG(U448),""))</f>
        <v>0.0465646927468111</v>
      </c>
      <c r="W449" s="20" t="n">
        <f aca="false">IF(F449="","",IF(F449&gt;0,0,1))</f>
        <v>1</v>
      </c>
      <c r="X449" s="19" t="n">
        <f aca="false">IF(F449="","",F449*W449)</f>
        <v>-0.0485762964553196</v>
      </c>
      <c r="Y449" s="26" t="n">
        <f aca="false">IF(X449="","",X449*N449)</f>
        <v>-0.016612636118166</v>
      </c>
    </row>
    <row r="450" customFormat="false" ht="13.8" hidden="false" customHeight="false" outlineLevel="0" collapsed="false">
      <c r="A450" s="16" t="n">
        <v>2011</v>
      </c>
      <c r="B450" s="31" t="s">
        <v>25</v>
      </c>
      <c r="C450" s="17" t="n">
        <v>449</v>
      </c>
      <c r="D450" s="17" t="n">
        <v>11</v>
      </c>
      <c r="E450" s="18" t="n">
        <v>509849.26514573</v>
      </c>
      <c r="F450" s="19" t="n">
        <f aca="false">IF(ABS(LOG(E450)-LOG(E449))&gt;LOG(2),"",LOG(E450)-LOG(E449))</f>
        <v>0.00814637420095821</v>
      </c>
      <c r="G450" s="20" t="n">
        <v>357324.083638274</v>
      </c>
      <c r="H450" s="19" t="n">
        <f aca="false">IF(G450=0,"",IF(G450+G449&gt;G450,LOG(G450)-LOG(G449),""))</f>
        <v>0.0322749933825532</v>
      </c>
      <c r="I450" s="20" t="n">
        <v>128028.047350834</v>
      </c>
      <c r="J450" s="19" t="n">
        <f aca="false">IF(I450=0,"",IF(I450+I449&gt;I450,LOG(I450)-LOG(I449),""))</f>
        <v>-0.0717207614368487</v>
      </c>
      <c r="K450" s="20" t="n">
        <f aca="false">G450+I450</f>
        <v>485352.130989108</v>
      </c>
      <c r="L450" s="19" t="n">
        <f aca="false">IF(K450=0,"",IF(K450+K449&gt;K450,LOG(K450)-LOG(K449),""))</f>
        <v>0.00233559335028577</v>
      </c>
      <c r="M450" s="20" t="n">
        <v>1111763.27948965</v>
      </c>
      <c r="N450" s="21" t="n">
        <v>0.338570527912052</v>
      </c>
      <c r="O450" s="21" t="n">
        <v>366750.380621041</v>
      </c>
      <c r="P450" s="22" t="n">
        <v>-0.143071224448051</v>
      </c>
      <c r="Q450" s="20" t="n">
        <v>66566.411532564</v>
      </c>
      <c r="R450" s="19" t="n">
        <f aca="false">IF(Q450=0,"",IF(Q450+Q449&gt;Q450,LOG(Q450)-LOG(Q449),""))</f>
        <v>-0.0658682820900722</v>
      </c>
      <c r="S450" s="20" t="n">
        <v>431082.814255955</v>
      </c>
      <c r="T450" s="19" t="n">
        <f aca="false">IF(S450=0,"",IF(S450+S449&gt;S450,LOG(S450)-LOG(S449),""))</f>
        <v>0.0194542645733886</v>
      </c>
      <c r="U450" s="20" t="n">
        <v>46162.6332188915</v>
      </c>
      <c r="V450" s="19" t="n">
        <f aca="false">IF(U450=0,"",IF(U450+U449&gt;U450,LOG(U450)-LOG(U449),""))</f>
        <v>-0.0793809666773582</v>
      </c>
      <c r="W450" s="20" t="n">
        <f aca="false">IF(F450="","",IF(F450&gt;0,0,1))</f>
        <v>0</v>
      </c>
      <c r="X450" s="19" t="n">
        <f aca="false">IF(F450="","",F450*W450)</f>
        <v>0</v>
      </c>
      <c r="Y450" s="26" t="n">
        <f aca="false">IF(X450="","",X450*N450)</f>
        <v>0</v>
      </c>
    </row>
    <row r="451" customFormat="false" ht="13.8" hidden="false" customHeight="false" outlineLevel="0" collapsed="false">
      <c r="A451" s="16" t="n">
        <v>2011</v>
      </c>
      <c r="B451" s="28" t="s">
        <v>26</v>
      </c>
      <c r="C451" s="29" t="n">
        <v>450</v>
      </c>
      <c r="D451" s="17" t="n">
        <v>11</v>
      </c>
      <c r="E451" s="18" t="n">
        <v>506662.206286997</v>
      </c>
      <c r="F451" s="19" t="n">
        <f aca="false">IF(ABS(LOG(E451)-LOG(E450))&gt;LOG(2),"",LOG(E451)-LOG(E450))</f>
        <v>-0.0027232877347716</v>
      </c>
      <c r="G451" s="20" t="n">
        <v>347139.649597084</v>
      </c>
      <c r="H451" s="19" t="n">
        <f aca="false">IF(G451=0,"",IF(G451+G450&gt;G451,LOG(G451)-LOG(G450),""))</f>
        <v>-0.0125580678786354</v>
      </c>
      <c r="I451" s="20" t="n">
        <v>132217.287180491</v>
      </c>
      <c r="J451" s="19" t="n">
        <f aca="false">IF(I451=0,"",IF(I451+I450&gt;I451,LOG(I451)-LOG(I450),""))</f>
        <v>0.0139831203116003</v>
      </c>
      <c r="K451" s="20" t="n">
        <f aca="false">G451+I451</f>
        <v>479356.936777575</v>
      </c>
      <c r="L451" s="19" t="n">
        <f aca="false">IF(K451=0,"",IF(K451+K450&gt;K451,LOG(K451)-LOG(K450),""))</f>
        <v>-0.00539792434825248</v>
      </c>
      <c r="M451" s="20" t="n">
        <v>1111247.22165354</v>
      </c>
      <c r="N451" s="21" t="n">
        <v>0.341092178205634</v>
      </c>
      <c r="O451" s="21" t="n">
        <v>359390.076477233</v>
      </c>
      <c r="P451" s="22" t="n">
        <v>-0.149152428802386</v>
      </c>
      <c r="Q451" s="20" t="n">
        <v>66582.2036149478</v>
      </c>
      <c r="R451" s="19" t="n">
        <f aca="false">IF(Q451=0,"",IF(Q451+Q450&gt;Q451,LOG(Q451)-LOG(Q450),""))</f>
        <v>0.00010301893506881</v>
      </c>
      <c r="S451" s="20" t="n">
        <v>417209.740344324</v>
      </c>
      <c r="T451" s="19" t="n">
        <f aca="false">IF(S451=0,"",IF(S451+S450&gt;S451,LOG(S451)-LOG(S450),""))</f>
        <v>-0.0142062703328074</v>
      </c>
      <c r="U451" s="20" t="n">
        <v>50986.6293262641</v>
      </c>
      <c r="V451" s="19" t="n">
        <f aca="false">IF(U451=0,"",IF(U451+U450&gt;U451,LOG(U451)-LOG(U450),""))</f>
        <v>0.0431657281801119</v>
      </c>
      <c r="W451" s="20" t="n">
        <f aca="false">IF(F451="","",IF(F451&gt;0,0,1))</f>
        <v>1</v>
      </c>
      <c r="X451" s="19" t="n">
        <f aca="false">IF(F451="","",F451*W451)</f>
        <v>-0.0027232877347716</v>
      </c>
      <c r="Y451" s="26" t="n">
        <f aca="false">IF(X451="","",X451*N451)</f>
        <v>-0.00092889214533393</v>
      </c>
    </row>
    <row r="452" customFormat="false" ht="13.8" hidden="false" customHeight="false" outlineLevel="0" collapsed="false">
      <c r="A452" s="16" t="n">
        <v>2011</v>
      </c>
      <c r="B452" s="28" t="s">
        <v>27</v>
      </c>
      <c r="C452" s="17" t="n">
        <v>451</v>
      </c>
      <c r="D452" s="17" t="n">
        <v>11</v>
      </c>
      <c r="E452" s="18" t="n">
        <v>503673.951974008</v>
      </c>
      <c r="F452" s="19" t="n">
        <f aca="false">IF(ABS(LOG(E452)-LOG(E451))&gt;LOG(2),"",LOG(E452)-LOG(E451))</f>
        <v>-0.00256901850408742</v>
      </c>
      <c r="G452" s="20" t="n">
        <v>349922.477484835</v>
      </c>
      <c r="H452" s="19" t="n">
        <f aca="false">IF(G452=0,"",IF(G452+G451&gt;G452,LOG(G452)-LOG(G451),""))</f>
        <v>0.00346761979885368</v>
      </c>
      <c r="I452" s="20" t="n">
        <v>127467.949795073</v>
      </c>
      <c r="J452" s="19" t="n">
        <f aca="false">IF(I452=0,"",IF(I452+I451&gt;I452,LOG(I452)-LOG(I451),""))</f>
        <v>-0.0158872414733642</v>
      </c>
      <c r="K452" s="20" t="n">
        <f aca="false">G452+I452</f>
        <v>477390.427279908</v>
      </c>
      <c r="L452" s="19" t="n">
        <f aca="false">IF(K452=0,"",IF(K452+K451&gt;K452,LOG(K452)-LOG(K451),""))</f>
        <v>-0.00178531022552608</v>
      </c>
      <c r="M452" s="20" t="n">
        <v>1081585.81748215</v>
      </c>
      <c r="N452" s="21" t="n">
        <v>0.331911492414198</v>
      </c>
      <c r="O452" s="21" t="n">
        <v>363936.590980223</v>
      </c>
      <c r="P452" s="22" t="n">
        <v>-0.14112376874663</v>
      </c>
      <c r="Q452" s="20" t="n">
        <v>64392.8077171856</v>
      </c>
      <c r="R452" s="19" t="n">
        <f aca="false">IF(Q452=0,"",IF(Q452+Q451&gt;Q452,LOG(Q452)-LOG(Q451),""))</f>
        <v>-0.0145208025050794</v>
      </c>
      <c r="S452" s="20" t="n">
        <v>416500.317125952</v>
      </c>
      <c r="T452" s="19" t="n">
        <f aca="false">IF(S452=0,"",IF(S452+S451&gt;S452,LOG(S452)-LOG(S451),""))</f>
        <v>-0.000739102666865499</v>
      </c>
      <c r="U452" s="20" t="n">
        <v>48331.5768603663</v>
      </c>
      <c r="V452" s="19" t="n">
        <f aca="false">IF(U452=0,"",IF(U452+U451&gt;U452,LOG(U452)-LOG(U451),""))</f>
        <v>-0.0232253375430487</v>
      </c>
      <c r="W452" s="20" t="n">
        <f aca="false">IF(F452="","",IF(F452&gt;0,0,1))</f>
        <v>1</v>
      </c>
      <c r="X452" s="19" t="n">
        <f aca="false">IF(F452="","",F452*W452)</f>
        <v>-0.00256901850408742</v>
      </c>
      <c r="Y452" s="26" t="n">
        <f aca="false">IF(X452="","",X452*N452)</f>
        <v>-0.000852686765731345</v>
      </c>
    </row>
    <row r="453" customFormat="false" ht="13.8" hidden="false" customHeight="false" outlineLevel="0" collapsed="false">
      <c r="A453" s="16" t="n">
        <v>2011</v>
      </c>
      <c r="B453" s="30" t="s">
        <v>28</v>
      </c>
      <c r="C453" s="29" t="n">
        <v>452</v>
      </c>
      <c r="D453" s="17" t="n">
        <v>11</v>
      </c>
      <c r="E453" s="18" t="n">
        <v>526967.026435704</v>
      </c>
      <c r="F453" s="19" t="n">
        <f aca="false">IF(ABS(LOG(E453)-LOG(E452))&gt;LOG(2),"",LOG(E453)-LOG(E452))</f>
        <v>0.0196339497927056</v>
      </c>
      <c r="G453" s="20" t="n">
        <v>350020.250816017</v>
      </c>
      <c r="H453" s="19" t="n">
        <f aca="false">IF(G453=0,"",IF(G453+G452&gt;G453,LOG(G453)-LOG(G452),""))</f>
        <v>0.000121331122587165</v>
      </c>
      <c r="I453" s="20" t="n">
        <v>141530.233693624</v>
      </c>
      <c r="J453" s="19" t="n">
        <f aca="false">IF(I453=0,"",IF(I453+I452&gt;I453,LOG(I453)-LOG(I452),""))</f>
        <v>0.0454482231364004</v>
      </c>
      <c r="K453" s="20" t="n">
        <f aca="false">G453+I453</f>
        <v>491550.484509641</v>
      </c>
      <c r="L453" s="19" t="n">
        <f aca="false">IF(K453=0,"",IF(K453+K452&gt;K453,LOG(K453)-LOG(K452),""))</f>
        <v>0.012694422306299</v>
      </c>
      <c r="M453" s="20" t="n">
        <v>1065632.56658137</v>
      </c>
      <c r="N453" s="21" t="n">
        <v>0.305824043177731</v>
      </c>
      <c r="O453" s="21" t="n">
        <v>355557.514550214</v>
      </c>
      <c r="P453" s="22" t="n">
        <v>-0.170873579542798</v>
      </c>
      <c r="Q453" s="20" t="n">
        <v>75900.3107061958</v>
      </c>
      <c r="R453" s="19" t="n">
        <f aca="false">IF(Q453=0,"",IF(Q453+Q452&gt;Q453,LOG(Q453)-LOG(Q452),""))</f>
        <v>0.0714061916998983</v>
      </c>
      <c r="S453" s="20" t="n">
        <v>429094.538782453</v>
      </c>
      <c r="T453" s="19" t="n">
        <f aca="false">IF(S453=0,"",IF(S453+S452&gt;S453,LOG(S453)-LOG(S452),""))</f>
        <v>0.0129376507515575</v>
      </c>
      <c r="U453" s="20" t="n">
        <v>52201.9356000623</v>
      </c>
      <c r="V453" s="19" t="n">
        <f aca="false">IF(U453=0,"",IF(U453+U452&gt;U453,LOG(U453)-LOG(U452),""))</f>
        <v>0.0334556419323517</v>
      </c>
      <c r="W453" s="20" t="n">
        <f aca="false">IF(F453="","",IF(F453&gt;0,0,1))</f>
        <v>0</v>
      </c>
      <c r="X453" s="19" t="n">
        <f aca="false">IF(F453="","",F453*W453)</f>
        <v>0</v>
      </c>
      <c r="Y453" s="26" t="n">
        <f aca="false">IF(X453="","",X453*N453)</f>
        <v>0</v>
      </c>
    </row>
    <row r="454" customFormat="false" ht="13.8" hidden="false" customHeight="false" outlineLevel="0" collapsed="false">
      <c r="A454" s="16" t="n">
        <v>2012</v>
      </c>
      <c r="B454" s="31" t="s">
        <v>25</v>
      </c>
      <c r="C454" s="17" t="n">
        <v>453</v>
      </c>
      <c r="D454" s="17" t="n">
        <v>11</v>
      </c>
      <c r="E454" s="18" t="n">
        <v>424544.380067975</v>
      </c>
      <c r="F454" s="19" t="n">
        <f aca="false">IF(ABS(LOG(E454)-LOG(E453))&gt;LOG(2),"",LOG(E454)-LOG(E453))</f>
        <v>-0.0938603449818318</v>
      </c>
      <c r="G454" s="20" t="n">
        <v>279018.157339765</v>
      </c>
      <c r="H454" s="19" t="n">
        <f aca="false">IF(G454=0,"",IF(G454+G453&gt;G454,LOG(G454)-LOG(G453),""))</f>
        <v>-0.0984607054042082</v>
      </c>
      <c r="I454" s="20" t="n">
        <v>120559.686034463</v>
      </c>
      <c r="J454" s="19" t="n">
        <f aca="false">IF(I454=0,"",IF(I454+I453&gt;I454,LOG(I454)-LOG(I453),""))</f>
        <v>-0.0696471154698548</v>
      </c>
      <c r="K454" s="20" t="n">
        <f aca="false">G454+I454</f>
        <v>399577.843374228</v>
      </c>
      <c r="L454" s="19" t="n">
        <f aca="false">IF(K454=0,"",IF(K454+K453&gt;K454,LOG(K454)-LOG(K453),""))</f>
        <v>-0.0899667299568048</v>
      </c>
      <c r="M454" s="20" t="n">
        <v>1044423.47434993</v>
      </c>
      <c r="N454" s="21" t="n">
        <v>0.390953528161466</v>
      </c>
      <c r="O454" s="21" t="n">
        <v>350416.530598681</v>
      </c>
      <c r="P454" s="22" t="n">
        <v>-0.0833385108070635</v>
      </c>
      <c r="Q454" s="20" t="n">
        <v>57175.0031549221</v>
      </c>
      <c r="R454" s="19" t="n">
        <f aca="false">IF(Q454=0,"",IF(Q454+Q453&gt;Q454,LOG(Q454)-LOG(Q453),""))</f>
        <v>-0.123037356487727</v>
      </c>
      <c r="S454" s="20" t="n">
        <v>340349.665761114</v>
      </c>
      <c r="T454" s="19" t="n">
        <f aca="false">IF(S454=0,"",IF(S454+S453&gt;S454,LOG(S454)-LOG(S453),""))</f>
        <v>-0.100627658725182</v>
      </c>
      <c r="U454" s="20" t="n">
        <v>48234.2292731489</v>
      </c>
      <c r="V454" s="19" t="n">
        <f aca="false">IF(U454=0,"",IF(U454+U453&gt;U454,LOG(U454)-LOG(U453),""))</f>
        <v>-0.0343312631479664</v>
      </c>
      <c r="W454" s="20" t="n">
        <f aca="false">IF(F454="","",IF(F454&gt;0,0,1))</f>
        <v>1</v>
      </c>
      <c r="X454" s="19" t="n">
        <f aca="false">IF(F454="","",F454*W454)</f>
        <v>-0.0938603449818318</v>
      </c>
      <c r="Y454" s="26" t="n">
        <f aca="false">IF(X454="","",X454*N454)</f>
        <v>-0.0366950330250995</v>
      </c>
    </row>
    <row r="455" customFormat="false" ht="13.8" hidden="false" customHeight="false" outlineLevel="0" collapsed="false">
      <c r="A455" s="16" t="n">
        <v>2012</v>
      </c>
      <c r="B455" s="28" t="s">
        <v>26</v>
      </c>
      <c r="C455" s="29" t="n">
        <v>454</v>
      </c>
      <c r="D455" s="17" t="n">
        <v>11</v>
      </c>
      <c r="E455" s="18" t="n">
        <v>484958.797626568</v>
      </c>
      <c r="F455" s="19" t="n">
        <f aca="false">IF(ABS(LOG(E455)-LOG(E454))&gt;LOG(2),"",LOG(E455)-LOG(E454))</f>
        <v>0.0577817460097547</v>
      </c>
      <c r="G455" s="20" t="n">
        <v>317332.907592342</v>
      </c>
      <c r="H455" s="19" t="n">
        <f aca="false">IF(G455=0,"",IF(G455+G454&gt;G455,LOG(G455)-LOG(G454),""))</f>
        <v>0.0558826447363465</v>
      </c>
      <c r="I455" s="20" t="n">
        <v>136036.174340745</v>
      </c>
      <c r="J455" s="19" t="n">
        <f aca="false">IF(I455=0,"",IF(I455+I454&gt;I455,LOG(I455)-LOG(I454),""))</f>
        <v>0.0524523017395584</v>
      </c>
      <c r="K455" s="20" t="n">
        <f aca="false">G455+I455</f>
        <v>453369.081933087</v>
      </c>
      <c r="L455" s="19" t="n">
        <f aca="false">IF(K455=0,"",IF(K455+K454&gt;K455,LOG(K455)-LOG(K454),""))</f>
        <v>0.0548505009942195</v>
      </c>
      <c r="M455" s="20" t="n">
        <v>1076774.57841572</v>
      </c>
      <c r="N455" s="21" t="n">
        <v>0.3464199514721</v>
      </c>
      <c r="O455" s="21" t="n">
        <v>349630.094624317</v>
      </c>
      <c r="P455" s="22" t="n">
        <v>-0.142096034530506</v>
      </c>
      <c r="Q455" s="20" t="n">
        <v>98967.5573086553</v>
      </c>
      <c r="R455" s="19" t="n">
        <f aca="false">IF(Q455=0,"",IF(Q455+Q454&gt;Q455,LOG(Q455)-LOG(Q454),""))</f>
        <v>0.238286654011365</v>
      </c>
      <c r="S455" s="20" t="n">
        <v>333243.009639018</v>
      </c>
      <c r="T455" s="19" t="n">
        <f aca="false">IF(S455=0,"",IF(S455+S454&gt;S455,LOG(S455)-LOG(S454),""))</f>
        <v>-0.00916428035657813</v>
      </c>
      <c r="U455" s="20" t="n">
        <v>92009.6887375385</v>
      </c>
      <c r="V455" s="19" t="n">
        <f aca="false">IF(U455=0,"",IF(U455+U454&gt;U455,LOG(U455)-LOG(U454),""))</f>
        <v>0.280478218120894</v>
      </c>
      <c r="W455" s="20" t="n">
        <f aca="false">IF(F455="","",IF(F455&gt;0,0,1))</f>
        <v>0</v>
      </c>
      <c r="X455" s="19" t="n">
        <f aca="false">IF(F455="","",F455*W455)</f>
        <v>0</v>
      </c>
      <c r="Y455" s="26" t="n">
        <f aca="false">IF(X455="","",X455*N455)</f>
        <v>0</v>
      </c>
    </row>
    <row r="456" customFormat="false" ht="13.8" hidden="false" customHeight="false" outlineLevel="0" collapsed="false">
      <c r="A456" s="16" t="n">
        <v>2012</v>
      </c>
      <c r="B456" s="28" t="s">
        <v>27</v>
      </c>
      <c r="C456" s="17" t="n">
        <v>455</v>
      </c>
      <c r="D456" s="17" t="n">
        <v>11</v>
      </c>
      <c r="E456" s="18" t="n">
        <v>481632.804742841</v>
      </c>
      <c r="F456" s="19" t="n">
        <f aca="false">IF(ABS(LOG(E456)-LOG(E455))&gt;LOG(2),"",LOG(E456)-LOG(E455))</f>
        <v>-0.00298878255018842</v>
      </c>
      <c r="G456" s="20" t="n">
        <v>322197.523405605</v>
      </c>
      <c r="H456" s="19" t="n">
        <f aca="false">IF(G456=0,"",IF(G456+G455&gt;G456,LOG(G456)-LOG(G455),""))</f>
        <v>0.00660708685439104</v>
      </c>
      <c r="I456" s="20" t="n">
        <v>129915.606994219</v>
      </c>
      <c r="J456" s="19" t="n">
        <f aca="false">IF(I456=0,"",IF(I456+I455&gt;I456,LOG(I456)-LOG(I455),""))</f>
        <v>-0.019993083263592</v>
      </c>
      <c r="K456" s="20" t="n">
        <f aca="false">G456+I456</f>
        <v>452113.130399824</v>
      </c>
      <c r="L456" s="19" t="n">
        <f aca="false">IF(K456=0,"",IF(K456+K455&gt;K456,LOG(K456)-LOG(K455),""))</f>
        <v>-0.00120477942649</v>
      </c>
      <c r="M456" s="20" t="n">
        <v>1058775.26584486</v>
      </c>
      <c r="N456" s="21" t="n">
        <v>0.342087727436005</v>
      </c>
      <c r="O456" s="21" t="n">
        <v>347517.462214685</v>
      </c>
      <c r="P456" s="22" t="n">
        <v>-0.141739427614812</v>
      </c>
      <c r="Q456" s="20" t="n">
        <v>80749.8191876695</v>
      </c>
      <c r="R456" s="19" t="n">
        <f aca="false">IF(Q456=0,"",IF(Q456+Q455&gt;Q456,LOG(Q456)-LOG(Q455),""))</f>
        <v>-0.0883512927082055</v>
      </c>
      <c r="S456" s="20" t="n">
        <v>360927.891689269</v>
      </c>
      <c r="T456" s="19" t="n">
        <f aca="false">IF(S456=0,"",IF(S456+S455&gt;S456,LOG(S456)-LOG(S455),""))</f>
        <v>0.0346593965621169</v>
      </c>
      <c r="U456" s="20" t="n">
        <v>69384.8076957923</v>
      </c>
      <c r="V456" s="19" t="n">
        <f aca="false">IF(U456=0,"",IF(U456+U455&gt;U456,LOG(U456)-LOG(U455),""))</f>
        <v>-0.122569172562288</v>
      </c>
      <c r="W456" s="20" t="n">
        <f aca="false">IF(F456="","",IF(F456&gt;0,0,1))</f>
        <v>1</v>
      </c>
      <c r="X456" s="19" t="n">
        <f aca="false">IF(F456="","",F456*W456)</f>
        <v>-0.00298878255018842</v>
      </c>
      <c r="Y456" s="26" t="n">
        <f aca="false">IF(X456="","",X456*N456)</f>
        <v>-0.00102242583039434</v>
      </c>
    </row>
    <row r="457" customFormat="false" ht="13.8" hidden="false" customHeight="false" outlineLevel="0" collapsed="false">
      <c r="A457" s="16" t="n">
        <v>2012</v>
      </c>
      <c r="B457" s="30" t="s">
        <v>28</v>
      </c>
      <c r="C457" s="29" t="n">
        <v>456</v>
      </c>
      <c r="D457" s="17" t="n">
        <v>11</v>
      </c>
      <c r="E457" s="18" t="n">
        <v>535567.046254504</v>
      </c>
      <c r="F457" s="19" t="n">
        <f aca="false">IF(ABS(LOG(E457)-LOG(E456))&gt;LOG(2),"",LOG(E457)-LOG(E456))</f>
        <v>0.0460977870602726</v>
      </c>
      <c r="G457" s="20" t="n">
        <v>361090.148395818</v>
      </c>
      <c r="H457" s="19" t="n">
        <f aca="false">IF(G457=0,"",IF(G457+G456&gt;G457,LOG(G457)-LOG(G456),""))</f>
        <v>0.0494934418938486</v>
      </c>
      <c r="I457" s="20" t="n">
        <v>133795.435163749</v>
      </c>
      <c r="J457" s="19" t="n">
        <f aca="false">IF(I457=0,"",IF(I457+I456&gt;I457,LOG(I457)-LOG(I456),""))</f>
        <v>0.0127799696338604</v>
      </c>
      <c r="K457" s="20" t="n">
        <f aca="false">G457+I457</f>
        <v>494885.583559567</v>
      </c>
      <c r="L457" s="19" t="n">
        <f aca="false">IF(K457=0,"",IF(K457+K456&gt;K457,LOG(K457)-LOG(K456),""))</f>
        <v>0.0392576825026687</v>
      </c>
      <c r="M457" s="20" t="n">
        <v>1159649.15637648</v>
      </c>
      <c r="N457" s="21" t="n">
        <v>0.335512769609933</v>
      </c>
      <c r="O457" s="21" t="n">
        <v>339500.655527056</v>
      </c>
      <c r="P457" s="22" t="n">
        <v>-0.197973229597483</v>
      </c>
      <c r="Q457" s="20" t="n">
        <v>174080.760374855</v>
      </c>
      <c r="R457" s="19" t="n">
        <f aca="false">IF(Q457=0,"",IF(Q457+Q456&gt;Q457,LOG(Q457)-LOG(Q456),""))</f>
        <v>0.333609216449456</v>
      </c>
      <c r="S457" s="20" t="n">
        <v>573458.525030118</v>
      </c>
      <c r="T457" s="19" t="n">
        <f aca="false">IF(S457=0,"",IF(S457+S456&gt;S457,LOG(S457)-LOG(S456),""))</f>
        <v>0.201081568691811</v>
      </c>
      <c r="U457" s="20"/>
      <c r="V457" s="19" t="str">
        <f aca="false">IF(U457=0,"",IF(U457+U456&gt;U457,LOG(U457)-LOG(U456),""))</f>
        <v/>
      </c>
      <c r="W457" s="20" t="n">
        <f aca="false">IF(F457="","",IF(F457&gt;0,0,1))</f>
        <v>0</v>
      </c>
      <c r="X457" s="19" t="n">
        <f aca="false">IF(F457="","",F457*W457)</f>
        <v>0</v>
      </c>
      <c r="Y457" s="26" t="n">
        <f aca="false">IF(X457="","",X457*N457)</f>
        <v>0</v>
      </c>
    </row>
    <row r="458" customFormat="false" ht="13.8" hidden="false" customHeight="false" outlineLevel="0" collapsed="false">
      <c r="A458" s="16" t="n">
        <v>2013</v>
      </c>
      <c r="B458" s="31" t="s">
        <v>25</v>
      </c>
      <c r="C458" s="17" t="n">
        <v>457</v>
      </c>
      <c r="D458" s="17" t="n">
        <v>11</v>
      </c>
      <c r="E458" s="18" t="n">
        <v>419622.139915914</v>
      </c>
      <c r="F458" s="19" t="n">
        <f aca="false">IF(ABS(LOG(E458)-LOG(E457))&gt;LOG(2),"",LOG(E458)-LOG(E457))</f>
        <v>-0.105955452597647</v>
      </c>
      <c r="G458" s="20" t="n">
        <v>266737.377740019</v>
      </c>
      <c r="H458" s="19" t="n">
        <f aca="false">IF(G458=0,"",IF(G458+G457&gt;G458,LOG(G458)-LOG(G457),""))</f>
        <v>-0.131531762388895</v>
      </c>
      <c r="I458" s="20" t="n">
        <v>123916.515853307</v>
      </c>
      <c r="J458" s="19" t="n">
        <f aca="false">IF(I458=0,"",IF(I458+I457&gt;I458,LOG(I458)-LOG(I457),""))</f>
        <v>-0.0333121024998926</v>
      </c>
      <c r="K458" s="20" t="n">
        <f aca="false">G458+I458</f>
        <v>390653.893593326</v>
      </c>
      <c r="L458" s="19" t="n">
        <f aca="false">IF(K458=0,"",IF(K458+K457&gt;K458,LOG(K458)-LOG(K457),""))</f>
        <v>-0.10271264540542</v>
      </c>
      <c r="M458" s="20" t="n">
        <v>1181551.98576143</v>
      </c>
      <c r="N458" s="21" t="n">
        <v>0.449594440240018</v>
      </c>
      <c r="O458" s="21" t="n">
        <v>340669.855490385</v>
      </c>
      <c r="P458" s="22" t="n">
        <v>-0.0905246878869333</v>
      </c>
      <c r="Q458" s="20" t="n">
        <v>96476.8287450782</v>
      </c>
      <c r="R458" s="19" t="n">
        <f aca="false">IF(Q458=0,"",IF(Q458+Q457&gt;Q458,LOG(Q458)-LOG(Q457),""))</f>
        <v>-0.256327755501857</v>
      </c>
      <c r="S458" s="20" t="n">
        <v>347089.197017226</v>
      </c>
      <c r="T458" s="19" t="n">
        <f aca="false">IF(S458=0,"",IF(S458+S457&gt;S458,LOG(S458)-LOG(S457),""))</f>
        <v>-0.218060916664368</v>
      </c>
      <c r="U458" s="20" t="n">
        <v>49241.7685341001</v>
      </c>
      <c r="V458" s="19" t="str">
        <f aca="false">IF(U458=0,"",IF(U458+U457&gt;U458,LOG(U458)-LOG(U457),""))</f>
        <v/>
      </c>
      <c r="W458" s="20" t="n">
        <f aca="false">IF(F458="","",IF(F458&gt;0,0,1))</f>
        <v>1</v>
      </c>
      <c r="X458" s="19" t="n">
        <f aca="false">IF(F458="","",F458*W458)</f>
        <v>-0.105955452597647</v>
      </c>
      <c r="Y458" s="26" t="n">
        <f aca="false">IF(X458="","",X458*N458)</f>
        <v>-0.0476369824010169</v>
      </c>
    </row>
    <row r="459" customFormat="false" ht="13.8" hidden="false" customHeight="false" outlineLevel="0" collapsed="false">
      <c r="A459" s="16" t="n">
        <v>2013</v>
      </c>
      <c r="B459" s="28" t="s">
        <v>26</v>
      </c>
      <c r="C459" s="29" t="n">
        <v>458</v>
      </c>
      <c r="D459" s="17" t="n">
        <v>11</v>
      </c>
      <c r="E459" s="18" t="n">
        <v>491641.298857349</v>
      </c>
      <c r="F459" s="19" t="n">
        <f aca="false">IF(ABS(LOG(E459)-LOG(E458))&gt;LOG(2),"",LOG(E459)-LOG(E458))</f>
        <v>0.0687899631787179</v>
      </c>
      <c r="G459" s="20" t="n">
        <v>322535.294085987</v>
      </c>
      <c r="H459" s="19" t="n">
        <f aca="false">IF(G459=0,"",IF(G459+G458&gt;G459,LOG(G459)-LOG(G458),""))</f>
        <v>0.0824933677706916</v>
      </c>
      <c r="I459" s="20" t="n">
        <v>132638.514241426</v>
      </c>
      <c r="J459" s="19" t="n">
        <f aca="false">IF(I459=0,"",IF(I459+I458&gt;I459,LOG(I459)-LOG(I458),""))</f>
        <v>0.0295404545428974</v>
      </c>
      <c r="K459" s="20" t="n">
        <f aca="false">G459+I459</f>
        <v>455173.808327413</v>
      </c>
      <c r="L459" s="19" t="n">
        <f aca="false">IF(K459=0,"",IF(K459+K458&gt;K459,LOG(K459)-LOG(K458),""))</f>
        <v>0.0663851066542094</v>
      </c>
      <c r="M459" s="20" t="n">
        <v>1215988.06198734</v>
      </c>
      <c r="N459" s="21" t="n">
        <v>0.393280953897543</v>
      </c>
      <c r="O459" s="21" t="n">
        <v>344430.18997987</v>
      </c>
      <c r="P459" s="22" t="n">
        <v>-0.154547146145356</v>
      </c>
      <c r="Q459" s="20" t="n">
        <v>105613.056925337</v>
      </c>
      <c r="R459" s="19" t="n">
        <f aca="false">IF(Q459=0,"",IF(Q459+Q458&gt;Q459,LOG(Q459)-LOG(Q458),""))</f>
        <v>0.0392945937804052</v>
      </c>
      <c r="S459" s="20" t="n">
        <v>405855.911615428</v>
      </c>
      <c r="T459" s="19" t="n">
        <f aca="false">IF(S459=0,"",IF(S459+S458&gt;S459,LOG(S459)-LOG(S458),""))</f>
        <v>0.0679307795182762</v>
      </c>
      <c r="U459" s="20" t="n">
        <v>51292.1127446231</v>
      </c>
      <c r="V459" s="19" t="n">
        <f aca="false">IF(U459=0,"",IF(U459+U458&gt;U459,LOG(U459)-LOG(U458),""))</f>
        <v>0.0177169458477291</v>
      </c>
      <c r="W459" s="20" t="n">
        <f aca="false">IF(F459="","",IF(F459&gt;0,0,1))</f>
        <v>0</v>
      </c>
      <c r="X459" s="19" t="n">
        <f aca="false">IF(F459="","",F459*W459)</f>
        <v>0</v>
      </c>
      <c r="Y459" s="26" t="n">
        <f aca="false">IF(X459="","",X459*N459)</f>
        <v>0</v>
      </c>
    </row>
    <row r="460" customFormat="false" ht="13.8" hidden="false" customHeight="false" outlineLevel="0" collapsed="false">
      <c r="A460" s="16" t="n">
        <v>2013</v>
      </c>
      <c r="B460" s="28" t="s">
        <v>27</v>
      </c>
      <c r="C460" s="17" t="n">
        <v>459</v>
      </c>
      <c r="D460" s="17" t="n">
        <v>11</v>
      </c>
      <c r="E460" s="18" t="n">
        <v>567791.428605051</v>
      </c>
      <c r="F460" s="19" t="n">
        <f aca="false">IF(ABS(LOG(E460)-LOG(E459))&gt;LOG(2),"",LOG(E460)-LOG(E459))</f>
        <v>0.0625404747617173</v>
      </c>
      <c r="G460" s="20" t="n">
        <v>379415.20628298</v>
      </c>
      <c r="H460" s="19" t="n">
        <f aca="false">IF(G460=0,"",IF(G460+G459&gt;G460,LOG(G460)-LOG(G459),""))</f>
        <v>0.0705374875116975</v>
      </c>
      <c r="I460" s="20" t="n">
        <v>147537.271140067</v>
      </c>
      <c r="J460" s="19" t="n">
        <f aca="false">IF(I460=0,"",IF(I460+I459&gt;I460,LOG(I460)-LOG(I459),""))</f>
        <v>0.0462320979980353</v>
      </c>
      <c r="K460" s="20" t="n">
        <f aca="false">G460+I460</f>
        <v>526952.477423047</v>
      </c>
      <c r="L460" s="19" t="n">
        <f aca="false">IF(K460=0,"",IF(K460+K459&gt;K460,LOG(K460)-LOG(K459),""))</f>
        <v>0.0635941867773191</v>
      </c>
      <c r="M460" s="20" t="n">
        <v>1355703.49208209</v>
      </c>
      <c r="N460" s="21" t="n">
        <v>0.377975882609646</v>
      </c>
      <c r="O460" s="21" t="n">
        <v>358463.476545805</v>
      </c>
      <c r="P460" s="22" t="n">
        <v>-0.199743919652938</v>
      </c>
      <c r="Q460" s="20" t="n">
        <v>118382.565738341</v>
      </c>
      <c r="R460" s="19" t="n">
        <f aca="false">IF(Q460=0,"",IF(Q460+Q459&gt;Q460,LOG(Q460)-LOG(Q459),""))</f>
        <v>0.0495701350488229</v>
      </c>
      <c r="S460" s="20" t="n">
        <v>474621.607589215</v>
      </c>
      <c r="T460" s="19" t="n">
        <f aca="false">IF(S460=0,"",IF(S460+S459&gt;S460,LOG(S460)-LOG(S459),""))</f>
        <v>0.0679756297956757</v>
      </c>
      <c r="U460" s="20" t="n">
        <v>55001.0860125328</v>
      </c>
      <c r="V460" s="19" t="n">
        <f aca="false">IF(U460=0,"",IF(U460+U459&gt;U460,LOG(U460)-LOG(U459),""))</f>
        <v>0.0303206766360971</v>
      </c>
      <c r="W460" s="20" t="n">
        <f aca="false">IF(F460="","",IF(F460&gt;0,0,1))</f>
        <v>0</v>
      </c>
      <c r="X460" s="19" t="n">
        <f aca="false">IF(F460="","",F460*W460)</f>
        <v>0</v>
      </c>
      <c r="Y460" s="26" t="n">
        <f aca="false">IF(X460="","",X460*N460)</f>
        <v>0</v>
      </c>
    </row>
    <row r="461" customFormat="false" ht="13.8" hidden="false" customHeight="false" outlineLevel="0" collapsed="false">
      <c r="A461" s="16" t="n">
        <v>2013</v>
      </c>
      <c r="B461" s="30" t="s">
        <v>28</v>
      </c>
      <c r="C461" s="29" t="n">
        <v>460</v>
      </c>
      <c r="D461" s="17" t="n">
        <v>11</v>
      </c>
      <c r="E461" s="18" t="n">
        <v>534663.866225995</v>
      </c>
      <c r="F461" s="19" t="n">
        <f aca="false">IF(ABS(LOG(E461)-LOG(E460))&gt;LOG(2),"",LOG(E461)-LOG(E460))</f>
        <v>-0.0261079976134857</v>
      </c>
      <c r="G461" s="20" t="n">
        <v>382610.537787749</v>
      </c>
      <c r="H461" s="19" t="n">
        <f aca="false">IF(G461=0,"",IF(G461+G460&gt;G461,LOG(G461)-LOG(G460),""))</f>
        <v>0.00364219446559488</v>
      </c>
      <c r="I461" s="20" t="n">
        <v>115281.526782321</v>
      </c>
      <c r="J461" s="19" t="n">
        <f aca="false">IF(I461=0,"",IF(I461+I460&gt;I461,LOG(I461)-LOG(I460),""))</f>
        <v>-0.107142026838098</v>
      </c>
      <c r="K461" s="20" t="n">
        <f aca="false">G461+I461</f>
        <v>497892.06457007</v>
      </c>
      <c r="L461" s="19" t="n">
        <f aca="false">IF(K461=0,"",IF(K461+K460&gt;K461,LOG(K461)-LOG(K460),""))</f>
        <v>-0.0246362461294201</v>
      </c>
      <c r="M461" s="20" t="n">
        <v>1284646.150826</v>
      </c>
      <c r="N461" s="21" t="n">
        <v>0.380702685453749</v>
      </c>
      <c r="O461" s="21" t="n">
        <v>406035.613119498</v>
      </c>
      <c r="P461" s="22" t="n">
        <v>-0.119516707570164</v>
      </c>
      <c r="Q461" s="20" t="n">
        <v>122167.473270098</v>
      </c>
      <c r="R461" s="19" t="n">
        <f aca="false">IF(Q461=0,"",IF(Q461+Q460&gt;Q461,LOG(Q461)-LOG(Q460),""))</f>
        <v>0.0136678433470943</v>
      </c>
      <c r="S461" s="20" t="n">
        <v>492792.986861107</v>
      </c>
      <c r="T461" s="19" t="n">
        <f aca="false">IF(S461=0,"",IF(S461+S460&gt;S461,LOG(S461)-LOG(S460),""))</f>
        <v>0.016317012586863</v>
      </c>
      <c r="U461" s="20" t="n">
        <v>58930.1433562493</v>
      </c>
      <c r="V461" s="19" t="n">
        <f aca="false">IF(U461=0,"",IF(U461+U460&gt;U461,LOG(U461)-LOG(U460),""))</f>
        <v>0.0299662327312014</v>
      </c>
      <c r="W461" s="20" t="n">
        <f aca="false">IF(F461="","",IF(F461&gt;0,0,1))</f>
        <v>1</v>
      </c>
      <c r="X461" s="19" t="n">
        <f aca="false">IF(F461="","",F461*W461)</f>
        <v>-0.0261079976134857</v>
      </c>
      <c r="Y461" s="26" t="n">
        <f aca="false">IF(X461="","",X461*N461)</f>
        <v>-0.00993938480327408</v>
      </c>
    </row>
    <row r="462" customFormat="false" ht="13.8" hidden="false" customHeight="false" outlineLevel="0" collapsed="false">
      <c r="A462" s="16" t="n">
        <v>2014</v>
      </c>
      <c r="B462" s="31" t="s">
        <v>25</v>
      </c>
      <c r="C462" s="17" t="n">
        <v>461</v>
      </c>
      <c r="D462" s="17" t="n">
        <v>11</v>
      </c>
      <c r="E462" s="18" t="n">
        <v>483872.332650999</v>
      </c>
      <c r="F462" s="19" t="n">
        <f aca="false">IF(ABS(LOG(E462)-LOG(E461))&gt;LOG(2),"",LOG(E462)-LOG(E461))</f>
        <v>-0.0433500442216559</v>
      </c>
      <c r="G462" s="20" t="n">
        <v>333530.208584078</v>
      </c>
      <c r="H462" s="19" t="n">
        <f aca="false">IF(G462=0,"",IF(G462+G461&gt;G462,LOG(G462)-LOG(G461),""))</f>
        <v>-0.0596217520474154</v>
      </c>
      <c r="I462" s="20" t="n">
        <v>122814.149115787</v>
      </c>
      <c r="J462" s="19" t="n">
        <f aca="false">IF(I462=0,"",IF(I462+I461&gt;I462,LOG(I462)-LOG(I461),""))</f>
        <v>0.0274886840689623</v>
      </c>
      <c r="K462" s="20" t="n">
        <f aca="false">G462+I462</f>
        <v>456344.357699865</v>
      </c>
      <c r="L462" s="19" t="n">
        <f aca="false">IF(K462=0,"",IF(K462+K461&gt;K462,LOG(K462)-LOG(K461),""))</f>
        <v>-0.0378425192955953</v>
      </c>
      <c r="M462" s="20" t="n">
        <v>1291692.77632504</v>
      </c>
      <c r="N462" s="21" t="n">
        <v>0.426428440548995</v>
      </c>
      <c r="O462" s="21" t="n">
        <v>429025.15550562</v>
      </c>
      <c r="P462" s="22" t="n">
        <v>-0.0522480328836457</v>
      </c>
      <c r="Q462" s="20" t="n">
        <v>104317.740825676</v>
      </c>
      <c r="R462" s="19" t="n">
        <f aca="false">IF(Q462=0,"",IF(Q462+Q461&gt;Q462,LOG(Q462)-LOG(Q461),""))</f>
        <v>-0.0685974185505174</v>
      </c>
      <c r="S462" s="20" t="n">
        <v>418193.281304029</v>
      </c>
      <c r="T462" s="19" t="n">
        <f aca="false">IF(S462=0,"",IF(S462+S461&gt;S462,LOG(S462)-LOG(S461),""))</f>
        <v>-0.0712874674179087</v>
      </c>
      <c r="U462" s="20" t="n">
        <v>53475.8547217049</v>
      </c>
      <c r="V462" s="19" t="n">
        <f aca="false">IF(U462=0,"",IF(U462+U461&gt;U462,LOG(U462)-LOG(U461),""))</f>
        <v>-0.042179762814925</v>
      </c>
      <c r="W462" s="20" t="n">
        <f aca="false">IF(F462="","",IF(F462&gt;0,0,1))</f>
        <v>1</v>
      </c>
      <c r="X462" s="19" t="n">
        <f aca="false">IF(F462="","",F462*W462)</f>
        <v>-0.0433500442216559</v>
      </c>
      <c r="Y462" s="26" t="n">
        <f aca="false">IF(X462="","",X462*N462)</f>
        <v>-0.0184856917551707</v>
      </c>
    </row>
    <row r="463" customFormat="false" ht="13.8" hidden="false" customHeight="false" outlineLevel="0" collapsed="false">
      <c r="A463" s="16" t="n">
        <v>2014</v>
      </c>
      <c r="B463" s="28" t="s">
        <v>26</v>
      </c>
      <c r="C463" s="29" t="n">
        <v>462</v>
      </c>
      <c r="D463" s="17" t="n">
        <v>11</v>
      </c>
      <c r="E463" s="18" t="n">
        <v>538544.021685968</v>
      </c>
      <c r="F463" s="19" t="n">
        <f aca="false">IF(ABS(LOG(E463)-LOG(E462))&gt;LOG(2),"",LOG(E463)-LOG(E462))</f>
        <v>0.04649041891832</v>
      </c>
      <c r="G463" s="20" t="n">
        <v>354802.109766264</v>
      </c>
      <c r="H463" s="19" t="n">
        <f aca="false">IF(G463=0,"",IF(G463+G462&gt;G463,LOG(G463)-LOG(G462),""))</f>
        <v>0.0268510185547379</v>
      </c>
      <c r="I463" s="20" t="n">
        <v>134792.326383415</v>
      </c>
      <c r="J463" s="19" t="n">
        <f aca="false">IF(I463=0,"",IF(I463+I462&gt;I463,LOG(I463)-LOG(I462),""))</f>
        <v>0.0404167651887146</v>
      </c>
      <c r="K463" s="20" t="n">
        <f aca="false">G463+I463</f>
        <v>489594.436149679</v>
      </c>
      <c r="L463" s="19" t="n">
        <f aca="false">IF(K463=0,"",IF(K463+K462&gt;K463,LOG(K463)-LOG(K462),""))</f>
        <v>0.0305437885283935</v>
      </c>
      <c r="M463" s="20" t="n">
        <v>1226715.36987156</v>
      </c>
      <c r="N463" s="21" t="n">
        <v>0.357522597508108</v>
      </c>
      <c r="O463" s="21" t="n">
        <v>441298.30040017</v>
      </c>
      <c r="P463" s="22" t="n">
        <v>-0.0864889543762862</v>
      </c>
      <c r="Q463" s="20" t="n">
        <v>39321.0592599891</v>
      </c>
      <c r="R463" s="19" t="n">
        <f aca="false">IF(Q463=0,"",IF(Q463+Q462&gt;Q463,LOG(Q463)-LOG(Q462),""))</f>
        <v>-0.423732964453768</v>
      </c>
      <c r="S463" s="20" t="n">
        <v>422728.496761252</v>
      </c>
      <c r="T463" s="19" t="n">
        <f aca="false">IF(S463=0,"",IF(S463+S462&gt;S463,LOG(S463)-LOG(S462),""))</f>
        <v>0.00468447409774786</v>
      </c>
      <c r="U463" s="20" t="n">
        <v>58413.3410689383</v>
      </c>
      <c r="V463" s="19" t="n">
        <f aca="false">IF(U463=0,"",IF(U463+U462&gt;U463,LOG(U463)-LOG(U462),""))</f>
        <v>0.0383543125327766</v>
      </c>
      <c r="W463" s="20" t="n">
        <f aca="false">IF(F463="","",IF(F463&gt;0,0,1))</f>
        <v>0</v>
      </c>
      <c r="X463" s="19" t="n">
        <f aca="false">IF(F463="","",F463*W463)</f>
        <v>0</v>
      </c>
      <c r="Y463" s="26" t="n">
        <f aca="false">IF(X463="","",X463*N463)</f>
        <v>0</v>
      </c>
    </row>
    <row r="464" customFormat="false" ht="13.8" hidden="false" customHeight="false" outlineLevel="0" collapsed="false">
      <c r="A464" s="16" t="n">
        <v>2014</v>
      </c>
      <c r="B464" s="28" t="s">
        <v>27</v>
      </c>
      <c r="C464" s="17" t="n">
        <v>463</v>
      </c>
      <c r="D464" s="17" t="n">
        <v>11</v>
      </c>
      <c r="E464" s="18" t="n">
        <v>537138.461525741</v>
      </c>
      <c r="F464" s="19" t="n">
        <f aca="false">IF(ABS(LOG(E464)-LOG(E463))&gt;LOG(2),"",LOG(E464)-LOG(E463))</f>
        <v>-0.00113495827720023</v>
      </c>
      <c r="G464" s="20" t="n">
        <v>336830.629290647</v>
      </c>
      <c r="H464" s="19" t="n">
        <f aca="false">IF(G464=0,"",IF(G464+G463&gt;G464,LOG(G464)-LOG(G463),""))</f>
        <v>-0.0225746169476917</v>
      </c>
      <c r="I464" s="20" t="n">
        <v>141883.259623576</v>
      </c>
      <c r="J464" s="19" t="n">
        <f aca="false">IF(I464=0,"",IF(I464+I463&gt;I464,LOG(I464)-LOG(I463),""))</f>
        <v>0.0222659885141203</v>
      </c>
      <c r="K464" s="20" t="n">
        <f aca="false">G464+I464</f>
        <v>478713.888914223</v>
      </c>
      <c r="L464" s="19" t="n">
        <f aca="false">IF(K464=0,"",IF(K464+K463&gt;K464,LOG(K464)-LOG(K463),""))</f>
        <v>-0.00976044591530467</v>
      </c>
      <c r="M464" s="20" t="n">
        <v>1312292.35518536</v>
      </c>
      <c r="N464" s="21" t="n">
        <v>0.387944347911141</v>
      </c>
      <c r="O464" s="21" t="n">
        <v>466830.924993235</v>
      </c>
      <c r="P464" s="22" t="n">
        <v>-0.0609266329656311</v>
      </c>
      <c r="Q464" s="20" t="n">
        <v>81879.0405387799</v>
      </c>
      <c r="R464" s="19" t="n">
        <f aca="false">IF(Q464=0,"",IF(Q464+Q463&gt;Q464,LOG(Q464)-LOG(Q463),""))</f>
        <v>0.318547536277641</v>
      </c>
      <c r="S464" s="20" t="n">
        <v>421198.555784668</v>
      </c>
      <c r="T464" s="19" t="n">
        <f aca="false">IF(S464=0,"",IF(S464+S463&gt;S464,LOG(S464)-LOG(S463),""))</f>
        <v>-0.00157465186042849</v>
      </c>
      <c r="U464" s="20" t="n">
        <v>59977.6821413897</v>
      </c>
      <c r="V464" s="19" t="n">
        <f aca="false">IF(U464=0,"",IF(U464+U463&gt;U464,LOG(U464)-LOG(U463),""))</f>
        <v>0.0114776309853326</v>
      </c>
      <c r="W464" s="20" t="n">
        <f aca="false">IF(F464="","",IF(F464&gt;0,0,1))</f>
        <v>1</v>
      </c>
      <c r="X464" s="19" t="n">
        <f aca="false">IF(F464="","",F464*W464)</f>
        <v>-0.00113495827720023</v>
      </c>
      <c r="Y464" s="26" t="n">
        <f aca="false">IF(X464="","",X464*N464)</f>
        <v>-0.000440300648754794</v>
      </c>
    </row>
    <row r="465" customFormat="false" ht="13.8" hidden="false" customHeight="false" outlineLevel="0" collapsed="false">
      <c r="A465" s="16" t="n">
        <v>2014</v>
      </c>
      <c r="B465" s="30" t="s">
        <v>28</v>
      </c>
      <c r="C465" s="29" t="n">
        <v>464</v>
      </c>
      <c r="D465" s="17" t="n">
        <v>11</v>
      </c>
      <c r="E465" s="18" t="n">
        <v>534175.38822521</v>
      </c>
      <c r="F465" s="19" t="n">
        <f aca="false">IF(ABS(LOG(E465)-LOG(E464))&gt;LOG(2),"",LOG(E465)-LOG(E464))</f>
        <v>-0.0024023766062431</v>
      </c>
      <c r="G465" s="20" t="n">
        <v>330051.395678669</v>
      </c>
      <c r="H465" s="19" t="n">
        <f aca="false">IF(G465=0,"",IF(G465+G464&gt;G465,LOG(G465)-LOG(G464),""))</f>
        <v>-0.00883000309304194</v>
      </c>
      <c r="I465" s="20" t="n">
        <v>141476.098101905</v>
      </c>
      <c r="J465" s="19" t="n">
        <f aca="false">IF(I465=0,"",IF(I465+I464&gt;I465,LOG(I465)-LOG(I464),""))</f>
        <v>-0.00124808388347564</v>
      </c>
      <c r="K465" s="20" t="n">
        <f aca="false">G465+I465</f>
        <v>471527.493780574</v>
      </c>
      <c r="L465" s="19" t="n">
        <f aca="false">IF(K465=0,"",IF(K465+K464&gt;K465,LOG(K465)-LOG(K464),""))</f>
        <v>-0.00656900722653209</v>
      </c>
      <c r="M465" s="20" t="n">
        <v>1428403.84866473</v>
      </c>
      <c r="N465" s="21" t="n">
        <v>0.427167137359615</v>
      </c>
      <c r="O465" s="21" t="n">
        <v>498924.448101659</v>
      </c>
      <c r="P465" s="22" t="n">
        <v>-0.0296490887278634</v>
      </c>
      <c r="Q465" s="20" t="n">
        <v>236432.434143049</v>
      </c>
      <c r="R465" s="19" t="n">
        <f aca="false">IF(Q465=0,"",IF(Q465+Q464&gt;Q465,LOG(Q465)-LOG(Q464),""))</f>
        <v>0.460534308497143</v>
      </c>
      <c r="S465" s="20" t="n">
        <v>509178.568026976</v>
      </c>
      <c r="T465" s="19" t="n">
        <f aca="false">IF(S465=0,"",IF(S465+S464&gt;S465,LOG(S465)-LOG(S464),""))</f>
        <v>0.0823832419625923</v>
      </c>
      <c r="U465" s="20" t="n">
        <v>59625.7576000158</v>
      </c>
      <c r="V465" s="19" t="n">
        <f aca="false">IF(U465=0,"",IF(U465+U464&gt;U465,LOG(U465)-LOG(U464),""))</f>
        <v>-0.00255576809136748</v>
      </c>
      <c r="W465" s="20" t="n">
        <f aca="false">IF(F465="","",IF(F465&gt;0,0,1))</f>
        <v>1</v>
      </c>
      <c r="X465" s="19" t="n">
        <f aca="false">IF(F465="","",F465*W465)</f>
        <v>-0.0024023766062431</v>
      </c>
      <c r="Y465" s="26" t="n">
        <f aca="false">IF(X465="","",X465*N465)</f>
        <v>-0.00102621633774857</v>
      </c>
    </row>
    <row r="466" customFormat="false" ht="13.8" hidden="false" customHeight="false" outlineLevel="0" collapsed="false">
      <c r="A466" s="16" t="n">
        <v>2015</v>
      </c>
      <c r="B466" s="31" t="s">
        <v>25</v>
      </c>
      <c r="C466" s="17" t="n">
        <v>465</v>
      </c>
      <c r="D466" s="17" t="n">
        <v>11</v>
      </c>
      <c r="E466" s="18" t="n">
        <v>442806.732711624</v>
      </c>
      <c r="F466" s="19" t="n">
        <f aca="false">IF(ABS(LOG(E466)-LOG(E465))&gt;LOG(2),"",LOG(E466)-LOG(E465))</f>
        <v>-0.0814696587747674</v>
      </c>
      <c r="G466" s="20" t="n">
        <v>275968.504602326</v>
      </c>
      <c r="H466" s="19" t="n">
        <f aca="false">IF(G466=0,"",IF(G466+G465&gt;G466,LOG(G466)-LOG(G465),""))</f>
        <v>-0.0777220533186611</v>
      </c>
      <c r="I466" s="20" t="n">
        <v>124425.786459198</v>
      </c>
      <c r="J466" s="19" t="n">
        <f aca="false">IF(I466=0,"",IF(I466+I465&gt;I466,LOG(I466)-LOG(I465),""))</f>
        <v>-0.0557726790312199</v>
      </c>
      <c r="K466" s="20" t="n">
        <f aca="false">G466+I466</f>
        <v>400394.291061524</v>
      </c>
      <c r="L466" s="19" t="n">
        <f aca="false">IF(K466=0,"",IF(K466+K465&gt;K466,LOG(K466)-LOG(K465),""))</f>
        <v>-0.071019144059119</v>
      </c>
      <c r="M466" s="20" t="n">
        <v>1519163.11569156</v>
      </c>
      <c r="N466" s="21" t="n">
        <v>0.535390191921916</v>
      </c>
      <c r="O466" s="21" t="n">
        <v>495532.997829315</v>
      </c>
      <c r="P466" s="22" t="n">
        <v>0.0488583641624039</v>
      </c>
      <c r="Q466" s="20" t="n">
        <v>107277.517590849</v>
      </c>
      <c r="R466" s="19" t="n">
        <f aca="false">IF(Q466=0,"",IF(Q466+Q465&gt;Q466,LOG(Q466)-LOG(Q465),""))</f>
        <v>-0.343198338085205</v>
      </c>
      <c r="S466" s="20" t="n">
        <v>360661.142441985</v>
      </c>
      <c r="T466" s="19" t="n">
        <f aca="false">IF(S466=0,"",IF(S466+S465&gt;S466,LOG(S466)-LOG(S465),""))</f>
        <v>-0.14977076131986</v>
      </c>
      <c r="U466" s="20" t="n">
        <v>54471.9051968325</v>
      </c>
      <c r="V466" s="19" t="n">
        <f aca="false">IF(U466=0,"",IF(U466+U465&gt;U466,LOG(U466)-LOG(U465),""))</f>
        <v>-0.0392613448707877</v>
      </c>
      <c r="W466" s="20" t="n">
        <f aca="false">IF(F466="","",IF(F466&gt;0,0,1))</f>
        <v>1</v>
      </c>
      <c r="X466" s="19" t="n">
        <f aca="false">IF(F466="","",F466*W466)</f>
        <v>-0.0814696587747674</v>
      </c>
      <c r="Y466" s="26" t="n">
        <f aca="false">IF(X466="","",X466*N466)</f>
        <v>-0.0436180562472357</v>
      </c>
    </row>
    <row r="467" customFormat="false" ht="13.8" hidden="false" customHeight="false" outlineLevel="0" collapsed="false">
      <c r="A467" s="16" t="n">
        <v>2015</v>
      </c>
      <c r="B467" s="28" t="s">
        <v>26</v>
      </c>
      <c r="C467" s="29" t="n">
        <v>466</v>
      </c>
      <c r="D467" s="17" t="n">
        <v>11</v>
      </c>
      <c r="E467" s="18" t="n">
        <v>445600.70607532</v>
      </c>
      <c r="F467" s="19" t="n">
        <f aca="false">IF(ABS(LOG(E467)-LOG(E466))&gt;LOG(2),"",LOG(E467)-LOG(E466))</f>
        <v>0.0027316547833891</v>
      </c>
      <c r="G467" s="20" t="n">
        <v>284103.848772385</v>
      </c>
      <c r="H467" s="19" t="n">
        <f aca="false">IF(G467=0,"",IF(G467+G466&gt;G467,LOG(G467)-LOG(G466),""))</f>
        <v>0.0126175969157751</v>
      </c>
      <c r="I467" s="20" t="n">
        <v>126304.445043256</v>
      </c>
      <c r="J467" s="19" t="n">
        <f aca="false">IF(I467=0,"",IF(I467+I466&gt;I467,LOG(I467)-LOG(I466),""))</f>
        <v>0.00650824051373</v>
      </c>
      <c r="K467" s="20" t="n">
        <f aca="false">G467+I467</f>
        <v>410408.293815641</v>
      </c>
      <c r="L467" s="19" t="n">
        <f aca="false">IF(K467=0,"",IF(K467+K466&gt;K467,LOG(K467)-LOG(K466),""))</f>
        <v>0.0107282521625987</v>
      </c>
      <c r="M467" s="20" t="n">
        <v>1453841.59041061</v>
      </c>
      <c r="N467" s="21" t="n">
        <v>0.513571218343617</v>
      </c>
      <c r="O467" s="21" t="n">
        <v>496696.436487186</v>
      </c>
      <c r="P467" s="22" t="n">
        <v>0.0471451738656227</v>
      </c>
      <c r="Q467" s="20" t="n">
        <v>102281.989592589</v>
      </c>
      <c r="R467" s="19" t="n">
        <f aca="false">IF(Q467=0,"",IF(Q467+Q466&gt;Q467,LOG(Q467)-LOG(Q466),""))</f>
        <v>-0.0207095480087167</v>
      </c>
      <c r="S467" s="20" t="n">
        <v>356027.662362338</v>
      </c>
      <c r="T467" s="19" t="n">
        <f aca="false">IF(S467=0,"",IF(S467+S466&gt;S467,LOG(S467)-LOG(S466),""))</f>
        <v>-0.00561561127872423</v>
      </c>
      <c r="U467" s="20" t="n">
        <v>56298.5480849761</v>
      </c>
      <c r="V467" s="19" t="n">
        <f aca="false">IF(U467=0,"",IF(U467+U466&gt;U467,LOG(U467)-LOG(U466),""))</f>
        <v>0.014324629407592</v>
      </c>
      <c r="W467" s="20" t="n">
        <f aca="false">IF(F467="","",IF(F467&gt;0,0,1))</f>
        <v>0</v>
      </c>
      <c r="X467" s="19" t="n">
        <f aca="false">IF(F467="","",F467*W467)</f>
        <v>0</v>
      </c>
      <c r="Y467" s="26" t="n">
        <f aca="false">IF(X467="","",X467*N467)</f>
        <v>0</v>
      </c>
    </row>
    <row r="468" customFormat="false" ht="13.8" hidden="false" customHeight="false" outlineLevel="0" collapsed="false">
      <c r="A468" s="16" t="n">
        <v>2015</v>
      </c>
      <c r="B468" s="28" t="s">
        <v>27</v>
      </c>
      <c r="C468" s="17" t="n">
        <v>467</v>
      </c>
      <c r="D468" s="17" t="n">
        <v>11</v>
      </c>
      <c r="E468" s="18" t="n">
        <v>462145.696802376</v>
      </c>
      <c r="F468" s="19" t="n">
        <f aca="false">IF(ABS(LOG(E468)-LOG(E467))&gt;LOG(2),"",LOG(E468)-LOG(E467))</f>
        <v>0.0158330431997777</v>
      </c>
      <c r="G468" s="20" t="n">
        <v>308653.714499831</v>
      </c>
      <c r="H468" s="19" t="n">
        <f aca="false">IF(G468=0,"",IF(G468+G467&gt;G468,LOG(G468)-LOG(G467),""))</f>
        <v>0.0359943906839977</v>
      </c>
      <c r="I468" s="20" t="n">
        <v>128875.608376887</v>
      </c>
      <c r="J468" s="19" t="n">
        <f aca="false">IF(I468=0,"",IF(I468+I467&gt;I468,LOG(I468)-LOG(I467),""))</f>
        <v>0.00875209346194783</v>
      </c>
      <c r="K468" s="20" t="n">
        <f aca="false">G468+I468</f>
        <v>437529.322876718</v>
      </c>
      <c r="L468" s="19" t="n">
        <f aca="false">IF(K468=0,"",IF(K468+K467&gt;K468,LOG(K468)-LOG(K467),""))</f>
        <v>0.0277910356971383</v>
      </c>
      <c r="M468" s="20" t="n">
        <v>1572792.14875106</v>
      </c>
      <c r="N468" s="21" t="n">
        <v>0.531892419005097</v>
      </c>
      <c r="O468" s="21" t="n">
        <v>505284.941791072</v>
      </c>
      <c r="P468" s="22" t="n">
        <v>0.0387574423126146</v>
      </c>
      <c r="Q468" s="20"/>
      <c r="R468" s="19" t="str">
        <f aca="false">IF(Q468=0,"",IF(Q468+Q467&gt;Q468,LOG(Q468)-LOG(Q467),""))</f>
        <v/>
      </c>
      <c r="S468" s="20" t="n">
        <v>354929.640154046</v>
      </c>
      <c r="T468" s="19" t="n">
        <f aca="false">IF(S468=0,"",IF(S468+S467&gt;S468,LOG(S468)-LOG(S467),""))</f>
        <v>-0.00134147399155982</v>
      </c>
      <c r="U468" s="20" t="n">
        <v>51254.5611310445</v>
      </c>
      <c r="V468" s="19" t="n">
        <f aca="false">IF(U468=0,"",IF(U468+U467&gt;U468,LOG(U468)-LOG(U467),""))</f>
        <v>-0.0407646755215021</v>
      </c>
      <c r="W468" s="20" t="n">
        <f aca="false">IF(F468="","",IF(F468&gt;0,0,1))</f>
        <v>0</v>
      </c>
      <c r="X468" s="19" t="n">
        <f aca="false">IF(F468="","",F468*W468)</f>
        <v>0</v>
      </c>
      <c r="Y468" s="26" t="n">
        <f aca="false">IF(X468="","",X468*N468)</f>
        <v>0</v>
      </c>
    </row>
    <row r="469" customFormat="false" ht="13.8" hidden="false" customHeight="false" outlineLevel="0" collapsed="false">
      <c r="A469" s="16" t="n">
        <v>2015</v>
      </c>
      <c r="B469" s="30" t="s">
        <v>28</v>
      </c>
      <c r="C469" s="29" t="n">
        <v>468</v>
      </c>
      <c r="D469" s="17" t="n">
        <v>11</v>
      </c>
      <c r="E469" s="18" t="n">
        <v>521708.107062497</v>
      </c>
      <c r="F469" s="19" t="n">
        <f aca="false">IF(ABS(LOG(E469)-LOG(E468))&gt;LOG(2),"",LOG(E469)-LOG(E468))</f>
        <v>0.0526486719506663</v>
      </c>
      <c r="G469" s="20" t="n">
        <v>361149.515052847</v>
      </c>
      <c r="H469" s="19" t="n">
        <f aca="false">IF(G469=0,"",IF(G469+G468&gt;G469,LOG(G469)-LOG(G468),""))</f>
        <v>0.0682155281704286</v>
      </c>
      <c r="I469" s="20" t="n">
        <v>123972.810565814</v>
      </c>
      <c r="J469" s="19" t="n">
        <f aca="false">IF(I469=0,"",IF(I469+I468&gt;I469,LOG(I469)-LOG(I468),""))</f>
        <v>-0.016844281319627</v>
      </c>
      <c r="K469" s="20" t="n">
        <f aca="false">G469+I469</f>
        <v>485122.325618661</v>
      </c>
      <c r="L469" s="19" t="n">
        <f aca="false">IF(K469=0,"",IF(K469+K468&gt;K469,LOG(K469)-LOG(K468),""))</f>
        <v>0.0448440971630744</v>
      </c>
      <c r="M469" s="20" t="n">
        <v>1501059.19242094</v>
      </c>
      <c r="N469" s="21" t="n">
        <v>0.458970232972341</v>
      </c>
      <c r="O469" s="21" t="n">
        <v>516834.800083237</v>
      </c>
      <c r="P469" s="22" t="n">
        <v>-0.00407583711647091</v>
      </c>
      <c r="Q469" s="20" t="n">
        <v>45127.7159021359</v>
      </c>
      <c r="R469" s="19" t="str">
        <f aca="false">IF(Q469=0,"",IF(Q469+Q468&gt;Q469,LOG(Q469)-LOG(Q468),""))</f>
        <v/>
      </c>
      <c r="S469" s="20" t="n">
        <v>409200.222615659</v>
      </c>
      <c r="T469" s="19" t="n">
        <f aca="false">IF(S469=0,"",IF(S469+S468&gt;S469,LOG(S469)-LOG(S468),""))</f>
        <v>0.061793592538276</v>
      </c>
      <c r="U469" s="20" t="n">
        <v>42944.1567668261</v>
      </c>
      <c r="V469" s="19" t="n">
        <f aca="false">IF(U469=0,"",IF(U469+U468&gt;U469,LOG(U469)-LOG(U468),""))</f>
        <v>-0.0768284396693106</v>
      </c>
      <c r="W469" s="20" t="n">
        <f aca="false">IF(F469="","",IF(F469&gt;0,0,1))</f>
        <v>0</v>
      </c>
      <c r="X469" s="19" t="n">
        <f aca="false">IF(F469="","",F469*W469)</f>
        <v>0</v>
      </c>
      <c r="Y469" s="26" t="n">
        <f aca="false">IF(X469="","",X469*N469)</f>
        <v>0</v>
      </c>
    </row>
    <row r="470" customFormat="false" ht="13.8" hidden="false" customHeight="false" outlineLevel="0" collapsed="false">
      <c r="A470" s="16" t="n">
        <v>2016</v>
      </c>
      <c r="B470" s="31" t="s">
        <v>25</v>
      </c>
      <c r="C470" s="17" t="n">
        <v>469</v>
      </c>
      <c r="D470" s="17" t="n">
        <v>11</v>
      </c>
      <c r="E470" s="18" t="n">
        <v>410958.62957284</v>
      </c>
      <c r="F470" s="19" t="n">
        <f aca="false">IF(ABS(LOG(E470)-LOG(E469))&gt;LOG(2),"",LOG(E470)-LOG(E469))</f>
        <v>-0.103629481003463</v>
      </c>
      <c r="G470" s="20" t="n">
        <v>286947.952365255</v>
      </c>
      <c r="H470" s="19" t="n">
        <f aca="false">IF(G470=0,"",IF(G470+G469&gt;G470,LOG(G470)-LOG(G469),""))</f>
        <v>-0.0998839060236572</v>
      </c>
      <c r="I470" s="20" t="n">
        <v>106039.254183547</v>
      </c>
      <c r="J470" s="19" t="n">
        <f aca="false">IF(I470=0,"",IF(I470+I469&gt;I470,LOG(I470)-LOG(I469),""))</f>
        <v>-0.0678597826247191</v>
      </c>
      <c r="K470" s="20" t="n">
        <f aca="false">G470+I470</f>
        <v>392987.206548802</v>
      </c>
      <c r="L470" s="19" t="n">
        <f aca="false">IF(K470=0,"",IF(K470+K469&gt;K470,LOG(K470)-LOG(K469),""))</f>
        <v>-0.0914728491549619</v>
      </c>
      <c r="M470" s="20" t="n">
        <v>1427801.45057602</v>
      </c>
      <c r="N470" s="21" t="n">
        <v>0.540869714371351</v>
      </c>
      <c r="O470" s="21" t="n">
        <v>517341.232840735</v>
      </c>
      <c r="P470" s="22" t="n">
        <v>0.0999789892104467</v>
      </c>
      <c r="Q470" s="20" t="n">
        <v>47490.9814483877</v>
      </c>
      <c r="R470" s="19" t="n">
        <f aca="false">IF(Q470=0,"",IF(Q470+Q469&gt;Q470,LOG(Q470)-LOG(Q469),""))</f>
        <v>0.0221677921420103</v>
      </c>
      <c r="S470" s="20" t="n">
        <v>374986.768109184</v>
      </c>
      <c r="T470" s="19" t="n">
        <f aca="false">IF(S470=0,"",IF(S470+S469&gt;S470,LOG(S470)-LOG(S469),""))</f>
        <v>-0.0379199179495355</v>
      </c>
      <c r="U470" s="20" t="n">
        <v>46070.435060682</v>
      </c>
      <c r="V470" s="19" t="n">
        <f aca="false">IF(U470=0,"",IF(U470+U469&gt;U470,LOG(U470)-LOG(U469),""))</f>
        <v>0.0305182339409003</v>
      </c>
      <c r="W470" s="20" t="n">
        <f aca="false">IF(F470="","",IF(F470&gt;0,0,1))</f>
        <v>1</v>
      </c>
      <c r="X470" s="19" t="n">
        <f aca="false">IF(F470="","",F470*W470)</f>
        <v>-0.103629481003463</v>
      </c>
      <c r="Y470" s="26" t="n">
        <f aca="false">IF(X470="","",X470*N470)</f>
        <v>-0.0560500477907942</v>
      </c>
    </row>
    <row r="471" customFormat="false" ht="13.8" hidden="false" customHeight="false" outlineLevel="0" collapsed="false">
      <c r="A471" s="16" t="n">
        <v>2016</v>
      </c>
      <c r="B471" s="28" t="s">
        <v>26</v>
      </c>
      <c r="C471" s="29" t="n">
        <v>470</v>
      </c>
      <c r="D471" s="17" t="n">
        <v>11</v>
      </c>
      <c r="E471" s="18" t="n">
        <v>485746.619028943</v>
      </c>
      <c r="F471" s="19" t="n">
        <f aca="false">IF(ABS(LOG(E471)-LOG(E470))&gt;LOG(2),"",LOG(E471)-LOG(E470))</f>
        <v>0.0726116819633766</v>
      </c>
      <c r="G471" s="20" t="n">
        <v>330225.906091538</v>
      </c>
      <c r="H471" s="19" t="n">
        <f aca="false">IF(G471=0,"",IF(G471+G470&gt;G471,LOG(G471)-LOG(G470),""))</f>
        <v>0.0610080104856099</v>
      </c>
      <c r="I471" s="20" t="n">
        <v>194000.17483625</v>
      </c>
      <c r="J471" s="19" t="n">
        <f aca="false">IF(I471=0,"",IF(I471+I470&gt;I471,LOG(I471)-LOG(I470),""))</f>
        <v>0.262335456818819</v>
      </c>
      <c r="K471" s="20" t="n">
        <f aca="false">G471+I471</f>
        <v>524226.080927788</v>
      </c>
      <c r="L471" s="19" t="n">
        <f aca="false">IF(K471=0,"",IF(K471+K470&gt;K471,LOG(K471)-LOG(K470),""))</f>
        <v>0.125140211440117</v>
      </c>
      <c r="M471" s="20" t="n">
        <v>1386842.10632003</v>
      </c>
      <c r="N471" s="21" t="n">
        <v>0.45561723249005</v>
      </c>
      <c r="O471" s="21" t="n">
        <v>518418.218962015</v>
      </c>
      <c r="P471" s="22" t="n">
        <v>0.0282704692646853</v>
      </c>
      <c r="Q471" s="20" t="n">
        <v>55613.1299729942</v>
      </c>
      <c r="R471" s="19" t="n">
        <f aca="false">IF(Q471=0,"",IF(Q471+Q470&gt;Q471,LOG(Q471)-LOG(Q470),""))</f>
        <v>0.0685661935715372</v>
      </c>
      <c r="S471" s="20" t="n">
        <v>387203.075658785</v>
      </c>
      <c r="T471" s="19" t="n">
        <f aca="false">IF(S471=0,"",IF(S471+S470&gt;S471,LOG(S471)-LOG(S470),""))</f>
        <v>0.0139228550103763</v>
      </c>
      <c r="U471" s="20" t="n">
        <v>53462.5100552265</v>
      </c>
      <c r="V471" s="19" t="n">
        <f aca="false">IF(U471=0,"",IF(U471+U470&gt;U471,LOG(U471)-LOG(U470),""))</f>
        <v>0.0646270314665571</v>
      </c>
      <c r="W471" s="20" t="n">
        <f aca="false">IF(F471="","",IF(F471&gt;0,0,1))</f>
        <v>0</v>
      </c>
      <c r="X471" s="19" t="n">
        <f aca="false">IF(F471="","",F471*W471)</f>
        <v>0</v>
      </c>
      <c r="Y471" s="26" t="n">
        <f aca="false">IF(X471="","",X471*N471)</f>
        <v>0</v>
      </c>
    </row>
    <row r="472" customFormat="false" ht="13.8" hidden="false" customHeight="false" outlineLevel="0" collapsed="false">
      <c r="A472" s="16" t="n">
        <v>2016</v>
      </c>
      <c r="B472" s="28" t="s">
        <v>27</v>
      </c>
      <c r="C472" s="17" t="n">
        <v>471</v>
      </c>
      <c r="D472" s="17" t="n">
        <v>11</v>
      </c>
      <c r="E472" s="18" t="n">
        <v>504973.513872921</v>
      </c>
      <c r="F472" s="19" t="n">
        <f aca="false">IF(ABS(LOG(E472)-LOG(E471))&gt;LOG(2),"",LOG(E472)-LOG(E471))</f>
        <v>0.0168588133047916</v>
      </c>
      <c r="G472" s="20" t="n">
        <v>325074.024334832</v>
      </c>
      <c r="H472" s="19" t="n">
        <f aca="false">IF(G472=0,"",IF(G472+G471&gt;G472,LOG(G472)-LOG(G471),""))</f>
        <v>-0.00682887274667809</v>
      </c>
      <c r="I472" s="20" t="n">
        <v>116637.277713673</v>
      </c>
      <c r="J472" s="19" t="n">
        <f aca="false">IF(I472=0,"",IF(I472+I471&gt;I472,LOG(I472)-LOG(I471),""))</f>
        <v>-0.220964746561712</v>
      </c>
      <c r="K472" s="20" t="n">
        <f aca="false">G472+I472</f>
        <v>441711.302048505</v>
      </c>
      <c r="L472" s="19" t="n">
        <f aca="false">IF(K472=0,"",IF(K472+K471&gt;K472,LOG(K472)-LOG(K471),""))</f>
        <v>-0.074380112186919</v>
      </c>
      <c r="M472" s="20" t="n">
        <v>1340377.37340972</v>
      </c>
      <c r="N472" s="21" t="n">
        <v>0.423958488262256</v>
      </c>
      <c r="O472" s="21" t="n">
        <v>538810.648064668</v>
      </c>
      <c r="P472" s="22" t="n">
        <v>0.02816756999331</v>
      </c>
      <c r="Q472" s="20" t="n">
        <v>165109.927879372</v>
      </c>
      <c r="R472" s="19" t="n">
        <f aca="false">IF(Q472=0,"",IF(Q472+Q471&gt;Q472,LOG(Q472)-LOG(Q471),""))</f>
        <v>0.472595849326187</v>
      </c>
      <c r="S472" s="20" t="n">
        <v>368536.074021259</v>
      </c>
      <c r="T472" s="19" t="n">
        <f aca="false">IF(S472=0,"",IF(S472+S471&gt;S472,LOG(S472)-LOG(S471),""))</f>
        <v>-0.0214587933334407</v>
      </c>
      <c r="U472" s="20" t="n">
        <v>56818.1633319481</v>
      </c>
      <c r="V472" s="19" t="n">
        <f aca="false">IF(U472=0,"",IF(U472+U471&gt;U472,LOG(U472)-LOG(U471),""))</f>
        <v>0.0264378459378047</v>
      </c>
      <c r="W472" s="20" t="n">
        <f aca="false">IF(F472="","",IF(F472&gt;0,0,1))</f>
        <v>0</v>
      </c>
      <c r="X472" s="19" t="n">
        <f aca="false">IF(F472="","",F472*W472)</f>
        <v>0</v>
      </c>
      <c r="Y472" s="26" t="n">
        <f aca="false">IF(X472="","",X472*N472)</f>
        <v>0</v>
      </c>
    </row>
    <row r="473" customFormat="false" ht="13.8" hidden="false" customHeight="false" outlineLevel="0" collapsed="false">
      <c r="A473" s="16" t="n">
        <v>2016</v>
      </c>
      <c r="B473" s="30" t="s">
        <v>28</v>
      </c>
      <c r="C473" s="29" t="n">
        <v>472</v>
      </c>
      <c r="D473" s="17" t="n">
        <v>11</v>
      </c>
      <c r="E473" s="18" t="n">
        <v>544471.388378667</v>
      </c>
      <c r="F473" s="19" t="n">
        <f aca="false">IF(ABS(LOG(E473)-LOG(E472))&gt;LOG(2),"",LOG(E473)-LOG(E472))</f>
        <v>0.0327064630542209</v>
      </c>
      <c r="G473" s="20" t="n">
        <v>345977.42958938</v>
      </c>
      <c r="H473" s="19" t="n">
        <f aca="false">IF(G473=0,"",IF(G473+G472&gt;G473,LOG(G473)-LOG(G472),""))</f>
        <v>0.0270655000504236</v>
      </c>
      <c r="I473" s="20" t="n">
        <v>100107.83463576</v>
      </c>
      <c r="J473" s="19" t="n">
        <f aca="false">IF(I473=0,"",IF(I473+I472&gt;I473,LOG(I473)-LOG(I472),""))</f>
        <v>-0.0663693072136988</v>
      </c>
      <c r="K473" s="20" t="n">
        <f aca="false">G473+I473</f>
        <v>446085.26422514</v>
      </c>
      <c r="L473" s="19" t="n">
        <f aca="false">IF(K473=0,"",IF(K473+K472&gt;K473,LOG(K473)-LOG(K472),""))</f>
        <v>0.00427936551977215</v>
      </c>
      <c r="M473" s="20" t="n">
        <v>1297059.63806562</v>
      </c>
      <c r="N473" s="21" t="n">
        <v>0.376984882361168</v>
      </c>
      <c r="O473" s="21" t="n">
        <v>547608.986871035</v>
      </c>
      <c r="P473" s="22" t="n">
        <v>0.00249550397906139</v>
      </c>
      <c r="Q473" s="20" t="n">
        <v>118377.809190276</v>
      </c>
      <c r="R473" s="19" t="n">
        <f aca="false">IF(Q473=0,"",IF(Q473+Q472&gt;Q473,LOG(Q473)-LOG(Q472),""))</f>
        <v>-0.144502889447084</v>
      </c>
      <c r="S473" s="20" t="n">
        <v>421312.476723831</v>
      </c>
      <c r="T473" s="19" t="n">
        <f aca="false">IF(S473=0,"",IF(S473+S472&gt;S473,LOG(S473)-LOG(S472),""))</f>
        <v>0.058124315454303</v>
      </c>
      <c r="U473" s="20" t="n">
        <v>54847.2760265511</v>
      </c>
      <c r="V473" s="19" t="n">
        <f aca="false">IF(U473=0,"",IF(U473+U472&gt;U473,LOG(U473)-LOG(U472),""))</f>
        <v>-0.0153321275431182</v>
      </c>
      <c r="W473" s="20" t="n">
        <f aca="false">IF(F473="","",IF(F473&gt;0,0,1))</f>
        <v>0</v>
      </c>
      <c r="X473" s="19" t="n">
        <f aca="false">IF(F473="","",F473*W473)</f>
        <v>0</v>
      </c>
      <c r="Y473" s="26" t="n">
        <f aca="false">IF(X473="","",X473*N473)</f>
        <v>0</v>
      </c>
    </row>
    <row r="474" customFormat="false" ht="13.8" hidden="false" customHeight="false" outlineLevel="0" collapsed="false">
      <c r="A474" s="16" t="n">
        <v>2017</v>
      </c>
      <c r="B474" s="31" t="s">
        <v>25</v>
      </c>
      <c r="C474" s="17" t="n">
        <v>473</v>
      </c>
      <c r="D474" s="17" t="n">
        <v>11</v>
      </c>
      <c r="E474" s="18" t="n">
        <v>386127.041280132</v>
      </c>
      <c r="F474" s="19" t="n">
        <f aca="false">IF(ABS(LOG(E474)-LOG(E473))&gt;LOG(2),"",LOG(E474)-LOG(E473))</f>
        <v>-0.149244845560344</v>
      </c>
      <c r="G474" s="20" t="n">
        <v>242569.492414485</v>
      </c>
      <c r="H474" s="19" t="n">
        <f aca="false">IF(G474=0,"",IF(G474+G473&gt;G474,LOG(G474)-LOG(G473),""))</f>
        <v>-0.154211588369496</v>
      </c>
      <c r="I474" s="20" t="n">
        <v>118963.2415232</v>
      </c>
      <c r="J474" s="19" t="n">
        <f aca="false">IF(I474=0,"",IF(I474+I473&gt;I474,LOG(I474)-LOG(I473),""))</f>
        <v>0.0749447218293264</v>
      </c>
      <c r="K474" s="20" t="n">
        <f aca="false">G474+I474</f>
        <v>361532.733937685</v>
      </c>
      <c r="L474" s="19" t="n">
        <f aca="false">IF(K474=0,"",IF(K474+K473&gt;K474,LOG(K474)-LOG(K473),""))</f>
        <v>-0.0912702518440689</v>
      </c>
      <c r="M474" s="20" t="n">
        <v>1305551.57217698</v>
      </c>
      <c r="N474" s="21" t="n">
        <v>0.529063814855853</v>
      </c>
      <c r="O474" s="21" t="n">
        <v>575871.896982178</v>
      </c>
      <c r="P474" s="22" t="n">
        <v>0.17359566788711</v>
      </c>
      <c r="Q474" s="20" t="n">
        <v>61814.6867239495</v>
      </c>
      <c r="R474" s="19" t="n">
        <f aca="false">IF(Q474=0,"",IF(Q474+Q473&gt;Q474,LOG(Q474)-LOG(Q473),""))</f>
        <v>-0.282178625666109</v>
      </c>
      <c r="S474" s="20" t="n">
        <v>300861.457638297</v>
      </c>
      <c r="T474" s="19" t="n">
        <f aca="false">IF(S474=0,"",IF(S474+S473&gt;S474,LOG(S474)-LOG(S473),""))</f>
        <v>-0.146237765209134</v>
      </c>
      <c r="U474" s="20" t="n">
        <v>51007.2037625812</v>
      </c>
      <c r="V474" s="19" t="n">
        <f aca="false">IF(U474=0,"",IF(U474+U473&gt;U474,LOG(U474)-LOG(U473),""))</f>
        <v>-0.031523547373042</v>
      </c>
      <c r="W474" s="20" t="n">
        <f aca="false">IF(F474="","",IF(F474&gt;0,0,1))</f>
        <v>1</v>
      </c>
      <c r="X474" s="19" t="n">
        <f aca="false">IF(F474="","",F474*W474)</f>
        <v>-0.149244845560344</v>
      </c>
      <c r="Y474" s="26" t="n">
        <f aca="false">IF(X474="","",X474*N474)</f>
        <v>-0.0789600473397282</v>
      </c>
    </row>
    <row r="475" customFormat="false" ht="13.8" hidden="false" customHeight="false" outlineLevel="0" collapsed="false">
      <c r="A475" s="16" t="n">
        <v>2017</v>
      </c>
      <c r="B475" s="28" t="s">
        <v>26</v>
      </c>
      <c r="C475" s="29" t="n">
        <v>474</v>
      </c>
      <c r="D475" s="17" t="n">
        <v>11</v>
      </c>
      <c r="E475" s="18" t="n">
        <v>458991.841662407</v>
      </c>
      <c r="F475" s="19" t="n">
        <f aca="false">IF(ABS(LOG(E475)-LOG(E474))&gt;LOG(2),"",LOG(E475)-LOG(E474))</f>
        <v>0.0750747490154788</v>
      </c>
      <c r="G475" s="20" t="n">
        <v>295739.472312185</v>
      </c>
      <c r="H475" s="19" t="n">
        <f aca="false">IF(G475=0,"",IF(G475+G474&gt;G475,LOG(G475)-LOG(G474),""))</f>
        <v>0.0860731142000155</v>
      </c>
      <c r="I475" s="20" t="n">
        <v>128459.897406395</v>
      </c>
      <c r="J475" s="19" t="n">
        <f aca="false">IF(I475=0,"",IF(I475+I474&gt;I475,LOG(I475)-LOG(I474),""))</f>
        <v>0.0333547814540713</v>
      </c>
      <c r="K475" s="20" t="n">
        <f aca="false">G475+I475</f>
        <v>424199.36971858</v>
      </c>
      <c r="L475" s="19" t="n">
        <f aca="false">IF(K475=0,"",IF(K475+K474&gt;K475,LOG(K475)-LOG(K474),""))</f>
        <v>0.0694223935492406</v>
      </c>
      <c r="M475" s="20" t="n">
        <v>1399106.12119977</v>
      </c>
      <c r="N475" s="21" t="n">
        <v>0.484045690416556</v>
      </c>
      <c r="O475" s="21" t="n">
        <v>641849.584377529</v>
      </c>
      <c r="P475" s="22" t="n">
        <v>0.145628298066405</v>
      </c>
      <c r="Q475" s="20" t="n">
        <v>70130.5950557398</v>
      </c>
      <c r="R475" s="19" t="n">
        <f aca="false">IF(Q475=0,"",IF(Q475+Q474&gt;Q475,LOG(Q475)-LOG(Q474),""))</f>
        <v>0.05481585130158</v>
      </c>
      <c r="S475" s="20" t="n">
        <v>386998.188178641</v>
      </c>
      <c r="T475" s="19" t="n">
        <f aca="false">IF(S475=0,"",IF(S475+S474&gt;S475,LOG(S475)-LOG(S474),""))</f>
        <v>0.109342376493444</v>
      </c>
      <c r="U475" s="20" t="n">
        <v>50370.6397531595</v>
      </c>
      <c r="V475" s="19" t="n">
        <f aca="false">IF(U475=0,"",IF(U475+U474&gt;U475,LOG(U475)-LOG(U474),""))</f>
        <v>-0.00545404913903713</v>
      </c>
      <c r="W475" s="20" t="n">
        <f aca="false">IF(F475="","",IF(F475&gt;0,0,1))</f>
        <v>0</v>
      </c>
      <c r="X475" s="19" t="n">
        <f aca="false">IF(F475="","",F475*W475)</f>
        <v>0</v>
      </c>
      <c r="Y475" s="26" t="n">
        <f aca="false">IF(X475="","",X475*N475)</f>
        <v>0</v>
      </c>
    </row>
    <row r="476" customFormat="false" ht="13.8" hidden="false" customHeight="false" outlineLevel="0" collapsed="false">
      <c r="A476" s="16" t="n">
        <v>2017</v>
      </c>
      <c r="B476" s="28" t="s">
        <v>27</v>
      </c>
      <c r="C476" s="17" t="n">
        <v>475</v>
      </c>
      <c r="D476" s="17" t="n">
        <v>11</v>
      </c>
      <c r="E476" s="18" t="n">
        <v>435477.966567438</v>
      </c>
      <c r="F476" s="19" t="n">
        <f aca="false">IF(ABS(LOG(E476)-LOG(E475))&gt;LOG(2),"",LOG(E476)-LOG(E475))</f>
        <v>-0.0228387799042498</v>
      </c>
      <c r="G476" s="20" t="n">
        <v>303528.464953516</v>
      </c>
      <c r="H476" s="19" t="n">
        <f aca="false">IF(G476=0,"",IF(G476+G475&gt;G476,LOG(G476)-LOG(G475),""))</f>
        <v>0.011290131907427</v>
      </c>
      <c r="I476" s="20" t="n">
        <v>128881.761999494</v>
      </c>
      <c r="J476" s="19" t="n">
        <f aca="false">IF(I476=0,"",IF(I476+I475&gt;I476,LOG(I476)-LOG(I475),""))</f>
        <v>0.00142389405148613</v>
      </c>
      <c r="K476" s="20" t="n">
        <f aca="false">G476+I476</f>
        <v>432410.22695301</v>
      </c>
      <c r="L476" s="19" t="n">
        <f aca="false">IF(K476=0,"",IF(K476+K475&gt;K476,LOG(K476)-LOG(K475),""))</f>
        <v>0.00832593802020476</v>
      </c>
      <c r="M476" s="20" t="n">
        <v>1481089.77720472</v>
      </c>
      <c r="N476" s="21" t="n">
        <v>0.531615198010507</v>
      </c>
      <c r="O476" s="21" t="n">
        <v>679338.609315693</v>
      </c>
      <c r="P476" s="22" t="n">
        <v>0.193120111500851</v>
      </c>
      <c r="Q476" s="20" t="n">
        <v>70984.627631495</v>
      </c>
      <c r="R476" s="19" t="n">
        <f aca="false">IF(Q476=0,"",IF(Q476+Q475&gt;Q476,LOG(Q476)-LOG(Q475),""))</f>
        <v>0.00525678458196666</v>
      </c>
      <c r="S476" s="20" t="n">
        <v>363336.199021566</v>
      </c>
      <c r="T476" s="19" t="n">
        <f aca="false">IF(S476=0,"",IF(S476+S475&gt;S476,LOG(S476)-LOG(S475),""))</f>
        <v>-0.0274002631922503</v>
      </c>
      <c r="U476" s="20" t="n">
        <v>47493.1965055351</v>
      </c>
      <c r="V476" s="19" t="n">
        <f aca="false">IF(U476=0,"",IF(U476+U475&gt;U476,LOG(U476)-LOG(U475),""))</f>
        <v>-0.0255460662937228</v>
      </c>
      <c r="W476" s="20" t="n">
        <f aca="false">IF(F476="","",IF(F476&gt;0,0,1))</f>
        <v>1</v>
      </c>
      <c r="X476" s="19" t="n">
        <f aca="false">IF(F476="","",F476*W476)</f>
        <v>-0.0228387799042498</v>
      </c>
      <c r="Y476" s="26" t="n">
        <f aca="false">IF(X476="","",X476*N476)</f>
        <v>-0.0121414425011161</v>
      </c>
    </row>
    <row r="477" customFormat="false" ht="13.8" hidden="false" customHeight="false" outlineLevel="0" collapsed="false">
      <c r="A477" s="16" t="n">
        <v>2017</v>
      </c>
      <c r="B477" s="30" t="s">
        <v>28</v>
      </c>
      <c r="C477" s="29" t="n">
        <v>476</v>
      </c>
      <c r="D477" s="17" t="n">
        <v>11</v>
      </c>
      <c r="E477" s="18" t="n">
        <v>442196.204386896</v>
      </c>
      <c r="F477" s="19" t="n">
        <f aca="false">IF(ABS(LOG(E477)-LOG(E476))&gt;LOG(2),"",LOG(E477)-LOG(E476))</f>
        <v>0.0066488241238698</v>
      </c>
      <c r="G477" s="20" t="n">
        <v>304864.098910598</v>
      </c>
      <c r="H477" s="19" t="n">
        <f aca="false">IF(G477=0,"",IF(G477+G476&gt;G477,LOG(G477)-LOG(G476),""))</f>
        <v>0.00190685890569409</v>
      </c>
      <c r="I477" s="20" t="n">
        <v>120250.772189746</v>
      </c>
      <c r="J477" s="19" t="n">
        <f aca="false">IF(I477=0,"",IF(I477+I476&gt;I477,LOG(I477)-LOG(I476),""))</f>
        <v>-0.0301035910087171</v>
      </c>
      <c r="K477" s="20" t="n">
        <f aca="false">G477+I477</f>
        <v>425114.871100344</v>
      </c>
      <c r="L477" s="19" t="n">
        <f aca="false">IF(K477=0,"",IF(K477+K476&gt;K477,LOG(K477)-LOG(K476),""))</f>
        <v>-0.00738965947179437</v>
      </c>
      <c r="M477" s="20" t="n">
        <v>1697381.10273042</v>
      </c>
      <c r="N477" s="21" t="n">
        <v>0.584164352313314</v>
      </c>
      <c r="O477" s="21" t="n">
        <v>685504.008300688</v>
      </c>
      <c r="P477" s="22" t="n">
        <v>0.190394988082949</v>
      </c>
      <c r="Q477" s="20" t="n">
        <v>63397.6547882013</v>
      </c>
      <c r="R477" s="19" t="n">
        <f aca="false">IF(Q477=0,"",IF(Q477+Q476&gt;Q477,LOG(Q477)-LOG(Q476),""))</f>
        <v>-0.0490911157524625</v>
      </c>
      <c r="S477" s="20" t="n">
        <v>351389.047383687</v>
      </c>
      <c r="T477" s="19" t="n">
        <f aca="false">IF(S477=0,"",IF(S477+S476&gt;S477,LOG(S477)-LOG(S476),""))</f>
        <v>-0.0145204479474739</v>
      </c>
      <c r="U477" s="20" t="n">
        <v>47565.8156458102</v>
      </c>
      <c r="V477" s="19" t="n">
        <f aca="false">IF(U477=0,"",IF(U477+U476&gt;U477,LOG(U477)-LOG(U476),""))</f>
        <v>0.000663547775713091</v>
      </c>
      <c r="W477" s="20" t="n">
        <f aca="false">IF(F477="","",IF(F477&gt;0,0,1))</f>
        <v>0</v>
      </c>
      <c r="X477" s="19" t="n">
        <f aca="false">IF(F477="","",F477*W477)</f>
        <v>0</v>
      </c>
      <c r="Y477" s="26" t="n">
        <f aca="false">IF(X477="","",X477*N477)</f>
        <v>0</v>
      </c>
    </row>
    <row r="478" customFormat="false" ht="13.8" hidden="false" customHeight="false" outlineLevel="0" collapsed="false">
      <c r="A478" s="16" t="n">
        <v>2018</v>
      </c>
      <c r="B478" s="31" t="s">
        <v>25</v>
      </c>
      <c r="C478" s="17" t="n">
        <v>477</v>
      </c>
      <c r="D478" s="17" t="n">
        <v>11</v>
      </c>
      <c r="E478" s="18" t="n">
        <v>382618.122138175</v>
      </c>
      <c r="F478" s="19" t="n">
        <f aca="false">IF(ABS(LOG(E478)-LOG(E477))&gt;LOG(2),"",LOG(E478)-LOG(E477))</f>
        <v>-0.0628494745799166</v>
      </c>
      <c r="G478" s="20" t="n">
        <v>269371.85026914</v>
      </c>
      <c r="H478" s="19" t="n">
        <f aca="false">IF(G478=0,"",IF(G478+G477&gt;G478,LOG(G478)-LOG(G477),""))</f>
        <v>-0.0537540750564869</v>
      </c>
      <c r="I478" s="20" t="n">
        <v>111072.074959351</v>
      </c>
      <c r="J478" s="19" t="n">
        <f aca="false">IF(I478=0,"",IF(I478+I477&gt;I478,LOG(I478)-LOG(I477),""))</f>
        <v>-0.0344829887904368</v>
      </c>
      <c r="K478" s="20" t="n">
        <f aca="false">G478+I478</f>
        <v>380443.925228491</v>
      </c>
      <c r="L478" s="19" t="n">
        <f aca="false">IF(K478=0,"",IF(K478+K477&gt;K478,LOG(K478)-LOG(K477),""))</f>
        <v>-0.0482156435915808</v>
      </c>
      <c r="M478" s="20" t="n">
        <v>1612383.75265555</v>
      </c>
      <c r="N478" s="21" t="n">
        <v>0.624702877401235</v>
      </c>
      <c r="O478" s="21" t="n">
        <v>709584.234615579</v>
      </c>
      <c r="P478" s="22" t="n">
        <v>0.268238421982324</v>
      </c>
      <c r="Q478" s="20" t="n">
        <v>59937.3506438158</v>
      </c>
      <c r="R478" s="19" t="n">
        <f aca="false">IF(Q478=0,"",IF(Q478+Q477&gt;Q478,LOG(Q478)-LOG(Q477),""))</f>
        <v>-0.0243756504080048</v>
      </c>
      <c r="S478" s="20" t="n">
        <v>319207.235778992</v>
      </c>
      <c r="T478" s="19" t="n">
        <f aca="false">IF(S478=0,"",IF(S478+S477&gt;S478,LOG(S478)-LOG(S477),""))</f>
        <v>-0.0417154932709432</v>
      </c>
      <c r="U478" s="20" t="n">
        <v>48270.324036801</v>
      </c>
      <c r="V478" s="19" t="n">
        <f aca="false">IF(U478=0,"",IF(U478+U477&gt;U478,LOG(U478)-LOG(U477),""))</f>
        <v>0.00638526591882105</v>
      </c>
      <c r="W478" s="20" t="n">
        <f aca="false">IF(F478="","",IF(F478&gt;0,0,1))</f>
        <v>1</v>
      </c>
      <c r="X478" s="19" t="n">
        <f aca="false">IF(F478="","",F478*W478)</f>
        <v>-0.0628494745799166</v>
      </c>
      <c r="Y478" s="26" t="n">
        <f aca="false">IF(X478="","",X478*N478)</f>
        <v>-0.0392622476132297</v>
      </c>
    </row>
    <row r="479" customFormat="false" ht="13.8" hidden="false" customHeight="false" outlineLevel="0" collapsed="false">
      <c r="A479" s="16" t="n">
        <v>2018</v>
      </c>
      <c r="B479" s="28" t="s">
        <v>26</v>
      </c>
      <c r="C479" s="29" t="n">
        <v>478</v>
      </c>
      <c r="D479" s="17" t="n">
        <v>11</v>
      </c>
      <c r="E479" s="18" t="n">
        <v>413621.707786364</v>
      </c>
      <c r="F479" s="19" t="n">
        <f aca="false">IF(ABS(LOG(E479)-LOG(E478))&gt;LOG(2),"",LOG(E479)-LOG(E478))</f>
        <v>0.0338377875330007</v>
      </c>
      <c r="G479" s="20" t="n">
        <v>281436.345957744</v>
      </c>
      <c r="H479" s="19" t="n">
        <f aca="false">IF(G479=0,"",IF(G479+G478&gt;G479,LOG(G479)-LOG(G478),""))</f>
        <v>0.0190279740825838</v>
      </c>
      <c r="I479" s="20" t="n">
        <v>115212.565551119</v>
      </c>
      <c r="J479" s="19" t="n">
        <f aca="false">IF(I479=0,"",IF(I479+I478&gt;I479,LOG(I479)-LOG(I478),""))</f>
        <v>0.0158949625091003</v>
      </c>
      <c r="K479" s="20" t="n">
        <f aca="false">G479+I479</f>
        <v>396648.911508863</v>
      </c>
      <c r="L479" s="19" t="n">
        <f aca="false">IF(K479=0,"",IF(K479+K478&gt;K479,LOG(K479)-LOG(K478),""))</f>
        <v>0.0181156129680655</v>
      </c>
      <c r="M479" s="20" t="n">
        <v>1567624.88011997</v>
      </c>
      <c r="N479" s="21" t="n">
        <v>0.578638824220702</v>
      </c>
      <c r="O479" s="21" t="n">
        <v>735356.703516333</v>
      </c>
      <c r="P479" s="22" t="n">
        <v>0.249894732381999</v>
      </c>
      <c r="Q479" s="20" t="n">
        <v>60953.5449621961</v>
      </c>
      <c r="R479" s="19" t="n">
        <f aca="false">IF(Q479=0,"",IF(Q479+Q478&gt;Q479,LOG(Q479)-LOG(Q478),""))</f>
        <v>0.00730142626214114</v>
      </c>
      <c r="S479" s="20" t="n">
        <v>336088.772072729</v>
      </c>
      <c r="T479" s="19" t="n">
        <f aca="false">IF(S479=0,"",IF(S479+S478&gt;S479,LOG(S479)-LOG(S478),""))</f>
        <v>0.0223812766020135</v>
      </c>
      <c r="U479" s="20" t="n">
        <v>47299.2790070691</v>
      </c>
      <c r="V479" s="19" t="n">
        <f aca="false">IF(U479=0,"",IF(U479+U478&gt;U479,LOG(U479)-LOG(U478),""))</f>
        <v>-0.0088256934849138</v>
      </c>
      <c r="W479" s="20" t="n">
        <f aca="false">IF(F479="","",IF(F479&gt;0,0,1))</f>
        <v>0</v>
      </c>
      <c r="X479" s="19" t="n">
        <f aca="false">IF(F479="","",F479*W479)</f>
        <v>0</v>
      </c>
      <c r="Y479" s="26" t="n">
        <f aca="false">IF(X479="","",X479*N479)</f>
        <v>0</v>
      </c>
    </row>
    <row r="480" customFormat="false" ht="13.8" hidden="false" customHeight="false" outlineLevel="0" collapsed="false">
      <c r="A480" s="16" t="n">
        <v>2018</v>
      </c>
      <c r="B480" s="28" t="s">
        <v>27</v>
      </c>
      <c r="C480" s="17" t="n">
        <v>479</v>
      </c>
      <c r="D480" s="17" t="n">
        <v>11</v>
      </c>
      <c r="E480" s="18" t="n">
        <v>541321.826189815</v>
      </c>
      <c r="F480" s="19" t="n">
        <f aca="false">IF(ABS(LOG(E480)-LOG(E479))&gt;LOG(2),"",LOG(E480)-LOG(E479))</f>
        <v>0.116852214849339</v>
      </c>
      <c r="G480" s="20" t="n">
        <v>372215.259311963</v>
      </c>
      <c r="H480" s="19" t="n">
        <f aca="false">IF(G480=0,"",IF(G480+G479&gt;G480,LOG(G480)-LOG(G479),""))</f>
        <v>0.121413990000528</v>
      </c>
      <c r="I480" s="20" t="n">
        <v>123160.743512379</v>
      </c>
      <c r="J480" s="19" t="n">
        <f aca="false">IF(I480=0,"",IF(I480+I479&gt;I480,LOG(I480)-LOG(I479),""))</f>
        <v>0.028972454449641</v>
      </c>
      <c r="K480" s="20" t="n">
        <f aca="false">G480+I480</f>
        <v>495376.002824342</v>
      </c>
      <c r="L480" s="19" t="n">
        <f aca="false">IF(K480=0,"",IF(K480+K479&gt;K480,LOG(K480)-LOG(K479),""))</f>
        <v>0.0965286976908395</v>
      </c>
      <c r="M480" s="20" t="n">
        <v>1622633.52476269</v>
      </c>
      <c r="N480" s="21" t="n">
        <v>0.476764906294565</v>
      </c>
      <c r="O480" s="21" t="n">
        <v>748795.026237839</v>
      </c>
      <c r="P480" s="22" t="n">
        <v>0.140907412728795</v>
      </c>
      <c r="Q480" s="20" t="n">
        <v>66665.7143380117</v>
      </c>
      <c r="R480" s="19" t="n">
        <f aca="false">IF(Q480=0,"",IF(Q480+Q479&gt;Q480,LOG(Q480)-LOG(Q479),""))</f>
        <v>0.0389035684616843</v>
      </c>
      <c r="S480" s="20" t="n">
        <v>433164.763326071</v>
      </c>
      <c r="T480" s="19" t="n">
        <f aca="false">IF(S480=0,"",IF(S480+S479&gt;S480,LOG(S480)-LOG(S479),""))</f>
        <v>0.110199116851804</v>
      </c>
      <c r="U480" s="20" t="n">
        <v>53089.4405284176</v>
      </c>
      <c r="V480" s="19" t="n">
        <f aca="false">IF(U480=0,"",IF(U480+U479&gt;U480,LOG(U480)-LOG(U479),""))</f>
        <v>0.0501536279013726</v>
      </c>
      <c r="W480" s="20" t="n">
        <f aca="false">IF(F480="","",IF(F480&gt;0,0,1))</f>
        <v>0</v>
      </c>
      <c r="X480" s="19" t="n">
        <f aca="false">IF(F480="","",F480*W480)</f>
        <v>0</v>
      </c>
      <c r="Y480" s="26" t="n">
        <f aca="false">IF(X480="","",X480*N480)</f>
        <v>0</v>
      </c>
    </row>
    <row r="481" customFormat="false" ht="13.8" hidden="false" customHeight="false" outlineLevel="0" collapsed="false">
      <c r="A481" s="16" t="n">
        <v>2018</v>
      </c>
      <c r="B481" s="30" t="s">
        <v>28</v>
      </c>
      <c r="C481" s="29" t="n">
        <v>480</v>
      </c>
      <c r="D481" s="17" t="n">
        <v>11</v>
      </c>
      <c r="E481" s="18" t="n">
        <v>558047.91278102</v>
      </c>
      <c r="F481" s="19" t="n">
        <f aca="false">IF(ABS(LOG(E481)-LOG(E480))&gt;LOG(2),"",LOG(E481)-LOG(E480))</f>
        <v>0.013215949845935</v>
      </c>
      <c r="G481" s="20" t="n">
        <v>400264.996365141</v>
      </c>
      <c r="H481" s="19" t="n">
        <f aca="false">IF(G481=0,"",IF(G481+G480&gt;G481,LOG(G481)-LOG(G480),""))</f>
        <v>0.0315534387457843</v>
      </c>
      <c r="I481" s="20" t="n">
        <v>131422.010798708</v>
      </c>
      <c r="J481" s="19" t="n">
        <f aca="false">IF(I481=0,"",IF(I481+I480&gt;I481,LOG(I481)-LOG(I480),""))</f>
        <v>0.0281958057064866</v>
      </c>
      <c r="K481" s="20" t="n">
        <f aca="false">G481+I481</f>
        <v>531687.007163849</v>
      </c>
      <c r="L481" s="19" t="n">
        <f aca="false">IF(K481=0,"",IF(K481+K480&gt;K481,LOG(K481)-LOG(K480),""))</f>
        <v>0.0307210830731002</v>
      </c>
      <c r="M481" s="20" t="n">
        <v>1746889.78310633</v>
      </c>
      <c r="N481" s="21" t="n">
        <v>0.49559401669316</v>
      </c>
      <c r="O481" s="21" t="n">
        <v>782213.9721151</v>
      </c>
      <c r="P481" s="22" t="n">
        <v>0.146654081050767</v>
      </c>
      <c r="Q481" s="20" t="n">
        <v>64408.2608099816</v>
      </c>
      <c r="R481" s="19" t="n">
        <f aca="false">IF(Q481=0,"",IF(Q481+Q480&gt;Q481,LOG(Q481)-LOG(Q480),""))</f>
        <v>-0.0149609647964786</v>
      </c>
      <c r="S481" s="20" t="n">
        <v>463575.979014275</v>
      </c>
      <c r="T481" s="19" t="n">
        <f aca="false">IF(S481=0,"",IF(S481+S480&gt;S481,LOG(S481)-LOG(S480),""))</f>
        <v>0.0294678033429783</v>
      </c>
      <c r="U481" s="20" t="n">
        <v>51816.8846236039</v>
      </c>
      <c r="V481" s="19" t="n">
        <f aca="false">IF(U481=0,"",IF(U481+U480&gt;U481,LOG(U481)-LOG(U480),""))</f>
        <v>-0.0105368502141294</v>
      </c>
      <c r="W481" s="20" t="n">
        <f aca="false">IF(F481="","",IF(F481&gt;0,0,1))</f>
        <v>0</v>
      </c>
      <c r="X481" s="19" t="n">
        <f aca="false">IF(F481="","",F481*W481)</f>
        <v>0</v>
      </c>
      <c r="Y481" s="26" t="n">
        <f aca="false">IF(X481="","",X481*N481)</f>
        <v>0</v>
      </c>
    </row>
    <row r="482" customFormat="false" ht="13.8" hidden="false" customHeight="false" outlineLevel="0" collapsed="false">
      <c r="A482" s="16" t="n">
        <v>2019</v>
      </c>
      <c r="B482" s="31" t="s">
        <v>25</v>
      </c>
      <c r="C482" s="17" t="n">
        <v>481</v>
      </c>
      <c r="D482" s="17" t="n">
        <v>11</v>
      </c>
      <c r="E482" s="18" t="n">
        <v>405184.597540884</v>
      </c>
      <c r="F482" s="19" t="n">
        <f aca="false">IF(ABS(LOG(E482)-LOG(E481))&gt;LOG(2),"",LOG(E482)-LOG(E481))</f>
        <v>-0.139018560142626</v>
      </c>
      <c r="G482" s="20" t="n">
        <v>296764.849281599</v>
      </c>
      <c r="H482" s="19" t="n">
        <f aca="false">IF(G482=0,"",IF(G482+G481&gt;G482,LOG(G482)-LOG(G481),""))</f>
        <v>-0.129935153163713</v>
      </c>
      <c r="I482" s="20" t="n">
        <v>114810.934039212</v>
      </c>
      <c r="J482" s="19" t="n">
        <f aca="false">IF(I482=0,"",IF(I482+I481&gt;I482,LOG(I482)-LOG(I481),""))</f>
        <v>-0.0586848576076662</v>
      </c>
      <c r="K482" s="20" t="n">
        <f aca="false">G482+I482</f>
        <v>411575.783320811</v>
      </c>
      <c r="L482" s="19" t="n">
        <f aca="false">IF(K482=0,"",IF(K482+K481&gt;K482,LOG(K482)-LOG(K481),""))</f>
        <v>-0.111206234169974</v>
      </c>
      <c r="M482" s="20" t="n">
        <v>1861309.03994615</v>
      </c>
      <c r="N482" s="21" t="n">
        <v>0.662165558642331</v>
      </c>
      <c r="O482" s="21" t="n">
        <v>827212.812052991</v>
      </c>
      <c r="P482" s="22" t="n">
        <v>0.309964324273749</v>
      </c>
      <c r="Q482" s="20" t="n">
        <v>57592.8097294625</v>
      </c>
      <c r="R482" s="19" t="n">
        <f aca="false">IF(Q482=0,"",IF(Q482+Q481&gt;Q482,LOG(Q482)-LOG(Q481),""))</f>
        <v>-0.0485733056498612</v>
      </c>
      <c r="S482" s="20" t="n">
        <v>333724.120553089</v>
      </c>
      <c r="T482" s="19" t="n">
        <f aca="false">IF(S482=0,"",IF(S482+S481&gt;S482,LOG(S482)-LOG(S481),""))</f>
        <v>-0.142733326901197</v>
      </c>
      <c r="U482" s="20" t="n">
        <v>50600.8352593062</v>
      </c>
      <c r="V482" s="19" t="n">
        <f aca="false">IF(U482=0,"",IF(U482+U481&gt;U482,LOG(U482)-LOG(U481),""))</f>
        <v>-0.0103136127092416</v>
      </c>
      <c r="W482" s="20" t="n">
        <f aca="false">IF(F482="","",IF(F482&gt;0,0,1))</f>
        <v>1</v>
      </c>
      <c r="X482" s="19" t="n">
        <f aca="false">IF(F482="","",F482*W482)</f>
        <v>-0.139018560142626</v>
      </c>
      <c r="Y482" s="26" t="n">
        <f aca="false">IF(X482="","",X482*N482)</f>
        <v>-0.0920533025384942</v>
      </c>
    </row>
    <row r="483" customFormat="false" ht="13.8" hidden="false" customHeight="false" outlineLevel="0" collapsed="false">
      <c r="A483" s="16" t="n">
        <v>2019</v>
      </c>
      <c r="B483" s="28" t="s">
        <v>26</v>
      </c>
      <c r="C483" s="29" t="n">
        <v>482</v>
      </c>
      <c r="D483" s="17" t="n">
        <v>11</v>
      </c>
      <c r="E483" s="18" t="n">
        <v>495000.625755858</v>
      </c>
      <c r="F483" s="19" t="n">
        <f aca="false">IF(ABS(LOG(E483)-LOG(E482))&gt;LOG(2),"",LOG(E483)-LOG(E482))</f>
        <v>0.0869528199718515</v>
      </c>
      <c r="G483" s="20" t="n">
        <v>362172.34681173</v>
      </c>
      <c r="H483" s="19" t="n">
        <f aca="false">IF(G483=0,"",IF(G483+G482&gt;G483,LOG(G483)-LOG(G482),""))</f>
        <v>0.0865028282164468</v>
      </c>
      <c r="I483" s="20" t="n">
        <v>128587.22471602</v>
      </c>
      <c r="J483" s="19" t="n">
        <f aca="false">IF(I483=0,"",IF(I483+I482&gt;I483,LOG(I483)-LOG(I482),""))</f>
        <v>0.049214572949162</v>
      </c>
      <c r="K483" s="20" t="n">
        <f aca="false">G483+I483</f>
        <v>490759.57152775</v>
      </c>
      <c r="L483" s="19" t="n">
        <f aca="false">IF(K483=0,"",IF(K483+K482&gt;K483,LOG(K483)-LOG(K482),""))</f>
        <v>0.0764189651966953</v>
      </c>
      <c r="M483" s="20" t="n">
        <v>1892554.68031191</v>
      </c>
      <c r="N483" s="21" t="n">
        <v>0.582442688184305</v>
      </c>
      <c r="O483" s="21" t="n">
        <v>841969.536172849</v>
      </c>
      <c r="P483" s="22" t="n">
        <v>0.230690630355243</v>
      </c>
      <c r="Q483" s="20" t="n">
        <v>64354.5501172743</v>
      </c>
      <c r="R483" s="19" t="n">
        <f aca="false">IF(Q483=0,"",IF(Q483+Q482&gt;Q483,LOG(Q483)-LOG(Q482),""))</f>
        <v>0.0482109920494214</v>
      </c>
      <c r="S483" s="20" t="n">
        <v>421325.805721606</v>
      </c>
      <c r="T483" s="19" t="n">
        <f aca="false">IF(S483=0,"",IF(S483+S482&gt;S483,LOG(S483)-LOG(S482),""))</f>
        <v>0.101230462720891</v>
      </c>
      <c r="U483" s="20" t="n">
        <v>53841.1830189077</v>
      </c>
      <c r="V483" s="19" t="n">
        <f aca="false">IF(U483=0,"",IF(U483+U482&gt;U483,LOG(U483)-LOG(U482),""))</f>
        <v>0.0269569080804732</v>
      </c>
      <c r="W483" s="20" t="n">
        <f aca="false">IF(F483="","",IF(F483&gt;0,0,1))</f>
        <v>0</v>
      </c>
      <c r="X483" s="19" t="n">
        <f aca="false">IF(F483="","",F483*W483)</f>
        <v>0</v>
      </c>
      <c r="Y483" s="26" t="n">
        <f aca="false">IF(X483="","",X483*N483)</f>
        <v>0</v>
      </c>
    </row>
    <row r="484" customFormat="false" ht="13.8" hidden="false" customHeight="false" outlineLevel="0" collapsed="false">
      <c r="A484" s="16" t="n">
        <v>2019</v>
      </c>
      <c r="B484" s="28" t="s">
        <v>27</v>
      </c>
      <c r="C484" s="17" t="n">
        <v>483</v>
      </c>
      <c r="D484" s="17" t="n">
        <v>11</v>
      </c>
      <c r="E484" s="18" t="n">
        <v>496934.92879851</v>
      </c>
      <c r="F484" s="19" t="n">
        <f aca="false">IF(ABS(LOG(E484)-LOG(E483))&gt;LOG(2),"",LOG(E484)-LOG(E483))</f>
        <v>0.00169377576739116</v>
      </c>
      <c r="G484" s="20" t="n">
        <v>359618.924726082</v>
      </c>
      <c r="H484" s="19" t="n">
        <f aca="false">IF(G484=0,"",IF(G484+G483&gt;G484,LOG(G484)-LOG(G483),""))</f>
        <v>-0.00307274912166911</v>
      </c>
      <c r="I484" s="20" t="n">
        <v>135905.277984789</v>
      </c>
      <c r="J484" s="19" t="n">
        <f aca="false">IF(I484=0,"",IF(I484+I483&gt;I484,LOG(I484)-LOG(I483),""))</f>
        <v>0.0240385001253696</v>
      </c>
      <c r="K484" s="20" t="n">
        <f aca="false">G484+I484</f>
        <v>495524.202710871</v>
      </c>
      <c r="L484" s="19" t="n">
        <f aca="false">IF(K484=0,"",IF(K484+K483&gt;K484,LOG(K484)-LOG(K483),""))</f>
        <v>0.0041960928132232</v>
      </c>
      <c r="M484" s="20" t="n">
        <v>1862870.72973159</v>
      </c>
      <c r="N484" s="21" t="n">
        <v>0.57388319521085</v>
      </c>
      <c r="O484" s="21" t="n">
        <v>884116.860810583</v>
      </c>
      <c r="P484" s="22" t="n">
        <v>0.2502101492738</v>
      </c>
      <c r="Q484" s="20" t="n">
        <v>63319.5287499235</v>
      </c>
      <c r="R484" s="19" t="n">
        <f aca="false">IF(Q484=0,"",IF(Q484+Q483&gt;Q484,LOG(Q484)-LOG(Q483),""))</f>
        <v>-0.00704158463339333</v>
      </c>
      <c r="S484" s="20" t="n">
        <v>421141.723727199</v>
      </c>
      <c r="T484" s="19" t="n">
        <f aca="false">IF(S484=0,"",IF(S484+S483&gt;S484,LOG(S484)-LOG(S483),""))</f>
        <v>-0.000189789618866953</v>
      </c>
      <c r="U484" s="20" t="n">
        <v>61798.9728912897</v>
      </c>
      <c r="V484" s="19" t="n">
        <f aca="false">IF(U484=0,"",IF(U484+U483&gt;U484,LOG(U484)-LOG(U483),""))</f>
        <v>0.0598666633018317</v>
      </c>
      <c r="W484" s="20" t="n">
        <f aca="false">IF(F484="","",IF(F484&gt;0,0,1))</f>
        <v>0</v>
      </c>
      <c r="X484" s="19" t="n">
        <f aca="false">IF(F484="","",F484*W484)</f>
        <v>0</v>
      </c>
      <c r="Y484" s="26" t="n">
        <f aca="false">IF(X484="","",X484*N484)</f>
        <v>0</v>
      </c>
    </row>
    <row r="485" customFormat="false" ht="13.8" hidden="false" customHeight="false" outlineLevel="0" collapsed="false">
      <c r="A485" s="16" t="n">
        <v>2019</v>
      </c>
      <c r="B485" s="30" t="s">
        <v>28</v>
      </c>
      <c r="C485" s="29" t="n">
        <v>484</v>
      </c>
      <c r="D485" s="17" t="n">
        <v>11</v>
      </c>
      <c r="E485" s="18" t="n">
        <v>510594.050736338</v>
      </c>
      <c r="F485" s="19" t="n">
        <f aca="false">IF(ABS(LOG(E485)-LOG(E484))&gt;LOG(2),"",LOG(E485)-LOG(E484))</f>
        <v>0.0117762265346011</v>
      </c>
      <c r="G485" s="20" t="n">
        <v>368878.732568958</v>
      </c>
      <c r="H485" s="19" t="n">
        <f aca="false">IF(G485=0,"",IF(G485+G484&gt;G485,LOG(G485)-LOG(G484),""))</f>
        <v>0.0110410788765982</v>
      </c>
      <c r="I485" s="20" t="n">
        <v>133720.701617405</v>
      </c>
      <c r="J485" s="19" t="n">
        <f aca="false">IF(I485=0,"",IF(I485+I484&gt;I485,LOG(I485)-LOG(I484),""))</f>
        <v>-0.00703767659581267</v>
      </c>
      <c r="K485" s="20" t="n">
        <f aca="false">G485+I485</f>
        <v>502599.434186363</v>
      </c>
      <c r="L485" s="19" t="n">
        <f aca="false">IF(K485=0,"",IF(K485+K484&gt;K485,LOG(K485)-LOG(K484),""))</f>
        <v>0.00615712391024914</v>
      </c>
      <c r="M485" s="20" t="n">
        <v>1769157.30093511</v>
      </c>
      <c r="N485" s="21" t="n">
        <v>0.53969069876543</v>
      </c>
      <c r="O485" s="21" t="n">
        <v>857668.331089704</v>
      </c>
      <c r="P485" s="22" t="n">
        <v>0.22524362404952</v>
      </c>
      <c r="Q485" s="20" t="n">
        <v>62703.7788750529</v>
      </c>
      <c r="R485" s="19" t="n">
        <f aca="false">IF(Q485=0,"",IF(Q485+Q484&gt;Q485,LOG(Q485)-LOG(Q484),""))</f>
        <v>-0.00424395940675204</v>
      </c>
      <c r="S485" s="20" t="n">
        <v>450436.394825431</v>
      </c>
      <c r="T485" s="19" t="n">
        <f aca="false">IF(S485=0,"",IF(S485+S484&gt;S485,LOG(S485)-LOG(S484),""))</f>
        <v>0.0292052034747243</v>
      </c>
      <c r="U485" s="20" t="n">
        <v>58924.4103434989</v>
      </c>
      <c r="V485" s="19" t="n">
        <f aca="false">IF(U485=0,"",IF(U485+U484&gt;U485,LOG(U485)-LOG(U484),""))</f>
        <v>-0.0206860118720087</v>
      </c>
      <c r="W485" s="20" t="n">
        <f aca="false">IF(F485="","",IF(F485&gt;0,0,1))</f>
        <v>0</v>
      </c>
      <c r="X485" s="19" t="n">
        <f aca="false">IF(F485="","",F485*W485)</f>
        <v>0</v>
      </c>
      <c r="Y485" s="26" t="n">
        <f aca="false">IF(X485="","",X485*N485)</f>
        <v>0</v>
      </c>
    </row>
    <row r="486" customFormat="false" ht="13.8" hidden="false" customHeight="false" outlineLevel="0" collapsed="false">
      <c r="A486" s="16" t="n">
        <v>2009</v>
      </c>
      <c r="B486" s="32" t="s">
        <v>25</v>
      </c>
      <c r="C486" s="33" t="n">
        <v>485</v>
      </c>
      <c r="D486" s="33" t="n">
        <v>12</v>
      </c>
      <c r="E486" s="34" t="n">
        <v>300862.985999993</v>
      </c>
      <c r="F486" s="19"/>
      <c r="G486" s="36" t="n">
        <v>239382.313688933</v>
      </c>
      <c r="H486" s="35"/>
      <c r="I486" s="36" t="n">
        <v>59238.3666055447</v>
      </c>
      <c r="J486" s="35"/>
      <c r="K486" s="36" t="n">
        <f aca="false">G486+I486</f>
        <v>298620.680294478</v>
      </c>
      <c r="L486" s="35"/>
      <c r="M486" s="20" t="n">
        <v>1041699.47206657</v>
      </c>
      <c r="N486" s="37" t="n">
        <v>0.539373682591284</v>
      </c>
      <c r="O486" s="37" t="n">
        <v>184995.931160942</v>
      </c>
      <c r="P486" s="38" t="n">
        <v>-0.211206584925044</v>
      </c>
      <c r="Q486" s="36"/>
      <c r="R486" s="35" t="str">
        <f aca="false">IF(Q486=0,"",IF(Q486+Q485&gt;Q486,LOG(Q486)-LOG(Q485),""))</f>
        <v/>
      </c>
      <c r="S486" s="36"/>
      <c r="T486" s="35" t="str">
        <f aca="false">IF(S486=0,"",IF(S486+S485&gt;S486,LOG(S486)-LOG(S485),""))</f>
        <v/>
      </c>
      <c r="U486" s="36"/>
      <c r="V486" s="35" t="str">
        <f aca="false">IF(U486=0,"",IF(U486+U485&gt;U486,LOG(U486)-LOG(U485),""))</f>
        <v/>
      </c>
      <c r="W486" s="36" t="str">
        <f aca="false">IF(F486="","",IF(F486&gt;0,0,1))</f>
        <v/>
      </c>
      <c r="X486" s="35" t="str">
        <f aca="false">IF(F486="","",F486*W486)</f>
        <v/>
      </c>
      <c r="Y486" s="40" t="str">
        <f aca="false">IF(X486="","",X486*N486)</f>
        <v/>
      </c>
    </row>
    <row r="487" customFormat="false" ht="15" hidden="false" customHeight="false" outlineLevel="0" collapsed="false">
      <c r="A487" s="16" t="n">
        <v>2009</v>
      </c>
      <c r="B487" s="28" t="s">
        <v>26</v>
      </c>
      <c r="C487" s="29" t="n">
        <v>486</v>
      </c>
      <c r="D487" s="17" t="n">
        <v>12</v>
      </c>
      <c r="E487" s="18" t="n">
        <v>328143.591018166</v>
      </c>
      <c r="F487" s="19" t="n">
        <f aca="false">IF(ABS(LOG(E487)-LOG(E486))&gt;LOG(2),"",LOG(E487)-LOG(E486))</f>
        <v>0.0376951649880928</v>
      </c>
      <c r="G487" s="20" t="n">
        <v>263333.639536922</v>
      </c>
      <c r="H487" s="19" t="n">
        <f aca="false">IF(G487=0,"",IF(G487+G486&gt;G487,LOG(G487)-LOG(G486),""))</f>
        <v>0.0414142813410034</v>
      </c>
      <c r="I487" s="20" t="n">
        <v>63616.9343432982</v>
      </c>
      <c r="J487" s="19" t="n">
        <f aca="false">IF(I487=0,"",IF(I487+I486&gt;I487,LOG(I487)-LOG(I486),""))</f>
        <v>0.0309696618178013</v>
      </c>
      <c r="K487" s="20" t="n">
        <f aca="false">G487+I487</f>
        <v>326950.57388022</v>
      </c>
      <c r="L487" s="19" t="n">
        <f aca="false">IF(K487=0,"",IF(K487+K486&gt;K487,LOG(K487)-LOG(K486),""))</f>
        <v>0.0393622234903352</v>
      </c>
      <c r="M487" s="20" t="n">
        <v>992428.684796603</v>
      </c>
      <c r="N487" s="21" t="n">
        <v>0.480635382012967</v>
      </c>
      <c r="O487" s="21" t="n">
        <v>189449.242738701</v>
      </c>
      <c r="P487" s="22" t="n">
        <v>-0.238571052793332</v>
      </c>
      <c r="Q487" s="20"/>
      <c r="R487" s="19" t="str">
        <f aca="false">IF(Q487=0,"",IF(Q487+Q486&gt;Q487,LOG(Q487)-LOG(Q486),""))</f>
        <v/>
      </c>
      <c r="S487" s="20"/>
      <c r="T487" s="19" t="str">
        <f aca="false">IF(S487=0,"",IF(S487+S486&gt;S487,LOG(S487)-LOG(S486),""))</f>
        <v/>
      </c>
      <c r="U487" s="45"/>
      <c r="V487" s="19" t="str">
        <f aca="false">IF(U487=0,"",IF(U487+U486&gt;U487,LOG(U487)-LOG(U486),""))</f>
        <v/>
      </c>
      <c r="W487" s="20" t="n">
        <f aca="false">IF(F487="","",IF(F487&gt;0,0,1))</f>
        <v>0</v>
      </c>
      <c r="X487" s="19" t="n">
        <f aca="false">IF(F487="","",F487*W487)</f>
        <v>0</v>
      </c>
      <c r="Y487" s="26" t="n">
        <f aca="false">IF(X487="","",X487*N487)</f>
        <v>0</v>
      </c>
    </row>
    <row r="488" customFormat="false" ht="15" hidden="false" customHeight="false" outlineLevel="0" collapsed="false">
      <c r="A488" s="16" t="n">
        <v>2009</v>
      </c>
      <c r="B488" s="28" t="s">
        <v>27</v>
      </c>
      <c r="C488" s="17" t="n">
        <v>487</v>
      </c>
      <c r="D488" s="17" t="n">
        <v>12</v>
      </c>
      <c r="E488" s="18" t="n">
        <v>332897.774796288</v>
      </c>
      <c r="F488" s="19" t="n">
        <f aca="false">IF(ABS(LOG(E488)-LOG(E487))&gt;LOG(2),"",LOG(E488)-LOG(E487))</f>
        <v>0.00624696573418149</v>
      </c>
      <c r="G488" s="20" t="n">
        <v>254385.592933958</v>
      </c>
      <c r="H488" s="19" t="n">
        <f aca="false">IF(G488=0,"",IF(G488+G487&gt;G488,LOG(G488)-LOG(G487),""))</f>
        <v>-0.0150138300566924</v>
      </c>
      <c r="I488" s="20" t="n">
        <v>63090.9129354317</v>
      </c>
      <c r="J488" s="19" t="n">
        <f aca="false">IF(I488=0,"",IF(I488+I487&gt;I488,LOG(I488)-LOG(I487),""))</f>
        <v>-0.00360592515964164</v>
      </c>
      <c r="K488" s="20" t="n">
        <f aca="false">G488+I488</f>
        <v>317476.50586939</v>
      </c>
      <c r="L488" s="19" t="n">
        <f aca="false">IF(K488=0,"",IF(K488+K487&gt;K488,LOG(K488)-LOG(K487),""))</f>
        <v>-0.0127705121586761</v>
      </c>
      <c r="M488" s="20" t="n">
        <v>974226.529075667</v>
      </c>
      <c r="N488" s="21" t="n">
        <v>0.466349059439007</v>
      </c>
      <c r="O488" s="21" t="n">
        <v>199694.230713068</v>
      </c>
      <c r="P488" s="22" t="n">
        <v>-0.221945374169977</v>
      </c>
      <c r="Q488" s="20"/>
      <c r="R488" s="19" t="str">
        <f aca="false">IF(Q488=0,"",IF(Q488+Q487&gt;Q488,LOG(Q488)-LOG(Q487),""))</f>
        <v/>
      </c>
      <c r="S488" s="20"/>
      <c r="T488" s="19" t="str">
        <f aca="false">IF(S488=0,"",IF(S488+S487&gt;S488,LOG(S488)-LOG(S487),""))</f>
        <v/>
      </c>
      <c r="U488" s="45"/>
      <c r="V488" s="19" t="str">
        <f aca="false">IF(U488=0,"",IF(U488+U487&gt;U488,LOG(U488)-LOG(U487),""))</f>
        <v/>
      </c>
      <c r="W488" s="20" t="n">
        <f aca="false">IF(F488="","",IF(F488&gt;0,0,1))</f>
        <v>0</v>
      </c>
      <c r="X488" s="19" t="n">
        <f aca="false">IF(F488="","",F488*W488)</f>
        <v>0</v>
      </c>
      <c r="Y488" s="26" t="n">
        <f aca="false">IF(X488="","",X488*N488)</f>
        <v>0</v>
      </c>
    </row>
    <row r="489" customFormat="false" ht="13.8" hidden="false" customHeight="false" outlineLevel="0" collapsed="false">
      <c r="A489" s="16" t="n">
        <v>2009</v>
      </c>
      <c r="B489" s="30" t="s">
        <v>28</v>
      </c>
      <c r="C489" s="29" t="n">
        <v>488</v>
      </c>
      <c r="D489" s="17" t="n">
        <v>12</v>
      </c>
      <c r="E489" s="18" t="n">
        <v>302321.39288969</v>
      </c>
      <c r="F489" s="19" t="n">
        <f aca="false">IF(ABS(LOG(E489)-LOG(E488))&gt;LOG(2),"",LOG(E489)-LOG(E488))</f>
        <v>-0.0418420123472805</v>
      </c>
      <c r="G489" s="20" t="n">
        <v>238834.140535991</v>
      </c>
      <c r="H489" s="19" t="n">
        <f aca="false">IF(G489=0,"",IF(G489+G488&gt;G489,LOG(G489)-LOG(G488),""))</f>
        <v>-0.0273961036823787</v>
      </c>
      <c r="I489" s="20" t="n">
        <v>57228.4921775324</v>
      </c>
      <c r="J489" s="19" t="n">
        <f aca="false">IF(I489=0,"",IF(I489+I488&gt;I489,LOG(I489)-LOG(I488),""))</f>
        <v>-0.0423545082359453</v>
      </c>
      <c r="K489" s="20" t="n">
        <f aca="false">G489+I489</f>
        <v>296062.632713523</v>
      </c>
      <c r="L489" s="19" t="n">
        <f aca="false">IF(K489=0,"",IF(K489+K488&gt;K489,LOG(K489)-LOG(K488),""))</f>
        <v>-0.0303279950868296</v>
      </c>
      <c r="M489" s="20" t="n">
        <v>940912.595362524</v>
      </c>
      <c r="N489" s="21" t="n">
        <v>0.493080402334053</v>
      </c>
      <c r="O489" s="21" t="n">
        <v>200960.143743849</v>
      </c>
      <c r="P489" s="22" t="n">
        <v>-0.177358947143066</v>
      </c>
      <c r="Q489" s="20"/>
      <c r="R489" s="19" t="str">
        <f aca="false">IF(Q489=0,"",IF(Q489+Q488&gt;Q489,LOG(Q489)-LOG(Q488),""))</f>
        <v/>
      </c>
      <c r="S489" s="20"/>
      <c r="T489" s="19" t="str">
        <f aca="false">IF(S489=0,"",IF(S489+S488&gt;S489,LOG(S489)-LOG(S488),""))</f>
        <v/>
      </c>
      <c r="U489" s="20"/>
      <c r="V489" s="19" t="str">
        <f aca="false">IF(U489=0,"",IF(U489+U488&gt;U489,LOG(U489)-LOG(U488),""))</f>
        <v/>
      </c>
      <c r="W489" s="20" t="n">
        <f aca="false">IF(F489="","",IF(F489&gt;0,0,1))</f>
        <v>1</v>
      </c>
      <c r="X489" s="19" t="n">
        <f aca="false">IF(F489="","",F489*W489)</f>
        <v>-0.0418420123472805</v>
      </c>
      <c r="Y489" s="26" t="n">
        <f aca="false">IF(X489="","",X489*N489)</f>
        <v>-0.0206314762826635</v>
      </c>
    </row>
    <row r="490" customFormat="false" ht="13.8" hidden="false" customHeight="false" outlineLevel="0" collapsed="false">
      <c r="A490" s="16" t="n">
        <v>2010</v>
      </c>
      <c r="B490" s="31" t="s">
        <v>25</v>
      </c>
      <c r="C490" s="17" t="n">
        <v>489</v>
      </c>
      <c r="D490" s="17" t="n">
        <v>12</v>
      </c>
      <c r="E490" s="18" t="n">
        <v>265987.659322177</v>
      </c>
      <c r="F490" s="19" t="n">
        <f aca="false">IF(ABS(LOG(E490)-LOG(E489))&gt;LOG(2),"",LOG(E490)-LOG(E489))</f>
        <v>-0.0556073921332763</v>
      </c>
      <c r="G490" s="20" t="n">
        <v>199043.679030865</v>
      </c>
      <c r="H490" s="19" t="n">
        <f aca="false">IF(G490=0,"",IF(G490+G489&gt;G490,LOG(G490)-LOG(G489),""))</f>
        <v>-0.0791480174460659</v>
      </c>
      <c r="I490" s="20" t="n">
        <v>53139.2504561896</v>
      </c>
      <c r="J490" s="19" t="n">
        <f aca="false">IF(I490=0,"",IF(I490+I489&gt;I490,LOG(I490)-LOG(I489),""))</f>
        <v>-0.0321968792511589</v>
      </c>
      <c r="K490" s="20" t="n">
        <f aca="false">G490+I490</f>
        <v>252182.929487055</v>
      </c>
      <c r="L490" s="19" t="n">
        <f aca="false">IF(K490=0,"",IF(K490+K489&gt;K490,LOG(K490)-LOG(K489),""))</f>
        <v>-0.069667911342421</v>
      </c>
      <c r="M490" s="20" t="n">
        <v>1282440.75887216</v>
      </c>
      <c r="N490" s="21" t="n">
        <v>0.683175824716298</v>
      </c>
      <c r="O490" s="21" t="n">
        <v>360693.137740027</v>
      </c>
      <c r="P490" s="22" t="n">
        <v>0.132276392145025</v>
      </c>
      <c r="Q490" s="20" t="n">
        <v>83651.9206489905</v>
      </c>
      <c r="R490" s="19" t="str">
        <f aca="false">IF(Q490=0,"",IF(Q490+Q489&gt;Q490,LOG(Q490)-LOG(Q489),""))</f>
        <v/>
      </c>
      <c r="S490" s="20" t="n">
        <v>240660.586477957</v>
      </c>
      <c r="T490" s="19" t="str">
        <f aca="false">IF(S490=0,"",IF(S490+S489&gt;S490,LOG(S490)-LOG(S489),""))</f>
        <v/>
      </c>
      <c r="U490" s="20" t="n">
        <v>15916.9783886281</v>
      </c>
      <c r="V490" s="19" t="str">
        <f aca="false">IF(U490=0,"",IF(U490+U489&gt;U490,LOG(U490)-LOG(U489),""))</f>
        <v/>
      </c>
      <c r="W490" s="20" t="n">
        <f aca="false">IF(F490="","",IF(F490&gt;0,0,1))</f>
        <v>1</v>
      </c>
      <c r="X490" s="19" t="n">
        <f aca="false">IF(F490="","",F490*W490)</f>
        <v>-0.0556073921332763</v>
      </c>
      <c r="Y490" s="26" t="n">
        <f aca="false">IF(X490="","",X490*N490)</f>
        <v>-0.0379896259809736</v>
      </c>
    </row>
    <row r="491" customFormat="false" ht="13.8" hidden="false" customHeight="false" outlineLevel="0" collapsed="false">
      <c r="A491" s="16" t="n">
        <v>2010</v>
      </c>
      <c r="B491" s="28" t="s">
        <v>26</v>
      </c>
      <c r="C491" s="29" t="n">
        <v>490</v>
      </c>
      <c r="D491" s="17" t="n">
        <v>12</v>
      </c>
      <c r="E491" s="18" t="n">
        <v>273285.73714936</v>
      </c>
      <c r="F491" s="19" t="n">
        <f aca="false">IF(ABS(LOG(E491)-LOG(E490))&gt;LOG(2),"",LOG(E491)-LOG(E490))</f>
        <v>0.0117554786355205</v>
      </c>
      <c r="G491" s="20" t="n">
        <v>200626.732687399</v>
      </c>
      <c r="H491" s="19" t="n">
        <f aca="false">IF(G491=0,"",IF(G491+G490&gt;G491,LOG(G491)-LOG(G490),""))</f>
        <v>0.00344041011220853</v>
      </c>
      <c r="I491" s="20" t="n">
        <v>59829.9753852781</v>
      </c>
      <c r="J491" s="19" t="n">
        <f aca="false">IF(I491=0,"",IF(I491+I490&gt;I491,LOG(I491)-LOG(I490),""))</f>
        <v>0.0515033998946732</v>
      </c>
      <c r="K491" s="20" t="n">
        <f aca="false">G491+I491</f>
        <v>260456.708072677</v>
      </c>
      <c r="L491" s="19" t="n">
        <f aca="false">IF(K491=0,"",IF(K491+K490&gt;K491,LOG(K491)-LOG(K490),""))</f>
        <v>0.0140198617768661</v>
      </c>
      <c r="M491" s="20" t="n">
        <v>1266884.09346008</v>
      </c>
      <c r="N491" s="21" t="n">
        <v>0.666119916986856</v>
      </c>
      <c r="O491" s="21" t="n">
        <v>365972.291403332</v>
      </c>
      <c r="P491" s="22" t="n">
        <v>0.126831238866605</v>
      </c>
      <c r="Q491" s="20" t="n">
        <v>90428.6164642497</v>
      </c>
      <c r="R491" s="19" t="n">
        <f aca="false">IF(Q491=0,"",IF(Q491+Q490&gt;Q491,LOG(Q491)-LOG(Q490),""))</f>
        <v>0.0338299694736763</v>
      </c>
      <c r="S491" s="20" t="n">
        <v>248751.271848499</v>
      </c>
      <c r="T491" s="19" t="n">
        <f aca="false">IF(S491=0,"",IF(S491+S490&gt;S491,LOG(S491)-LOG(S490),""))</f>
        <v>0.0143603392211036</v>
      </c>
      <c r="U491" s="20" t="n">
        <v>18307.216237937</v>
      </c>
      <c r="V491" s="19" t="n">
        <f aca="false">IF(U491=0,"",IF(U491+U490&gt;U491,LOG(U491)-LOG(U490),""))</f>
        <v>0.0607616846798225</v>
      </c>
      <c r="W491" s="20" t="n">
        <f aca="false">IF(F491="","",IF(F491&gt;0,0,1))</f>
        <v>0</v>
      </c>
      <c r="X491" s="19" t="n">
        <f aca="false">IF(F491="","",F491*W491)</f>
        <v>0</v>
      </c>
      <c r="Y491" s="26" t="n">
        <f aca="false">IF(X491="","",X491*N491)</f>
        <v>0</v>
      </c>
    </row>
    <row r="492" customFormat="false" ht="13.8" hidden="false" customHeight="false" outlineLevel="0" collapsed="false">
      <c r="A492" s="16" t="n">
        <v>2010</v>
      </c>
      <c r="B492" s="28" t="s">
        <v>27</v>
      </c>
      <c r="C492" s="17" t="n">
        <v>491</v>
      </c>
      <c r="D492" s="17" t="n">
        <v>12</v>
      </c>
      <c r="E492" s="18" t="n">
        <v>330542.298938998</v>
      </c>
      <c r="F492" s="19" t="n">
        <f aca="false">IF(ABS(LOG(E492)-LOG(E491))&gt;LOG(2),"",LOG(E492)-LOG(E491))</f>
        <v>0.0826100769613243</v>
      </c>
      <c r="G492" s="20" t="n">
        <v>245643.52359506</v>
      </c>
      <c r="H492" s="19" t="n">
        <f aca="false">IF(G492=0,"",IF(G492+G491&gt;G492,LOG(G492)-LOG(G491),""))</f>
        <v>0.087916517929501</v>
      </c>
      <c r="I492" s="20" t="n">
        <v>65322.1123632165</v>
      </c>
      <c r="J492" s="19" t="n">
        <f aca="false">IF(I492=0,"",IF(I492+I491&gt;I492,LOG(I492)-LOG(I491),""))</f>
        <v>0.0381413961835992</v>
      </c>
      <c r="K492" s="20" t="n">
        <f aca="false">G492+I492</f>
        <v>310965.635958277</v>
      </c>
      <c r="L492" s="19" t="n">
        <f aca="false">IF(K492=0,"",IF(K492+K491&gt;K492,LOG(K492)-LOG(K491),""))</f>
        <v>0.0769768516875171</v>
      </c>
      <c r="M492" s="20" t="n">
        <v>1297335.95180549</v>
      </c>
      <c r="N492" s="21" t="n">
        <v>0.593825410125511</v>
      </c>
      <c r="O492" s="21" t="n">
        <v>367293.788209027</v>
      </c>
      <c r="P492" s="22" t="n">
        <v>0.0457865401707629</v>
      </c>
      <c r="Q492" s="20" t="n">
        <v>95971.8309145985</v>
      </c>
      <c r="R492" s="19" t="n">
        <f aca="false">IF(Q492=0,"",IF(Q492+Q491&gt;Q492,LOG(Q492)-LOG(Q491),""))</f>
        <v>0.025837893897557</v>
      </c>
      <c r="S492" s="20" t="n">
        <v>297711.848187468</v>
      </c>
      <c r="T492" s="19" t="n">
        <f aca="false">IF(S492=0,"",IF(S492+S491&gt;S492,LOG(S492)-LOG(S491),""))</f>
        <v>0.0780308088837058</v>
      </c>
      <c r="U492" s="20" t="n">
        <v>17404.8462842539</v>
      </c>
      <c r="V492" s="19" t="n">
        <f aca="false">IF(U492=0,"",IF(U492+U491&gt;U492,LOG(U492)-LOG(U491),""))</f>
        <v>-0.0219521192469703</v>
      </c>
      <c r="W492" s="20" t="n">
        <f aca="false">IF(F492="","",IF(F492&gt;0,0,1))</f>
        <v>0</v>
      </c>
      <c r="X492" s="19" t="n">
        <f aca="false">IF(F492="","",F492*W492)</f>
        <v>0</v>
      </c>
      <c r="Y492" s="26" t="n">
        <f aca="false">IF(X492="","",X492*N492)</f>
        <v>0</v>
      </c>
    </row>
    <row r="493" customFormat="false" ht="13.8" hidden="false" customHeight="false" outlineLevel="0" collapsed="false">
      <c r="A493" s="16" t="n">
        <v>2010</v>
      </c>
      <c r="B493" s="30" t="s">
        <v>28</v>
      </c>
      <c r="C493" s="29" t="n">
        <v>492</v>
      </c>
      <c r="D493" s="17" t="n">
        <v>12</v>
      </c>
      <c r="E493" s="18" t="n">
        <v>324282.174721283</v>
      </c>
      <c r="F493" s="19" t="n">
        <f aca="false">IF(ABS(LOG(E493)-LOG(E492))&gt;LOG(2),"",LOG(E493)-LOG(E492))</f>
        <v>-0.00830396646067033</v>
      </c>
      <c r="G493" s="20" t="n">
        <v>247740.187925742</v>
      </c>
      <c r="H493" s="19" t="n">
        <f aca="false">IF(G493=0,"",IF(G493+G492&gt;G493,LOG(G493)-LOG(G492),""))</f>
        <v>0.0036911442727936</v>
      </c>
      <c r="I493" s="20" t="n">
        <v>65385.6459828092</v>
      </c>
      <c r="J493" s="19" t="n">
        <f aca="false">IF(I493=0,"",IF(I493+I492&gt;I493,LOG(I493)-LOG(I492),""))</f>
        <v>0.000422198390159778</v>
      </c>
      <c r="K493" s="20" t="n">
        <f aca="false">G493+I493</f>
        <v>313125.833908551</v>
      </c>
      <c r="L493" s="19" t="n">
        <f aca="false">IF(K493=0,"",IF(K493+K492&gt;K493,LOG(K493)-LOG(K492),""))</f>
        <v>0.00300650094299648</v>
      </c>
      <c r="M493" s="20" t="n">
        <v>1362859.71001505</v>
      </c>
      <c r="N493" s="21" t="n">
        <v>0.623528075904046</v>
      </c>
      <c r="O493" s="21" t="n">
        <v>359071.608353229</v>
      </c>
      <c r="P493" s="22" t="n">
        <v>0.0442579901470003</v>
      </c>
      <c r="Q493" s="20" t="n">
        <v>93810.2441510815</v>
      </c>
      <c r="R493" s="19" t="n">
        <f aca="false">IF(Q493=0,"",IF(Q493+Q492&gt;Q493,LOG(Q493)-LOG(Q492),""))</f>
        <v>-0.00989351392867199</v>
      </c>
      <c r="S493" s="20" t="n">
        <v>301446.212569894</v>
      </c>
      <c r="T493" s="19" t="n">
        <f aca="false">IF(S493=0,"",IF(S493+S492&gt;S493,LOG(S493)-LOG(S492),""))</f>
        <v>0.00541371284791303</v>
      </c>
      <c r="U493" s="20" t="n">
        <v>17585.7142079358</v>
      </c>
      <c r="V493" s="19" t="n">
        <f aca="false">IF(U493=0,"",IF(U493+U492&gt;U493,LOG(U493)-LOG(U492),""))</f>
        <v>0.00448981895164824</v>
      </c>
      <c r="W493" s="20" t="n">
        <f aca="false">IF(F493="","",IF(F493&gt;0,0,1))</f>
        <v>1</v>
      </c>
      <c r="X493" s="19" t="n">
        <f aca="false">IF(F493="","",F493*W493)</f>
        <v>-0.00830396646067033</v>
      </c>
      <c r="Y493" s="26" t="n">
        <f aca="false">IF(X493="","",X493*N493)</f>
        <v>-0.0051777562295935</v>
      </c>
    </row>
    <row r="494" customFormat="false" ht="13.8" hidden="false" customHeight="false" outlineLevel="0" collapsed="false">
      <c r="A494" s="16" t="n">
        <v>2011</v>
      </c>
      <c r="B494" s="31" t="s">
        <v>25</v>
      </c>
      <c r="C494" s="17" t="n">
        <v>493</v>
      </c>
      <c r="D494" s="17" t="n">
        <v>12</v>
      </c>
      <c r="E494" s="18" t="n">
        <v>227794.231023929</v>
      </c>
      <c r="F494" s="19" t="n">
        <f aca="false">IF(ABS(LOG(E494)-LOG(E493))&gt;LOG(2),"",LOG(E494)-LOG(E493))</f>
        <v>-0.153380355639256</v>
      </c>
      <c r="G494" s="20" t="n">
        <v>162126.859377005</v>
      </c>
      <c r="H494" s="19" t="n">
        <f aca="false">IF(G494=0,"",IF(G494+G493&gt;G494,LOG(G494)-LOG(G493),""))</f>
        <v>-0.184141492802548</v>
      </c>
      <c r="I494" s="20" t="n">
        <v>60729.4631841313</v>
      </c>
      <c r="J494" s="19" t="n">
        <f aca="false">IF(I494=0,"",IF(I494+I493&gt;I494,LOG(I494)-LOG(I493),""))</f>
        <v>-0.0320829765328865</v>
      </c>
      <c r="K494" s="20" t="n">
        <f aca="false">G494+I494</f>
        <v>222856.322561136</v>
      </c>
      <c r="L494" s="19" t="n">
        <f aca="false">IF(K494=0,"",IF(K494+K493&gt;K494,LOG(K494)-LOG(K493),""))</f>
        <v>-0.147693940035154</v>
      </c>
      <c r="M494" s="20" t="n">
        <v>1359193.35892494</v>
      </c>
      <c r="N494" s="21" t="n">
        <v>0.775738522676937</v>
      </c>
      <c r="O494" s="21" t="n">
        <v>349826.976410109</v>
      </c>
      <c r="P494" s="22" t="n">
        <v>0.186310575227335</v>
      </c>
      <c r="Q494" s="20" t="n">
        <v>88923.217779624</v>
      </c>
      <c r="R494" s="19" t="n">
        <f aca="false">IF(Q494=0,"",IF(Q494+Q493&gt;Q494,LOG(Q494)-LOG(Q493),""))</f>
        <v>-0.0232350965501089</v>
      </c>
      <c r="S494" s="20" t="n">
        <v>207710.56539681</v>
      </c>
      <c r="T494" s="19" t="n">
        <f aca="false">IF(S494=0,"",IF(S494+S493&gt;S494,LOG(S494)-LOG(S493),""))</f>
        <v>-0.161751243771844</v>
      </c>
      <c r="U494" s="20" t="n">
        <v>16981.29693084</v>
      </c>
      <c r="V494" s="19" t="n">
        <f aca="false">IF(U494=0,"",IF(U494+U493&gt;U494,LOG(U494)-LOG(U493),""))</f>
        <v>-0.0151891549824388</v>
      </c>
      <c r="W494" s="20" t="n">
        <f aca="false">IF(F494="","",IF(F494&gt;0,0,1))</f>
        <v>1</v>
      </c>
      <c r="X494" s="19" t="n">
        <f aca="false">IF(F494="","",F494*W494)</f>
        <v>-0.153380355639256</v>
      </c>
      <c r="Y494" s="26" t="n">
        <f aca="false">IF(X494="","",X494*N494)</f>
        <v>-0.11898305049126</v>
      </c>
    </row>
    <row r="495" customFormat="false" ht="13.8" hidden="false" customHeight="false" outlineLevel="0" collapsed="false">
      <c r="A495" s="16" t="n">
        <v>2011</v>
      </c>
      <c r="B495" s="28" t="s">
        <v>26</v>
      </c>
      <c r="C495" s="29" t="n">
        <v>494</v>
      </c>
      <c r="D495" s="17" t="n">
        <v>12</v>
      </c>
      <c r="E495" s="18" t="n">
        <v>277454.116458556</v>
      </c>
      <c r="F495" s="19" t="n">
        <f aca="false">IF(ABS(LOG(E495)-LOG(E494))&gt;LOG(2),"",LOG(E495)-LOG(E494))</f>
        <v>0.0856484514161835</v>
      </c>
      <c r="G495" s="20" t="n">
        <v>198053.885650163</v>
      </c>
      <c r="H495" s="19" t="n">
        <f aca="false">IF(G495=0,"",IF(G495+G494&gt;G495,LOG(G495)-LOG(G494),""))</f>
        <v>0.0869283974210209</v>
      </c>
      <c r="I495" s="20" t="n">
        <v>71579.7732373364</v>
      </c>
      <c r="J495" s="19" t="n">
        <f aca="false">IF(I495=0,"",IF(I495+I494&gt;I495,LOG(I495)-LOG(I494),""))</f>
        <v>0.0713908760143909</v>
      </c>
      <c r="K495" s="20" t="n">
        <f aca="false">G495+I495</f>
        <v>269633.658887499</v>
      </c>
      <c r="L495" s="19" t="n">
        <f aca="false">IF(K495=0,"",IF(K495+K494&gt;K495,LOG(K495)-LOG(K494),""))</f>
        <v>0.0827491452822162</v>
      </c>
      <c r="M495" s="20" t="n">
        <v>1346685.48060129</v>
      </c>
      <c r="N495" s="21" t="n">
        <v>0.686075005140793</v>
      </c>
      <c r="O495" s="21" t="n">
        <v>346775.243478785</v>
      </c>
      <c r="P495" s="22" t="n">
        <v>0.0968569127068938</v>
      </c>
      <c r="Q495" s="20" t="n">
        <v>103919.556768237</v>
      </c>
      <c r="R495" s="19" t="n">
        <f aca="false">IF(Q495=0,"",IF(Q495+Q494&gt;Q495,LOG(Q495)-LOG(Q494),""))</f>
        <v>0.0676821160296051</v>
      </c>
      <c r="S495" s="20" t="n">
        <v>258463.016035306</v>
      </c>
      <c r="T495" s="19" t="n">
        <f aca="false">IF(S495=0,"",IF(S495+S494&gt;S495,LOG(S495)-LOG(S494),""))</f>
        <v>0.0949398199503735</v>
      </c>
      <c r="U495" s="20" t="n">
        <v>19070.0270940338</v>
      </c>
      <c r="V495" s="19" t="n">
        <f aca="false">IF(U495=0,"",IF(U495+U494&gt;U495,LOG(U495)-LOG(U494),""))</f>
        <v>0.0503804540631831</v>
      </c>
      <c r="W495" s="20" t="n">
        <f aca="false">IF(F495="","",IF(F495&gt;0,0,1))</f>
        <v>0</v>
      </c>
      <c r="X495" s="19" t="n">
        <f aca="false">IF(F495="","",F495*W495)</f>
        <v>0</v>
      </c>
      <c r="Y495" s="26" t="n">
        <f aca="false">IF(X495="","",X495*N495)</f>
        <v>0</v>
      </c>
    </row>
    <row r="496" customFormat="false" ht="13.8" hidden="false" customHeight="false" outlineLevel="0" collapsed="false">
      <c r="A496" s="16" t="n">
        <v>2011</v>
      </c>
      <c r="B496" s="28" t="s">
        <v>27</v>
      </c>
      <c r="C496" s="17" t="n">
        <v>495</v>
      </c>
      <c r="D496" s="17" t="n">
        <v>12</v>
      </c>
      <c r="E496" s="18" t="n">
        <v>333565.478048199</v>
      </c>
      <c r="F496" s="19" t="n">
        <f aca="false">IF(ABS(LOG(E496)-LOG(E495))&gt;LOG(2),"",LOG(E496)-LOG(E495))</f>
        <v>0.0799899248897624</v>
      </c>
      <c r="G496" s="20" t="n">
        <v>222846.670301206</v>
      </c>
      <c r="H496" s="19" t="n">
        <f aca="false">IF(G496=0,"",IF(G496+G495&gt;G496,LOG(G496)-LOG(G495),""))</f>
        <v>0.0512227820756666</v>
      </c>
      <c r="I496" s="20" t="n">
        <v>73987.0087276629</v>
      </c>
      <c r="J496" s="19" t="n">
        <f aca="false">IF(I496=0,"",IF(I496+I495&gt;I496,LOG(I496)-LOG(I495),""))</f>
        <v>0.0143651510586142</v>
      </c>
      <c r="K496" s="20" t="n">
        <f aca="false">G496+I496</f>
        <v>296833.679028869</v>
      </c>
      <c r="L496" s="19" t="n">
        <f aca="false">IF(K496=0,"",IF(K496+K495&gt;K496,LOG(K496)-LOG(K495),""))</f>
        <v>0.0417390698020288</v>
      </c>
      <c r="M496" s="20" t="n">
        <v>1389736.79874212</v>
      </c>
      <c r="N496" s="21" t="n">
        <v>0.619751459806297</v>
      </c>
      <c r="O496" s="21" t="n">
        <v>339273.146990178</v>
      </c>
      <c r="P496" s="22" t="n">
        <v>0.00736838967130221</v>
      </c>
      <c r="Q496" s="20" t="n">
        <v>102070.06921919</v>
      </c>
      <c r="R496" s="19" t="n">
        <f aca="false">IF(Q496=0,"",IF(Q496+Q495&gt;Q496,LOG(Q496)-LOG(Q495),""))</f>
        <v>-0.00779887645145472</v>
      </c>
      <c r="S496" s="20" t="n">
        <v>283854.755562842</v>
      </c>
      <c r="T496" s="19" t="n">
        <f aca="false">IF(S496=0,"",IF(S496+S495&gt;S496,LOG(S496)-LOG(S495),""))</f>
        <v>0.0406977667263186</v>
      </c>
      <c r="U496" s="20" t="n">
        <v>16727.5409720256</v>
      </c>
      <c r="V496" s="19" t="n">
        <f aca="false">IF(U496=0,"",IF(U496+U495&gt;U496,LOG(U496)-LOG(U495),""))</f>
        <v>-0.056919207774051</v>
      </c>
      <c r="W496" s="20" t="n">
        <f aca="false">IF(F496="","",IF(F496&gt;0,0,1))</f>
        <v>0</v>
      </c>
      <c r="X496" s="19" t="n">
        <f aca="false">IF(F496="","",F496*W496)</f>
        <v>0</v>
      </c>
      <c r="Y496" s="26" t="n">
        <f aca="false">IF(X496="","",X496*N496)</f>
        <v>0</v>
      </c>
    </row>
    <row r="497" customFormat="false" ht="13.8" hidden="false" customHeight="false" outlineLevel="0" collapsed="false">
      <c r="A497" s="16" t="n">
        <v>2011</v>
      </c>
      <c r="B497" s="30" t="s">
        <v>28</v>
      </c>
      <c r="C497" s="29" t="n">
        <v>496</v>
      </c>
      <c r="D497" s="17" t="n">
        <v>12</v>
      </c>
      <c r="E497" s="18" t="n">
        <v>359475.034471007</v>
      </c>
      <c r="F497" s="19" t="n">
        <f aca="false">IF(ABS(LOG(E497)-LOG(E496))&gt;LOG(2),"",LOG(E497)-LOG(E496))</f>
        <v>0.0324876365147784</v>
      </c>
      <c r="G497" s="20" t="n">
        <v>247652.114257006</v>
      </c>
      <c r="H497" s="19" t="n">
        <f aca="false">IF(G497=0,"",IF(G497+G496&gt;G497,LOG(G497)-LOG(G496),""))</f>
        <v>0.0458358906046295</v>
      </c>
      <c r="I497" s="20" t="n">
        <v>78849.9149609399</v>
      </c>
      <c r="J497" s="19" t="n">
        <f aca="false">IF(I497=0,"",IF(I497+I496&gt;I497,LOG(I497)-LOG(I496),""))</f>
        <v>0.0276457599993858</v>
      </c>
      <c r="K497" s="20" t="n">
        <f aca="false">G497+I497</f>
        <v>326502.029217946</v>
      </c>
      <c r="L497" s="19" t="n">
        <f aca="false">IF(K497=0,"",IF(K497+K496&gt;K497,LOG(K497)-LOG(K496),""))</f>
        <v>0.0413727099064207</v>
      </c>
      <c r="M497" s="20" t="n">
        <v>1354015.7512523</v>
      </c>
      <c r="N497" s="21" t="n">
        <v>0.575954982492941</v>
      </c>
      <c r="O497" s="21" t="n">
        <v>332062.221580443</v>
      </c>
      <c r="P497" s="22" t="n">
        <v>-0.0344492649119736</v>
      </c>
      <c r="Q497" s="20" t="n">
        <v>106806.463894022</v>
      </c>
      <c r="R497" s="19" t="n">
        <f aca="false">IF(Q497=0,"",IF(Q497+Q496&gt;Q497,LOG(Q497)-LOG(Q496),""))</f>
        <v>0.0196991275656311</v>
      </c>
      <c r="S497" s="20" t="n">
        <v>308994.38375253</v>
      </c>
      <c r="T497" s="19" t="n">
        <f aca="false">IF(S497=0,"",IF(S497+S496&gt;S497,LOG(S497)-LOG(S496),""))</f>
        <v>0.036854411230145</v>
      </c>
      <c r="U497" s="20" t="n">
        <v>20537.4999192063</v>
      </c>
      <c r="V497" s="19" t="n">
        <f aca="false">IF(U497=0,"",IF(U497+U496&gt;U497,LOG(U497)-LOG(U496),""))</f>
        <v>0.0891154724316756</v>
      </c>
      <c r="W497" s="20" t="n">
        <f aca="false">IF(F497="","",IF(F497&gt;0,0,1))</f>
        <v>0</v>
      </c>
      <c r="X497" s="19" t="n">
        <f aca="false">IF(F497="","",F497*W497)</f>
        <v>0</v>
      </c>
      <c r="Y497" s="26" t="n">
        <f aca="false">IF(X497="","",X497*N497)</f>
        <v>0</v>
      </c>
    </row>
    <row r="498" customFormat="false" ht="13.8" hidden="false" customHeight="false" outlineLevel="0" collapsed="false">
      <c r="A498" s="16" t="n">
        <v>2012</v>
      </c>
      <c r="B498" s="31" t="s">
        <v>25</v>
      </c>
      <c r="C498" s="17" t="n">
        <v>497</v>
      </c>
      <c r="D498" s="17" t="n">
        <v>12</v>
      </c>
      <c r="E498" s="18" t="n">
        <v>293484.219460093</v>
      </c>
      <c r="F498" s="19" t="n">
        <f aca="false">IF(ABS(LOG(E498)-LOG(E497))&gt;LOG(2),"",LOG(E498)-LOG(E497))</f>
        <v>-0.0880839796742956</v>
      </c>
      <c r="G498" s="20" t="n">
        <v>213255.092700143</v>
      </c>
      <c r="H498" s="19" t="n">
        <f aca="false">IF(G498=0,"",IF(G498+G497&gt;G498,LOG(G498)-LOG(G497),""))</f>
        <v>-0.0649426287367279</v>
      </c>
      <c r="I498" s="20" t="n">
        <v>68942.3300536076</v>
      </c>
      <c r="J498" s="19" t="n">
        <f aca="false">IF(I498=0,"",IF(I498+I497&gt;I498,LOG(I498)-LOG(I497),""))</f>
        <v>-0.0583152720501872</v>
      </c>
      <c r="K498" s="20" t="n">
        <f aca="false">G498+I498</f>
        <v>282197.422753751</v>
      </c>
      <c r="L498" s="19" t="n">
        <f aca="false">IF(K498=0,"",IF(K498+K497&gt;K498,LOG(K498)-LOG(K497),""))</f>
        <v>-0.0633328416485011</v>
      </c>
      <c r="M498" s="20" t="n">
        <v>1397545.21195736</v>
      </c>
      <c r="N498" s="21" t="n">
        <v>0.67778111228304</v>
      </c>
      <c r="O498" s="21" t="n">
        <v>336176.981026931</v>
      </c>
      <c r="P498" s="22" t="n">
        <v>0.0589832184153731</v>
      </c>
      <c r="Q498" s="20" t="n">
        <v>100995.473624329</v>
      </c>
      <c r="R498" s="19" t="n">
        <f aca="false">IF(Q498=0,"",IF(Q498+Q497&gt;Q498,LOG(Q498)-LOG(Q497),""))</f>
        <v>-0.0242956266766443</v>
      </c>
      <c r="S498" s="20" t="n">
        <v>264592.543888826</v>
      </c>
      <c r="T498" s="19" t="n">
        <f aca="false">IF(S498=0,"",IF(S498+S497&gt;S498,LOG(S498)-LOG(S497),""))</f>
        <v>-0.0673729840279185</v>
      </c>
      <c r="U498" s="20" t="n">
        <v>17766.6735424812</v>
      </c>
      <c r="V498" s="19" t="n">
        <f aca="false">IF(U498=0,"",IF(U498+U497&gt;U498,LOG(U498)-LOG(U497),""))</f>
        <v>-0.0629414523529803</v>
      </c>
      <c r="W498" s="20" t="n">
        <f aca="false">IF(F498="","",IF(F498&gt;0,0,1))</f>
        <v>1</v>
      </c>
      <c r="X498" s="19" t="n">
        <f aca="false">IF(F498="","",F498*W498)</f>
        <v>-0.0880839796742956</v>
      </c>
      <c r="Y498" s="26" t="n">
        <f aca="false">IF(X498="","",X498*N498)</f>
        <v>-0.0597016577179608</v>
      </c>
    </row>
    <row r="499" customFormat="false" ht="13.8" hidden="false" customHeight="false" outlineLevel="0" collapsed="false">
      <c r="A499" s="16" t="n">
        <v>2012</v>
      </c>
      <c r="B499" s="28" t="s">
        <v>26</v>
      </c>
      <c r="C499" s="29" t="n">
        <v>498</v>
      </c>
      <c r="D499" s="17" t="n">
        <v>12</v>
      </c>
      <c r="E499" s="18" t="n">
        <v>318045.1807725</v>
      </c>
      <c r="F499" s="19" t="n">
        <f aca="false">IF(ABS(LOG(E499)-LOG(E498))&gt;LOG(2),"",LOG(E499)-LOG(E498))</f>
        <v>0.0349040648950307</v>
      </c>
      <c r="G499" s="20" t="n">
        <v>219008.797066661</v>
      </c>
      <c r="H499" s="19" t="n">
        <f aca="false">IF(G499=0,"",IF(G499+G498&gt;G499,LOG(G499)-LOG(G498),""))</f>
        <v>0.0115621485163313</v>
      </c>
      <c r="I499" s="20" t="n">
        <v>76589.374540589</v>
      </c>
      <c r="J499" s="19" t="n">
        <f aca="false">IF(I499=0,"",IF(I499+I498&gt;I499,LOG(I499)-LOG(I498),""))</f>
        <v>0.0456825656847162</v>
      </c>
      <c r="K499" s="20" t="n">
        <f aca="false">G499+I499</f>
        <v>295598.17160725</v>
      </c>
      <c r="L499" s="19" t="n">
        <f aca="false">IF(K499=0,"",IF(K499+K498&gt;K499,LOG(K499)-LOG(K498),""))</f>
        <v>0.0201487003246683</v>
      </c>
      <c r="M499" s="20" t="n">
        <v>1425692.39985988</v>
      </c>
      <c r="N499" s="21" t="n">
        <v>0.651537015204483</v>
      </c>
      <c r="O499" s="21" t="n">
        <v>333820.831252584</v>
      </c>
      <c r="P499" s="22" t="n">
        <v>0.0210246149980002</v>
      </c>
      <c r="Q499" s="20" t="n">
        <v>105787.773085405</v>
      </c>
      <c r="R499" s="19" t="n">
        <f aca="false">IF(Q499=0,"",IF(Q499+Q498&gt;Q499,LOG(Q499)-LOG(Q498),""))</f>
        <v>0.0201335648137952</v>
      </c>
      <c r="S499" s="20" t="n">
        <v>267688.26724227</v>
      </c>
      <c r="T499" s="19" t="n">
        <f aca="false">IF(S499=0,"",IF(S499+S498&gt;S499,LOG(S499)-LOG(S498),""))</f>
        <v>0.00505173472722653</v>
      </c>
      <c r="U499" s="20" t="n">
        <v>21798.7605406119</v>
      </c>
      <c r="V499" s="19" t="n">
        <f aca="false">IF(U499=0,"",IF(U499+U498&gt;U499,LOG(U499)-LOG(U498),""))</f>
        <v>0.0888256783020518</v>
      </c>
      <c r="W499" s="20" t="n">
        <f aca="false">IF(F499="","",IF(F499&gt;0,0,1))</f>
        <v>0</v>
      </c>
      <c r="X499" s="19" t="n">
        <f aca="false">IF(F499="","",F499*W499)</f>
        <v>0</v>
      </c>
      <c r="Y499" s="26" t="n">
        <f aca="false">IF(X499="","",X499*N499)</f>
        <v>0</v>
      </c>
    </row>
    <row r="500" customFormat="false" ht="13.8" hidden="false" customHeight="false" outlineLevel="0" collapsed="false">
      <c r="A500" s="16" t="n">
        <v>2012</v>
      </c>
      <c r="B500" s="28" t="s">
        <v>27</v>
      </c>
      <c r="C500" s="17" t="n">
        <v>499</v>
      </c>
      <c r="D500" s="17" t="n">
        <v>12</v>
      </c>
      <c r="E500" s="18" t="n">
        <v>400753.568676636</v>
      </c>
      <c r="F500" s="19" t="n">
        <f aca="false">IF(ABS(LOG(E500)-LOG(E499))&gt;LOG(2),"",LOG(E500)-LOG(E499))</f>
        <v>0.100388579149167</v>
      </c>
      <c r="G500" s="20" t="n">
        <v>271750.192850631</v>
      </c>
      <c r="H500" s="19" t="n">
        <f aca="false">IF(G500=0,"",IF(G500+G499&gt;G500,LOG(G500)-LOG(G499),""))</f>
        <v>0.0937083011853162</v>
      </c>
      <c r="I500" s="20" t="n">
        <v>87809.3520863179</v>
      </c>
      <c r="J500" s="19" t="n">
        <f aca="false">IF(I500=0,"",IF(I500+I499&gt;I500,LOG(I500)-LOG(I499),""))</f>
        <v>0.0593722497459615</v>
      </c>
      <c r="K500" s="20" t="n">
        <f aca="false">G500+I500</f>
        <v>359559.544936949</v>
      </c>
      <c r="L500" s="19" t="n">
        <f aca="false">IF(K500=0,"",IF(K500+K499&gt;K500,LOG(K500)-LOG(K499),""))</f>
        <v>0.0850690786610713</v>
      </c>
      <c r="M500" s="20" t="n">
        <v>1527130.21450089</v>
      </c>
      <c r="N500" s="21" t="n">
        <v>0.580998671419753</v>
      </c>
      <c r="O500" s="21" t="n">
        <v>334280.640747892</v>
      </c>
      <c r="P500" s="22" t="n">
        <v>-0.0787661724490475</v>
      </c>
      <c r="Q500" s="20" t="n">
        <v>109401.45349173</v>
      </c>
      <c r="R500" s="19" t="n">
        <f aca="false">IF(Q500=0,"",IF(Q500+Q499&gt;Q500,LOG(Q500)-LOG(Q499),""))</f>
        <v>0.0145876170165788</v>
      </c>
      <c r="S500" s="20" t="n">
        <v>329986.209936977</v>
      </c>
      <c r="T500" s="19" t="n">
        <f aca="false">IF(S500=0,"",IF(S500+S499&gt;S500,LOG(S500)-LOG(S499),""))</f>
        <v>0.0908664546627813</v>
      </c>
      <c r="U500" s="20" t="n">
        <v>18329.8491135485</v>
      </c>
      <c r="V500" s="19" t="n">
        <f aca="false">IF(U500=0,"",IF(U500+U499&gt;U500,LOG(U500)-LOG(U499),""))</f>
        <v>-0.0752729107036361</v>
      </c>
      <c r="W500" s="20" t="n">
        <f aca="false">IF(F500="","",IF(F500&gt;0,0,1))</f>
        <v>0</v>
      </c>
      <c r="X500" s="19" t="n">
        <f aca="false">IF(F500="","",F500*W500)</f>
        <v>0</v>
      </c>
      <c r="Y500" s="26" t="n">
        <f aca="false">IF(X500="","",X500*N500)</f>
        <v>0</v>
      </c>
    </row>
    <row r="501" customFormat="false" ht="13.8" hidden="false" customHeight="false" outlineLevel="0" collapsed="false">
      <c r="A501" s="16" t="n">
        <v>2012</v>
      </c>
      <c r="B501" s="30" t="s">
        <v>28</v>
      </c>
      <c r="C501" s="29" t="n">
        <v>500</v>
      </c>
      <c r="D501" s="17" t="n">
        <v>12</v>
      </c>
      <c r="E501" s="18" t="n">
        <v>427037.754981318</v>
      </c>
      <c r="F501" s="19" t="n">
        <f aca="false">IF(ABS(LOG(E501)-LOG(E500))&gt;LOG(2),"",LOG(E501)-LOG(E500))</f>
        <v>0.027588874881725</v>
      </c>
      <c r="G501" s="20" t="n">
        <v>316541.702997396</v>
      </c>
      <c r="H501" s="19" t="n">
        <f aca="false">IF(G501=0,"",IF(G501+G500&gt;G501,LOG(G501)-LOG(G500),""))</f>
        <v>0.0662610735778726</v>
      </c>
      <c r="I501" s="20" t="n">
        <v>88087.9781427136</v>
      </c>
      <c r="J501" s="19" t="n">
        <f aca="false">IF(I501=0,"",IF(I501+I500&gt;I501,LOG(I501)-LOG(I500),""))</f>
        <v>0.00137586920570687</v>
      </c>
      <c r="K501" s="20" t="n">
        <f aca="false">G501+I501</f>
        <v>404629.68114011</v>
      </c>
      <c r="L501" s="19" t="n">
        <f aca="false">IF(K501=0,"",IF(K501+K500&gt;K501,LOG(K501)-LOG(K500),""))</f>
        <v>0.0512869146630228</v>
      </c>
      <c r="M501" s="20" t="n">
        <v>1541969.79804634</v>
      </c>
      <c r="N501" s="21" t="n">
        <v>0.557609594162926</v>
      </c>
      <c r="O501" s="21" t="n">
        <v>332012.728635432</v>
      </c>
      <c r="P501" s="22" t="n">
        <v>-0.109311539365385</v>
      </c>
      <c r="Q501" s="20" t="n">
        <v>115331.714628337</v>
      </c>
      <c r="R501" s="19" t="n">
        <f aca="false">IF(Q501=0,"",IF(Q501+Q500&gt;Q501,LOG(Q501)-LOG(Q500),""))</f>
        <v>0.0229256566922365</v>
      </c>
      <c r="S501" s="20" t="n">
        <v>414064.25238587</v>
      </c>
      <c r="T501" s="19" t="n">
        <f aca="false">IF(S501=0,"",IF(S501+S500&gt;S501,LOG(S501)-LOG(S500),""))</f>
        <v>0.0985719467896571</v>
      </c>
      <c r="U501" s="20" t="n">
        <v>24342.3388989746</v>
      </c>
      <c r="V501" s="19" t="n">
        <f aca="false">IF(U501=0,"",IF(U501+U500&gt;U501,LOG(U501)-LOG(U500),""))</f>
        <v>0.12320341448578</v>
      </c>
      <c r="W501" s="20" t="n">
        <f aca="false">IF(F501="","",IF(F501&gt;0,0,1))</f>
        <v>0</v>
      </c>
      <c r="X501" s="19" t="n">
        <f aca="false">IF(F501="","",F501*W501)</f>
        <v>0</v>
      </c>
      <c r="Y501" s="26" t="n">
        <f aca="false">IF(X501="","",X501*N501)</f>
        <v>0</v>
      </c>
    </row>
    <row r="502" customFormat="false" ht="13.8" hidden="false" customHeight="false" outlineLevel="0" collapsed="false">
      <c r="A502" s="16" t="n">
        <v>2013</v>
      </c>
      <c r="B502" s="31" t="s">
        <v>25</v>
      </c>
      <c r="C502" s="17" t="n">
        <v>501</v>
      </c>
      <c r="D502" s="17" t="n">
        <v>12</v>
      </c>
      <c r="E502" s="18" t="n">
        <v>282854.797539497</v>
      </c>
      <c r="F502" s="19" t="n">
        <f aca="false">IF(ABS(LOG(E502)-LOG(E501))&gt;LOG(2),"",LOG(E502)-LOG(E501))</f>
        <v>-0.178902724012849</v>
      </c>
      <c r="G502" s="20" t="n">
        <v>209174.29677978</v>
      </c>
      <c r="H502" s="19" t="n">
        <f aca="false">IF(G502=0,"",IF(G502+G501&gt;G502,LOG(G502)-LOG(G501),""))</f>
        <v>-0.179922616926859</v>
      </c>
      <c r="I502" s="20" t="n">
        <v>69723.2476595814</v>
      </c>
      <c r="J502" s="19" t="n">
        <f aca="false">IF(I502=0,"",IF(I502+I501&gt;I502,LOG(I502)-LOG(I501),""))</f>
        <v>-0.101539033828911</v>
      </c>
      <c r="K502" s="20" t="n">
        <f aca="false">G502+I502</f>
        <v>278897.544439361</v>
      </c>
      <c r="L502" s="19" t="n">
        <f aca="false">IF(K502=0,"",IF(K502+K501&gt;K502,LOG(K502)-LOG(K501),""))</f>
        <v>-0.161613046244475</v>
      </c>
      <c r="M502" s="20" t="n">
        <v>1493265.73839866</v>
      </c>
      <c r="N502" s="21" t="n">
        <v>0.722573551458196</v>
      </c>
      <c r="O502" s="21" t="n">
        <v>353069.855710948</v>
      </c>
      <c r="P502" s="22" t="n">
        <v>0.096297090817869</v>
      </c>
      <c r="Q502" s="20" t="n">
        <v>100215.499395494</v>
      </c>
      <c r="R502" s="19" t="n">
        <f aca="false">IF(Q502=0,"",IF(Q502+Q501&gt;Q502,LOG(Q502)-LOG(Q501),""))</f>
        <v>-0.0610138537029785</v>
      </c>
      <c r="S502" s="20" t="n">
        <v>261526.311421352</v>
      </c>
      <c r="T502" s="19" t="n">
        <f aca="false">IF(S502=0,"",IF(S502+S501&gt;S502,LOG(S502)-LOG(S501),""))</f>
        <v>-0.199552349421297</v>
      </c>
      <c r="U502" s="20" t="n">
        <v>19311.1522592732</v>
      </c>
      <c r="V502" s="19" t="n">
        <f aca="false">IF(U502=0,"",IF(U502+U501&gt;U502,LOG(U502)-LOG(U501),""))</f>
        <v>-0.100554116397771</v>
      </c>
      <c r="W502" s="20" t="n">
        <f aca="false">IF(F502="","",IF(F502&gt;0,0,1))</f>
        <v>1</v>
      </c>
      <c r="X502" s="19" t="n">
        <f aca="false">IF(F502="","",F502*W502)</f>
        <v>-0.178902724012849</v>
      </c>
      <c r="Y502" s="26" t="n">
        <f aca="false">IF(X502="","",X502*N502)</f>
        <v>-0.12927037665551</v>
      </c>
    </row>
    <row r="503" customFormat="false" ht="13.8" hidden="false" customHeight="false" outlineLevel="0" collapsed="false">
      <c r="A503" s="16" t="n">
        <v>2013</v>
      </c>
      <c r="B503" s="28" t="s">
        <v>26</v>
      </c>
      <c r="C503" s="29" t="n">
        <v>502</v>
      </c>
      <c r="D503" s="17" t="n">
        <v>12</v>
      </c>
      <c r="E503" s="18" t="n">
        <v>356026.458925381</v>
      </c>
      <c r="F503" s="19" t="n">
        <f aca="false">IF(ABS(LOG(E503)-LOG(E502))&gt;LOG(2),"",LOG(E503)-LOG(E502))</f>
        <v>0.0999187254979175</v>
      </c>
      <c r="G503" s="20" t="n">
        <v>238148.059839824</v>
      </c>
      <c r="H503" s="19" t="n">
        <f aca="false">IF(G503=0,"",IF(G503+G502&gt;G503,LOG(G503)-LOG(G502),""))</f>
        <v>0.0563387301118574</v>
      </c>
      <c r="I503" s="20" t="n">
        <v>90192.8695397102</v>
      </c>
      <c r="J503" s="19" t="n">
        <f aca="false">IF(I503=0,"",IF(I503+I502&gt;I503,LOG(I503)-LOG(I502),""))</f>
        <v>0.111794596443453</v>
      </c>
      <c r="K503" s="20" t="n">
        <f aca="false">G503+I503</f>
        <v>328340.929379534</v>
      </c>
      <c r="L503" s="19" t="n">
        <f aca="false">IF(K503=0,"",IF(K503+K502&gt;K503,LOG(K503)-LOG(K502),""))</f>
        <v>0.0708803326108063</v>
      </c>
      <c r="M503" s="20" t="n">
        <v>1692938.25324011</v>
      </c>
      <c r="N503" s="21" t="n">
        <v>0.677158843552131</v>
      </c>
      <c r="O503" s="21" t="n">
        <v>345645.322948287</v>
      </c>
      <c r="P503" s="22" t="n">
        <v>-0.0128515901031184</v>
      </c>
      <c r="Q503" s="20" t="n">
        <v>125740.759440462</v>
      </c>
      <c r="R503" s="19" t="n">
        <f aca="false">IF(Q503=0,"",IF(Q503+Q502&gt;Q503,LOG(Q503)-LOG(Q502),""))</f>
        <v>0.0985411840462325</v>
      </c>
      <c r="S503" s="20" t="n">
        <v>307611.661036836</v>
      </c>
      <c r="T503" s="19" t="n">
        <f aca="false">IF(S503=0,"",IF(S503+S502&gt;S503,LOG(S503)-LOG(S502),""))</f>
        <v>0.0704874062704306</v>
      </c>
      <c r="U503" s="20" t="n">
        <v>21822.8880142737</v>
      </c>
      <c r="V503" s="19" t="n">
        <f aca="false">IF(U503=0,"",IF(U503+U502&gt;U503,LOG(U503)-LOG(U502),""))</f>
        <v>0.0531040359874746</v>
      </c>
      <c r="W503" s="20" t="n">
        <f aca="false">IF(F503="","",IF(F503&gt;0,0,1))</f>
        <v>0</v>
      </c>
      <c r="X503" s="19" t="n">
        <f aca="false">IF(F503="","",F503*W503)</f>
        <v>0</v>
      </c>
      <c r="Y503" s="26" t="n">
        <f aca="false">IF(X503="","",X503*N503)</f>
        <v>0</v>
      </c>
    </row>
    <row r="504" customFormat="false" ht="13.8" hidden="false" customHeight="false" outlineLevel="0" collapsed="false">
      <c r="A504" s="16" t="n">
        <v>2013</v>
      </c>
      <c r="B504" s="28" t="s">
        <v>27</v>
      </c>
      <c r="C504" s="17" t="n">
        <v>503</v>
      </c>
      <c r="D504" s="17" t="n">
        <v>12</v>
      </c>
      <c r="E504" s="18" t="n">
        <v>402952.170444425</v>
      </c>
      <c r="F504" s="19" t="n">
        <f aca="false">IF(ABS(LOG(E504)-LOG(E503))&gt;LOG(2),"",LOG(E504)-LOG(E503))</f>
        <v>0.0537712246139632</v>
      </c>
      <c r="G504" s="20" t="n">
        <v>288593.565323791</v>
      </c>
      <c r="H504" s="19" t="n">
        <f aca="false">IF(G504=0,"",IF(G504+G503&gt;G504,LOG(G504)-LOG(G503),""))</f>
        <v>0.0834395958202432</v>
      </c>
      <c r="I504" s="20" t="n">
        <v>84376.4457941851</v>
      </c>
      <c r="J504" s="19" t="n">
        <f aca="false">IF(I504=0,"",IF(I504+I503&gt;I504,LOG(I504)-LOG(I503),""))</f>
        <v>-0.0289509769241967</v>
      </c>
      <c r="K504" s="20" t="n">
        <f aca="false">G504+I504</f>
        <v>372970.011117976</v>
      </c>
      <c r="L504" s="19" t="n">
        <f aca="false">IF(K504=0,"",IF(K504+K503&gt;K504,LOG(K504)-LOG(K503),""))</f>
        <v>0.0553488903621524</v>
      </c>
      <c r="M504" s="20" t="n">
        <v>1694276.76536712</v>
      </c>
      <c r="N504" s="21" t="n">
        <v>0.623730855761212</v>
      </c>
      <c r="O504" s="21" t="n">
        <v>346106.831269942</v>
      </c>
      <c r="P504" s="22" t="n">
        <v>-0.0660433281308468</v>
      </c>
      <c r="Q504" s="20" t="n">
        <v>122263.399190691</v>
      </c>
      <c r="R504" s="19" t="n">
        <f aca="false">IF(Q504=0,"",IF(Q504+Q503&gt;Q504,LOG(Q504)-LOG(Q503),""))</f>
        <v>-0.012179613083414</v>
      </c>
      <c r="S504" s="20" t="n">
        <v>357079.913947349</v>
      </c>
      <c r="T504" s="19" t="n">
        <f aca="false">IF(S504=0,"",IF(S504+S503&gt;S504,LOG(S504)-LOG(S503),""))</f>
        <v>0.0647626266318877</v>
      </c>
      <c r="U504" s="20" t="n">
        <v>18789.9131770879</v>
      </c>
      <c r="V504" s="19" t="n">
        <f aca="false">IF(U504=0,"",IF(U504+U503&gt;U504,LOG(U504)-LOG(U503),""))</f>
        <v>-0.0649874507032182</v>
      </c>
      <c r="W504" s="20" t="n">
        <f aca="false">IF(F504="","",IF(F504&gt;0,0,1))</f>
        <v>0</v>
      </c>
      <c r="X504" s="19" t="n">
        <f aca="false">IF(F504="","",F504*W504)</f>
        <v>0</v>
      </c>
      <c r="Y504" s="26" t="n">
        <f aca="false">IF(X504="","",X504*N504)</f>
        <v>0</v>
      </c>
    </row>
    <row r="505" customFormat="false" ht="13.8" hidden="false" customHeight="false" outlineLevel="0" collapsed="false">
      <c r="A505" s="16" t="n">
        <v>2013</v>
      </c>
      <c r="B505" s="30" t="s">
        <v>28</v>
      </c>
      <c r="C505" s="29" t="n">
        <v>504</v>
      </c>
      <c r="D505" s="17" t="n">
        <v>12</v>
      </c>
      <c r="E505" s="18" t="n">
        <v>394377.864970553</v>
      </c>
      <c r="F505" s="19" t="n">
        <f aca="false">IF(ABS(LOG(E505)-LOG(E504))&gt;LOG(2),"",LOG(E505)-LOG(E504))</f>
        <v>-0.00934096783403327</v>
      </c>
      <c r="G505" s="20" t="n">
        <v>291886.403020399</v>
      </c>
      <c r="H505" s="19" t="n">
        <f aca="false">IF(G505=0,"",IF(G505+G504&gt;G505,LOG(G505)-LOG(G504),""))</f>
        <v>0.00492722112324984</v>
      </c>
      <c r="I505" s="20" t="n">
        <v>84538.0330424937</v>
      </c>
      <c r="J505" s="19" t="n">
        <f aca="false">IF(I505=0,"",IF(I505+I504&gt;I505,LOG(I505)-LOG(I504),""))</f>
        <v>0.000830911265587098</v>
      </c>
      <c r="K505" s="20" t="n">
        <f aca="false">G505+I505</f>
        <v>376424.436062893</v>
      </c>
      <c r="L505" s="19" t="n">
        <f aca="false">IF(K505=0,"",IF(K505+K504&gt;K505,LOG(K505)-LOG(K504),""))</f>
        <v>0.00400389494076237</v>
      </c>
      <c r="M505" s="20" t="n">
        <v>1640446.35166261</v>
      </c>
      <c r="N505" s="21" t="n">
        <v>0.619049500458925</v>
      </c>
      <c r="O505" s="21" t="n">
        <v>344165.829548224</v>
      </c>
      <c r="P505" s="22" t="n">
        <v>-0.059144782275079</v>
      </c>
      <c r="Q505" s="20" t="n">
        <v>114803.76219469</v>
      </c>
      <c r="R505" s="19" t="n">
        <f aca="false">IF(Q505=0,"",IF(Q505+Q504&gt;Q505,LOG(Q505)-LOG(Q504),""))</f>
        <v>-0.0273403455502912</v>
      </c>
      <c r="S505" s="20" t="n">
        <v>353471.281103635</v>
      </c>
      <c r="T505" s="19" t="n">
        <f aca="false">IF(S505=0,"",IF(S505+S504&gt;S505,LOG(S505)-LOG(S504),""))</f>
        <v>-0.00441128750886399</v>
      </c>
      <c r="U505" s="20" t="n">
        <v>23287.736275977</v>
      </c>
      <c r="V505" s="19" t="n">
        <f aca="false">IF(U505=0,"",IF(U505+U504&gt;U505,LOG(U505)-LOG(U504),""))</f>
        <v>0.0932025009001229</v>
      </c>
      <c r="W505" s="20" t="n">
        <f aca="false">IF(F505="","",IF(F505&gt;0,0,1))</f>
        <v>1</v>
      </c>
      <c r="X505" s="19" t="n">
        <f aca="false">IF(F505="","",F505*W505)</f>
        <v>-0.00934096783403327</v>
      </c>
      <c r="Y505" s="26" t="n">
        <f aca="false">IF(X505="","",X505*N505)</f>
        <v>-0.00578252147146118</v>
      </c>
    </row>
    <row r="506" customFormat="false" ht="13.8" hidden="false" customHeight="false" outlineLevel="0" collapsed="false">
      <c r="A506" s="16" t="n">
        <v>2014</v>
      </c>
      <c r="B506" s="31" t="s">
        <v>25</v>
      </c>
      <c r="C506" s="17" t="n">
        <v>505</v>
      </c>
      <c r="D506" s="17" t="n">
        <v>12</v>
      </c>
      <c r="E506" s="18" t="n">
        <v>279423.745740538</v>
      </c>
      <c r="F506" s="19" t="n">
        <f aca="false">IF(ABS(LOG(E506)-LOG(E505))&gt;LOG(2),"",LOG(E506)-LOG(E505))</f>
        <v>-0.149649221371452</v>
      </c>
      <c r="G506" s="20" t="n">
        <v>203912.355514342</v>
      </c>
      <c r="H506" s="19" t="n">
        <f aca="false">IF(G506=0,"",IF(G506+G505&gt;G506,LOG(G506)-LOG(G505),""))</f>
        <v>-0.15577032319901</v>
      </c>
      <c r="I506" s="20" t="n">
        <v>70595.2207865831</v>
      </c>
      <c r="J506" s="19" t="n">
        <f aca="false">IF(I506=0,"",IF(I506+I505&gt;I506,LOG(I506)-LOG(I505),""))</f>
        <v>-0.0782768380025196</v>
      </c>
      <c r="K506" s="20" t="n">
        <f aca="false">G506+I506</f>
        <v>274507.576300925</v>
      </c>
      <c r="L506" s="19" t="n">
        <f aca="false">IF(K506=0,"",IF(K506+K505&gt;K506,LOG(K506)-LOG(K505),""))</f>
        <v>-0.137123473131541</v>
      </c>
      <c r="M506" s="20" t="n">
        <v>1642862.85291583</v>
      </c>
      <c r="N506" s="21" t="n">
        <v>0.7693379996345</v>
      </c>
      <c r="O506" s="21" t="n">
        <v>342561.775245102</v>
      </c>
      <c r="P506" s="22" t="n">
        <v>0.0884755904099736</v>
      </c>
      <c r="Q506" s="20" t="n">
        <v>106800.134702107</v>
      </c>
      <c r="R506" s="19" t="n">
        <f aca="false">IF(Q506=0,"",IF(Q506+Q505&gt;Q506,LOG(Q506)-LOG(Q505),""))</f>
        <v>-0.0313843199619974</v>
      </c>
      <c r="S506" s="20" t="n">
        <v>256527.380101478</v>
      </c>
      <c r="T506" s="19" t="n">
        <f aca="false">IF(S506=0,"",IF(S506+S505&gt;S506,LOG(S506)-LOG(S505),""))</f>
        <v>-0.139220408178993</v>
      </c>
      <c r="U506" s="20" t="n">
        <v>19947.807935604</v>
      </c>
      <c r="V506" s="19" t="n">
        <f aca="false">IF(U506=0,"",IF(U506+U505&gt;U506,LOG(U506)-LOG(U505),""))</f>
        <v>-0.0672320962235107</v>
      </c>
      <c r="W506" s="20" t="n">
        <f aca="false">IF(F506="","",IF(F506&gt;0,0,1))</f>
        <v>1</v>
      </c>
      <c r="X506" s="19" t="n">
        <f aca="false">IF(F506="","",F506*W506)</f>
        <v>-0.149649221371452</v>
      </c>
      <c r="Y506" s="26" t="n">
        <f aca="false">IF(X506="","",X506*N506)</f>
        <v>-0.115130832616773</v>
      </c>
    </row>
    <row r="507" customFormat="false" ht="13.8" hidden="false" customHeight="false" outlineLevel="0" collapsed="false">
      <c r="A507" s="16" t="n">
        <v>2014</v>
      </c>
      <c r="B507" s="28" t="s">
        <v>26</v>
      </c>
      <c r="C507" s="29" t="n">
        <v>506</v>
      </c>
      <c r="D507" s="17" t="n">
        <v>12</v>
      </c>
      <c r="E507" s="18" t="n">
        <v>333822.710038602</v>
      </c>
      <c r="F507" s="19" t="n">
        <f aca="false">IF(ABS(LOG(E507)-LOG(E506))&gt;LOG(2),"",LOG(E507)-LOG(E506))</f>
        <v>0.0772525683311622</v>
      </c>
      <c r="G507" s="20" t="n">
        <v>227472.348943491</v>
      </c>
      <c r="H507" s="19" t="n">
        <f aca="false">IF(G507=0,"",IF(G507+G506&gt;G507,LOG(G507)-LOG(G506),""))</f>
        <v>0.0474850708171291</v>
      </c>
      <c r="I507" s="20" t="n">
        <v>83868.3085172497</v>
      </c>
      <c r="J507" s="19" t="n">
        <f aca="false">IF(I507=0,"",IF(I507+I506&gt;I507,LOG(I507)-LOG(I506),""))</f>
        <v>0.0748225832950498</v>
      </c>
      <c r="K507" s="20" t="n">
        <f aca="false">G507+I507</f>
        <v>311340.657460741</v>
      </c>
      <c r="L507" s="19" t="n">
        <f aca="false">IF(K507=0,"",IF(K507+K506&gt;K507,LOG(K507)-LOG(K506),""))</f>
        <v>0.0546815028748551</v>
      </c>
      <c r="M507" s="20" t="n">
        <v>1625745.04548647</v>
      </c>
      <c r="N507" s="21" t="n">
        <v>0.687536560649225</v>
      </c>
      <c r="O507" s="21" t="n">
        <v>335864.740622284</v>
      </c>
      <c r="P507" s="22" t="n">
        <v>0.00264853511013983</v>
      </c>
      <c r="Q507" s="20" t="n">
        <v>114341.038013602</v>
      </c>
      <c r="R507" s="19" t="n">
        <f aca="false">IF(Q507=0,"",IF(Q507+Q506&gt;Q507,LOG(Q507)-LOG(Q506),""))</f>
        <v>0.02963033007034</v>
      </c>
      <c r="S507" s="20" t="n">
        <v>292400.471722852</v>
      </c>
      <c r="T507" s="19" t="n">
        <f aca="false">IF(S507=0,"",IF(S507+S506&gt;S507,LOG(S507)-LOG(S506),""))</f>
        <v>0.0568443431701349</v>
      </c>
      <c r="U507" s="20" t="n">
        <v>23053.8211412923</v>
      </c>
      <c r="V507" s="19" t="n">
        <f aca="false">IF(U507=0,"",IF(U507+U506&gt;U507,LOG(U507)-LOG(U506),""))</f>
        <v>0.0628477414164799</v>
      </c>
      <c r="W507" s="20" t="n">
        <f aca="false">IF(F507="","",IF(F507&gt;0,0,1))</f>
        <v>0</v>
      </c>
      <c r="X507" s="19" t="n">
        <f aca="false">IF(F507="","",F507*W507)</f>
        <v>0</v>
      </c>
      <c r="Y507" s="26" t="n">
        <f aca="false">IF(X507="","",X507*N507)</f>
        <v>0</v>
      </c>
    </row>
    <row r="508" customFormat="false" ht="13.8" hidden="false" customHeight="false" outlineLevel="0" collapsed="false">
      <c r="A508" s="16" t="n">
        <v>2014</v>
      </c>
      <c r="B508" s="28" t="s">
        <v>27</v>
      </c>
      <c r="C508" s="17" t="n">
        <v>507</v>
      </c>
      <c r="D508" s="17" t="n">
        <v>12</v>
      </c>
      <c r="E508" s="18" t="n">
        <v>387158.640800854</v>
      </c>
      <c r="F508" s="19" t="n">
        <f aca="false">IF(ABS(LOG(E508)-LOG(E507))&gt;LOG(2),"",LOG(E508)-LOG(E507))</f>
        <v>0.0643730780044614</v>
      </c>
      <c r="G508" s="20" t="n">
        <v>277590.394839699</v>
      </c>
      <c r="H508" s="19" t="n">
        <f aca="false">IF(G508=0,"",IF(G508+G507&gt;G508,LOG(G508)-LOG(G507),""))</f>
        <v>0.0864758223354354</v>
      </c>
      <c r="I508" s="20" t="n">
        <v>81563.390580371</v>
      </c>
      <c r="J508" s="19" t="n">
        <f aca="false">IF(I508=0,"",IF(I508+I507&gt;I508,LOG(I508)-LOG(I507),""))</f>
        <v>-0.0121026130654744</v>
      </c>
      <c r="K508" s="20" t="n">
        <f aca="false">G508+I508</f>
        <v>359153.78542007</v>
      </c>
      <c r="L508" s="19" t="n">
        <f aca="false">IF(K508=0,"",IF(K508+K507&gt;K508,LOG(K508)-LOG(K507),""))</f>
        <v>0.0620446100007976</v>
      </c>
      <c r="M508" s="20" t="n">
        <v>1670117.89675389</v>
      </c>
      <c r="N508" s="21" t="n">
        <v>0.634858173381599</v>
      </c>
      <c r="O508" s="21" t="n">
        <v>332823.550836332</v>
      </c>
      <c r="P508" s="22" t="n">
        <v>-0.065674906810761</v>
      </c>
      <c r="Q508" s="20" t="n">
        <v>118663.434143274</v>
      </c>
      <c r="R508" s="19" t="n">
        <f aca="false">IF(Q508=0,"",IF(Q508+Q507&gt;Q508,LOG(Q508)-LOG(Q507),""))</f>
        <v>0.0161147822326679</v>
      </c>
      <c r="S508" s="20" t="n">
        <v>338005.238206673</v>
      </c>
      <c r="T508" s="19" t="n">
        <f aca="false">IF(S508=0,"",IF(S508+S507&gt;S508,LOG(S508)-LOG(S507),""))</f>
        <v>0.0629453618470963</v>
      </c>
      <c r="U508" s="20" t="n">
        <v>19782.5929686012</v>
      </c>
      <c r="V508" s="19" t="n">
        <f aca="false">IF(U508=0,"",IF(U508+U507&gt;U508,LOG(U508)-LOG(U507),""))</f>
        <v>-0.0664597040674462</v>
      </c>
      <c r="W508" s="20" t="n">
        <f aca="false">IF(F508="","",IF(F508&gt;0,0,1))</f>
        <v>0</v>
      </c>
      <c r="X508" s="19" t="n">
        <f aca="false">IF(F508="","",F508*W508)</f>
        <v>0</v>
      </c>
      <c r="Y508" s="26" t="n">
        <f aca="false">IF(X508="","",X508*N508)</f>
        <v>0</v>
      </c>
    </row>
    <row r="509" customFormat="false" ht="13.8" hidden="false" customHeight="false" outlineLevel="0" collapsed="false">
      <c r="A509" s="16" t="n">
        <v>2014</v>
      </c>
      <c r="B509" s="30" t="s">
        <v>28</v>
      </c>
      <c r="C509" s="29" t="n">
        <v>508</v>
      </c>
      <c r="D509" s="17" t="n">
        <v>12</v>
      </c>
      <c r="E509" s="18" t="n">
        <v>394102.572201997</v>
      </c>
      <c r="F509" s="19" t="n">
        <f aca="false">IF(ABS(LOG(E509)-LOG(E508))&gt;LOG(2),"",LOG(E509)-LOG(E508))</f>
        <v>0.00772031288875841</v>
      </c>
      <c r="G509" s="20" t="n">
        <v>284766.027540359</v>
      </c>
      <c r="H509" s="19" t="n">
        <f aca="false">IF(G509=0,"",IF(G509+G508&gt;G509,LOG(G509)-LOG(G508),""))</f>
        <v>0.011083742297366</v>
      </c>
      <c r="I509" s="20" t="n">
        <v>83830.3138457976</v>
      </c>
      <c r="J509" s="19" t="n">
        <f aca="false">IF(I509=0,"",IF(I509+I508&gt;I509,LOG(I509)-LOG(I508),""))</f>
        <v>0.0119058210322045</v>
      </c>
      <c r="K509" s="20" t="n">
        <f aca="false">G509+I509</f>
        <v>368596.341386157</v>
      </c>
      <c r="L509" s="19" t="n">
        <f aca="false">IF(K509=0,"",IF(K509+K508&gt;K509,LOG(K509)-LOG(K508),""))</f>
        <v>0.0112705720002273</v>
      </c>
      <c r="M509" s="20" t="n">
        <v>1677946.39757036</v>
      </c>
      <c r="N509" s="21" t="n">
        <v>0.62916881366656</v>
      </c>
      <c r="O509" s="21" t="n">
        <v>323945.333639584</v>
      </c>
      <c r="P509" s="22" t="n">
        <v>-0.0851375409876157</v>
      </c>
      <c r="Q509" s="20" t="n">
        <v>114165.647470602</v>
      </c>
      <c r="R509" s="19" t="n">
        <f aca="false">IF(Q509=0,"",IF(Q509+Q508&gt;Q509,LOG(Q509)-LOG(Q508),""))</f>
        <v>-0.0167814687219483</v>
      </c>
      <c r="S509" s="20" t="n">
        <v>342518.911602863</v>
      </c>
      <c r="T509" s="19" t="n">
        <f aca="false">IF(S509=0,"",IF(S509+S508&gt;S509,LOG(S509)-LOG(S508),""))</f>
        <v>0.00576112455569522</v>
      </c>
      <c r="U509" s="20" t="n">
        <v>22790.2895715616</v>
      </c>
      <c r="V509" s="19" t="n">
        <f aca="false">IF(U509=0,"",IF(U509+U508&gt;U509,LOG(U509)-LOG(U508),""))</f>
        <v>0.0614666279477509</v>
      </c>
      <c r="W509" s="20" t="n">
        <f aca="false">IF(F509="","",IF(F509&gt;0,0,1))</f>
        <v>0</v>
      </c>
      <c r="X509" s="19" t="n">
        <f aca="false">IF(F509="","",F509*W509)</f>
        <v>0</v>
      </c>
      <c r="Y509" s="26" t="n">
        <f aca="false">IF(X509="","",X509*N509)</f>
        <v>0</v>
      </c>
    </row>
    <row r="510" customFormat="false" ht="13.8" hidden="false" customHeight="false" outlineLevel="0" collapsed="false">
      <c r="A510" s="16" t="n">
        <v>2015</v>
      </c>
      <c r="B510" s="31" t="s">
        <v>25</v>
      </c>
      <c r="C510" s="17" t="n">
        <v>509</v>
      </c>
      <c r="D510" s="17" t="n">
        <v>12</v>
      </c>
      <c r="E510" s="18" t="n">
        <v>270158.96152076</v>
      </c>
      <c r="F510" s="19" t="n">
        <f aca="false">IF(ABS(LOG(E510)-LOG(E509))&gt;LOG(2),"",LOG(E510)-LOG(E509))</f>
        <v>-0.163989891177129</v>
      </c>
      <c r="G510" s="20" t="n">
        <v>189729.917328943</v>
      </c>
      <c r="H510" s="19" t="n">
        <f aca="false">IF(G510=0,"",IF(G510+G509&gt;G510,LOG(G510)-LOG(G509),""))</f>
        <v>-0.176352359437477</v>
      </c>
      <c r="I510" s="20" t="n">
        <v>68944.848398438</v>
      </c>
      <c r="J510" s="19" t="n">
        <f aca="false">IF(I510=0,"",IF(I510+I509&gt;I510,LOG(I510)-LOG(I509),""))</f>
        <v>-0.084899271110281</v>
      </c>
      <c r="K510" s="20" t="n">
        <f aca="false">G510+I510</f>
        <v>258674.765727381</v>
      </c>
      <c r="L510" s="19" t="n">
        <f aca="false">IF(K510=0,"",IF(K510+K509&gt;K510,LOG(K510)-LOG(K509),""))</f>
        <v>-0.15379695574989</v>
      </c>
      <c r="M510" s="20" t="n">
        <v>1659299.66286303</v>
      </c>
      <c r="N510" s="21" t="n">
        <v>0.788305446727204</v>
      </c>
      <c r="O510" s="21" t="n">
        <v>313191.634380797</v>
      </c>
      <c r="P510" s="22" t="n">
        <v>0.0641907749383612</v>
      </c>
      <c r="Q510" s="20" t="n">
        <v>97467.5493279181</v>
      </c>
      <c r="R510" s="19" t="n">
        <f aca="false">IF(Q510=0,"",IF(Q510+Q509&gt;Q510,LOG(Q510)-LOG(Q509),""))</f>
        <v>-0.0686753974965617</v>
      </c>
      <c r="S510" s="20" t="n">
        <v>235644.218774168</v>
      </c>
      <c r="T510" s="19" t="n">
        <f aca="false">IF(S510=0,"",IF(S510+S509&gt;S510,LOG(S510)-LOG(S509),""))</f>
        <v>-0.162427765952827</v>
      </c>
      <c r="U510" s="20" t="n">
        <v>22635.1330261953</v>
      </c>
      <c r="V510" s="19" t="n">
        <f aca="false">IF(U510=0,"",IF(U510+U509&gt;U510,LOG(U510)-LOG(U509),""))</f>
        <v>-0.00296679214751627</v>
      </c>
      <c r="W510" s="20" t="n">
        <f aca="false">IF(F510="","",IF(F510&gt;0,0,1))</f>
        <v>1</v>
      </c>
      <c r="X510" s="19" t="n">
        <f aca="false">IF(F510="","",F510*W510)</f>
        <v>-0.163989891177129</v>
      </c>
      <c r="Y510" s="26" t="n">
        <f aca="false">IF(X510="","",X510*N510)</f>
        <v>-0.129274124423133</v>
      </c>
    </row>
    <row r="511" customFormat="false" ht="13.8" hidden="false" customHeight="false" outlineLevel="0" collapsed="false">
      <c r="A511" s="16" t="n">
        <v>2015</v>
      </c>
      <c r="B511" s="28" t="s">
        <v>26</v>
      </c>
      <c r="C511" s="29" t="n">
        <v>510</v>
      </c>
      <c r="D511" s="17" t="n">
        <v>12</v>
      </c>
      <c r="E511" s="18" t="n">
        <v>302673.885801517</v>
      </c>
      <c r="F511" s="19" t="n">
        <f aca="false">IF(ABS(LOG(E511)-LOG(E510))&gt;LOG(2),"",LOG(E511)-LOG(E510))</f>
        <v>0.0493555741471781</v>
      </c>
      <c r="G511" s="20" t="n">
        <v>223445.693832809</v>
      </c>
      <c r="H511" s="19" t="n">
        <f aca="false">IF(G511=0,"",IF(G511+G510&gt;G511,LOG(G511)-LOG(G510),""))</f>
        <v>0.0710361720255079</v>
      </c>
      <c r="I511" s="20" t="n">
        <v>76968.8525516253</v>
      </c>
      <c r="J511" s="19" t="n">
        <f aca="false">IF(I511=0,"",IF(I511+I510&gt;I511,LOG(I511)-LOG(I510),""))</f>
        <v>0.0478131911912643</v>
      </c>
      <c r="K511" s="20" t="n">
        <f aca="false">G511+I511</f>
        <v>300414.546384434</v>
      </c>
      <c r="L511" s="19" t="n">
        <f aca="false">IF(K511=0,"",IF(K511+K510&gt;K511,LOG(K511)-LOG(K510),""))</f>
        <v>0.0649668933972061</v>
      </c>
      <c r="M511" s="20" t="n">
        <v>1540666.43935468</v>
      </c>
      <c r="N511" s="21" t="n">
        <v>0.706733669978308</v>
      </c>
      <c r="O511" s="21" t="n">
        <v>307863.770793362</v>
      </c>
      <c r="P511" s="22" t="n">
        <v>0.00738363205157213</v>
      </c>
      <c r="Q511" s="20" t="n">
        <v>107725.355137238</v>
      </c>
      <c r="R511" s="19" t="n">
        <f aca="false">IF(Q511=0,"",IF(Q511+Q510&gt;Q511,LOG(Q511)-LOG(Q510),""))</f>
        <v>0.0434578879645189</v>
      </c>
      <c r="S511" s="20" t="n">
        <v>279892.967752338</v>
      </c>
      <c r="T511" s="19" t="n">
        <f aca="false">IF(S511=0,"",IF(S511+S510&gt;S511,LOG(S511)-LOG(S510),""))</f>
        <v>0.0747351976788702</v>
      </c>
      <c r="U511" s="20" t="n">
        <v>23027.9322613499</v>
      </c>
      <c r="V511" s="19" t="n">
        <f aca="false">IF(U511=0,"",IF(U511+U510&gt;U511,LOG(U511)-LOG(U510),""))</f>
        <v>0.00747189209207377</v>
      </c>
      <c r="W511" s="20" t="n">
        <f aca="false">IF(F511="","",IF(F511&gt;0,0,1))</f>
        <v>0</v>
      </c>
      <c r="X511" s="19" t="n">
        <f aca="false">IF(F511="","",F511*W511)</f>
        <v>0</v>
      </c>
      <c r="Y511" s="26" t="n">
        <f aca="false">IF(X511="","",X511*N511)</f>
        <v>0</v>
      </c>
    </row>
    <row r="512" customFormat="false" ht="13.8" hidden="false" customHeight="false" outlineLevel="0" collapsed="false">
      <c r="A512" s="16" t="n">
        <v>2015</v>
      </c>
      <c r="B512" s="28" t="s">
        <v>27</v>
      </c>
      <c r="C512" s="17" t="n">
        <v>511</v>
      </c>
      <c r="D512" s="17" t="n">
        <v>12</v>
      </c>
      <c r="E512" s="18" t="n">
        <v>354304.600086496</v>
      </c>
      <c r="F512" s="19" t="n">
        <f aca="false">IF(ABS(LOG(E512)-LOG(E511))&gt;LOG(2),"",LOG(E512)-LOG(E511))</f>
        <v>0.068401838630014</v>
      </c>
      <c r="G512" s="20" t="n">
        <v>231255.895849542</v>
      </c>
      <c r="H512" s="19" t="n">
        <f aca="false">IF(G512=0,"",IF(G512+G511&gt;G512,LOG(G512)-LOG(G511),""))</f>
        <v>0.0149208243475689</v>
      </c>
      <c r="I512" s="20" t="n">
        <v>75682.1474444638</v>
      </c>
      <c r="J512" s="19" t="n">
        <f aca="false">IF(I512=0,"",IF(I512+I511&gt;I512,LOG(I512)-LOG(I511),""))</f>
        <v>-0.0073215656988932</v>
      </c>
      <c r="K512" s="20" t="n">
        <f aca="false">G512+I512</f>
        <v>306938.043294006</v>
      </c>
      <c r="L512" s="19" t="n">
        <f aca="false">IF(K512=0,"",IF(K512+K511&gt;K512,LOG(K512)-LOG(K511),""))</f>
        <v>0.00932976236566496</v>
      </c>
      <c r="M512" s="20" t="n">
        <v>1648298.26450303</v>
      </c>
      <c r="N512" s="21" t="n">
        <v>0.667659010359476</v>
      </c>
      <c r="O512" s="21" t="n">
        <v>310225.243812527</v>
      </c>
      <c r="P512" s="22" t="n">
        <v>-0.0576996564430949</v>
      </c>
      <c r="Q512" s="20" t="n">
        <v>109079.696523208</v>
      </c>
      <c r="R512" s="19" t="n">
        <f aca="false">IF(Q512=0,"",IF(Q512+Q511&gt;Q512,LOG(Q512)-LOG(Q511),""))</f>
        <v>0.00542598649844361</v>
      </c>
      <c r="S512" s="20" t="n">
        <v>280900.659908652</v>
      </c>
      <c r="T512" s="19" t="n">
        <f aca="false">IF(S512=0,"",IF(S512+S511&gt;S512,LOG(S512)-LOG(S511),""))</f>
        <v>0.00156077242101293</v>
      </c>
      <c r="U512" s="20" t="n">
        <v>19456.6043884378</v>
      </c>
      <c r="V512" s="19" t="n">
        <f aca="false">IF(U512=0,"",IF(U512+U511&gt;U512,LOG(U512)-LOG(U511),""))</f>
        <v>-0.0731878948014728</v>
      </c>
      <c r="W512" s="20" t="n">
        <f aca="false">IF(F512="","",IF(F512&gt;0,0,1))</f>
        <v>0</v>
      </c>
      <c r="X512" s="19" t="n">
        <f aca="false">IF(F512="","",F512*W512)</f>
        <v>0</v>
      </c>
      <c r="Y512" s="26" t="n">
        <f aca="false">IF(X512="","",X512*N512)</f>
        <v>0</v>
      </c>
    </row>
    <row r="513" customFormat="false" ht="13.8" hidden="false" customHeight="false" outlineLevel="0" collapsed="false">
      <c r="A513" s="16" t="n">
        <v>2015</v>
      </c>
      <c r="B513" s="30" t="s">
        <v>28</v>
      </c>
      <c r="C513" s="29" t="n">
        <v>512</v>
      </c>
      <c r="D513" s="17" t="n">
        <v>12</v>
      </c>
      <c r="E513" s="18" t="n">
        <v>380663.834166079</v>
      </c>
      <c r="F513" s="19" t="n">
        <f aca="false">IF(ABS(LOG(E513)-LOG(E512))&gt;LOG(2),"",LOG(E513)-LOG(E512))</f>
        <v>0.0311648266398796</v>
      </c>
      <c r="G513" s="20" t="n">
        <v>262752.881517948</v>
      </c>
      <c r="H513" s="19" t="n">
        <f aca="false">IF(G513=0,"",IF(G513+G512&gt;G513,LOG(G513)-LOG(G512),""))</f>
        <v>0.0554546736270529</v>
      </c>
      <c r="I513" s="20" t="n">
        <v>97641.0724477374</v>
      </c>
      <c r="J513" s="19" t="n">
        <f aca="false">IF(I513=0,"",IF(I513+I512&gt;I513,LOG(I513)-LOG(I512),""))</f>
        <v>0.110639094410793</v>
      </c>
      <c r="K513" s="20" t="n">
        <f aca="false">G513+I513</f>
        <v>360393.953965685</v>
      </c>
      <c r="L513" s="19" t="n">
        <f aca="false">IF(K513=0,"",IF(K513+K512&gt;K513,LOG(K513)-LOG(K512),""))</f>
        <v>0.0697267763682348</v>
      </c>
      <c r="M513" s="20" t="n">
        <v>1704321.25342909</v>
      </c>
      <c r="N513" s="21" t="n">
        <v>0.651009842182633</v>
      </c>
      <c r="O513" s="21" t="n">
        <v>303532.089028459</v>
      </c>
      <c r="P513" s="22" t="n">
        <v>-0.0983370067370383</v>
      </c>
      <c r="Q513" s="20" t="n">
        <v>104474.620014377</v>
      </c>
      <c r="R513" s="19" t="n">
        <f aca="false">IF(Q513=0,"",IF(Q513+Q512&gt;Q513,LOG(Q513)-LOG(Q512),""))</f>
        <v>-0.0187331207540442</v>
      </c>
      <c r="S513" s="20" t="n">
        <v>313116.176710429</v>
      </c>
      <c r="T513" s="19" t="n">
        <f aca="false">IF(S513=0,"",IF(S513+S512&gt;S513,LOG(S513)-LOG(S512),""))</f>
        <v>0.0471527459416539</v>
      </c>
      <c r="U513" s="20" t="n">
        <v>20469.6262349299</v>
      </c>
      <c r="V513" s="19" t="n">
        <f aca="false">IF(U513=0,"",IF(U513+U512&gt;U513,LOG(U513)-LOG(U512),""))</f>
        <v>0.0220428642674957</v>
      </c>
      <c r="W513" s="20" t="n">
        <f aca="false">IF(F513="","",IF(F513&gt;0,0,1))</f>
        <v>0</v>
      </c>
      <c r="X513" s="19" t="n">
        <f aca="false">IF(F513="","",F513*W513)</f>
        <v>0</v>
      </c>
      <c r="Y513" s="26" t="n">
        <f aca="false">IF(X513="","",X513*N513)</f>
        <v>0</v>
      </c>
    </row>
    <row r="514" customFormat="false" ht="13.8" hidden="false" customHeight="false" outlineLevel="0" collapsed="false">
      <c r="A514" s="16" t="n">
        <v>2016</v>
      </c>
      <c r="B514" s="31" t="s">
        <v>25</v>
      </c>
      <c r="C514" s="17" t="n">
        <v>513</v>
      </c>
      <c r="D514" s="17" t="n">
        <v>12</v>
      </c>
      <c r="E514" s="18" t="n">
        <v>270690.856811656</v>
      </c>
      <c r="F514" s="19" t="n">
        <f aca="false">IF(ABS(LOG(E514)-LOG(E513))&gt;LOG(2),"",LOG(E514)-LOG(E513))</f>
        <v>-0.148068030886615</v>
      </c>
      <c r="G514" s="20" t="n">
        <v>187364.628147962</v>
      </c>
      <c r="H514" s="19" t="n">
        <f aca="false">IF(G514=0,"",IF(G514+G513&gt;G514,LOG(G514)-LOG(G513),""))</f>
        <v>-0.14685988198582</v>
      </c>
      <c r="I514" s="20" t="n">
        <v>66251.865571296</v>
      </c>
      <c r="J514" s="19" t="n">
        <f aca="false">IF(I514=0,"",IF(I514+I513&gt;I514,LOG(I514)-LOG(I513),""))</f>
        <v>-0.168434428894901</v>
      </c>
      <c r="K514" s="20" t="n">
        <f aca="false">G514+I514</f>
        <v>253616.493719258</v>
      </c>
      <c r="L514" s="19" t="n">
        <f aca="false">IF(K514=0,"",IF(K514+K513&gt;K514,LOG(K514)-LOG(K513),""))</f>
        <v>-0.152600002488238</v>
      </c>
      <c r="M514" s="20" t="n">
        <v>1604518.63018226</v>
      </c>
      <c r="N514" s="21" t="n">
        <v>0.772871177333533</v>
      </c>
      <c r="O514" s="21" t="n">
        <v>295153.270095773</v>
      </c>
      <c r="P514" s="22" t="n">
        <v>0.0375740125168109</v>
      </c>
      <c r="Q514" s="20" t="n">
        <v>93491.2959214213</v>
      </c>
      <c r="R514" s="19" t="n">
        <f aca="false">IF(Q514=0,"",IF(Q514+Q513&gt;Q514,LOG(Q514)-LOG(Q513),""))</f>
        <v>-0.0482396204845257</v>
      </c>
      <c r="S514" s="20" t="n">
        <v>225603.318953701</v>
      </c>
      <c r="T514" s="19" t="n">
        <f aca="false">IF(S514=0,"",IF(S514+S513&gt;S514,LOG(S514)-LOG(S513),""))</f>
        <v>-0.1423600209518</v>
      </c>
      <c r="U514" s="20" t="n">
        <v>22184.7031611913</v>
      </c>
      <c r="V514" s="19" t="n">
        <f aca="false">IF(U514=0,"",IF(U514+U513&gt;U514,LOG(U514)-LOG(U513),""))</f>
        <v>0.0349437093485445</v>
      </c>
      <c r="W514" s="20" t="n">
        <f aca="false">IF(F514="","",IF(F514&gt;0,0,1))</f>
        <v>1</v>
      </c>
      <c r="X514" s="19" t="n">
        <f aca="false">IF(F514="","",F514*W514)</f>
        <v>-0.148068030886615</v>
      </c>
      <c r="Y514" s="26" t="n">
        <f aca="false">IF(X514="","",X514*N514)</f>
        <v>-0.114437513356796</v>
      </c>
    </row>
    <row r="515" customFormat="false" ht="13.8" hidden="false" customHeight="false" outlineLevel="0" collapsed="false">
      <c r="A515" s="16" t="n">
        <v>2016</v>
      </c>
      <c r="B515" s="28" t="s">
        <v>26</v>
      </c>
      <c r="C515" s="29" t="n">
        <v>514</v>
      </c>
      <c r="D515" s="17" t="n">
        <v>12</v>
      </c>
      <c r="E515" s="18" t="n">
        <v>322893.59917853</v>
      </c>
      <c r="F515" s="19" t="n">
        <f aca="false">IF(ABS(LOG(E515)-LOG(E514))&gt;LOG(2),"",LOG(E515)-LOG(E514))</f>
        <v>0.0765858491942382</v>
      </c>
      <c r="G515" s="20" t="n">
        <v>186482.510626461</v>
      </c>
      <c r="H515" s="19" t="n">
        <f aca="false">IF(G515=0,"",IF(G515+G514&gt;G515,LOG(G515)-LOG(G514),""))</f>
        <v>-0.00204949800718701</v>
      </c>
      <c r="I515" s="20" t="n">
        <v>74645.5221513389</v>
      </c>
      <c r="J515" s="19" t="n">
        <f aca="false">IF(I515=0,"",IF(I515+I514&gt;I515,LOG(I515)-LOG(I514),""))</f>
        <v>0.0518056483278606</v>
      </c>
      <c r="K515" s="20" t="n">
        <f aca="false">G515+I515</f>
        <v>261128.0327778</v>
      </c>
      <c r="L515" s="19" t="n">
        <f aca="false">IF(K515=0,"",IF(K515+K514&gt;K515,LOG(K515)-LOG(K514),""))</f>
        <v>0.012676002898087</v>
      </c>
      <c r="M515" s="20" t="n">
        <v>1603880.05440799</v>
      </c>
      <c r="N515" s="21" t="n">
        <v>0.696112450659924</v>
      </c>
      <c r="O515" s="21" t="n">
        <v>290270.714945253</v>
      </c>
      <c r="P515" s="22" t="n">
        <v>-0.0462562133396073</v>
      </c>
      <c r="Q515" s="20" t="n">
        <v>101370.242146053</v>
      </c>
      <c r="R515" s="19" t="n">
        <f aca="false">IF(Q515=0,"",IF(Q515+Q514&gt;Q515,LOG(Q515)-LOG(Q514),""))</f>
        <v>0.0351393041502233</v>
      </c>
      <c r="S515" s="20" t="n">
        <v>224073.208051002</v>
      </c>
      <c r="T515" s="19" t="n">
        <f aca="false">IF(S515=0,"",IF(S515+S514&gt;S515,LOG(S515)-LOG(S514),""))</f>
        <v>-0.00295555247615731</v>
      </c>
      <c r="U515" s="20" t="n">
        <v>23623.5498370488</v>
      </c>
      <c r="V515" s="19" t="n">
        <f aca="false">IF(U515=0,"",IF(U515+U514&gt;U515,LOG(U515)-LOG(U514),""))</f>
        <v>0.0272915361716874</v>
      </c>
      <c r="W515" s="20" t="n">
        <f aca="false">IF(F515="","",IF(F515&gt;0,0,1))</f>
        <v>0</v>
      </c>
      <c r="X515" s="19" t="n">
        <f aca="false">IF(F515="","",F515*W515)</f>
        <v>0</v>
      </c>
      <c r="Y515" s="26" t="n">
        <f aca="false">IF(X515="","",X515*N515)</f>
        <v>0</v>
      </c>
    </row>
    <row r="516" customFormat="false" ht="13.8" hidden="false" customHeight="false" outlineLevel="0" collapsed="false">
      <c r="A516" s="16" t="n">
        <v>2016</v>
      </c>
      <c r="B516" s="28" t="s">
        <v>27</v>
      </c>
      <c r="C516" s="17" t="n">
        <v>515</v>
      </c>
      <c r="D516" s="17" t="n">
        <v>12</v>
      </c>
      <c r="E516" s="18" t="n">
        <v>374702.605096898</v>
      </c>
      <c r="F516" s="19" t="n">
        <f aca="false">IF(ABS(LOG(E516)-LOG(E515))&gt;LOG(2),"",LOG(E516)-LOG(E515))</f>
        <v>0.0646272765638116</v>
      </c>
      <c r="G516" s="20" t="n">
        <v>275541.869115901</v>
      </c>
      <c r="H516" s="19" t="n">
        <f aca="false">IF(G516=0,"",IF(G516+G515&gt;G516,LOG(G516)-LOG(G515),""))</f>
        <v>0.169549492594824</v>
      </c>
      <c r="I516" s="20" t="n">
        <v>74442.8711431</v>
      </c>
      <c r="J516" s="19" t="n">
        <f aca="false">IF(I516=0,"",IF(I516+I515&gt;I516,LOG(I516)-LOG(I515),""))</f>
        <v>-0.00118064548001851</v>
      </c>
      <c r="K516" s="20" t="n">
        <f aca="false">G516+I516</f>
        <v>349984.740259001</v>
      </c>
      <c r="L516" s="19" t="n">
        <f aca="false">IF(K516=0,"",IF(K516+K515&gt;K516,LOG(K516)-LOG(K515),""))</f>
        <v>0.12719561204444</v>
      </c>
      <c r="M516" s="20" t="n">
        <v>1656750.75635847</v>
      </c>
      <c r="N516" s="21" t="n">
        <v>0.645570465022112</v>
      </c>
      <c r="O516" s="21" t="n">
        <v>286239.224797649</v>
      </c>
      <c r="P516" s="22" t="n">
        <v>-0.116957565455572</v>
      </c>
      <c r="Q516" s="20" t="n">
        <v>102822.55477763</v>
      </c>
      <c r="R516" s="19" t="n">
        <f aca="false">IF(Q516=0,"",IF(Q516+Q515&gt;Q516,LOG(Q516)-LOG(Q515),""))</f>
        <v>0.00617790644265259</v>
      </c>
      <c r="S516" s="20" t="n">
        <v>319409.611636252</v>
      </c>
      <c r="T516" s="19" t="n">
        <f aca="false">IF(S516=0,"",IF(S516+S515&gt;S516,LOG(S516)-LOG(S515),""))</f>
        <v>0.153958048750201</v>
      </c>
      <c r="U516" s="20" t="n">
        <v>20767.9453331168</v>
      </c>
      <c r="V516" s="19" t="n">
        <f aca="false">IF(U516=0,"",IF(U516+U515&gt;U516,LOG(U516)-LOG(U515),""))</f>
        <v>-0.055951626316002</v>
      </c>
      <c r="W516" s="20" t="n">
        <f aca="false">IF(F516="","",IF(F516&gt;0,0,1))</f>
        <v>0</v>
      </c>
      <c r="X516" s="19" t="n">
        <f aca="false">IF(F516="","",F516*W516)</f>
        <v>0</v>
      </c>
      <c r="Y516" s="26" t="n">
        <f aca="false">IF(X516="","",X516*N516)</f>
        <v>0</v>
      </c>
    </row>
    <row r="517" customFormat="false" ht="13.8" hidden="false" customHeight="false" outlineLevel="0" collapsed="false">
      <c r="A517" s="16" t="n">
        <v>2016</v>
      </c>
      <c r="B517" s="30" t="s">
        <v>28</v>
      </c>
      <c r="C517" s="29" t="n">
        <v>516</v>
      </c>
      <c r="D517" s="17" t="n">
        <v>12</v>
      </c>
      <c r="E517" s="18" t="n">
        <v>376211.832918734</v>
      </c>
      <c r="F517" s="19" t="n">
        <f aca="false">IF(ABS(LOG(E517)-LOG(E516))&gt;LOG(2),"",LOG(E517)-LOG(E516))</f>
        <v>0.00174573870028993</v>
      </c>
      <c r="G517" s="20" t="n">
        <v>275485.349770714</v>
      </c>
      <c r="H517" s="19" t="n">
        <f aca="false">IF(G517=0,"",IF(G517+G516&gt;G517,LOG(G517)-LOG(G516),""))</f>
        <v>-8.90919322316108E-005</v>
      </c>
      <c r="I517" s="20" t="n">
        <v>86047.0044873003</v>
      </c>
      <c r="J517" s="19" t="n">
        <f aca="false">IF(I517=0,"",IF(I517+I516&gt;I517,LOG(I517)-LOG(I516),""))</f>
        <v>0.0629126412142949</v>
      </c>
      <c r="K517" s="20" t="n">
        <f aca="false">G517+I517</f>
        <v>361532.354258014</v>
      </c>
      <c r="L517" s="19" t="n">
        <f aca="false">IF(K517=0,"",IF(K517+K516&gt;K517,LOG(K517)-LOG(K516),""))</f>
        <v>0.0140980602375507</v>
      </c>
      <c r="M517" s="20" t="n">
        <v>1707025.16726553</v>
      </c>
      <c r="N517" s="21" t="n">
        <v>0.656807472906122</v>
      </c>
      <c r="O517" s="21" t="n">
        <v>281592.46112193</v>
      </c>
      <c r="P517" s="22" t="n">
        <v>-0.125811427647142</v>
      </c>
      <c r="Q517" s="20" t="n">
        <v>105973.322888791</v>
      </c>
      <c r="R517" s="19" t="n">
        <f aca="false">IF(Q517=0,"",IF(Q517+Q516&gt;Q517,LOG(Q517)-LOG(Q516),""))</f>
        <v>0.0131081618924451</v>
      </c>
      <c r="S517" s="20" t="n">
        <v>316613.803222564</v>
      </c>
      <c r="T517" s="19" t="n">
        <f aca="false">IF(S517=0,"",IF(S517+S516&gt;S517,LOG(S517)-LOG(S516),""))</f>
        <v>-0.00381813612150062</v>
      </c>
      <c r="U517" s="20" t="n">
        <v>26088.2910358691</v>
      </c>
      <c r="V517" s="19" t="n">
        <f aca="false">IF(U517=0,"",IF(U517+U516&gt;U517,LOG(U517)-LOG(U516),""))</f>
        <v>0.0990520987886407</v>
      </c>
      <c r="W517" s="20" t="n">
        <f aca="false">IF(F517="","",IF(F517&gt;0,0,1))</f>
        <v>0</v>
      </c>
      <c r="X517" s="19" t="n">
        <f aca="false">IF(F517="","",F517*W517)</f>
        <v>0</v>
      </c>
      <c r="Y517" s="26" t="n">
        <f aca="false">IF(X517="","",X517*N517)</f>
        <v>0</v>
      </c>
    </row>
    <row r="518" customFormat="false" ht="13.8" hidden="false" customHeight="false" outlineLevel="0" collapsed="false">
      <c r="A518" s="16" t="n">
        <v>2017</v>
      </c>
      <c r="B518" s="31" t="s">
        <v>25</v>
      </c>
      <c r="C518" s="17" t="n">
        <v>517</v>
      </c>
      <c r="D518" s="17" t="n">
        <v>12</v>
      </c>
      <c r="E518" s="18" t="n">
        <v>239528.876219749</v>
      </c>
      <c r="F518" s="19" t="n">
        <f aca="false">IF(ABS(LOG(E518)-LOG(E517))&gt;LOG(2),"",LOG(E518)-LOG(E517))</f>
        <v>-0.196074574265857</v>
      </c>
      <c r="G518" s="20" t="n">
        <v>184654.424863482</v>
      </c>
      <c r="H518" s="19" t="n">
        <f aca="false">IF(G518=0,"",IF(G518+G517&gt;G518,LOG(G518)-LOG(G517),""))</f>
        <v>-0.173738789064346</v>
      </c>
      <c r="I518" s="20" t="n">
        <v>52937.9372398474</v>
      </c>
      <c r="J518" s="19" t="n">
        <f aca="false">IF(I518=0,"",IF(I518+I517&gt;I518,LOG(I518)-LOG(I517),""))</f>
        <v>-0.210968741306947</v>
      </c>
      <c r="K518" s="20" t="n">
        <f aca="false">G518+I518</f>
        <v>237592.362103329</v>
      </c>
      <c r="L518" s="19" t="n">
        <f aca="false">IF(K518=0,"",IF(K518+K517&gt;K518,LOG(K518)-LOG(K517),""))</f>
        <v>-0.182314694015589</v>
      </c>
      <c r="M518" s="20" t="n">
        <v>1650929.73193631</v>
      </c>
      <c r="N518" s="21" t="n">
        <v>0.838370711956244</v>
      </c>
      <c r="O518" s="21" t="n">
        <v>275890.252623043</v>
      </c>
      <c r="P518" s="22" t="n">
        <v>0.0613784799072657</v>
      </c>
      <c r="Q518" s="20" t="n">
        <v>72943.573222252</v>
      </c>
      <c r="R518" s="19" t="n">
        <f aca="false">IF(Q518=0,"",IF(Q518+Q517&gt;Q518,LOG(Q518)-LOG(Q517),""))</f>
        <v>-0.162209518344584</v>
      </c>
      <c r="S518" s="20" t="n">
        <v>205208.065437637</v>
      </c>
      <c r="T518" s="19" t="n">
        <f aca="false">IF(S518=0,"",IF(S518+S517&gt;S518,LOG(S518)-LOG(S517),""))</f>
        <v>-0.188335418457564</v>
      </c>
      <c r="U518" s="20" t="n">
        <v>23393.0905263507</v>
      </c>
      <c r="V518" s="19" t="n">
        <f aca="false">IF(U518=0,"",IF(U518+U517&gt;U518,LOG(U518)-LOG(U517),""))</f>
        <v>-0.0473580292759133</v>
      </c>
      <c r="W518" s="20" t="n">
        <f aca="false">IF(F518="","",IF(F518&gt;0,0,1))</f>
        <v>1</v>
      </c>
      <c r="X518" s="19" t="n">
        <f aca="false">IF(F518="","",F518*W518)</f>
        <v>-0.196074574265857</v>
      </c>
      <c r="Y518" s="26" t="n">
        <f aca="false">IF(X518="","",X518*N518)</f>
        <v>-0.164383180423784</v>
      </c>
    </row>
    <row r="519" customFormat="false" ht="13.8" hidden="false" customHeight="false" outlineLevel="0" collapsed="false">
      <c r="A519" s="16" t="n">
        <v>2017</v>
      </c>
      <c r="B519" s="28" t="s">
        <v>26</v>
      </c>
      <c r="C519" s="29" t="n">
        <v>518</v>
      </c>
      <c r="D519" s="17" t="n">
        <v>12</v>
      </c>
      <c r="E519" s="18" t="n">
        <v>284459.605247637</v>
      </c>
      <c r="F519" s="19" t="n">
        <f aca="false">IF(ABS(LOG(E519)-LOG(E518))&gt;LOG(2),"",LOG(E519)-LOG(E518))</f>
        <v>0.0746627260762081</v>
      </c>
      <c r="G519" s="20" t="n">
        <v>188608.421516182</v>
      </c>
      <c r="H519" s="19" t="n">
        <f aca="false">IF(G519=0,"",IF(G519+G518&gt;G519,LOG(G519)-LOG(G518),""))</f>
        <v>0.00920136134296801</v>
      </c>
      <c r="I519" s="20" t="n">
        <v>62635.6782712887</v>
      </c>
      <c r="J519" s="19" t="n">
        <f aca="false">IF(I519=0,"",IF(I519+I518&gt;I519,LOG(I519)-LOG(I518),""))</f>
        <v>0.0730547699508648</v>
      </c>
      <c r="K519" s="20" t="n">
        <f aca="false">G519+I519</f>
        <v>251244.099787471</v>
      </c>
      <c r="L519" s="19" t="n">
        <f aca="false">IF(K519=0,"",IF(K519+K518&gt;K519,LOG(K519)-LOG(K518),""))</f>
        <v>0.0242633963420262</v>
      </c>
      <c r="M519" s="20" t="n">
        <v>1724413.42668146</v>
      </c>
      <c r="N519" s="21" t="n">
        <v>0.782620792691513</v>
      </c>
      <c r="O519" s="21" t="n">
        <v>273329.705734572</v>
      </c>
      <c r="P519" s="22" t="n">
        <v>-0.0173337692221843</v>
      </c>
      <c r="Q519" s="20" t="n">
        <v>91446.7521040836</v>
      </c>
      <c r="R519" s="19" t="n">
        <f aca="false">IF(Q519=0,"",IF(Q519+Q518&gt;Q519,LOG(Q519)-LOG(Q518),""))</f>
        <v>0.0981812514383114</v>
      </c>
      <c r="S519" s="20" t="n">
        <v>223188.631694835</v>
      </c>
      <c r="T519" s="19" t="n">
        <f aca="false">IF(S519=0,"",IF(S519+S518&gt;S519,LOG(S519)-LOG(S518),""))</f>
        <v>0.0364776435072391</v>
      </c>
      <c r="U519" s="20" t="n">
        <v>24804.6330151254</v>
      </c>
      <c r="V519" s="19" t="n">
        <f aca="false">IF(U519=0,"",IF(U519+U518&gt;U519,LOG(U519)-LOG(U518),""))</f>
        <v>0.025445204573856</v>
      </c>
      <c r="W519" s="20" t="n">
        <f aca="false">IF(F519="","",IF(F519&gt;0,0,1))</f>
        <v>0</v>
      </c>
      <c r="X519" s="19" t="n">
        <f aca="false">IF(F519="","",F519*W519)</f>
        <v>0</v>
      </c>
      <c r="Y519" s="26" t="n">
        <f aca="false">IF(X519="","",X519*N519)</f>
        <v>0</v>
      </c>
    </row>
    <row r="520" customFormat="false" ht="13.8" hidden="false" customHeight="false" outlineLevel="0" collapsed="false">
      <c r="A520" s="16" t="n">
        <v>2017</v>
      </c>
      <c r="B520" s="28" t="s">
        <v>27</v>
      </c>
      <c r="C520" s="17" t="n">
        <v>519</v>
      </c>
      <c r="D520" s="17" t="n">
        <v>12</v>
      </c>
      <c r="E520" s="18" t="n">
        <v>313082.61027232</v>
      </c>
      <c r="F520" s="19" t="n">
        <f aca="false">IF(ABS(LOG(E520)-LOG(E519))&gt;LOG(2),"",LOG(E520)-LOG(E519))</f>
        <v>0.0416383429976506</v>
      </c>
      <c r="G520" s="20" t="n">
        <v>239857.099199108</v>
      </c>
      <c r="H520" s="19" t="n">
        <f aca="false">IF(G520=0,"",IF(G520+G519&gt;G520,LOG(G520)-LOG(G519),""))</f>
        <v>0.104391496646254</v>
      </c>
      <c r="I520" s="20" t="n">
        <v>65383.5658457506</v>
      </c>
      <c r="J520" s="19" t="n">
        <f aca="false">IF(I520=0,"",IF(I520+I519&gt;I520,LOG(I520)-LOG(I519),""))</f>
        <v>0.0186468174688317</v>
      </c>
      <c r="K520" s="20" t="n">
        <f aca="false">G520+I520</f>
        <v>305240.665044859</v>
      </c>
      <c r="L520" s="19" t="n">
        <f aca="false">IF(K520=0,"",IF(K520+K519&gt;K520,LOG(K520)-LOG(K519),""))</f>
        <v>0.0845465195216049</v>
      </c>
      <c r="M520" s="20" t="n">
        <v>1645326.80820354</v>
      </c>
      <c r="N520" s="21" t="n">
        <v>0.720593227941047</v>
      </c>
      <c r="O520" s="21" t="n">
        <v>270060.859283291</v>
      </c>
      <c r="P520" s="22" t="n">
        <v>-0.0641973008499834</v>
      </c>
      <c r="Q520" s="20" t="n">
        <v>96684.8312798432</v>
      </c>
      <c r="R520" s="19" t="n">
        <f aca="false">IF(Q520=0,"",IF(Q520+Q519&gt;Q520,LOG(Q520)-LOG(Q519),""))</f>
        <v>0.0241900583617865</v>
      </c>
      <c r="S520" s="20" t="n">
        <v>277967.026349409</v>
      </c>
      <c r="T520" s="19" t="n">
        <f aca="false">IF(S520=0,"",IF(S520+S519&gt;S520,LOG(S520)-LOG(S519),""))</f>
        <v>0.0953212114186925</v>
      </c>
      <c r="U520" s="20" t="n">
        <v>20589.9802009122</v>
      </c>
      <c r="V520" s="19" t="n">
        <f aca="false">IF(U520=0,"",IF(U520+U519&gt;U520,LOG(U520)-LOG(U519),""))</f>
        <v>-0.0808768770214519</v>
      </c>
      <c r="W520" s="20" t="n">
        <f aca="false">IF(F520="","",IF(F520&gt;0,0,1))</f>
        <v>0</v>
      </c>
      <c r="X520" s="19" t="n">
        <f aca="false">IF(F520="","",F520*W520)</f>
        <v>0</v>
      </c>
      <c r="Y520" s="26" t="n">
        <f aca="false">IF(X520="","",X520*N520)</f>
        <v>0</v>
      </c>
    </row>
    <row r="521" customFormat="false" ht="13.8" hidden="false" customHeight="false" outlineLevel="0" collapsed="false">
      <c r="A521" s="16" t="n">
        <v>2017</v>
      </c>
      <c r="B521" s="30" t="s">
        <v>28</v>
      </c>
      <c r="C521" s="29" t="n">
        <v>520</v>
      </c>
      <c r="D521" s="17" t="n">
        <v>12</v>
      </c>
      <c r="E521" s="18" t="n">
        <v>341283.111533502</v>
      </c>
      <c r="F521" s="19" t="n">
        <f aca="false">IF(ABS(LOG(E521)-LOG(E520))&gt;LOG(2),"",LOG(E521)-LOG(E520))</f>
        <v>0.0374558516383052</v>
      </c>
      <c r="G521" s="20" t="n">
        <v>253999.93620003</v>
      </c>
      <c r="H521" s="19" t="n">
        <f aca="false">IF(G521=0,"",IF(G521+G520&gt;G521,LOG(G521)-LOG(G520),""))</f>
        <v>0.0248810304585252</v>
      </c>
      <c r="I521" s="20" t="n">
        <v>76111.4277813712</v>
      </c>
      <c r="J521" s="19" t="n">
        <f aca="false">IF(I521=0,"",IF(I521+I520&gt;I521,LOG(I521)-LOG(I520),""))</f>
        <v>0.0659812668325026</v>
      </c>
      <c r="K521" s="20" t="n">
        <f aca="false">G521+I521</f>
        <v>330111.363981401</v>
      </c>
      <c r="L521" s="19" t="n">
        <f aca="false">IF(K521=0,"",IF(K521+K520&gt;K521,LOG(K521)-LOG(K520),""))</f>
        <v>0.0340180839355488</v>
      </c>
      <c r="M521" s="20" t="n">
        <v>1684751.23406272</v>
      </c>
      <c r="N521" s="21" t="n">
        <v>0.693420985503377</v>
      </c>
      <c r="O521" s="21" t="n">
        <v>266466.531585734</v>
      </c>
      <c r="P521" s="22" t="n">
        <v>-0.1074721286108</v>
      </c>
      <c r="Q521" s="20" t="n">
        <v>97183.885738926</v>
      </c>
      <c r="R521" s="19" t="n">
        <f aca="false">IF(Q521=0,"",IF(Q521+Q520&gt;Q521,LOG(Q521)-LOG(Q520),""))</f>
        <v>0.00223591593130124</v>
      </c>
      <c r="S521" s="20" t="n">
        <v>290194.44806019</v>
      </c>
      <c r="T521" s="19" t="n">
        <f aca="false">IF(S521=0,"",IF(S521+S520&gt;S521,LOG(S521)-LOG(S520),""))</f>
        <v>0.018695818265372</v>
      </c>
      <c r="U521" s="20" t="n">
        <v>22433.0686408513</v>
      </c>
      <c r="V521" s="19" t="n">
        <f aca="false">IF(U521=0,"",IF(U521+U520&gt;U521,LOG(U521)-LOG(U520),""))</f>
        <v>0.0372327561972039</v>
      </c>
      <c r="W521" s="20" t="n">
        <f aca="false">IF(F521="","",IF(F521&gt;0,0,1))</f>
        <v>0</v>
      </c>
      <c r="X521" s="19" t="n">
        <f aca="false">IF(F521="","",F521*W521)</f>
        <v>0</v>
      </c>
      <c r="Y521" s="26" t="n">
        <f aca="false">IF(X521="","",X521*N521)</f>
        <v>0</v>
      </c>
    </row>
    <row r="522" customFormat="false" ht="13.8" hidden="false" customHeight="false" outlineLevel="0" collapsed="false">
      <c r="A522" s="16" t="n">
        <v>2018</v>
      </c>
      <c r="B522" s="31" t="s">
        <v>25</v>
      </c>
      <c r="C522" s="17" t="n">
        <v>521</v>
      </c>
      <c r="D522" s="17" t="n">
        <v>12</v>
      </c>
      <c r="E522" s="18" t="n">
        <v>217710.184392894</v>
      </c>
      <c r="F522" s="19" t="n">
        <f aca="false">IF(ABS(LOG(E522)-LOG(E521))&gt;LOG(2),"",LOG(E522)-LOG(E521))</f>
        <v>-0.195236052023099</v>
      </c>
      <c r="G522" s="20" t="n">
        <v>160510.002411658</v>
      </c>
      <c r="H522" s="19" t="n">
        <f aca="false">IF(G522=0,"",IF(G522+G521&gt;G522,LOG(G522)-LOG(G521),""))</f>
        <v>-0.199331506263952</v>
      </c>
      <c r="I522" s="20" t="n">
        <v>52573.6801159373</v>
      </c>
      <c r="J522" s="19" t="n">
        <f aca="false">IF(I522=0,"",IF(I522+I521&gt;I522,LOG(I522)-LOG(I521),""))</f>
        <v>-0.160681490636517</v>
      </c>
      <c r="K522" s="20" t="n">
        <f aca="false">G522+I522</f>
        <v>213083.682527595</v>
      </c>
      <c r="L522" s="19" t="n">
        <f aca="false">IF(K522=0,"",IF(K522+K521&gt;K522,LOG(K522)-LOG(K521),""))</f>
        <v>-0.19011028135434</v>
      </c>
      <c r="M522" s="20" t="n">
        <v>1598889.31973864</v>
      </c>
      <c r="N522" s="21" t="n">
        <v>0.865939655892265</v>
      </c>
      <c r="O522" s="21" t="n">
        <v>264441.343657278</v>
      </c>
      <c r="P522" s="22" t="n">
        <v>0.0844506095618349</v>
      </c>
      <c r="Q522" s="20" t="n">
        <v>78309.3708278209</v>
      </c>
      <c r="R522" s="19" t="n">
        <f aca="false">IF(Q522=0,"",IF(Q522+Q521&gt;Q522,LOG(Q522)-LOG(Q521),""))</f>
        <v>-0.0937805249623978</v>
      </c>
      <c r="S522" s="20" t="n">
        <v>185683.847314152</v>
      </c>
      <c r="T522" s="19" t="n">
        <f aca="false">IF(S522=0,"",IF(S522+S521&gt;S522,LOG(S522)-LOG(S521),""))</f>
        <v>-0.193914973355791</v>
      </c>
      <c r="U522" s="20" t="n">
        <v>23054.8192245933</v>
      </c>
      <c r="V522" s="19" t="n">
        <f aca="false">IF(U522=0,"",IF(U522+U521&gt;U522,LOG(U522)-LOG(U521),""))</f>
        <v>0.0118730360144834</v>
      </c>
      <c r="W522" s="20" t="n">
        <f aca="false">IF(F522="","",IF(F522&gt;0,0,1))</f>
        <v>1</v>
      </c>
      <c r="X522" s="19" t="n">
        <f aca="false">IF(F522="","",F522*W522)</f>
        <v>-0.195236052023099</v>
      </c>
      <c r="Y522" s="26" t="n">
        <f aca="false">IF(X522="","",X522*N522)</f>
        <v>-0.169062639706647</v>
      </c>
    </row>
    <row r="523" customFormat="false" ht="13.8" hidden="false" customHeight="false" outlineLevel="0" collapsed="false">
      <c r="A523" s="16" t="n">
        <v>2018</v>
      </c>
      <c r="B523" s="28" t="s">
        <v>26</v>
      </c>
      <c r="C523" s="29" t="n">
        <v>522</v>
      </c>
      <c r="D523" s="17" t="n">
        <v>12</v>
      </c>
      <c r="E523" s="18" t="n">
        <v>254001.835873414</v>
      </c>
      <c r="F523" s="19" t="n">
        <f aca="false">IF(ABS(LOG(E523)-LOG(E522))&gt;LOG(2),"",LOG(E523)-LOG(E522))</f>
        <v>0.0669581099895726</v>
      </c>
      <c r="G523" s="20" t="n">
        <v>159073.966491954</v>
      </c>
      <c r="H523" s="19" t="n">
        <f aca="false">IF(G523=0,"",IF(G523+G522&gt;G523,LOG(G523)-LOG(G522),""))</f>
        <v>-0.00390299097552482</v>
      </c>
      <c r="I523" s="20" t="n">
        <v>63207.8912351372</v>
      </c>
      <c r="J523" s="19" t="n">
        <f aca="false">IF(I523=0,"",IF(I523+I522&gt;I523,LOG(I523)-LOG(I522),""))</f>
        <v>0.0800029231255977</v>
      </c>
      <c r="K523" s="20" t="n">
        <f aca="false">G523+I523</f>
        <v>222281.857727091</v>
      </c>
      <c r="L523" s="19" t="n">
        <f aca="false">IF(K523=0,"",IF(K523+K522&gt;K523,LOG(K523)-LOG(K522),""))</f>
        <v>0.0183538240710135</v>
      </c>
      <c r="M523" s="20" t="n">
        <v>1681317.97208026</v>
      </c>
      <c r="N523" s="21" t="n">
        <v>0.820812999672887</v>
      </c>
      <c r="O523" s="21" t="n">
        <v>259490.727019344</v>
      </c>
      <c r="P523" s="22" t="n">
        <v>0.00928498719222688</v>
      </c>
      <c r="Q523" s="20" t="n">
        <v>90463.3797036749</v>
      </c>
      <c r="R523" s="19" t="n">
        <f aca="false">IF(Q523=0,"",IF(Q523+Q522&gt;Q523,LOG(Q523)-LOG(Q522),""))</f>
        <v>0.0626590742483106</v>
      </c>
      <c r="S523" s="20" t="n">
        <v>188963.945899065</v>
      </c>
      <c r="T523" s="19" t="n">
        <f aca="false">IF(S523=0,"",IF(S523+S522&gt;S523,LOG(S523)-LOG(S522),""))</f>
        <v>0.00760482320192857</v>
      </c>
      <c r="U523" s="20" t="n">
        <v>26397.9528274582</v>
      </c>
      <c r="V523" s="19" t="n">
        <f aca="false">IF(U523=0,"",IF(U523+U522&gt;U523,LOG(U523)-LOG(U522),""))</f>
        <v>0.0588085272353753</v>
      </c>
      <c r="W523" s="20" t="n">
        <f aca="false">IF(F523="","",IF(F523&gt;0,0,1))</f>
        <v>0</v>
      </c>
      <c r="X523" s="19" t="n">
        <f aca="false">IF(F523="","",F523*W523)</f>
        <v>0</v>
      </c>
      <c r="Y523" s="26" t="n">
        <f aca="false">IF(X523="","",X523*N523)</f>
        <v>0</v>
      </c>
    </row>
    <row r="524" customFormat="false" ht="13.8" hidden="false" customHeight="false" outlineLevel="0" collapsed="false">
      <c r="A524" s="16" t="n">
        <v>2018</v>
      </c>
      <c r="B524" s="28" t="s">
        <v>27</v>
      </c>
      <c r="C524" s="17" t="n">
        <v>523</v>
      </c>
      <c r="D524" s="17" t="n">
        <v>12</v>
      </c>
      <c r="E524" s="18" t="n">
        <v>348903.873371083</v>
      </c>
      <c r="F524" s="19" t="n">
        <f aca="false">IF(ABS(LOG(E524)-LOG(E523))&gt;LOG(2),"",LOG(E524)-LOG(E523))</f>
        <v>0.137868935190268</v>
      </c>
      <c r="G524" s="20" t="n">
        <v>246202.993605375</v>
      </c>
      <c r="H524" s="19" t="n">
        <f aca="false">IF(G524=0,"",IF(G524+G523&gt;G524,LOG(G524)-LOG(G523),""))</f>
        <v>0.189694218960955</v>
      </c>
      <c r="I524" s="20" t="n">
        <v>71117.9948551713</v>
      </c>
      <c r="J524" s="19" t="n">
        <f aca="false">IF(I524=0,"",IF(I524+I523&gt;I524,LOG(I524)-LOG(I523),""))</f>
        <v>0.0512082018893825</v>
      </c>
      <c r="K524" s="20" t="n">
        <f aca="false">G524+I524</f>
        <v>317320.988460546</v>
      </c>
      <c r="L524" s="19" t="n">
        <f aca="false">IF(K524=0,"",IF(K524+K523&gt;K524,LOG(K524)-LOG(K523),""))</f>
        <v>0.154594780694042</v>
      </c>
      <c r="M524" s="20" t="n">
        <v>1686752.72774527</v>
      </c>
      <c r="N524" s="21" t="n">
        <v>0.684345630337191</v>
      </c>
      <c r="O524" s="21" t="n">
        <v>254856.304704153</v>
      </c>
      <c r="P524" s="22" t="n">
        <v>-0.136410409061501</v>
      </c>
      <c r="Q524" s="20" t="n">
        <v>102646.021701179</v>
      </c>
      <c r="R524" s="19" t="n">
        <f aca="false">IF(Q524=0,"",IF(Q524+Q523&gt;Q524,LOG(Q524)-LOG(Q523),""))</f>
        <v>0.0548693129673588</v>
      </c>
      <c r="S524" s="20" t="n">
        <v>287143.567163239</v>
      </c>
      <c r="T524" s="19" t="n">
        <f aca="false">IF(S524=0,"",IF(S524+S523&gt;S524,LOG(S524)-LOG(S523),""))</f>
        <v>0.181720142092601</v>
      </c>
      <c r="U524" s="20" t="n">
        <v>22101.2170373738</v>
      </c>
      <c r="V524" s="19" t="n">
        <f aca="false">IF(U524=0,"",IF(U524+U523&gt;U524,LOG(U524)-LOG(U523),""))</f>
        <v>-0.077154059018171</v>
      </c>
      <c r="W524" s="20" t="n">
        <f aca="false">IF(F524="","",IF(F524&gt;0,0,1))</f>
        <v>0</v>
      </c>
      <c r="X524" s="19" t="n">
        <f aca="false">IF(F524="","",F524*W524)</f>
        <v>0</v>
      </c>
      <c r="Y524" s="26" t="n">
        <f aca="false">IF(X524="","",X524*N524)</f>
        <v>0</v>
      </c>
    </row>
    <row r="525" customFormat="false" ht="13.8" hidden="false" customHeight="false" outlineLevel="0" collapsed="false">
      <c r="A525" s="16" t="n">
        <v>2018</v>
      </c>
      <c r="B525" s="30" t="s">
        <v>28</v>
      </c>
      <c r="C525" s="29" t="n">
        <v>524</v>
      </c>
      <c r="D525" s="17" t="n">
        <v>12</v>
      </c>
      <c r="E525" s="18" t="n">
        <v>352645.965741353</v>
      </c>
      <c r="F525" s="19" t="n">
        <f aca="false">IF(ABS(LOG(E525)-LOG(E524))&gt;LOG(2),"",LOG(E525)-LOG(E524))</f>
        <v>0.00463312908055791</v>
      </c>
      <c r="G525" s="20" t="n">
        <v>288313.115482266</v>
      </c>
      <c r="H525" s="19" t="n">
        <f aca="false">IF(G525=0,"",IF(G525+G524&gt;G525,LOG(G525)-LOG(G524),""))</f>
        <v>0.0685710698173896</v>
      </c>
      <c r="I525" s="20" t="n">
        <v>80493.6591878226</v>
      </c>
      <c r="J525" s="19" t="n">
        <f aca="false">IF(I525=0,"",IF(I525+I524&gt;I525,LOG(I525)-LOG(I524),""))</f>
        <v>0.0537821672096106</v>
      </c>
      <c r="K525" s="20" t="n">
        <f aca="false">G525+I525</f>
        <v>368806.774670089</v>
      </c>
      <c r="L525" s="19" t="n">
        <f aca="false">IF(K525=0,"",IF(K525+K524&gt;K525,LOG(K525)-LOG(K524),""))</f>
        <v>0.0653000916277096</v>
      </c>
      <c r="M525" s="20" t="n">
        <v>1746590.32671582</v>
      </c>
      <c r="N525" s="21" t="n">
        <v>0.694852130646476</v>
      </c>
      <c r="O525" s="21" t="n">
        <v>252199.111949355</v>
      </c>
      <c r="P525" s="22" t="n">
        <v>-0.145595366904216</v>
      </c>
      <c r="Q525" s="20" t="n">
        <v>99949.581318705</v>
      </c>
      <c r="R525" s="19" t="n">
        <f aca="false">IF(Q525=0,"",IF(Q525+Q524&gt;Q525,LOG(Q525)-LOG(Q524),""))</f>
        <v>-0.0115611426519191</v>
      </c>
      <c r="S525" s="20" t="n">
        <v>323159.347434915</v>
      </c>
      <c r="T525" s="19" t="n">
        <f aca="false">IF(S525=0,"",IF(S525+S524&gt;S525,LOG(S525)-LOG(S524),""))</f>
        <v>0.0513176311882644</v>
      </c>
      <c r="U525" s="20" t="n">
        <v>23431.9161041522</v>
      </c>
      <c r="V525" s="19" t="n">
        <f aca="false">IF(U525=0,"",IF(U525+U524&gt;U525,LOG(U525)-LOG(U524),""))</f>
        <v>0.0253916142898181</v>
      </c>
      <c r="W525" s="20" t="n">
        <f aca="false">IF(F525="","",IF(F525&gt;0,0,1))</f>
        <v>0</v>
      </c>
      <c r="X525" s="19" t="n">
        <f aca="false">IF(F525="","",F525*W525)</f>
        <v>0</v>
      </c>
      <c r="Y525" s="26" t="n">
        <f aca="false">IF(X525="","",X525*N525)</f>
        <v>0</v>
      </c>
    </row>
    <row r="526" customFormat="false" ht="13.8" hidden="false" customHeight="false" outlineLevel="0" collapsed="false">
      <c r="A526" s="16" t="n">
        <v>2019</v>
      </c>
      <c r="B526" s="31" t="s">
        <v>25</v>
      </c>
      <c r="C526" s="17" t="n">
        <v>525</v>
      </c>
      <c r="D526" s="17" t="n">
        <v>12</v>
      </c>
      <c r="E526" s="18" t="n">
        <v>258177.634462392</v>
      </c>
      <c r="F526" s="19" t="n">
        <f aca="false">IF(ABS(LOG(E526)-LOG(E525))&gt;LOG(2),"",LOG(E526)-LOG(E525))</f>
        <v>-0.135420302607544</v>
      </c>
      <c r="G526" s="20" t="n">
        <v>187426.691071122</v>
      </c>
      <c r="H526" s="19" t="n">
        <f aca="false">IF(G526=0,"",IF(G526+G525&gt;G526,LOG(G526)-LOG(G525),""))</f>
        <v>-0.187032961082506</v>
      </c>
      <c r="I526" s="20" t="n">
        <v>66572.339615681</v>
      </c>
      <c r="J526" s="19" t="n">
        <f aca="false">IF(I526=0,"",IF(I526+I525&gt;I526,LOG(I526)-LOG(I525),""))</f>
        <v>-0.0824678505285279</v>
      </c>
      <c r="K526" s="20" t="n">
        <f aca="false">G526+I526</f>
        <v>253999.030686803</v>
      </c>
      <c r="L526" s="19" t="n">
        <f aca="false">IF(K526=0,"",IF(K526+K525&gt;K526,LOG(K526)-LOG(K525),""))</f>
        <v>-0.16196683081411</v>
      </c>
      <c r="M526" s="20" t="n">
        <v>1798988.51849842</v>
      </c>
      <c r="N526" s="21" t="n">
        <v>0.843109774314447</v>
      </c>
      <c r="O526" s="21" t="n">
        <v>249263.782192847</v>
      </c>
      <c r="P526" s="22" t="n">
        <v>-0.0152594368029267</v>
      </c>
      <c r="Q526" s="20" t="n">
        <v>94016.969927397</v>
      </c>
      <c r="R526" s="19" t="n">
        <f aca="false">IF(Q526=0,"",IF(Q526+Q525&gt;Q526,LOG(Q526)-LOG(Q525),""))</f>
        <v>-0.0265747290285487</v>
      </c>
      <c r="S526" s="20" t="n">
        <v>244400.408512266</v>
      </c>
      <c r="T526" s="19" t="n">
        <f aca="false">IF(S526=0,"",IF(S526+S525&gt;S526,LOG(S526)-LOG(S525),""))</f>
        <v>-0.121314794987532</v>
      </c>
      <c r="U526" s="20" t="n">
        <v>23642.8653203205</v>
      </c>
      <c r="V526" s="19" t="n">
        <f aca="false">IF(U526=0,"",IF(U526+U525&gt;U526,LOG(U526)-LOG(U525),""))</f>
        <v>0.00389230458450651</v>
      </c>
      <c r="W526" s="20" t="n">
        <f aca="false">IF(F526="","",IF(F526&gt;0,0,1))</f>
        <v>1</v>
      </c>
      <c r="X526" s="19" t="n">
        <f aca="false">IF(F526="","",F526*W526)</f>
        <v>-0.135420302607544</v>
      </c>
      <c r="Y526" s="26" t="n">
        <f aca="false">IF(X526="","",X526*N526)</f>
        <v>-0.114174180769041</v>
      </c>
    </row>
    <row r="527" customFormat="false" ht="13.8" hidden="false" customHeight="false" outlineLevel="0" collapsed="false">
      <c r="A527" s="16" t="n">
        <v>2019</v>
      </c>
      <c r="B527" s="28" t="s">
        <v>26</v>
      </c>
      <c r="C527" s="29" t="n">
        <v>526</v>
      </c>
      <c r="D527" s="17" t="n">
        <v>12</v>
      </c>
      <c r="E527" s="18" t="n">
        <v>303875.223782044</v>
      </c>
      <c r="F527" s="19" t="n">
        <f aca="false">IF(ABS(LOG(E527)-LOG(E526))&gt;LOG(2),"",LOG(E527)-LOG(E526))</f>
        <v>0.0707766743914542</v>
      </c>
      <c r="G527" s="20" t="n">
        <v>226778.267477518</v>
      </c>
      <c r="H527" s="19" t="n">
        <f aca="false">IF(G527=0,"",IF(G527+G526&gt;G527,LOG(G527)-LOG(G526),""))</f>
        <v>0.082769995093436</v>
      </c>
      <c r="I527" s="20" t="n">
        <v>67565.0078553661</v>
      </c>
      <c r="J527" s="19" t="n">
        <f aca="false">IF(I527=0,"",IF(I527+I526&gt;I527,LOG(I527)-LOG(I526),""))</f>
        <v>0.00642801154586259</v>
      </c>
      <c r="K527" s="20" t="n">
        <f aca="false">G527+I527</f>
        <v>294343.275332884</v>
      </c>
      <c r="L527" s="19" t="n">
        <f aca="false">IF(K527=0,"",IF(K527+K526&gt;K527,LOG(K527)-LOG(K526),""))</f>
        <v>0.0640220589563763</v>
      </c>
      <c r="M527" s="20" t="n">
        <v>1708086.46126687</v>
      </c>
      <c r="N527" s="21" t="n">
        <v>0.749814558691934</v>
      </c>
      <c r="O527" s="21" t="n">
        <v>248280.743829913</v>
      </c>
      <c r="P527" s="22" t="n">
        <v>-0.0877522538498714</v>
      </c>
      <c r="Q527" s="20" t="n">
        <v>102231.109292384</v>
      </c>
      <c r="R527" s="19" t="n">
        <f aca="false">IF(Q527=0,"",IF(Q527+Q526&gt;Q527,LOG(Q527)-LOG(Q526),""))</f>
        <v>0.0363768230732813</v>
      </c>
      <c r="S527" s="20" t="n">
        <v>261817.479054594</v>
      </c>
      <c r="T527" s="19" t="n">
        <f aca="false">IF(S527=0,"",IF(S527+S526&gt;S527,LOG(S527)-LOG(S526),""))</f>
        <v>0.0298967093917604</v>
      </c>
      <c r="U527" s="20" t="n">
        <v>25056.1098926599</v>
      </c>
      <c r="V527" s="19" t="n">
        <f aca="false">IF(U527=0,"",IF(U527+U526&gt;U527,LOG(U527)-LOG(U526),""))</f>
        <v>0.0252135368291544</v>
      </c>
      <c r="W527" s="20" t="n">
        <f aca="false">IF(F527="","",IF(F527&gt;0,0,1))</f>
        <v>0</v>
      </c>
      <c r="X527" s="19" t="n">
        <f aca="false">IF(F527="","",F527*W527)</f>
        <v>0</v>
      </c>
      <c r="Y527" s="26" t="n">
        <f aca="false">IF(X527="","",X527*N527)</f>
        <v>0</v>
      </c>
    </row>
    <row r="528" customFormat="false" ht="13.8" hidden="false" customHeight="false" outlineLevel="0" collapsed="false">
      <c r="A528" s="16" t="n">
        <v>2019</v>
      </c>
      <c r="B528" s="28" t="s">
        <v>27</v>
      </c>
      <c r="C528" s="17" t="n">
        <v>527</v>
      </c>
      <c r="D528" s="17" t="n">
        <v>12</v>
      </c>
      <c r="E528" s="18" t="n">
        <v>331386.275729556</v>
      </c>
      <c r="F528" s="19" t="n">
        <f aca="false">IF(ABS(LOG(E528)-LOG(E527))&gt;LOG(2),"",LOG(E528)-LOG(E527))</f>
        <v>0.0376392265927024</v>
      </c>
      <c r="G528" s="20" t="n">
        <v>259961.736403562</v>
      </c>
      <c r="H528" s="19" t="n">
        <f aca="false">IF(G528=0,"",IF(G528+G527&gt;G528,LOG(G528)-LOG(G527),""))</f>
        <v>0.05930799607337</v>
      </c>
      <c r="I528" s="20" t="n">
        <v>66801.0258596285</v>
      </c>
      <c r="J528" s="19" t="n">
        <f aca="false">IF(I528=0,"",IF(I528+I527&gt;I528,LOG(I528)-LOG(I527),""))</f>
        <v>-0.00493869963100746</v>
      </c>
      <c r="K528" s="20" t="n">
        <f aca="false">G528+I528</f>
        <v>326762.762263191</v>
      </c>
      <c r="L528" s="19" t="n">
        <f aca="false">IF(K528=0,"",IF(K528+K527&gt;K528,LOG(K528)-LOG(K527),""))</f>
        <v>0.0453784404559023</v>
      </c>
      <c r="M528" s="20" t="n">
        <v>1744393.197156</v>
      </c>
      <c r="N528" s="21" t="n">
        <v>0.721309866057706</v>
      </c>
      <c r="O528" s="21" t="n">
        <v>246258.606432102</v>
      </c>
      <c r="P528" s="22" t="n">
        <v>-0.12894310078354</v>
      </c>
      <c r="Q528" s="20" t="n">
        <v>103491.633531248</v>
      </c>
      <c r="R528" s="19" t="n">
        <f aca="false">IF(Q528=0,"",IF(Q528+Q527&gt;Q528,LOG(Q528)-LOG(Q527),""))</f>
        <v>0.00532216870973112</v>
      </c>
      <c r="S528" s="20" t="n">
        <v>295688.401230719</v>
      </c>
      <c r="T528" s="19" t="n">
        <f aca="false">IF(S528=0,"",IF(S528+S527&gt;S528,LOG(S528)-LOG(S527),""))</f>
        <v>0.0528356522030578</v>
      </c>
      <c r="U528" s="20" t="n">
        <v>23197.5404660433</v>
      </c>
      <c r="V528" s="19" t="n">
        <f aca="false">IF(U528=0,"",IF(U528+U527&gt;U528,LOG(U528)-LOG(U527),""))</f>
        <v>-0.0334717041544472</v>
      </c>
      <c r="W528" s="20" t="n">
        <f aca="false">IF(F528="","",IF(F528&gt;0,0,1))</f>
        <v>0</v>
      </c>
      <c r="X528" s="19" t="n">
        <f aca="false">IF(F528="","",F528*W528)</f>
        <v>0</v>
      </c>
      <c r="Y528" s="26" t="n">
        <f aca="false">IF(X528="","",X528*N528)</f>
        <v>0</v>
      </c>
    </row>
    <row r="529" customFormat="false" ht="13.8" hidden="false" customHeight="false" outlineLevel="0" collapsed="false">
      <c r="A529" s="16" t="n">
        <v>2019</v>
      </c>
      <c r="B529" s="30" t="s">
        <v>28</v>
      </c>
      <c r="C529" s="29" t="n">
        <v>528</v>
      </c>
      <c r="D529" s="17" t="n">
        <v>12</v>
      </c>
      <c r="E529" s="18" t="n">
        <v>345756.164020488</v>
      </c>
      <c r="F529" s="19" t="n">
        <f aca="false">IF(ABS(LOG(E529)-LOG(E528))&gt;LOG(2),"",LOG(E529)-LOG(E528))</f>
        <v>0.0184354130305779</v>
      </c>
      <c r="G529" s="20" t="n">
        <v>264996.915631784</v>
      </c>
      <c r="H529" s="19" t="n">
        <f aca="false">IF(G529=0,"",IF(G529+G528&gt;G529,LOG(G529)-LOG(G528),""))</f>
        <v>0.00833138994290295</v>
      </c>
      <c r="I529" s="20" t="n">
        <v>71507.2871650768</v>
      </c>
      <c r="J529" s="19" t="n">
        <f aca="false">IF(I529=0,"",IF(I529+I528&gt;I529,LOG(I529)-LOG(I528),""))</f>
        <v>0.0295671701783</v>
      </c>
      <c r="K529" s="20" t="n">
        <f aca="false">G529+I529</f>
        <v>336504.202796861</v>
      </c>
      <c r="L529" s="19" t="n">
        <f aca="false">IF(K529=0,"",IF(K529+K528&gt;K529,LOG(K529)-LOG(K528),""))</f>
        <v>0.012757934073254</v>
      </c>
      <c r="M529" s="20" t="n">
        <v>1652138.32773272</v>
      </c>
      <c r="N529" s="21" t="n">
        <v>0.679276475155374</v>
      </c>
      <c r="O529" s="21" t="n">
        <v>243166.268735492</v>
      </c>
      <c r="P529" s="22" t="n">
        <v>-0.152866600495064</v>
      </c>
      <c r="Q529" s="20" t="n">
        <v>118071.999366571</v>
      </c>
      <c r="R529" s="19" t="n">
        <f aca="false">IF(Q529=0,"",IF(Q529+Q528&gt;Q529,LOG(Q529)-LOG(Q528),""))</f>
        <v>0.0572416754214871</v>
      </c>
      <c r="S529" s="20" t="n">
        <v>303846.770473192</v>
      </c>
      <c r="T529" s="19" t="n">
        <f aca="false">IF(S529=0,"",IF(S529+S528&gt;S529,LOG(S529)-LOG(S528),""))</f>
        <v>0.011820335594507</v>
      </c>
      <c r="U529" s="20" t="n">
        <v>23839.2550124524</v>
      </c>
      <c r="V529" s="19" t="n">
        <f aca="false">IF(U529=0,"",IF(U529+U528&gt;U529,LOG(U529)-LOG(U528),""))</f>
        <v>0.0118507383968458</v>
      </c>
      <c r="W529" s="20" t="n">
        <f aca="false">IF(F529="","",IF(F529&gt;0,0,1))</f>
        <v>0</v>
      </c>
      <c r="X529" s="19" t="n">
        <f aca="false">IF(F529="","",F529*W529)</f>
        <v>0</v>
      </c>
      <c r="Y529" s="26" t="n">
        <f aca="false">IF(X529="","",X529*N529)</f>
        <v>0</v>
      </c>
    </row>
    <row r="530" customFormat="false" ht="13.8" hidden="false" customHeight="false" outlineLevel="0" collapsed="false">
      <c r="A530" s="16" t="n">
        <v>2009</v>
      </c>
      <c r="B530" s="32" t="s">
        <v>25</v>
      </c>
      <c r="C530" s="33" t="n">
        <v>529</v>
      </c>
      <c r="D530" s="33" t="n">
        <v>13</v>
      </c>
      <c r="E530" s="34" t="n">
        <v>681896.966656081</v>
      </c>
      <c r="F530" s="19"/>
      <c r="G530" s="36" t="n">
        <v>402389.182447406</v>
      </c>
      <c r="H530" s="35"/>
      <c r="I530" s="36" t="n">
        <v>147093.731493528</v>
      </c>
      <c r="J530" s="35"/>
      <c r="K530" s="36" t="n">
        <f aca="false">G530+I530</f>
        <v>549482.913940934</v>
      </c>
      <c r="L530" s="35"/>
      <c r="M530" s="20" t="n">
        <v>3600195.02736831</v>
      </c>
      <c r="N530" s="37" t="n">
        <v>0.722607269178565</v>
      </c>
      <c r="O530" s="37" t="n">
        <v>1063892.20739815</v>
      </c>
      <c r="P530" s="38" t="n">
        <v>0.193178869324081</v>
      </c>
      <c r="Q530" s="36"/>
      <c r="R530" s="35" t="str">
        <f aca="false">IF(Q530=0,"",IF(Q530+Q529&gt;Q530,LOG(Q530)-LOG(Q529),""))</f>
        <v/>
      </c>
      <c r="S530" s="36"/>
      <c r="T530" s="35" t="str">
        <f aca="false">IF(S530=0,"",IF(S530+S529&gt;S530,LOG(S530)-LOG(S529),""))</f>
        <v/>
      </c>
      <c r="U530" s="36"/>
      <c r="V530" s="35" t="str">
        <f aca="false">IF(U530=0,"",IF(U530+U529&gt;U530,LOG(U530)-LOG(U529),""))</f>
        <v/>
      </c>
      <c r="W530" s="36" t="str">
        <f aca="false">IF(F530="","",IF(F530&gt;0,0,1))</f>
        <v/>
      </c>
      <c r="X530" s="35" t="str">
        <f aca="false">IF(F530="","",F530*W530)</f>
        <v/>
      </c>
      <c r="Y530" s="40" t="str">
        <f aca="false">IF(X530="","",X530*N530)</f>
        <v/>
      </c>
    </row>
    <row r="531" customFormat="false" ht="15" hidden="false" customHeight="false" outlineLevel="0" collapsed="false">
      <c r="A531" s="16" t="n">
        <v>2009</v>
      </c>
      <c r="B531" s="28" t="s">
        <v>26</v>
      </c>
      <c r="C531" s="29" t="n">
        <v>530</v>
      </c>
      <c r="D531" s="17" t="n">
        <v>13</v>
      </c>
      <c r="E531" s="18" t="n">
        <v>671024.231532473</v>
      </c>
      <c r="F531" s="19" t="n">
        <f aca="false">IF(ABS(LOG(E531)-LOG(E530))&gt;LOG(2),"",LOG(E531)-LOG(E530))</f>
        <v>-0.00698055516312746</v>
      </c>
      <c r="G531" s="20" t="n">
        <v>380157.259465471</v>
      </c>
      <c r="H531" s="19" t="n">
        <f aca="false">IF(G531=0,"",IF(G531+G530&gt;G531,LOG(G531)-LOG(G530),""))</f>
        <v>-0.0246830087628691</v>
      </c>
      <c r="I531" s="20" t="n">
        <v>154299.38819723</v>
      </c>
      <c r="J531" s="19" t="n">
        <f aca="false">IF(I531=0,"",IF(I531+I530&gt;I531,LOG(I531)-LOG(I530),""))</f>
        <v>0.0207700387266021</v>
      </c>
      <c r="K531" s="20" t="n">
        <f aca="false">G531+I531</f>
        <v>534456.647662701</v>
      </c>
      <c r="L531" s="19" t="n">
        <f aca="false">IF(K531=0,"",IF(K531+K530&gt;K531,LOG(K531)-LOG(K530),""))</f>
        <v>-0.0120417094022454</v>
      </c>
      <c r="M531" s="20" t="n">
        <v>3395236.5937717</v>
      </c>
      <c r="N531" s="21" t="n">
        <v>0.704131839686702</v>
      </c>
      <c r="O531" s="21" t="n">
        <v>1038663.26550167</v>
      </c>
      <c r="P531" s="22" t="n">
        <v>0.189736568785532</v>
      </c>
      <c r="Q531" s="20"/>
      <c r="R531" s="19" t="str">
        <f aca="false">IF(Q531=0,"",IF(Q531+Q530&gt;Q531,LOG(Q531)-LOG(Q530),""))</f>
        <v/>
      </c>
      <c r="S531" s="20"/>
      <c r="T531" s="19" t="str">
        <f aca="false">IF(S531=0,"",IF(S531+S530&gt;S531,LOG(S531)-LOG(S530),""))</f>
        <v/>
      </c>
      <c r="U531" s="45"/>
      <c r="V531" s="19" t="str">
        <f aca="false">IF(U531=0,"",IF(U531+U530&gt;U531,LOG(U531)-LOG(U530),""))</f>
        <v/>
      </c>
      <c r="W531" s="20" t="n">
        <f aca="false">IF(F531="","",IF(F531&gt;0,0,1))</f>
        <v>1</v>
      </c>
      <c r="X531" s="19" t="n">
        <f aca="false">IF(F531="","",F531*W531)</f>
        <v>-0.00698055516312746</v>
      </c>
      <c r="Y531" s="26" t="n">
        <f aca="false">IF(X531="","",X531*N531)</f>
        <v>-0.00491523114904744</v>
      </c>
    </row>
    <row r="532" customFormat="false" ht="15" hidden="false" customHeight="false" outlineLevel="0" collapsed="false">
      <c r="A532" s="16" t="n">
        <v>2009</v>
      </c>
      <c r="B532" s="28" t="s">
        <v>27</v>
      </c>
      <c r="C532" s="17" t="n">
        <v>531</v>
      </c>
      <c r="D532" s="17" t="n">
        <v>13</v>
      </c>
      <c r="E532" s="18" t="n">
        <v>668052.730480302</v>
      </c>
      <c r="F532" s="19" t="n">
        <f aca="false">IF(ABS(LOG(E532)-LOG(E531))&gt;LOG(2),"",LOG(E532)-LOG(E531))</f>
        <v>-0.0019274599814727</v>
      </c>
      <c r="G532" s="20" t="n">
        <v>384712.118201639</v>
      </c>
      <c r="H532" s="19" t="n">
        <f aca="false">IF(G532=0,"",IF(G532+G531&gt;G532,LOG(G532)-LOG(G531),""))</f>
        <v>0.00517257836939056</v>
      </c>
      <c r="I532" s="20" t="n">
        <v>145137.291175318</v>
      </c>
      <c r="J532" s="19" t="n">
        <f aca="false">IF(I532=0,"",IF(I532+I531&gt;I532,LOG(I532)-LOG(I531),""))</f>
        <v>-0.0265851908709314</v>
      </c>
      <c r="K532" s="20" t="n">
        <f aca="false">G532+I532</f>
        <v>529849.409376957</v>
      </c>
      <c r="L532" s="19" t="n">
        <f aca="false">IF(K532=0,"",IF(K532+K531&gt;K532,LOG(K532)-LOG(K531),""))</f>
        <v>-0.00376002870518022</v>
      </c>
      <c r="M532" s="20" t="n">
        <v>3561127.58872742</v>
      </c>
      <c r="N532" s="21" t="n">
        <v>0.726776790541822</v>
      </c>
      <c r="O532" s="21" t="n">
        <v>1040142.18533875</v>
      </c>
      <c r="P532" s="22" t="n">
        <v>0.192281967143607</v>
      </c>
      <c r="Q532" s="20"/>
      <c r="R532" s="19" t="str">
        <f aca="false">IF(Q532=0,"",IF(Q532+Q531&gt;Q532,LOG(Q532)-LOG(Q531),""))</f>
        <v/>
      </c>
      <c r="S532" s="20"/>
      <c r="T532" s="19" t="str">
        <f aca="false">IF(S532=0,"",IF(S532+S531&gt;S532,LOG(S532)-LOG(S531),""))</f>
        <v/>
      </c>
      <c r="U532" s="45"/>
      <c r="V532" s="19" t="str">
        <f aca="false">IF(U532=0,"",IF(U532+U531&gt;U532,LOG(U532)-LOG(U531),""))</f>
        <v/>
      </c>
      <c r="W532" s="20" t="n">
        <f aca="false">IF(F532="","",IF(F532&gt;0,0,1))</f>
        <v>1</v>
      </c>
      <c r="X532" s="19" t="n">
        <f aca="false">IF(F532="","",F532*W532)</f>
        <v>-0.0019274599814727</v>
      </c>
      <c r="Y532" s="26" t="n">
        <f aca="false">IF(X532="","",X532*N532)</f>
        <v>-0.00140083317923253</v>
      </c>
    </row>
    <row r="533" customFormat="false" ht="13.8" hidden="false" customHeight="false" outlineLevel="0" collapsed="false">
      <c r="A533" s="16" t="n">
        <v>2009</v>
      </c>
      <c r="B533" s="30" t="s">
        <v>28</v>
      </c>
      <c r="C533" s="29" t="n">
        <v>532</v>
      </c>
      <c r="D533" s="17" t="n">
        <v>13</v>
      </c>
      <c r="E533" s="18" t="n">
        <v>629875.490987841</v>
      </c>
      <c r="F533" s="19" t="n">
        <f aca="false">IF(ABS(LOG(E533)-LOG(E532))&gt;LOG(2),"",LOG(E533)-LOG(E532))</f>
        <v>-0.0255560334964926</v>
      </c>
      <c r="G533" s="20" t="n">
        <v>374542.830046494</v>
      </c>
      <c r="H533" s="19" t="n">
        <f aca="false">IF(G533=0,"",IF(G533+G532&gt;G533,LOG(G533)-LOG(G532),""))</f>
        <v>-0.0116343788442714</v>
      </c>
      <c r="I533" s="20" t="n">
        <v>140073.934580244</v>
      </c>
      <c r="J533" s="19" t="n">
        <f aca="false">IF(I533=0,"",IF(I533+I532&gt;I533,LOG(I533)-LOG(I532),""))</f>
        <v>-0.0154216853476177</v>
      </c>
      <c r="K533" s="20" t="n">
        <f aca="false">G533+I533</f>
        <v>514616.764626738</v>
      </c>
      <c r="L533" s="19" t="n">
        <f aca="false">IF(K533=0,"",IF(K533+K532&gt;K533,LOG(K533)-LOG(K532),""))</f>
        <v>-0.012668524484436</v>
      </c>
      <c r="M533" s="20" t="n">
        <v>3391472.13612187</v>
      </c>
      <c r="N533" s="21" t="n">
        <v>0.731133543414315</v>
      </c>
      <c r="O533" s="21" t="n">
        <v>1045656.30905458</v>
      </c>
      <c r="P533" s="22" t="n">
        <v>0.220134252255648</v>
      </c>
      <c r="Q533" s="20"/>
      <c r="R533" s="19" t="str">
        <f aca="false">IF(Q533=0,"",IF(Q533+Q532&gt;Q533,LOG(Q533)-LOG(Q532),""))</f>
        <v/>
      </c>
      <c r="S533" s="20"/>
      <c r="T533" s="19" t="str">
        <f aca="false">IF(S533=0,"",IF(S533+S532&gt;S533,LOG(S533)-LOG(S532),""))</f>
        <v/>
      </c>
      <c r="U533" s="20"/>
      <c r="V533" s="19" t="str">
        <f aca="false">IF(U533=0,"",IF(U533+U532&gt;U533,LOG(U533)-LOG(U532),""))</f>
        <v/>
      </c>
      <c r="W533" s="20" t="n">
        <f aca="false">IF(F533="","",IF(F533&gt;0,0,1))</f>
        <v>1</v>
      </c>
      <c r="X533" s="19" t="n">
        <f aca="false">IF(F533="","",F533*W533)</f>
        <v>-0.0255560334964926</v>
      </c>
      <c r="Y533" s="26" t="n">
        <f aca="false">IF(X533="","",X533*N533)</f>
        <v>-0.0186848733259056</v>
      </c>
    </row>
    <row r="534" customFormat="false" ht="13.8" hidden="false" customHeight="false" outlineLevel="0" collapsed="false">
      <c r="A534" s="16" t="n">
        <v>2010</v>
      </c>
      <c r="B534" s="31" t="s">
        <v>25</v>
      </c>
      <c r="C534" s="17" t="n">
        <v>533</v>
      </c>
      <c r="D534" s="17" t="n">
        <v>13</v>
      </c>
      <c r="E534" s="18" t="n">
        <v>614877.906901612</v>
      </c>
      <c r="F534" s="19" t="n">
        <f aca="false">IF(ABS(LOG(E534)-LOG(E533))&gt;LOG(2),"",LOG(E534)-LOG(E533))</f>
        <v>-0.0104658211501967</v>
      </c>
      <c r="G534" s="20" t="n">
        <v>359382.711045307</v>
      </c>
      <c r="H534" s="19" t="n">
        <f aca="false">IF(G534=0,"",IF(G534+G533&gt;G534,LOG(G534)-LOG(G533),""))</f>
        <v>-0.0179443071814385</v>
      </c>
      <c r="I534" s="20" t="n">
        <v>135160.37766327</v>
      </c>
      <c r="J534" s="19" t="n">
        <f aca="false">IF(I534=0,"",IF(I534+I533&gt;I534,LOG(I534)-LOG(I533),""))</f>
        <v>-0.0155079312501334</v>
      </c>
      <c r="K534" s="20" t="n">
        <f aca="false">G534+I534</f>
        <v>494543.088708577</v>
      </c>
      <c r="L534" s="19" t="n">
        <f aca="false">IF(K534=0,"",IF(K534+K533&gt;K534,LOG(K534)-LOG(K533),""))</f>
        <v>-0.0172797931489139</v>
      </c>
      <c r="M534" s="20" t="n">
        <v>3516968.05083348</v>
      </c>
      <c r="N534" s="21" t="n">
        <v>0.757379534330516</v>
      </c>
      <c r="O534" s="21" t="n">
        <v>1049693.41204795</v>
      </c>
      <c r="P534" s="22" t="n">
        <v>0.232273582801191</v>
      </c>
      <c r="Q534" s="20" t="n">
        <v>140284.435636685</v>
      </c>
      <c r="R534" s="19" t="str">
        <f aca="false">IF(Q534=0,"",IF(Q534+Q533&gt;Q534,LOG(Q534)-LOG(Q533),""))</f>
        <v/>
      </c>
      <c r="S534" s="20" t="n">
        <v>413280.343801342</v>
      </c>
      <c r="T534" s="19" t="str">
        <f aca="false">IF(S534=0,"",IF(S534+S533&gt;S534,LOG(S534)-LOG(S533),""))</f>
        <v/>
      </c>
      <c r="U534" s="20" t="n">
        <v>79036.4675115103</v>
      </c>
      <c r="V534" s="19" t="str">
        <f aca="false">IF(U534=0,"",IF(U534+U533&gt;U534,LOG(U534)-LOG(U533),""))</f>
        <v/>
      </c>
      <c r="W534" s="20" t="n">
        <f aca="false">IF(F534="","",IF(F534&gt;0,0,1))</f>
        <v>1</v>
      </c>
      <c r="X534" s="19" t="n">
        <f aca="false">IF(F534="","",F534*W534)</f>
        <v>-0.0104658211501967</v>
      </c>
      <c r="Y534" s="26" t="n">
        <f aca="false">IF(X534="","",X534*N534)</f>
        <v>-0.00792659874912242</v>
      </c>
    </row>
    <row r="535" customFormat="false" ht="13.8" hidden="false" customHeight="false" outlineLevel="0" collapsed="false">
      <c r="A535" s="16" t="n">
        <v>2010</v>
      </c>
      <c r="B535" s="28" t="s">
        <v>26</v>
      </c>
      <c r="C535" s="29" t="n">
        <v>534</v>
      </c>
      <c r="D535" s="17" t="n">
        <v>13</v>
      </c>
      <c r="E535" s="18" t="n">
        <v>638182.820081395</v>
      </c>
      <c r="F535" s="19" t="n">
        <f aca="false">IF(ABS(LOG(E535)-LOG(E534))&gt;LOG(2),"",LOG(E535)-LOG(E534))</f>
        <v>0.0161562200359233</v>
      </c>
      <c r="G535" s="20" t="n">
        <v>378091.682888959</v>
      </c>
      <c r="H535" s="19" t="n">
        <f aca="false">IF(G535=0,"",IF(G535+G534&gt;G535,LOG(G535)-LOG(G534),""))</f>
        <v>0.0220399435166554</v>
      </c>
      <c r="I535" s="20" t="n">
        <v>135804.205967069</v>
      </c>
      <c r="J535" s="19" t="n">
        <f aca="false">IF(I535=0,"",IF(I535+I534&gt;I535,LOG(I535)-LOG(I534),""))</f>
        <v>0.00206382400301486</v>
      </c>
      <c r="K535" s="20" t="n">
        <f aca="false">G535+I535</f>
        <v>513895.888856028</v>
      </c>
      <c r="L535" s="19" t="n">
        <f aca="false">IF(K535=0,"",IF(K535+K534&gt;K535,LOG(K535)-LOG(K534),""))</f>
        <v>0.0166710064323636</v>
      </c>
      <c r="M535" s="20" t="n">
        <v>3453051.71772311</v>
      </c>
      <c r="N535" s="21" t="n">
        <v>0.733257974216457</v>
      </c>
      <c r="O535" s="21" t="n">
        <v>1042975.51334088</v>
      </c>
      <c r="P535" s="22" t="n">
        <v>0.213329003531453</v>
      </c>
      <c r="Q535" s="20" t="n">
        <v>135282.72985849</v>
      </c>
      <c r="R535" s="19" t="n">
        <f aca="false">IF(Q535=0,"",IF(Q535+Q534&gt;Q535,LOG(Q535)-LOG(Q534),""))</f>
        <v>-0.0157671310626668</v>
      </c>
      <c r="S535" s="20" t="n">
        <v>422071.293393212</v>
      </c>
      <c r="T535" s="19" t="n">
        <f aca="false">IF(S535=0,"",IF(S535+S534&gt;S535,LOG(S535)-LOG(S534),""))</f>
        <v>0.00914106509640966</v>
      </c>
      <c r="U535" s="20" t="n">
        <v>113615.487147753</v>
      </c>
      <c r="V535" s="19" t="n">
        <f aca="false">IF(U535=0,"",IF(U535+U534&gt;U535,LOG(U535)-LOG(U534),""))</f>
        <v>0.157610013458056</v>
      </c>
      <c r="W535" s="20" t="n">
        <f aca="false">IF(F535="","",IF(F535&gt;0,0,1))</f>
        <v>0</v>
      </c>
      <c r="X535" s="19" t="n">
        <f aca="false">IF(F535="","",F535*W535)</f>
        <v>0</v>
      </c>
      <c r="Y535" s="26" t="n">
        <f aca="false">IF(X535="","",X535*N535)</f>
        <v>0</v>
      </c>
    </row>
    <row r="536" customFormat="false" ht="13.8" hidden="false" customHeight="false" outlineLevel="0" collapsed="false">
      <c r="A536" s="16" t="n">
        <v>2010</v>
      </c>
      <c r="B536" s="28" t="s">
        <v>27</v>
      </c>
      <c r="C536" s="17" t="n">
        <v>535</v>
      </c>
      <c r="D536" s="17" t="n">
        <v>13</v>
      </c>
      <c r="E536" s="18" t="n">
        <v>714147.892681101</v>
      </c>
      <c r="F536" s="19" t="n">
        <f aca="false">IF(ABS(LOG(E536)-LOG(E535))&gt;LOG(2),"",LOG(E536)-LOG(E535))</f>
        <v>0.0488430502268944</v>
      </c>
      <c r="G536" s="20" t="n">
        <v>421797.828406834</v>
      </c>
      <c r="H536" s="19" t="n">
        <f aca="false">IF(G536=0,"",IF(G536+G535&gt;G536,LOG(G536)-LOG(G535),""))</f>
        <v>0.0475072154483494</v>
      </c>
      <c r="I536" s="20" t="n">
        <v>146929.283748469</v>
      </c>
      <c r="J536" s="19" t="n">
        <f aca="false">IF(I536=0,"",IF(I536+I535&gt;I536,LOG(I536)-LOG(I535),""))</f>
        <v>0.0341951408938881</v>
      </c>
      <c r="K536" s="20" t="n">
        <f aca="false">G536+I536</f>
        <v>568727.112155303</v>
      </c>
      <c r="L536" s="19" t="n">
        <f aca="false">IF(K536=0,"",IF(K536+K535&gt;K536,LOG(K536)-LOG(K535),""))</f>
        <v>0.044028788913975</v>
      </c>
      <c r="M536" s="20" t="n">
        <v>3579216.32430453</v>
      </c>
      <c r="N536" s="21" t="n">
        <v>0.699999788504342</v>
      </c>
      <c r="O536" s="21" t="n">
        <v>1036956.883728</v>
      </c>
      <c r="P536" s="22" t="n">
        <v>0.161972539956362</v>
      </c>
      <c r="Q536" s="20" t="n">
        <v>158237.708616283</v>
      </c>
      <c r="R536" s="19" t="n">
        <f aca="false">IF(Q536=0,"",IF(Q536+Q535&gt;Q536,LOG(Q536)-LOG(Q535),""))</f>
        <v>0.068067627166581</v>
      </c>
      <c r="S536" s="20" t="n">
        <v>482228.895451158</v>
      </c>
      <c r="T536" s="19" t="n">
        <f aca="false">IF(S536=0,"",IF(S536+S535&gt;S536,LOG(S536)-LOG(S535),""))</f>
        <v>0.0578674148043579</v>
      </c>
      <c r="U536" s="20" t="n">
        <v>70323.7099277418</v>
      </c>
      <c r="V536" s="19" t="n">
        <f aca="false">IF(U536=0,"",IF(U536+U535&gt;U536,LOG(U536)-LOG(U535),""))</f>
        <v>-0.208335761056528</v>
      </c>
      <c r="W536" s="20" t="n">
        <f aca="false">IF(F536="","",IF(F536&gt;0,0,1))</f>
        <v>0</v>
      </c>
      <c r="X536" s="19" t="n">
        <f aca="false">IF(F536="","",F536*W536)</f>
        <v>0</v>
      </c>
      <c r="Y536" s="26" t="n">
        <f aca="false">IF(X536="","",X536*N536)</f>
        <v>0</v>
      </c>
    </row>
    <row r="537" customFormat="false" ht="13.8" hidden="false" customHeight="false" outlineLevel="0" collapsed="false">
      <c r="A537" s="16" t="n">
        <v>2010</v>
      </c>
      <c r="B537" s="30" t="s">
        <v>28</v>
      </c>
      <c r="C537" s="29" t="n">
        <v>536</v>
      </c>
      <c r="D537" s="17" t="n">
        <v>13</v>
      </c>
      <c r="E537" s="18" t="n">
        <v>682108.375422809</v>
      </c>
      <c r="F537" s="19" t="n">
        <f aca="false">IF(ABS(LOG(E537)-LOG(E536))&gt;LOG(2),"",LOG(E537)-LOG(E536))</f>
        <v>-0.0199347768616072</v>
      </c>
      <c r="G537" s="20" t="n">
        <v>413198.001686541</v>
      </c>
      <c r="H537" s="19" t="n">
        <f aca="false">IF(G537=0,"",IF(G537+G536&gt;G537,LOG(G537)-LOG(G536),""))</f>
        <v>-0.00894612696587682</v>
      </c>
      <c r="I537" s="20" t="n">
        <v>152121.137423378</v>
      </c>
      <c r="J537" s="19" t="n">
        <f aca="false">IF(I537=0,"",IF(I537+I536&gt;I537,LOG(I537)-LOG(I536),""))</f>
        <v>0.0150812025093181</v>
      </c>
      <c r="K537" s="20" t="n">
        <f aca="false">G537+I537</f>
        <v>565319.139109919</v>
      </c>
      <c r="L537" s="19" t="n">
        <f aca="false">IF(K537=0,"",IF(K537+K536&gt;K537,LOG(K537)-LOG(K536),""))</f>
        <v>-0.00261024335099513</v>
      </c>
      <c r="M537" s="20" t="n">
        <v>3602107.90058168</v>
      </c>
      <c r="N537" s="21" t="n">
        <v>0.722703335754545</v>
      </c>
      <c r="O537" s="21" t="n">
        <v>1013924.045449</v>
      </c>
      <c r="P537" s="22" t="n">
        <v>0.172152040425921</v>
      </c>
      <c r="Q537" s="20" t="n">
        <v>162199.520352703</v>
      </c>
      <c r="R537" s="19" t="n">
        <f aca="false">IF(Q537=0,"",IF(Q537+Q536&gt;Q537,LOG(Q537)-LOG(Q536),""))</f>
        <v>0.0107395801703989</v>
      </c>
      <c r="S537" s="20" t="n">
        <v>487639.889304701</v>
      </c>
      <c r="T537" s="19" t="n">
        <f aca="false">IF(S537=0,"",IF(S537+S536&gt;S537,LOG(S537)-LOG(S536),""))</f>
        <v>0.00484599399740571</v>
      </c>
      <c r="U537" s="20" t="n">
        <v>83747.5596375345</v>
      </c>
      <c r="V537" s="19" t="n">
        <f aca="false">IF(U537=0,"",IF(U537+U536&gt;U537,LOG(U537)-LOG(U536),""))</f>
        <v>0.0758703868887727</v>
      </c>
      <c r="W537" s="20" t="n">
        <f aca="false">IF(F537="","",IF(F537&gt;0,0,1))</f>
        <v>1</v>
      </c>
      <c r="X537" s="19" t="n">
        <f aca="false">IF(F537="","",F537*W537)</f>
        <v>-0.0199347768616072</v>
      </c>
      <c r="Y537" s="26" t="n">
        <f aca="false">IF(X537="","",X537*N537)</f>
        <v>-0.014406929735406</v>
      </c>
    </row>
    <row r="538" customFormat="false" ht="13.8" hidden="false" customHeight="false" outlineLevel="0" collapsed="false">
      <c r="A538" s="16" t="n">
        <v>2011</v>
      </c>
      <c r="B538" s="31" t="s">
        <v>25</v>
      </c>
      <c r="C538" s="17" t="n">
        <v>537</v>
      </c>
      <c r="D538" s="17" t="n">
        <v>13</v>
      </c>
      <c r="E538" s="18" t="n">
        <v>704963.055781249</v>
      </c>
      <c r="F538" s="19" t="n">
        <f aca="false">IF(ABS(LOG(E538)-LOG(E537))&gt;LOG(2),"",LOG(E538)-LOG(E537))</f>
        <v>0.0143129758499754</v>
      </c>
      <c r="G538" s="20" t="n">
        <v>447248.504926906</v>
      </c>
      <c r="H538" s="19" t="n">
        <f aca="false">IF(G538=0,"",IF(G538+G537&gt;G538,LOG(G538)-LOG(G537),""))</f>
        <v>0.0343906849596278</v>
      </c>
      <c r="I538" s="20" t="n">
        <v>138734.795079814</v>
      </c>
      <c r="J538" s="19" t="n">
        <f aca="false">IF(I538=0,"",IF(I538+I537&gt;I538,LOG(I538)-LOG(I537),""))</f>
        <v>-0.0400041669889131</v>
      </c>
      <c r="K538" s="20" t="n">
        <f aca="false">G538+I538</f>
        <v>585983.30000672</v>
      </c>
      <c r="L538" s="19" t="n">
        <f aca="false">IF(K538=0,"",IF(K538+K537&gt;K538,LOG(K538)-LOG(K537),""))</f>
        <v>0.0155915502693436</v>
      </c>
      <c r="M538" s="20" t="n">
        <v>3843708.81288754</v>
      </c>
      <c r="N538" s="21" t="n">
        <v>0.736584121481352</v>
      </c>
      <c r="O538" s="21" t="n">
        <v>995480.643372044</v>
      </c>
      <c r="P538" s="22" t="n">
        <v>0.14986646180705</v>
      </c>
      <c r="Q538" s="20" t="n">
        <v>146349.390474852</v>
      </c>
      <c r="R538" s="19" t="n">
        <f aca="false">IF(Q538=0,"",IF(Q538+Q537&gt;Q538,LOG(Q538)-LOG(Q537),""))</f>
        <v>-0.0446586476092268</v>
      </c>
      <c r="S538" s="20" t="n">
        <v>506808.194623472</v>
      </c>
      <c r="T538" s="19" t="n">
        <f aca="false">IF(S538=0,"",IF(S538+S537&gt;S538,LOG(S538)-LOG(S537),""))</f>
        <v>0.0167444044012148</v>
      </c>
      <c r="U538" s="20" t="n">
        <v>87780.6879249571</v>
      </c>
      <c r="V538" s="19" t="n">
        <f aca="false">IF(U538=0,"",IF(U538+U537&gt;U538,LOG(U538)-LOG(U537),""))</f>
        <v>0.0204268192604555</v>
      </c>
      <c r="W538" s="20" t="n">
        <f aca="false">IF(F538="","",IF(F538&gt;0,0,1))</f>
        <v>0</v>
      </c>
      <c r="X538" s="19" t="n">
        <f aca="false">IF(F538="","",F538*W538)</f>
        <v>0</v>
      </c>
      <c r="Y538" s="26" t="n">
        <f aca="false">IF(X538="","",X538*N538)</f>
        <v>0</v>
      </c>
    </row>
    <row r="539" customFormat="false" ht="13.8" hidden="false" customHeight="false" outlineLevel="0" collapsed="false">
      <c r="A539" s="16" t="n">
        <v>2011</v>
      </c>
      <c r="B539" s="28" t="s">
        <v>26</v>
      </c>
      <c r="C539" s="29" t="n">
        <v>538</v>
      </c>
      <c r="D539" s="17" t="n">
        <v>13</v>
      </c>
      <c r="E539" s="18" t="n">
        <v>744286.901944541</v>
      </c>
      <c r="F539" s="19" t="n">
        <f aca="false">IF(ABS(LOG(E539)-LOG(E538))&gt;LOG(2),"",LOG(E539)-LOG(E538))</f>
        <v>0.0235740182922291</v>
      </c>
      <c r="G539" s="20" t="n">
        <v>477623.90860207</v>
      </c>
      <c r="H539" s="19" t="n">
        <f aca="false">IF(G539=0,"",IF(G539+G538&gt;G539,LOG(G539)-LOG(G538),""))</f>
        <v>0.0285371608381215</v>
      </c>
      <c r="I539" s="20" t="n">
        <v>145075.617354762</v>
      </c>
      <c r="J539" s="19" t="n">
        <f aca="false">IF(I539=0,"",IF(I539+I538&gt;I539,LOG(I539)-LOG(I538),""))</f>
        <v>0.0194090303156429</v>
      </c>
      <c r="K539" s="20" t="n">
        <f aca="false">G539+I539</f>
        <v>622699.525956832</v>
      </c>
      <c r="L539" s="19" t="n">
        <f aca="false">IF(K539=0,"",IF(K539+K538&gt;K539,LOG(K539)-LOG(K538),""))</f>
        <v>0.0263932959105846</v>
      </c>
      <c r="M539" s="20" t="n">
        <v>3766528.50739407</v>
      </c>
      <c r="N539" s="21" t="n">
        <v>0.704200882497958</v>
      </c>
      <c r="O539" s="21" t="n">
        <v>978222.195565664</v>
      </c>
      <c r="P539" s="22" t="n">
        <v>0.118697136317807</v>
      </c>
      <c r="Q539" s="20" t="n">
        <v>157866.775894323</v>
      </c>
      <c r="R539" s="19" t="n">
        <f aca="false">IF(Q539=0,"",IF(Q539+Q538&gt;Q539,LOG(Q539)-LOG(Q538),""))</f>
        <v>0.0328998214860512</v>
      </c>
      <c r="S539" s="20" t="n">
        <v>546777.106535524</v>
      </c>
      <c r="T539" s="19" t="n">
        <f aca="false">IF(S539=0,"",IF(S539+S538&gt;S539,LOG(S539)-LOG(S538),""))</f>
        <v>0.0329666940288922</v>
      </c>
      <c r="U539" s="20" t="n">
        <v>93225.8325224804</v>
      </c>
      <c r="V539" s="19" t="n">
        <f aca="false">IF(U539=0,"",IF(U539+U538&gt;U539,LOG(U539)-LOG(U538),""))</f>
        <v>0.026137290346651</v>
      </c>
      <c r="W539" s="20" t="n">
        <f aca="false">IF(F539="","",IF(F539&gt;0,0,1))</f>
        <v>0</v>
      </c>
      <c r="X539" s="19" t="n">
        <f aca="false">IF(F539="","",F539*W539)</f>
        <v>0</v>
      </c>
      <c r="Y539" s="26" t="n">
        <f aca="false">IF(X539="","",X539*N539)</f>
        <v>0</v>
      </c>
    </row>
    <row r="540" customFormat="false" ht="13.8" hidden="false" customHeight="false" outlineLevel="0" collapsed="false">
      <c r="A540" s="16" t="n">
        <v>2011</v>
      </c>
      <c r="B540" s="28" t="s">
        <v>27</v>
      </c>
      <c r="C540" s="17" t="n">
        <v>539</v>
      </c>
      <c r="D540" s="17" t="n">
        <v>13</v>
      </c>
      <c r="E540" s="18" t="n">
        <v>776670.012766592</v>
      </c>
      <c r="F540" s="19" t="n">
        <f aca="false">IF(ABS(LOG(E540)-LOG(E539))&gt;LOG(2),"",LOG(E540)-LOG(E539))</f>
        <v>0.0184961610762793</v>
      </c>
      <c r="G540" s="20" t="n">
        <v>498228.819187147</v>
      </c>
      <c r="H540" s="19" t="n">
        <f aca="false">IF(G540=0,"",IF(G540+G539&gt;G540,LOG(G540)-LOG(G539),""))</f>
        <v>0.018342786632795</v>
      </c>
      <c r="I540" s="20" t="n">
        <v>149339.870110437</v>
      </c>
      <c r="J540" s="19" t="n">
        <f aca="false">IF(I540=0,"",IF(I540+I539&gt;I540,LOG(I540)-LOG(I539),""))</f>
        <v>0.0125813419240757</v>
      </c>
      <c r="K540" s="20" t="n">
        <f aca="false">G540+I540</f>
        <v>647568.689297584</v>
      </c>
      <c r="L540" s="19" t="n">
        <f aca="false">IF(K540=0,"",IF(K540+K539&gt;K540,LOG(K540)-LOG(K539),""))</f>
        <v>0.017007306837888</v>
      </c>
      <c r="M540" s="20" t="n">
        <v>3840380.53869771</v>
      </c>
      <c r="N540" s="21" t="n">
        <v>0.694137722852718</v>
      </c>
      <c r="O540" s="21" t="n">
        <v>963120.531537923</v>
      </c>
      <c r="P540" s="22" t="n">
        <v>0.0934441037629621</v>
      </c>
      <c r="Q540" s="20" t="n">
        <v>164734.79085205</v>
      </c>
      <c r="R540" s="19" t="n">
        <f aca="false">IF(Q540=0,"",IF(Q540+Q539&gt;Q540,LOG(Q540)-LOG(Q539),""))</f>
        <v>0.0184945893740824</v>
      </c>
      <c r="S540" s="20" t="n">
        <v>565438.074897536</v>
      </c>
      <c r="T540" s="19" t="n">
        <f aca="false">IF(S540=0,"",IF(S540+S539&gt;S540,LOG(S540)-LOG(S539),""))</f>
        <v>0.0145747267806398</v>
      </c>
      <c r="U540" s="20" t="n">
        <v>95129.4773208936</v>
      </c>
      <c r="V540" s="19" t="n">
        <f aca="false">IF(U540=0,"",IF(U540+U539&gt;U540,LOG(U540)-LOG(U539),""))</f>
        <v>0.00877884019307462</v>
      </c>
      <c r="W540" s="20" t="n">
        <f aca="false">IF(F540="","",IF(F540&gt;0,0,1))</f>
        <v>0</v>
      </c>
      <c r="X540" s="19" t="n">
        <f aca="false">IF(F540="","",F540*W540)</f>
        <v>0</v>
      </c>
      <c r="Y540" s="26" t="n">
        <f aca="false">IF(X540="","",X540*N540)</f>
        <v>0</v>
      </c>
    </row>
    <row r="541" customFormat="false" ht="13.8" hidden="false" customHeight="false" outlineLevel="0" collapsed="false">
      <c r="A541" s="16" t="n">
        <v>2011</v>
      </c>
      <c r="B541" s="30" t="s">
        <v>28</v>
      </c>
      <c r="C541" s="29" t="n">
        <v>540</v>
      </c>
      <c r="D541" s="17" t="n">
        <v>13</v>
      </c>
      <c r="E541" s="18" t="n">
        <v>747245.634022088</v>
      </c>
      <c r="F541" s="19" t="n">
        <f aca="false">IF(ABS(LOG(E541)-LOG(E540))&gt;LOG(2),"",LOG(E541)-LOG(E540))</f>
        <v>-0.0167731511262152</v>
      </c>
      <c r="G541" s="20" t="n">
        <v>460172.656682522</v>
      </c>
      <c r="H541" s="19" t="n">
        <f aca="false">IF(G541=0,"",IF(G541+G540&gt;G541,LOG(G541)-LOG(G540),""))</f>
        <v>-0.0345080354877103</v>
      </c>
      <c r="I541" s="20" t="n">
        <v>156777.771512429</v>
      </c>
      <c r="J541" s="19" t="n">
        <f aca="false">IF(I541=0,"",IF(I541+I540&gt;I541,LOG(I541)-LOG(I540),""))</f>
        <v>0.0211087176979516</v>
      </c>
      <c r="K541" s="20" t="n">
        <f aca="false">G541+I541</f>
        <v>616950.428194951</v>
      </c>
      <c r="L541" s="19" t="n">
        <f aca="false">IF(K541=0,"",IF(K541+K540&gt;K541,LOG(K541)-LOG(K540),""))</f>
        <v>-0.0210355719561637</v>
      </c>
      <c r="M541" s="20" t="n">
        <v>4121759.95288404</v>
      </c>
      <c r="N541" s="21" t="n">
        <v>0.741619309070159</v>
      </c>
      <c r="O541" s="21" t="n">
        <v>967558.634550919</v>
      </c>
      <c r="P541" s="22" t="n">
        <v>0.112213906717705</v>
      </c>
      <c r="Q541" s="20" t="n">
        <v>164444.122160101</v>
      </c>
      <c r="R541" s="19" t="n">
        <f aca="false">IF(Q541=0,"",IF(Q541+Q540&gt;Q541,LOG(Q541)-LOG(Q540),""))</f>
        <v>-0.000766974048425517</v>
      </c>
      <c r="S541" s="20" t="n">
        <v>535247.536769955</v>
      </c>
      <c r="T541" s="19" t="n">
        <f aca="false">IF(S541=0,"",IF(S541+S540&gt;S541,LOG(S541)-LOG(S540),""))</f>
        <v>-0.0238303718900559</v>
      </c>
      <c r="U541" s="20" t="n">
        <v>95699.181242343</v>
      </c>
      <c r="V541" s="19" t="n">
        <f aca="false">IF(U541=0,"",IF(U541+U540&gt;U541,LOG(U541)-LOG(U540),""))</f>
        <v>0.00259311160422193</v>
      </c>
      <c r="W541" s="20" t="n">
        <f aca="false">IF(F541="","",IF(F541&gt;0,0,1))</f>
        <v>1</v>
      </c>
      <c r="X541" s="19" t="n">
        <f aca="false">IF(F541="","",F541*W541)</f>
        <v>-0.0167731511262152</v>
      </c>
      <c r="Y541" s="26" t="n">
        <f aca="false">IF(X541="","",X541*N541)</f>
        <v>-0.0124392927491531</v>
      </c>
    </row>
    <row r="542" customFormat="false" ht="13.8" hidden="false" customHeight="false" outlineLevel="0" collapsed="false">
      <c r="A542" s="16" t="n">
        <v>2012</v>
      </c>
      <c r="B542" s="31" t="s">
        <v>25</v>
      </c>
      <c r="C542" s="17" t="n">
        <v>541</v>
      </c>
      <c r="D542" s="17" t="n">
        <v>13</v>
      </c>
      <c r="E542" s="18" t="n">
        <v>802480.567372243</v>
      </c>
      <c r="F542" s="19" t="n">
        <f aca="false">IF(ABS(LOG(E542)-LOG(E541))&gt;LOG(2),"",LOG(E542)-LOG(E541))</f>
        <v>0.0309711382201376</v>
      </c>
      <c r="G542" s="20" t="n">
        <v>479399.247546736</v>
      </c>
      <c r="H542" s="19" t="n">
        <f aca="false">IF(G542=0,"",IF(G542+G541&gt;G542,LOG(G542)-LOG(G541),""))</f>
        <v>0.0177765385852666</v>
      </c>
      <c r="I542" s="20" t="n">
        <v>149679.492101085</v>
      </c>
      <c r="J542" s="19" t="n">
        <f aca="false">IF(I542=0,"",IF(I542+I541&gt;I542,LOG(I542)-LOG(I541),""))</f>
        <v>-0.0201221861315393</v>
      </c>
      <c r="K542" s="20" t="n">
        <f aca="false">G542+I542</f>
        <v>629078.739647821</v>
      </c>
      <c r="L542" s="19" t="n">
        <f aca="false">IF(K542=0,"",IF(K542+K541&gt;K542,LOG(K542)-LOG(K541),""))</f>
        <v>0.00845473802440999</v>
      </c>
      <c r="M542" s="20" t="n">
        <v>4436795.12993229</v>
      </c>
      <c r="N542" s="21" t="n">
        <v>0.742634851068943</v>
      </c>
      <c r="O542" s="21" t="n">
        <v>1137675.45470641</v>
      </c>
      <c r="P542" s="22" t="n">
        <v>0.151583863844881</v>
      </c>
      <c r="Q542" s="20" t="n">
        <v>160626.519984559</v>
      </c>
      <c r="R542" s="19" t="n">
        <f aca="false">IF(Q542=0,"",IF(Q542+Q541&gt;Q542,LOG(Q542)-LOG(Q541),""))</f>
        <v>-0.0102011044502399</v>
      </c>
      <c r="S542" s="20" t="n">
        <v>538637.132840504</v>
      </c>
      <c r="T542" s="19" t="n">
        <f aca="false">IF(S542=0,"",IF(S542+S541&gt;S542,LOG(S542)-LOG(S541),""))</f>
        <v>0.00274161239039561</v>
      </c>
      <c r="U542" s="20" t="n">
        <v>98099.3488960675</v>
      </c>
      <c r="V542" s="19" t="n">
        <f aca="false">IF(U542=0,"",IF(U542+U541&gt;U542,LOG(U542)-LOG(U541),""))</f>
        <v>0.0107579027236309</v>
      </c>
      <c r="W542" s="20" t="n">
        <f aca="false">IF(F542="","",IF(F542&gt;0,0,1))</f>
        <v>0</v>
      </c>
      <c r="X542" s="19" t="n">
        <f aca="false">IF(F542="","",F542*W542)</f>
        <v>0</v>
      </c>
      <c r="Y542" s="26" t="n">
        <f aca="false">IF(X542="","",X542*N542)</f>
        <v>0</v>
      </c>
    </row>
    <row r="543" customFormat="false" ht="13.8" hidden="false" customHeight="false" outlineLevel="0" collapsed="false">
      <c r="A543" s="16" t="n">
        <v>2012</v>
      </c>
      <c r="B543" s="28" t="s">
        <v>26</v>
      </c>
      <c r="C543" s="29" t="n">
        <v>542</v>
      </c>
      <c r="D543" s="17" t="n">
        <v>13</v>
      </c>
      <c r="E543" s="18" t="n">
        <v>1026723.3821381</v>
      </c>
      <c r="F543" s="19" t="n">
        <f aca="false">IF(ABS(LOG(E543)-LOG(E542))&gt;LOG(2),"",LOG(E543)-LOG(E542))</f>
        <v>0.10701892810271</v>
      </c>
      <c r="G543" s="20" t="n">
        <v>602509.482174852</v>
      </c>
      <c r="H543" s="19" t="n">
        <f aca="false">IF(G543=0,"",IF(G543+G542&gt;G543,LOG(G543)-LOG(G542),""))</f>
        <v>0.0992665381009594</v>
      </c>
      <c r="I543" s="20" t="n">
        <v>243024.407842146</v>
      </c>
      <c r="J543" s="19" t="n">
        <f aca="false">IF(I543=0,"",IF(I543+I542&gt;I543,LOG(I543)-LOG(I542),""))</f>
        <v>0.210487592765844</v>
      </c>
      <c r="K543" s="20" t="n">
        <f aca="false">G543+I543</f>
        <v>845533.890016998</v>
      </c>
      <c r="L543" s="19" t="n">
        <f aca="false">IF(K543=0,"",IF(K543+K542&gt;K543,LOG(K543)-LOG(K542),""))</f>
        <v>0.128426011316871</v>
      </c>
      <c r="M543" s="20" t="n">
        <v>4782936.81335565</v>
      </c>
      <c r="N543" s="21" t="n">
        <v>0.668241190949535</v>
      </c>
      <c r="O543" s="21" t="n">
        <v>1129097.04580041</v>
      </c>
      <c r="P543" s="22" t="n">
        <v>0.0412778185424874</v>
      </c>
      <c r="Q543" s="20" t="n">
        <v>247490.120589654</v>
      </c>
      <c r="R543" s="19" t="n">
        <f aca="false">IF(Q543=0,"",IF(Q543+Q542&gt;Q543,LOG(Q543)-LOG(Q542),""))</f>
        <v>0.187740616915428</v>
      </c>
      <c r="S543" s="20" t="n">
        <v>716866.942016585</v>
      </c>
      <c r="T543" s="19" t="n">
        <f aca="false">IF(S543=0,"",IF(S543+S542&gt;S543,LOG(S543)-LOG(S542),""))</f>
        <v>0.124142263839766</v>
      </c>
      <c r="U543" s="20" t="n">
        <v>146185.667004525</v>
      </c>
      <c r="V543" s="19" t="n">
        <f aca="false">IF(U543=0,"",IF(U543+U542&gt;U543,LOG(U543)-LOG(U542),""))</f>
        <v>0.173238668752996</v>
      </c>
      <c r="W543" s="20" t="n">
        <f aca="false">IF(F543="","",IF(F543&gt;0,0,1))</f>
        <v>0</v>
      </c>
      <c r="X543" s="19" t="n">
        <f aca="false">IF(F543="","",F543*W543)</f>
        <v>0</v>
      </c>
      <c r="Y543" s="26" t="n">
        <f aca="false">IF(X543="","",X543*N543)</f>
        <v>0</v>
      </c>
    </row>
    <row r="544" customFormat="false" ht="13.8" hidden="false" customHeight="false" outlineLevel="0" collapsed="false">
      <c r="A544" s="16" t="n">
        <v>2012</v>
      </c>
      <c r="B544" s="28" t="s">
        <v>27</v>
      </c>
      <c r="C544" s="17" t="n">
        <v>543</v>
      </c>
      <c r="D544" s="17" t="n">
        <v>13</v>
      </c>
      <c r="E544" s="18" t="n">
        <v>1108117.81816843</v>
      </c>
      <c r="F544" s="19" t="n">
        <f aca="false">IF(ABS(LOG(E544)-LOG(E543))&gt;LOG(2),"",LOG(E544)-LOG(E543))</f>
        <v>0.0331324856819855</v>
      </c>
      <c r="G544" s="20" t="n">
        <v>667667.989382966</v>
      </c>
      <c r="H544" s="19" t="n">
        <f aca="false">IF(G544=0,"",IF(G544+G543&gt;G544,LOG(G544)-LOG(G543),""))</f>
        <v>0.0445966688138775</v>
      </c>
      <c r="I544" s="20" t="n">
        <v>255284.262438917</v>
      </c>
      <c r="J544" s="19" t="n">
        <f aca="false">IF(I544=0,"",IF(I544+I543&gt;I544,LOG(I544)-LOG(I543),""))</f>
        <v>0.0213741489952914</v>
      </c>
      <c r="K544" s="20" t="n">
        <f aca="false">G544+I544</f>
        <v>922952.251821883</v>
      </c>
      <c r="L544" s="19" t="n">
        <f aca="false">IF(K544=0,"",IF(K544+K543&gt;K544,LOG(K544)-LOG(K543),""))</f>
        <v>0.0380482144093985</v>
      </c>
      <c r="M544" s="20" t="n">
        <v>4926908.45711851</v>
      </c>
      <c r="N544" s="21" t="n">
        <v>0.647988554832545</v>
      </c>
      <c r="O544" s="21" t="n">
        <v>1370931.93338165</v>
      </c>
      <c r="P544" s="22" t="n">
        <v>0.0924299544074081</v>
      </c>
      <c r="Q544" s="20" t="n">
        <v>264482.330342633</v>
      </c>
      <c r="R544" s="19" t="n">
        <f aca="false">IF(Q544=0,"",IF(Q544+Q543&gt;Q544,LOG(Q544)-LOG(Q543),""))</f>
        <v>0.0288387955210583</v>
      </c>
      <c r="S544" s="20" t="n">
        <v>791805.606226961</v>
      </c>
      <c r="T544" s="19" t="n">
        <f aca="false">IF(S544=0,"",IF(S544+S543&gt;S544,LOG(S544)-LOG(S543),""))</f>
        <v>0.0431800188043452</v>
      </c>
      <c r="U544" s="20" t="n">
        <v>151573.995093515</v>
      </c>
      <c r="V544" s="19" t="n">
        <f aca="false">IF(U544=0,"",IF(U544+U543&gt;U544,LOG(U544)-LOG(U543),""))</f>
        <v>0.0157199039796243</v>
      </c>
      <c r="W544" s="20" t="n">
        <f aca="false">IF(F544="","",IF(F544&gt;0,0,1))</f>
        <v>0</v>
      </c>
      <c r="X544" s="19" t="n">
        <f aca="false">IF(F544="","",F544*W544)</f>
        <v>0</v>
      </c>
      <c r="Y544" s="26" t="n">
        <f aca="false">IF(X544="","",X544*N544)</f>
        <v>0</v>
      </c>
    </row>
    <row r="545" customFormat="false" ht="13.8" hidden="false" customHeight="false" outlineLevel="0" collapsed="false">
      <c r="A545" s="16" t="n">
        <v>2012</v>
      </c>
      <c r="B545" s="30" t="s">
        <v>28</v>
      </c>
      <c r="C545" s="29" t="n">
        <v>544</v>
      </c>
      <c r="D545" s="17" t="n">
        <v>13</v>
      </c>
      <c r="E545" s="18" t="n">
        <v>1099563.14662203</v>
      </c>
      <c r="F545" s="19" t="n">
        <f aca="false">IF(ABS(LOG(E545)-LOG(E544))&gt;LOG(2),"",LOG(E545)-LOG(E544))</f>
        <v>-0.00336576280875711</v>
      </c>
      <c r="G545" s="20" t="n">
        <v>662855.613763928</v>
      </c>
      <c r="H545" s="19" t="n">
        <f aca="false">IF(G545=0,"",IF(G545+G544&gt;G545,LOG(G545)-LOG(G544),""))</f>
        <v>-0.00314161625552245</v>
      </c>
      <c r="I545" s="20" t="n">
        <v>295866.730647946</v>
      </c>
      <c r="J545" s="19" t="n">
        <f aca="false">IF(I545=0,"",IF(I545+I544&gt;I545,LOG(I545)-LOG(I544),""))</f>
        <v>0.0640720901678433</v>
      </c>
      <c r="K545" s="20" t="n">
        <f aca="false">G545+I545</f>
        <v>958722.344411874</v>
      </c>
      <c r="L545" s="19" t="n">
        <f aca="false">IF(K545=0,"",IF(K545+K544&gt;K545,LOG(K545)-LOG(K544),""))</f>
        <v>0.0165136156126477</v>
      </c>
      <c r="M545" s="20" t="n">
        <v>4928035.40651388</v>
      </c>
      <c r="N545" s="21" t="n">
        <v>0.651453644012452</v>
      </c>
      <c r="O545" s="21" t="n">
        <v>1440247.57236444</v>
      </c>
      <c r="P545" s="22" t="n">
        <v>0.117216976430404</v>
      </c>
      <c r="Q545" s="20" t="n">
        <v>297606.021787889</v>
      </c>
      <c r="R545" s="19" t="n">
        <f aca="false">IF(Q545=0,"",IF(Q545+Q544&gt;Q545,LOG(Q545)-LOG(Q544),""))</f>
        <v>0.0512450517230807</v>
      </c>
      <c r="S545" s="20" t="n">
        <v>812091.126324789</v>
      </c>
      <c r="T545" s="19" t="n">
        <f aca="false">IF(S545=0,"",IF(S545+S544&gt;S545,LOG(S545)-LOG(S544),""))</f>
        <v>0.0109861926386712</v>
      </c>
      <c r="U545" s="20" t="n">
        <v>165076.369677942</v>
      </c>
      <c r="V545" s="19" t="n">
        <f aca="false">IF(U545=0,"",IF(U545+U544&gt;U545,LOG(U545)-LOG(U544),""))</f>
        <v>0.0370602117771961</v>
      </c>
      <c r="W545" s="20" t="n">
        <f aca="false">IF(F545="","",IF(F545&gt;0,0,1))</f>
        <v>1</v>
      </c>
      <c r="X545" s="19" t="n">
        <f aca="false">IF(F545="","",F545*W545)</f>
        <v>-0.00336576280875711</v>
      </c>
      <c r="Y545" s="26" t="n">
        <f aca="false">IF(X545="","",X545*N545)</f>
        <v>-0.00219263844664641</v>
      </c>
    </row>
    <row r="546" customFormat="false" ht="13.8" hidden="false" customHeight="false" outlineLevel="0" collapsed="false">
      <c r="A546" s="16" t="n">
        <v>2013</v>
      </c>
      <c r="B546" s="31" t="s">
        <v>25</v>
      </c>
      <c r="C546" s="17" t="n">
        <v>545</v>
      </c>
      <c r="D546" s="17" t="n">
        <v>13</v>
      </c>
      <c r="E546" s="18" t="n">
        <v>1139131.811179</v>
      </c>
      <c r="F546" s="19" t="n">
        <f aca="false">IF(ABS(LOG(E546)-LOG(E545))&gt;LOG(2),"",LOG(E546)-LOG(E545))</f>
        <v>0.0153538046183801</v>
      </c>
      <c r="G546" s="20" t="n">
        <v>708994.944671361</v>
      </c>
      <c r="H546" s="19" t="n">
        <f aca="false">IF(G546=0,"",IF(G546+G545&gt;G546,LOG(G546)-LOG(G545),""))</f>
        <v>0.029224199855646</v>
      </c>
      <c r="I546" s="20" t="n">
        <v>256450.341200081</v>
      </c>
      <c r="J546" s="19" t="n">
        <f aca="false">IF(I546=0,"",IF(I546+I545&gt;I546,LOG(I546)-LOG(I545),""))</f>
        <v>-0.0620928515377006</v>
      </c>
      <c r="K546" s="20" t="n">
        <f aca="false">G546+I546</f>
        <v>965445.285871442</v>
      </c>
      <c r="L546" s="19" t="n">
        <f aca="false">IF(K546=0,"",IF(K546+K545&gt;K546,LOG(K546)-LOG(K545),""))</f>
        <v>0.00303481693927932</v>
      </c>
      <c r="M546" s="20" t="n">
        <v>5226933.27940976</v>
      </c>
      <c r="N546" s="21" t="n">
        <v>0.66167297641069</v>
      </c>
      <c r="O546" s="21" t="n">
        <v>1457211.77766432</v>
      </c>
      <c r="P546" s="22" t="n">
        <v>0.106948692640571</v>
      </c>
      <c r="Q546" s="20" t="n">
        <v>280145.285923179</v>
      </c>
      <c r="R546" s="19" t="n">
        <f aca="false">IF(Q546=0,"",IF(Q546+Q545&gt;Q546,LOG(Q546)-LOG(Q545),""))</f>
        <v>-0.0262583956375728</v>
      </c>
      <c r="S546" s="20" t="n">
        <v>856920.617519238</v>
      </c>
      <c r="T546" s="19" t="n">
        <f aca="false">IF(S546=0,"",IF(S546+S545&gt;S546,LOG(S546)-LOG(S545),""))</f>
        <v>0.0233358270822786</v>
      </c>
      <c r="U546" s="20" t="n">
        <v>162604.091520033</v>
      </c>
      <c r="V546" s="19" t="n">
        <f aca="false">IF(U546=0,"",IF(U546+U545&gt;U546,LOG(U546)-LOG(U545),""))</f>
        <v>-0.00655344008875147</v>
      </c>
      <c r="W546" s="20" t="n">
        <f aca="false">IF(F546="","",IF(F546&gt;0,0,1))</f>
        <v>0</v>
      </c>
      <c r="X546" s="19" t="n">
        <f aca="false">IF(F546="","",F546*W546)</f>
        <v>0</v>
      </c>
      <c r="Y546" s="26" t="n">
        <f aca="false">IF(X546="","",X546*N546)</f>
        <v>0</v>
      </c>
    </row>
    <row r="547" customFormat="false" ht="13.8" hidden="false" customHeight="false" outlineLevel="0" collapsed="false">
      <c r="A547" s="16" t="n">
        <v>2013</v>
      </c>
      <c r="B547" s="28" t="s">
        <v>26</v>
      </c>
      <c r="C547" s="29" t="n">
        <v>546</v>
      </c>
      <c r="D547" s="17" t="n">
        <v>13</v>
      </c>
      <c r="E547" s="18" t="n">
        <v>1277664.31103737</v>
      </c>
      <c r="F547" s="19" t="n">
        <f aca="false">IF(ABS(LOG(E547)-LOG(E546))&gt;LOG(2),"",LOG(E547)-LOG(E546))</f>
        <v>0.0498427837726521</v>
      </c>
      <c r="G547" s="20" t="n">
        <v>793810.364327004</v>
      </c>
      <c r="H547" s="19" t="n">
        <f aca="false">IF(G547=0,"",IF(G547+G546&gt;G547,LOG(G547)-LOG(G546),""))</f>
        <v>0.0490736263871261</v>
      </c>
      <c r="I547" s="20" t="n">
        <v>294428.218411591</v>
      </c>
      <c r="J547" s="19" t="n">
        <f aca="false">IF(I547=0,"",IF(I547+I546&gt;I547,LOG(I547)-LOG(I546),""))</f>
        <v>0.0599761498308586</v>
      </c>
      <c r="K547" s="20" t="n">
        <f aca="false">G547+I547</f>
        <v>1088238.5827386</v>
      </c>
      <c r="L547" s="19" t="n">
        <f aca="false">IF(K547=0,"",IF(K547+K546&gt;K547,LOG(K547)-LOG(K546),""))</f>
        <v>0.0519964531602524</v>
      </c>
      <c r="M547" s="20" t="n">
        <v>5200964.12616526</v>
      </c>
      <c r="N547" s="21" t="n">
        <v>0.609667094396727</v>
      </c>
      <c r="O547" s="21" t="n">
        <v>1493936.97711738</v>
      </c>
      <c r="P547" s="22" t="n">
        <v>0.0679155129915963</v>
      </c>
      <c r="Q547" s="20" t="n">
        <v>318130.812116515</v>
      </c>
      <c r="R547" s="19" t="n">
        <f aca="false">IF(Q547=0,"",IF(Q547+Q546&gt;Q547,LOG(Q547)-LOG(Q546),""))</f>
        <v>0.0552224152512961</v>
      </c>
      <c r="S547" s="20" t="n">
        <v>938754.725160929</v>
      </c>
      <c r="T547" s="19" t="n">
        <f aca="false">IF(S547=0,"",IF(S547+S546&gt;S547,LOG(S547)-LOG(S546),""))</f>
        <v>0.0396115439244076</v>
      </c>
      <c r="U547" s="20" t="n">
        <v>172943.424688906</v>
      </c>
      <c r="V547" s="19" t="n">
        <f aca="false">IF(U547=0,"",IF(U547+U546&gt;U547,LOG(U547)-LOG(U546),""))</f>
        <v>0.0267725854668566</v>
      </c>
      <c r="W547" s="20" t="n">
        <f aca="false">IF(F547="","",IF(F547&gt;0,0,1))</f>
        <v>0</v>
      </c>
      <c r="X547" s="19" t="n">
        <f aca="false">IF(F547="","",F547*W547)</f>
        <v>0</v>
      </c>
      <c r="Y547" s="26" t="n">
        <f aca="false">IF(X547="","",X547*N547)</f>
        <v>0</v>
      </c>
    </row>
    <row r="548" customFormat="false" ht="13.8" hidden="false" customHeight="false" outlineLevel="0" collapsed="false">
      <c r="A548" s="16" t="n">
        <v>2013</v>
      </c>
      <c r="B548" s="28" t="s">
        <v>27</v>
      </c>
      <c r="C548" s="17" t="n">
        <v>547</v>
      </c>
      <c r="D548" s="17" t="n">
        <v>13</v>
      </c>
      <c r="E548" s="18" t="n">
        <v>1374579.87792158</v>
      </c>
      <c r="F548" s="19" t="n">
        <f aca="false">IF(ABS(LOG(E548)-LOG(E547))&gt;LOG(2),"",LOG(E548)-LOG(E547))</f>
        <v>0.0317532182810743</v>
      </c>
      <c r="G548" s="20" t="n">
        <v>872990.726926255</v>
      </c>
      <c r="H548" s="19" t="n">
        <f aca="false">IF(G548=0,"",IF(G548+G547&gt;G548,LOG(G548)-LOG(G547),""))</f>
        <v>0.0412928656290577</v>
      </c>
      <c r="I548" s="20" t="n">
        <v>319024.487949954</v>
      </c>
      <c r="J548" s="19" t="n">
        <f aca="false">IF(I548=0,"",IF(I548+I547&gt;I548,LOG(I548)-LOG(I547),""))</f>
        <v>0.0348445892279523</v>
      </c>
      <c r="K548" s="20" t="n">
        <f aca="false">G548+I548</f>
        <v>1192015.21487621</v>
      </c>
      <c r="L548" s="19" t="n">
        <f aca="false">IF(K548=0,"",IF(K548+K547&gt;K548,LOG(K548)-LOG(K547),""))</f>
        <v>0.0395576793219172</v>
      </c>
      <c r="M548" s="20" t="n">
        <v>5436039.81295216</v>
      </c>
      <c r="N548" s="21" t="n">
        <v>0.597112646688782</v>
      </c>
      <c r="O548" s="21" t="n">
        <v>1520833.47729734</v>
      </c>
      <c r="P548" s="22" t="n">
        <v>0.0439116817478345</v>
      </c>
      <c r="Q548" s="20" t="n">
        <v>355811.151262774</v>
      </c>
      <c r="R548" s="19" t="n">
        <f aca="false">IF(Q548=0,"",IF(Q548+Q547&gt;Q548,LOG(Q548)-LOG(Q547),""))</f>
        <v>0.0486138207913625</v>
      </c>
      <c r="S548" s="20" t="n">
        <v>1043234.5264871</v>
      </c>
      <c r="T548" s="19" t="n">
        <f aca="false">IF(S548=0,"",IF(S548+S547&gt;S548,LOG(S548)-LOG(S547),""))</f>
        <v>0.0458298158573998</v>
      </c>
      <c r="U548" s="20" t="n">
        <v>191586.147186807</v>
      </c>
      <c r="V548" s="19" t="n">
        <f aca="false">IF(U548=0,"",IF(U548+U547&gt;U548,LOG(U548)-LOG(U547),""))</f>
        <v>0.0444600490315912</v>
      </c>
      <c r="W548" s="20" t="n">
        <f aca="false">IF(F548="","",IF(F548&gt;0,0,1))</f>
        <v>0</v>
      </c>
      <c r="X548" s="19" t="n">
        <f aca="false">IF(F548="","",F548*W548)</f>
        <v>0</v>
      </c>
      <c r="Y548" s="26" t="n">
        <f aca="false">IF(X548="","",X548*N548)</f>
        <v>0</v>
      </c>
    </row>
    <row r="549" customFormat="false" ht="13.8" hidden="false" customHeight="false" outlineLevel="0" collapsed="false">
      <c r="A549" s="16" t="n">
        <v>2013</v>
      </c>
      <c r="B549" s="30" t="s">
        <v>28</v>
      </c>
      <c r="C549" s="29" t="n">
        <v>548</v>
      </c>
      <c r="D549" s="17" t="n">
        <v>13</v>
      </c>
      <c r="E549" s="18" t="n">
        <v>1308923.02051429</v>
      </c>
      <c r="F549" s="19" t="n">
        <f aca="false">IF(ABS(LOG(E549)-LOG(E548))&gt;LOG(2),"",LOG(E549)-LOG(E548))</f>
        <v>-0.021255876236232</v>
      </c>
      <c r="G549" s="20" t="n">
        <v>827663.592230414</v>
      </c>
      <c r="H549" s="19" t="n">
        <f aca="false">IF(G549=0,"",IF(G549+G548&gt;G549,LOG(G549)-LOG(G548),""))</f>
        <v>-0.023155778962229</v>
      </c>
      <c r="I549" s="20" t="n">
        <v>331542.324847525</v>
      </c>
      <c r="J549" s="19" t="n">
        <f aca="false">IF(I549=0,"",IF(I549+I548&gt;I549,LOG(I549)-LOG(I548),""))</f>
        <v>0.0167149582379542</v>
      </c>
      <c r="K549" s="20" t="n">
        <f aca="false">G549+I549</f>
        <v>1159205.91707794</v>
      </c>
      <c r="L549" s="19" t="n">
        <f aca="false">IF(K549=0,"",IF(K549+K548&gt;K549,LOG(K549)-LOG(K548),""))</f>
        <v>-0.0121212094804379</v>
      </c>
      <c r="M549" s="20" t="n">
        <v>5677295.58851389</v>
      </c>
      <c r="N549" s="21" t="n">
        <v>0.637227400493711</v>
      </c>
      <c r="O549" s="21" t="n">
        <v>2216824.76449852</v>
      </c>
      <c r="P549" s="22" t="n">
        <v>0.228817258501651</v>
      </c>
      <c r="Q549" s="20" t="n">
        <v>357978.632029753</v>
      </c>
      <c r="R549" s="19" t="n">
        <f aca="false">IF(Q549=0,"",IF(Q549+Q548&gt;Q549,LOG(Q549)-LOG(Q548),""))</f>
        <v>0.00263754918337167</v>
      </c>
      <c r="S549" s="20" t="n">
        <v>993243.356608368</v>
      </c>
      <c r="T549" s="19" t="n">
        <f aca="false">IF(S549=0,"",IF(S549+S548&gt;S549,LOG(S549)-LOG(S548),""))</f>
        <v>-0.0213262829462018</v>
      </c>
      <c r="U549" s="20" t="n">
        <v>198557.209354745</v>
      </c>
      <c r="V549" s="19" t="n">
        <f aca="false">IF(U549=0,"",IF(U549+U548&gt;U549,LOG(U549)-LOG(U548),""))</f>
        <v>0.0155215565411302</v>
      </c>
      <c r="W549" s="20" t="n">
        <f aca="false">IF(F549="","",IF(F549&gt;0,0,1))</f>
        <v>1</v>
      </c>
      <c r="X549" s="19" t="n">
        <f aca="false">IF(F549="","",F549*W549)</f>
        <v>-0.021255876236232</v>
      </c>
      <c r="Y549" s="26" t="n">
        <f aca="false">IF(X549="","",X549*N549)</f>
        <v>-0.0135448267592302</v>
      </c>
    </row>
    <row r="550" customFormat="false" ht="13.8" hidden="false" customHeight="false" outlineLevel="0" collapsed="false">
      <c r="A550" s="16" t="n">
        <v>2014</v>
      </c>
      <c r="B550" s="31" t="s">
        <v>25</v>
      </c>
      <c r="C550" s="17" t="n">
        <v>549</v>
      </c>
      <c r="D550" s="17" t="n">
        <v>13</v>
      </c>
      <c r="E550" s="18" t="n">
        <v>1545747.77220281</v>
      </c>
      <c r="F550" s="19" t="n">
        <f aca="false">IF(ABS(LOG(E550)-LOG(E549))&gt;LOG(2),"",LOG(E550)-LOG(E549))</f>
        <v>0.0722245233760859</v>
      </c>
      <c r="G550" s="20" t="n">
        <v>979993.620339731</v>
      </c>
      <c r="H550" s="19" t="n">
        <f aca="false">IF(G550=0,"",IF(G550+G549&gt;G550,LOG(G550)-LOG(G549),""))</f>
        <v>0.0733693968789861</v>
      </c>
      <c r="I550" s="20" t="n">
        <v>334442.516932675</v>
      </c>
      <c r="J550" s="19" t="n">
        <f aca="false">IF(I550=0,"",IF(I550+I549&gt;I550,LOG(I550)-LOG(I549),""))</f>
        <v>0.00378250465168595</v>
      </c>
      <c r="K550" s="20" t="n">
        <f aca="false">G550+I550</f>
        <v>1314436.13727241</v>
      </c>
      <c r="L550" s="19" t="n">
        <f aca="false">IF(K550=0,"",IF(K550+K549&gt;K550,LOG(K550)-LOG(K549),""))</f>
        <v>0.0545789011856739</v>
      </c>
      <c r="M550" s="20" t="n">
        <v>5740778.93081229</v>
      </c>
      <c r="N550" s="21" t="n">
        <v>0.56983219388238</v>
      </c>
      <c r="O550" s="21" t="n">
        <v>2274466.22022225</v>
      </c>
      <c r="P550" s="22" t="n">
        <v>0.167740861937997</v>
      </c>
      <c r="Q550" s="20" t="n">
        <v>376916.33335642</v>
      </c>
      <c r="R550" s="19" t="n">
        <f aca="false">IF(Q550=0,"",IF(Q550+Q549&gt;Q550,LOG(Q550)-LOG(Q549),""))</f>
        <v>0.0223878535421518</v>
      </c>
      <c r="S550" s="20" t="n">
        <v>1115562.92693119</v>
      </c>
      <c r="T550" s="19" t="n">
        <f aca="false">IF(S550=0,"",IF(S550+S549&gt;S550,LOG(S550)-LOG(S549),""))</f>
        <v>0.0504384041722563</v>
      </c>
      <c r="U550" s="20" t="n">
        <v>235990.432605339</v>
      </c>
      <c r="V550" s="19" t="n">
        <f aca="false">IF(U550=0,"",IF(U550+U549&gt;U550,LOG(U550)-LOG(U549),""))</f>
        <v>0.0750087360428173</v>
      </c>
      <c r="W550" s="20" t="n">
        <f aca="false">IF(F550="","",IF(F550&gt;0,0,1))</f>
        <v>0</v>
      </c>
      <c r="X550" s="19" t="n">
        <f aca="false">IF(F550="","",F550*W550)</f>
        <v>0</v>
      </c>
      <c r="Y550" s="26" t="n">
        <f aca="false">IF(X550="","",X550*N550)</f>
        <v>0</v>
      </c>
    </row>
    <row r="551" customFormat="false" ht="13.8" hidden="false" customHeight="false" outlineLevel="0" collapsed="false">
      <c r="A551" s="16" t="n">
        <v>2014</v>
      </c>
      <c r="B551" s="28" t="s">
        <v>26</v>
      </c>
      <c r="C551" s="29" t="n">
        <v>550</v>
      </c>
      <c r="D551" s="17" t="n">
        <v>13</v>
      </c>
      <c r="E551" s="18" t="n">
        <v>1578434.71760494</v>
      </c>
      <c r="F551" s="19" t="n">
        <f aca="false">IF(ABS(LOG(E551)-LOG(E550))&gt;LOG(2),"",LOG(E551)-LOG(E550))</f>
        <v>0.00908799539021921</v>
      </c>
      <c r="G551" s="20" t="n">
        <v>979902.878855171</v>
      </c>
      <c r="H551" s="19" t="n">
        <f aca="false">IF(G551=0,"",IF(G551+G550&gt;G551,LOG(G551)-LOG(G550),""))</f>
        <v>-4.02149052955991E-005</v>
      </c>
      <c r="I551" s="20" t="n">
        <v>359288.943862548</v>
      </c>
      <c r="J551" s="19" t="n">
        <f aca="false">IF(I551=0,"",IF(I551+I550&gt;I551,LOG(I551)-LOG(I550),""))</f>
        <v>0.0311223700145309</v>
      </c>
      <c r="K551" s="20" t="n">
        <f aca="false">G551+I551</f>
        <v>1339191.82271772</v>
      </c>
      <c r="L551" s="19" t="n">
        <f aca="false">IF(K551=0,"",IF(K551+K550&gt;K551,LOG(K551)-LOG(K550),""))</f>
        <v>0.00810329832035617</v>
      </c>
      <c r="M551" s="20" t="n">
        <v>5785240.23090857</v>
      </c>
      <c r="N551" s="21" t="n">
        <v>0.564094773013112</v>
      </c>
      <c r="O551" s="21" t="n">
        <v>2321543.72997635</v>
      </c>
      <c r="P551" s="22" t="n">
        <v>0.167550244070037</v>
      </c>
      <c r="Q551" s="20" t="n">
        <v>392079.730145617</v>
      </c>
      <c r="R551" s="19" t="n">
        <f aca="false">IF(Q551=0,"",IF(Q551+Q550&gt;Q551,LOG(Q551)-LOG(Q550),""))</f>
        <v>0.0171294329471543</v>
      </c>
      <c r="S551" s="20" t="n">
        <v>1126137.61799198</v>
      </c>
      <c r="T551" s="19" t="n">
        <f aca="false">IF(S551=0,"",IF(S551+S550&gt;S551,LOG(S551)-LOG(S550),""))</f>
        <v>0.0040973929828283</v>
      </c>
      <c r="U551" s="20" t="n">
        <v>234184.292227511</v>
      </c>
      <c r="V551" s="19" t="n">
        <f aca="false">IF(U551=0,"",IF(U551+U550&gt;U551,LOG(U551)-LOG(U550),""))</f>
        <v>-0.00333663472987844</v>
      </c>
      <c r="W551" s="20" t="n">
        <f aca="false">IF(F551="","",IF(F551&gt;0,0,1))</f>
        <v>0</v>
      </c>
      <c r="X551" s="19" t="n">
        <f aca="false">IF(F551="","",F551*W551)</f>
        <v>0</v>
      </c>
      <c r="Y551" s="26" t="n">
        <f aca="false">IF(X551="","",X551*N551)</f>
        <v>0</v>
      </c>
    </row>
    <row r="552" customFormat="false" ht="13.8" hidden="false" customHeight="false" outlineLevel="0" collapsed="false">
      <c r="A552" s="16" t="n">
        <v>2014</v>
      </c>
      <c r="B552" s="28" t="s">
        <v>27</v>
      </c>
      <c r="C552" s="17" t="n">
        <v>551</v>
      </c>
      <c r="D552" s="17" t="n">
        <v>13</v>
      </c>
      <c r="E552" s="18" t="n">
        <v>1692615.6380373</v>
      </c>
      <c r="F552" s="19" t="n">
        <f aca="false">IF(ABS(LOG(E552)-LOG(E551))&gt;LOG(2),"",LOG(E552)-LOG(E551))</f>
        <v>0.0303317243563921</v>
      </c>
      <c r="G552" s="20" t="n">
        <v>1058723.48085307</v>
      </c>
      <c r="H552" s="19" t="n">
        <f aca="false">IF(G552=0,"",IF(G552+G551&gt;G552,LOG(G552)-LOG(G551),""))</f>
        <v>0.0335995115850434</v>
      </c>
      <c r="I552" s="20" t="n">
        <v>609969.801044287</v>
      </c>
      <c r="J552" s="19" t="n">
        <f aca="false">IF(I552=0,"",IF(I552+I551&gt;I552,LOG(I552)-LOG(I551),""))</f>
        <v>0.229864480903462</v>
      </c>
      <c r="K552" s="20" t="n">
        <f aca="false">G552+I552</f>
        <v>1668693.28189736</v>
      </c>
      <c r="L552" s="19" t="n">
        <f aca="false">IF(K552=0,"",IF(K552+K551&gt;K552,LOG(K552)-LOG(K551),""))</f>
        <v>0.0955337286958269</v>
      </c>
      <c r="M552" s="20" t="n">
        <v>6070018.53426504</v>
      </c>
      <c r="N552" s="21" t="n">
        <v>0.554631668162729</v>
      </c>
      <c r="O552" s="21" t="n">
        <v>2379422.46037322</v>
      </c>
      <c r="P552" s="22" t="n">
        <v>0.147913207763556</v>
      </c>
      <c r="Q552" s="20" t="n">
        <v>436338.580338441</v>
      </c>
      <c r="R552" s="19" t="n">
        <f aca="false">IF(Q552=0,"",IF(Q552+Q551&gt;Q552,LOG(Q552)-LOG(Q551),""))</f>
        <v>0.0464492236917629</v>
      </c>
      <c r="S552" s="20" t="n">
        <v>1216826.39962267</v>
      </c>
      <c r="T552" s="19" t="n">
        <f aca="false">IF(S552=0,"",IF(S552+S551&gt;S552,LOG(S552)-LOG(S551),""))</f>
        <v>0.0336371572937049</v>
      </c>
      <c r="U552" s="20" t="n">
        <v>251845.369692126</v>
      </c>
      <c r="V552" s="19" t="n">
        <f aca="false">IF(U552=0,"",IF(U552+U551&gt;U552,LOG(U552)-LOG(U551),""))</f>
        <v>0.0315762088691249</v>
      </c>
      <c r="W552" s="20" t="n">
        <f aca="false">IF(F552="","",IF(F552&gt;0,0,1))</f>
        <v>0</v>
      </c>
      <c r="X552" s="19" t="n">
        <f aca="false">IF(F552="","",F552*W552)</f>
        <v>0</v>
      </c>
      <c r="Y552" s="26" t="n">
        <f aca="false">IF(X552="","",X552*N552)</f>
        <v>0</v>
      </c>
    </row>
    <row r="553" customFormat="false" ht="13.8" hidden="false" customHeight="false" outlineLevel="0" collapsed="false">
      <c r="A553" s="16" t="n">
        <v>2014</v>
      </c>
      <c r="B553" s="30" t="s">
        <v>28</v>
      </c>
      <c r="C553" s="29" t="n">
        <v>552</v>
      </c>
      <c r="D553" s="17" t="n">
        <v>13</v>
      </c>
      <c r="E553" s="18" t="n">
        <v>1601300.00919982</v>
      </c>
      <c r="F553" s="19" t="n">
        <f aca="false">IF(ABS(LOG(E553)-LOG(E552))&gt;LOG(2),"",LOG(E553)-LOG(E552))</f>
        <v>-0.0240856428502836</v>
      </c>
      <c r="G553" s="20" t="n">
        <v>983582.652761425</v>
      </c>
      <c r="H553" s="19" t="n">
        <f aca="false">IF(G553=0,"",IF(G553+G552&gt;G553,LOG(G553)-LOG(G552),""))</f>
        <v>-0.0319716845933016</v>
      </c>
      <c r="I553" s="20" t="n">
        <v>308603.972910396</v>
      </c>
      <c r="J553" s="19" t="n">
        <f aca="false">IF(I553=0,"",IF(I553+I552&gt;I553,LOG(I553)-LOG(I552),""))</f>
        <v>-0.295906821295539</v>
      </c>
      <c r="K553" s="20" t="n">
        <f aca="false">G553+I553</f>
        <v>1292186.62567182</v>
      </c>
      <c r="L553" s="19" t="n">
        <f aca="false">IF(K553=0,"",IF(K553+K552&gt;K553,LOG(K553)-LOG(K552),""))</f>
        <v>-0.111051275780151</v>
      </c>
      <c r="M553" s="20" t="n">
        <v>6150159.69783194</v>
      </c>
      <c r="N553" s="21" t="n">
        <v>0.584413686864947</v>
      </c>
      <c r="O553" s="21" t="n">
        <v>2477944.87834802</v>
      </c>
      <c r="P553" s="22" t="n">
        <v>0.189618935163297</v>
      </c>
      <c r="Q553" s="20" t="n">
        <v>466856.294532324</v>
      </c>
      <c r="R553" s="19" t="n">
        <f aca="false">IF(Q553=0,"",IF(Q553+Q552&gt;Q553,LOG(Q553)-LOG(Q552),""))</f>
        <v>0.0293596044029458</v>
      </c>
      <c r="S553" s="20" t="n">
        <v>1168984.77530506</v>
      </c>
      <c r="T553" s="19" t="n">
        <f aca="false">IF(S553=0,"",IF(S553+S552&gt;S553,LOG(S553)-LOG(S552),""))</f>
        <v>-0.0174197683629647</v>
      </c>
      <c r="U553" s="20" t="n">
        <v>266456.079869749</v>
      </c>
      <c r="V553" s="19" t="n">
        <f aca="false">IF(U553=0,"",IF(U553+U552&gt;U553,LOG(U553)-LOG(U552),""))</f>
        <v>0.0244916636800019</v>
      </c>
      <c r="W553" s="20" t="n">
        <f aca="false">IF(F553="","",IF(F553&gt;0,0,1))</f>
        <v>1</v>
      </c>
      <c r="X553" s="19" t="n">
        <f aca="false">IF(F553="","",F553*W553)</f>
        <v>-0.0240856428502836</v>
      </c>
      <c r="Y553" s="26" t="n">
        <f aca="false">IF(X553="","",X553*N553)</f>
        <v>-0.0140759793386466</v>
      </c>
    </row>
    <row r="554" customFormat="false" ht="13.8" hidden="false" customHeight="false" outlineLevel="0" collapsed="false">
      <c r="A554" s="16" t="n">
        <v>2015</v>
      </c>
      <c r="B554" s="31" t="s">
        <v>25</v>
      </c>
      <c r="C554" s="17" t="n">
        <v>553</v>
      </c>
      <c r="D554" s="17" t="n">
        <v>13</v>
      </c>
      <c r="E554" s="18" t="n">
        <v>1366251.65703183</v>
      </c>
      <c r="F554" s="19" t="n">
        <f aca="false">IF(ABS(LOG(E554)-LOG(E553))&gt;LOG(2),"",LOG(E554)-LOG(E553))</f>
        <v>-0.0689420044603608</v>
      </c>
      <c r="G554" s="20" t="n">
        <v>847664.308066406</v>
      </c>
      <c r="H554" s="19" t="n">
        <f aca="false">IF(G554=0,"",IF(G554+G553&gt;G554,LOG(G554)-LOG(G553),""))</f>
        <v>-0.0645869635280967</v>
      </c>
      <c r="I554" s="20" t="n">
        <v>331487.793846643</v>
      </c>
      <c r="J554" s="19" t="n">
        <f aca="false">IF(I554=0,"",IF(I554+I553&gt;I554,LOG(I554)-LOG(I553),""))</f>
        <v>0.0310660285100797</v>
      </c>
      <c r="K554" s="20" t="n">
        <f aca="false">G554+I554</f>
        <v>1179152.10191305</v>
      </c>
      <c r="L554" s="19" t="n">
        <f aca="false">IF(K554=0,"",IF(K554+K553&gt;K554,LOG(K554)-LOG(K553),""))</f>
        <v>-0.0397554122240349</v>
      </c>
      <c r="M554" s="20" t="n">
        <v>6212923.47512609</v>
      </c>
      <c r="N554" s="21" t="n">
        <v>0.657765302736551</v>
      </c>
      <c r="O554" s="21" t="n">
        <v>2442904.26984338</v>
      </c>
      <c r="P554" s="22" t="n">
        <v>0.252375746913391</v>
      </c>
      <c r="Q554" s="20" t="n">
        <v>365981.377319548</v>
      </c>
      <c r="R554" s="19" t="n">
        <f aca="false">IF(Q554=0,"",IF(Q554+Q553&gt;Q554,LOG(Q554)-LOG(Q553),""))</f>
        <v>-0.105724231473629</v>
      </c>
      <c r="S554" s="20" t="n">
        <v>973805.318148821</v>
      </c>
      <c r="T554" s="19" t="n">
        <f aca="false">IF(S554=0,"",IF(S554+S553&gt;S554,LOG(S554)-LOG(S553),""))</f>
        <v>-0.079336713021001</v>
      </c>
      <c r="U554" s="20" t="n">
        <v>237479.785766477</v>
      </c>
      <c r="V554" s="19" t="n">
        <f aca="false">IF(U554=0,"",IF(U554+U553&gt;U554,LOG(U554)-LOG(U553),""))</f>
        <v>-0.0499989857459626</v>
      </c>
      <c r="W554" s="20" t="n">
        <f aca="false">IF(F554="","",IF(F554&gt;0,0,1))</f>
        <v>1</v>
      </c>
      <c r="X554" s="19" t="n">
        <f aca="false">IF(F554="","",F554*W554)</f>
        <v>-0.0689420044603608</v>
      </c>
      <c r="Y554" s="26" t="n">
        <f aca="false">IF(X554="","",X554*N554)</f>
        <v>-0.0453476584351339</v>
      </c>
    </row>
    <row r="555" customFormat="false" ht="13.8" hidden="false" customHeight="false" outlineLevel="0" collapsed="false">
      <c r="A555" s="16" t="n">
        <v>2015</v>
      </c>
      <c r="B555" s="28" t="s">
        <v>26</v>
      </c>
      <c r="C555" s="29" t="n">
        <v>554</v>
      </c>
      <c r="D555" s="17" t="n">
        <v>13</v>
      </c>
      <c r="E555" s="18" t="n">
        <v>1454095.07096342</v>
      </c>
      <c r="F555" s="19" t="n">
        <f aca="false">IF(ABS(LOG(E555)-LOG(E554))&gt;LOG(2),"",LOG(E555)-LOG(E554))</f>
        <v>0.0270621006061571</v>
      </c>
      <c r="G555" s="20" t="n">
        <v>907323.292616213</v>
      </c>
      <c r="H555" s="19" t="n">
        <f aca="false">IF(G555=0,"",IF(G555+G554&gt;G555,LOG(G555)-LOG(G554),""))</f>
        <v>0.0295381630921643</v>
      </c>
      <c r="I555" s="20" t="n">
        <v>351659.002630852</v>
      </c>
      <c r="J555" s="19" t="n">
        <f aca="false">IF(I555=0,"",IF(I555+I554&gt;I555,LOG(I555)-LOG(I554),""))</f>
        <v>0.0256541987286223</v>
      </c>
      <c r="K555" s="20" t="n">
        <f aca="false">G555+I555</f>
        <v>1258982.29524707</v>
      </c>
      <c r="L555" s="19" t="n">
        <f aca="false">IF(K555=0,"",IF(K555+K554&gt;K555,LOG(K555)-LOG(K554),""))</f>
        <v>0.028449793286784</v>
      </c>
      <c r="M555" s="20" t="n">
        <v>6204280.53919483</v>
      </c>
      <c r="N555" s="21" t="n">
        <v>0.630098624806185</v>
      </c>
      <c r="O555" s="21" t="n">
        <v>2590106.96639747</v>
      </c>
      <c r="P555" s="22" t="n">
        <v>0.250724897682074</v>
      </c>
      <c r="Q555" s="20" t="n">
        <v>452885.685432177</v>
      </c>
      <c r="R555" s="19" t="n">
        <f aca="false">IF(Q555=0,"",IF(Q555+Q554&gt;Q555,LOG(Q555)-LOG(Q554),""))</f>
        <v>0.0925296067363792</v>
      </c>
      <c r="S555" s="20" t="n">
        <v>1163536.52097142</v>
      </c>
      <c r="T555" s="19" t="n">
        <f aca="false">IF(S555=0,"",IF(S555+S554&gt;S555,LOG(S555)-LOG(S554),""))</f>
        <v>0.0773078774429319</v>
      </c>
      <c r="U555" s="20" t="n">
        <v>244397.930751046</v>
      </c>
      <c r="V555" s="19" t="n">
        <f aca="false">IF(U555=0,"",IF(U555+U554&gt;U555,LOG(U555)-LOG(U554),""))</f>
        <v>0.0124708760644747</v>
      </c>
      <c r="W555" s="20" t="n">
        <f aca="false">IF(F555="","",IF(F555&gt;0,0,1))</f>
        <v>0</v>
      </c>
      <c r="X555" s="19" t="n">
        <f aca="false">IF(F555="","",F555*W555)</f>
        <v>0</v>
      </c>
      <c r="Y555" s="26" t="n">
        <f aca="false">IF(X555="","",X555*N555)</f>
        <v>0</v>
      </c>
    </row>
    <row r="556" customFormat="false" ht="13.8" hidden="false" customHeight="false" outlineLevel="0" collapsed="false">
      <c r="A556" s="16" t="n">
        <v>2015</v>
      </c>
      <c r="B556" s="28" t="s">
        <v>27</v>
      </c>
      <c r="C556" s="17" t="n">
        <v>555</v>
      </c>
      <c r="D556" s="17" t="n">
        <v>13</v>
      </c>
      <c r="E556" s="18" t="n">
        <v>1613783.29685455</v>
      </c>
      <c r="F556" s="19" t="n">
        <f aca="false">IF(ABS(LOG(E556)-LOG(E555))&gt;LOG(2),"",LOG(E556)-LOG(E555))</f>
        <v>0.045252413784608</v>
      </c>
      <c r="G556" s="20" t="n">
        <v>1040768.24798861</v>
      </c>
      <c r="H556" s="19" t="n">
        <f aca="false">IF(G556=0,"",IF(G556+G555&gt;G556,LOG(G556)-LOG(G555),""))</f>
        <v>0.0595919740550741</v>
      </c>
      <c r="I556" s="20" t="n">
        <v>363388.09053756</v>
      </c>
      <c r="J556" s="19" t="n">
        <f aca="false">IF(I556=0,"",IF(I556+I555&gt;I556,LOG(I556)-LOG(I555),""))</f>
        <v>0.0142489498708853</v>
      </c>
      <c r="K556" s="20" t="n">
        <f aca="false">G556+I556</f>
        <v>1404156.33852617</v>
      </c>
      <c r="L556" s="19" t="n">
        <f aca="false">IF(K556=0,"",IF(K556+K555&gt;K556,LOG(K556)-LOG(K555),""))</f>
        <v>0.0473958419828797</v>
      </c>
      <c r="M556" s="20" t="n">
        <v>6382599.20096702</v>
      </c>
      <c r="N556" s="21" t="n">
        <v>0.597152357436707</v>
      </c>
      <c r="O556" s="21" t="n">
        <v>2646595.67769764</v>
      </c>
      <c r="P556" s="22" t="n">
        <v>0.214842382817711</v>
      </c>
      <c r="Q556" s="20" t="n">
        <v>426788.83845066</v>
      </c>
      <c r="R556" s="19" t="n">
        <f aca="false">IF(Q556=0,"",IF(Q556+Q555&gt;Q556,LOG(Q556)-LOG(Q555),""))</f>
        <v>-0.025775540891785</v>
      </c>
      <c r="S556" s="20" t="n">
        <v>1213715.55908762</v>
      </c>
      <c r="T556" s="19" t="n">
        <f aca="false">IF(S556=0,"",IF(S556+S555&gt;S556,LOG(S556)-LOG(S555),""))</f>
        <v>0.0183368999349955</v>
      </c>
      <c r="U556" s="20" t="n">
        <v>258266.555911508</v>
      </c>
      <c r="V556" s="19" t="n">
        <f aca="false">IF(U556=0,"",IF(U556+U555&gt;U556,LOG(U556)-LOG(U555),""))</f>
        <v>0.0239706465482694</v>
      </c>
      <c r="W556" s="20" t="n">
        <f aca="false">IF(F556="","",IF(F556&gt;0,0,1))</f>
        <v>0</v>
      </c>
      <c r="X556" s="19" t="n">
        <f aca="false">IF(F556="","",F556*W556)</f>
        <v>0</v>
      </c>
      <c r="Y556" s="26" t="n">
        <f aca="false">IF(X556="","",X556*N556)</f>
        <v>0</v>
      </c>
    </row>
    <row r="557" customFormat="false" ht="13.8" hidden="false" customHeight="false" outlineLevel="0" collapsed="false">
      <c r="A557" s="16" t="n">
        <v>2015</v>
      </c>
      <c r="B557" s="58" t="s">
        <v>28</v>
      </c>
      <c r="C557" s="59" t="n">
        <v>556</v>
      </c>
      <c r="D557" s="60" t="n">
        <v>13</v>
      </c>
      <c r="E557" s="18" t="n">
        <v>1488249.39237999</v>
      </c>
      <c r="F557" s="19" t="n">
        <f aca="false">IF(ABS(LOG(E557)-LOG(E556))&gt;LOG(2),"",LOG(E557)-LOG(E556))</f>
        <v>-0.0351695021636935</v>
      </c>
      <c r="G557" s="20" t="n">
        <v>1002112.20802685</v>
      </c>
      <c r="H557" s="19" t="n">
        <f aca="false">IF(G557=0,"",IF(G557+G556&gt;G557,LOG(G557)-LOG(G556),""))</f>
        <v>-0.0164376813266465</v>
      </c>
      <c r="I557" s="20" t="n">
        <v>343326.21361088</v>
      </c>
      <c r="J557" s="19" t="n">
        <f aca="false">IF(I557=0,"",IF(I557+I556&gt;I557,LOG(I557)-LOG(I556),""))</f>
        <v>-0.024663725996164</v>
      </c>
      <c r="K557" s="20" t="n">
        <f aca="false">G557+I557</f>
        <v>1345438.42163773</v>
      </c>
      <c r="L557" s="19" t="n">
        <f aca="false">IF(K557=0,"",IF(K557+K556&gt;K557,LOG(K557)-LOG(K556),""))</f>
        <v>-0.018551639102947</v>
      </c>
      <c r="M557" s="20" t="n">
        <v>6327896.06317366</v>
      </c>
      <c r="N557" s="21" t="n">
        <v>0.628583623272752</v>
      </c>
      <c r="O557" s="21" t="n">
        <v>2673960.46326981</v>
      </c>
      <c r="P557" s="22" t="n">
        <v>0.254479267657397</v>
      </c>
      <c r="Q557" s="61" t="n">
        <v>389230.581796371</v>
      </c>
      <c r="R557" s="19" t="n">
        <f aca="false">IF(Q557=0,"",IF(Q557+Q556&gt;Q557,LOG(Q557)-LOG(Q556),""))</f>
        <v>-0.0400060976630252</v>
      </c>
      <c r="S557" s="61" t="n">
        <v>1162181.98054825</v>
      </c>
      <c r="T557" s="19" t="n">
        <f aca="false">IF(S557=0,"",IF(S557+S556&gt;S557,LOG(S557)-LOG(S556),""))</f>
        <v>-0.0188427818785142</v>
      </c>
      <c r="U557" s="61" t="n">
        <v>236893.834326322</v>
      </c>
      <c r="V557" s="19" t="n">
        <f aca="false">IF(U557=0,"",IF(U557+U556&gt;U557,LOG(U557)-LOG(U556),""))</f>
        <v>-0.0375144136664014</v>
      </c>
      <c r="W557" s="20" t="n">
        <f aca="false">IF(F557="","",IF(F557&gt;0,0,1))</f>
        <v>1</v>
      </c>
      <c r="X557" s="19" t="n">
        <f aca="false">IF(F557="","",F557*W557)</f>
        <v>-0.0351695021636935</v>
      </c>
      <c r="Y557" s="26" t="n">
        <f aca="false">IF(X557="","",X557*N557)</f>
        <v>-0.0221069730987534</v>
      </c>
    </row>
    <row r="558" customFormat="false" ht="13.8" hidden="false" customHeight="false" outlineLevel="0" collapsed="false">
      <c r="A558" s="16" t="n">
        <v>2016</v>
      </c>
      <c r="B558" s="31" t="s">
        <v>25</v>
      </c>
      <c r="C558" s="17" t="n">
        <v>557</v>
      </c>
      <c r="D558" s="17" t="n">
        <v>13</v>
      </c>
      <c r="E558" s="18" t="n">
        <v>1394924.56677409</v>
      </c>
      <c r="F558" s="19" t="n">
        <f aca="false">IF(ABS(LOG(E558)-LOG(E557))&gt;LOG(2),"",LOG(E558)-LOG(E557))</f>
        <v>-0.0281249909746775</v>
      </c>
      <c r="G558" s="20" t="n">
        <v>928570.672958976</v>
      </c>
      <c r="H558" s="19" t="n">
        <f aca="false">IF(G558=0,"",IF(G558+G557&gt;G558,LOG(G558)-LOG(G557),""))</f>
        <v>-0.0331013896398904</v>
      </c>
      <c r="I558" s="20" t="n">
        <v>327829.463939951</v>
      </c>
      <c r="J558" s="19" t="n">
        <f aca="false">IF(I558=0,"",IF(I558+I557&gt;I558,LOG(I558)-LOG(I557),""))</f>
        <v>-0.020058980344535</v>
      </c>
      <c r="K558" s="20" t="n">
        <f aca="false">G558+I558</f>
        <v>1256400.13689893</v>
      </c>
      <c r="L558" s="19" t="n">
        <f aca="false">IF(K558=0,"",IF(K558+K557&gt;K558,LOG(K558)-LOG(K557),""))</f>
        <v>-0.0297358506083905</v>
      </c>
      <c r="M558" s="20" t="n">
        <v>6176061.77528996</v>
      </c>
      <c r="N558" s="21" t="n">
        <v>0.646160908389845</v>
      </c>
      <c r="O558" s="21" t="n">
        <v>2646608.48966584</v>
      </c>
      <c r="P558" s="22" t="n">
        <v>0.278138978337518</v>
      </c>
      <c r="Q558" s="20" t="n">
        <v>354906.891553096</v>
      </c>
      <c r="R558" s="19" t="n">
        <f aca="false">IF(Q558=0,"",IF(Q558+Q557&gt;Q558,LOG(Q558)-LOG(Q557),""))</f>
        <v>-0.0400925228737199</v>
      </c>
      <c r="S558" s="20" t="n">
        <v>1029845.35410938</v>
      </c>
      <c r="T558" s="19" t="n">
        <f aca="false">IF(S558=0,"",IF(S558+S557&gt;S558,LOG(S558)-LOG(S557),""))</f>
        <v>-0.0525021233629426</v>
      </c>
      <c r="U558" s="20" t="n">
        <v>238686.853428383</v>
      </c>
      <c r="V558" s="19" t="n">
        <f aca="false">IF(U558=0,"",IF(U558+U557&gt;U558,LOG(U558)-LOG(U557),""))</f>
        <v>0.00327474185377774</v>
      </c>
      <c r="W558" s="20" t="n">
        <f aca="false">IF(F558="","",IF(F558&gt;0,0,1))</f>
        <v>1</v>
      </c>
      <c r="X558" s="19" t="n">
        <f aca="false">IF(F558="","",F558*W558)</f>
        <v>-0.0281249909746775</v>
      </c>
      <c r="Y558" s="26" t="n">
        <f aca="false">IF(X558="","",X558*N558)</f>
        <v>-0.0181732697166538</v>
      </c>
    </row>
    <row r="559" customFormat="false" ht="13.8" hidden="false" customHeight="false" outlineLevel="0" collapsed="false">
      <c r="A559" s="16" t="n">
        <v>2016</v>
      </c>
      <c r="B559" s="28" t="s">
        <v>26</v>
      </c>
      <c r="C559" s="29" t="n">
        <v>558</v>
      </c>
      <c r="D559" s="17" t="n">
        <v>13</v>
      </c>
      <c r="E559" s="18" t="n">
        <v>1576478.06736735</v>
      </c>
      <c r="F559" s="19" t="n">
        <f aca="false">IF(ABS(LOG(E559)-LOG(E558))&gt;LOG(2),"",LOG(E559)-LOG(E558))</f>
        <v>0.0531372101004939</v>
      </c>
      <c r="G559" s="20" t="n">
        <v>959074.299173628</v>
      </c>
      <c r="H559" s="19" t="n">
        <f aca="false">IF(G559=0,"",IF(G559+G558&gt;G559,LOG(G559)-LOG(G558),""))</f>
        <v>0.0140372898988437</v>
      </c>
      <c r="I559" s="20" t="n">
        <v>351928.156256195</v>
      </c>
      <c r="J559" s="19" t="n">
        <f aca="false">IF(I559=0,"",IF(I559+I558&gt;I559,LOG(I559)-LOG(I558),""))</f>
        <v>0.030806030697665</v>
      </c>
      <c r="K559" s="20" t="n">
        <f aca="false">G559+I559</f>
        <v>1311002.45542982</v>
      </c>
      <c r="L559" s="19" t="n">
        <f aca="false">IF(K559=0,"",IF(K559+K558&gt;K559,LOG(K559)-LOG(K558),""))</f>
        <v>0.0184755300509067</v>
      </c>
      <c r="M559" s="20" t="n">
        <v>6220650.28932622</v>
      </c>
      <c r="N559" s="21" t="n">
        <v>0.596147853953883</v>
      </c>
      <c r="O559" s="21" t="n">
        <v>2621242.09429213</v>
      </c>
      <c r="P559" s="22" t="n">
        <v>0.220819200599698</v>
      </c>
      <c r="Q559" s="20" t="n">
        <v>420680.26692017</v>
      </c>
      <c r="R559" s="19" t="n">
        <f aca="false">IF(Q559=0,"",IF(Q559+Q558&gt;Q559,LOG(Q559)-LOG(Q558),""))</f>
        <v>0.0738377082811752</v>
      </c>
      <c r="S559" s="20" t="n">
        <v>1123304.42868409</v>
      </c>
      <c r="T559" s="19" t="n">
        <f aca="false">IF(S559=0,"",IF(S559+S558&gt;S559,LOG(S559)-LOG(S558),""))</f>
        <v>0.0377254569917405</v>
      </c>
      <c r="U559" s="20" t="n">
        <v>231265.308803625</v>
      </c>
      <c r="V559" s="19" t="n">
        <f aca="false">IF(U559=0,"",IF(U559+U558&gt;U559,LOG(U559)-LOG(U558),""))</f>
        <v>-0.0137180084168831</v>
      </c>
      <c r="W559" s="20" t="n">
        <f aca="false">IF(F559="","",IF(F559&gt;0,0,1))</f>
        <v>0</v>
      </c>
      <c r="X559" s="19" t="n">
        <f aca="false">IF(F559="","",F559*W559)</f>
        <v>0</v>
      </c>
      <c r="Y559" s="26" t="n">
        <f aca="false">IF(X559="","",X559*N559)</f>
        <v>0</v>
      </c>
    </row>
    <row r="560" customFormat="false" ht="13.8" hidden="false" customHeight="false" outlineLevel="0" collapsed="false">
      <c r="A560" s="16" t="n">
        <v>2016</v>
      </c>
      <c r="B560" s="28" t="s">
        <v>27</v>
      </c>
      <c r="C560" s="17" t="n">
        <v>559</v>
      </c>
      <c r="D560" s="17" t="n">
        <v>13</v>
      </c>
      <c r="E560" s="18" t="n">
        <v>1701199.40398015</v>
      </c>
      <c r="F560" s="19" t="n">
        <f aca="false">IF(ABS(LOG(E560)-LOG(E559))&gt;LOG(2),"",LOG(E560)-LOG(E559))</f>
        <v>0.033067288849149</v>
      </c>
      <c r="G560" s="20" t="n">
        <v>982537.479148956</v>
      </c>
      <c r="H560" s="19" t="n">
        <f aca="false">IF(G560=0,"",IF(G560+G559&gt;G560,LOG(G560)-LOG(G559),""))</f>
        <v>0.0104968725139294</v>
      </c>
      <c r="I560" s="20" t="n">
        <v>338949.895176278</v>
      </c>
      <c r="J560" s="19" t="n">
        <f aca="false">IF(I560=0,"",IF(I560+I559&gt;I560,LOG(I560)-LOG(I559),""))</f>
        <v>-0.0163185103209322</v>
      </c>
      <c r="K560" s="20" t="n">
        <f aca="false">G560+I560</f>
        <v>1321487.37432523</v>
      </c>
      <c r="L560" s="19" t="n">
        <f aca="false">IF(K560=0,"",IF(K560+K559&gt;K560,LOG(K560)-LOG(K559),""))</f>
        <v>0.00345951307882686</v>
      </c>
      <c r="M560" s="20" t="n">
        <v>6456138.13891907</v>
      </c>
      <c r="N560" s="21" t="n">
        <v>0.579217592320275</v>
      </c>
      <c r="O560" s="21" t="n">
        <v>2642850.10099715</v>
      </c>
      <c r="P560" s="22" t="n">
        <v>0.191317309329212</v>
      </c>
      <c r="Q560" s="20" t="n">
        <v>434465.275258252</v>
      </c>
      <c r="R560" s="19" t="n">
        <f aca="false">IF(Q560=0,"",IF(Q560+Q559&gt;Q560,LOG(Q560)-LOG(Q559),""))</f>
        <v>0.0140029302752085</v>
      </c>
      <c r="S560" s="20" t="n">
        <v>1150661.29321194</v>
      </c>
      <c r="T560" s="19" t="n">
        <f aca="false">IF(S560=0,"",IF(S560+S559&gt;S560,LOG(S560)-LOG(S559),""))</f>
        <v>0.0104500331083832</v>
      </c>
      <c r="U560" s="20" t="n">
        <v>237631.343687309</v>
      </c>
      <c r="V560" s="19" t="n">
        <f aca="false">IF(U560=0,"",IF(U560+U559&gt;U560,LOG(U560)-LOG(U559),""))</f>
        <v>0.0117932328812982</v>
      </c>
      <c r="W560" s="20" t="n">
        <f aca="false">IF(F560="","",IF(F560&gt;0,0,1))</f>
        <v>0</v>
      </c>
      <c r="X560" s="19" t="n">
        <f aca="false">IF(F560="","",F560*W560)</f>
        <v>0</v>
      </c>
      <c r="Y560" s="26" t="n">
        <f aca="false">IF(X560="","",X560*N560)</f>
        <v>0</v>
      </c>
    </row>
    <row r="561" customFormat="false" ht="13.8" hidden="false" customHeight="false" outlineLevel="0" collapsed="false">
      <c r="A561" s="16" t="n">
        <v>2016</v>
      </c>
      <c r="B561" s="30" t="s">
        <v>28</v>
      </c>
      <c r="C561" s="29" t="n">
        <v>560</v>
      </c>
      <c r="D561" s="17" t="n">
        <v>13</v>
      </c>
      <c r="E561" s="18" t="n">
        <v>1635072.84350566</v>
      </c>
      <c r="F561" s="19" t="n">
        <f aca="false">IF(ABS(LOG(E561)-LOG(E560))&gt;LOG(2),"",LOG(E561)-LOG(E560))</f>
        <v>-0.0172181163708895</v>
      </c>
      <c r="G561" s="20" t="n">
        <v>971986.691883912</v>
      </c>
      <c r="H561" s="19" t="n">
        <f aca="false">IF(G561=0,"",IF(G561+G560&gt;G561,LOG(G561)-LOG(G560),""))</f>
        <v>-0.0046888068875024</v>
      </c>
      <c r="I561" s="20" t="n">
        <v>369741.70328957</v>
      </c>
      <c r="J561" s="19" t="n">
        <f aca="false">IF(I561=0,"",IF(I561+I560&gt;I561,LOG(I561)-LOG(I560),""))</f>
        <v>0.037762933619236</v>
      </c>
      <c r="K561" s="20" t="n">
        <f aca="false">G561+I561</f>
        <v>1341728.39517348</v>
      </c>
      <c r="L561" s="19" t="n">
        <f aca="false">IF(K561=0,"",IF(K561+K560&gt;K561,LOG(K561)-LOG(K560),""))</f>
        <v>0.00660159272590377</v>
      </c>
      <c r="M561" s="20" t="n">
        <v>6632251.72447809</v>
      </c>
      <c r="N561" s="21" t="n">
        <v>0.608123895814612</v>
      </c>
      <c r="O561" s="21" t="n">
        <v>2680070.56518835</v>
      </c>
      <c r="P561" s="22" t="n">
        <v>0.21460912346484</v>
      </c>
      <c r="Q561" s="20" t="n">
        <v>453531.224337793</v>
      </c>
      <c r="R561" s="19" t="n">
        <f aca="false">IF(Q561=0,"",IF(Q561+Q560&gt;Q561,LOG(Q561)-LOG(Q560),""))</f>
        <v>0.0186521212873796</v>
      </c>
      <c r="S561" s="20" t="n">
        <v>1180026.51394351</v>
      </c>
      <c r="T561" s="19" t="n">
        <f aca="false">IF(S561=0,"",IF(S561+S560&gt;S561,LOG(S561)-LOG(S560),""))</f>
        <v>0.0109442613284783</v>
      </c>
      <c r="U561" s="20" t="n">
        <v>250367.052911615</v>
      </c>
      <c r="V561" s="19" t="n">
        <f aca="false">IF(U561=0,"",IF(U561+U560&gt;U561,LOG(U561)-LOG(U560),""))</f>
        <v>0.02267345351739</v>
      </c>
      <c r="W561" s="20" t="n">
        <f aca="false">IF(F561="","",IF(F561&gt;0,0,1))</f>
        <v>1</v>
      </c>
      <c r="X561" s="19" t="n">
        <f aca="false">IF(F561="","",F561*W561)</f>
        <v>-0.0172181163708895</v>
      </c>
      <c r="Y561" s="26" t="n">
        <f aca="false">IF(X561="","",X561*N561)</f>
        <v>-0.0104707480060547</v>
      </c>
    </row>
    <row r="562" customFormat="false" ht="13.8" hidden="false" customHeight="false" outlineLevel="0" collapsed="false">
      <c r="A562" s="16" t="n">
        <v>2017</v>
      </c>
      <c r="B562" s="31" t="s">
        <v>25</v>
      </c>
      <c r="C562" s="17" t="n">
        <v>561</v>
      </c>
      <c r="D562" s="17" t="n">
        <v>13</v>
      </c>
      <c r="E562" s="18" t="n">
        <v>1394521.38938837</v>
      </c>
      <c r="F562" s="19" t="n">
        <f aca="false">IF(ABS(LOG(E562)-LOG(E561))&gt;LOG(2),"",LOG(E562)-LOG(E561))</f>
        <v>-0.0691119255846528</v>
      </c>
      <c r="G562" s="20" t="n">
        <v>801076.349379574</v>
      </c>
      <c r="H562" s="19" t="n">
        <f aca="false">IF(G562=0,"",IF(G562+G561&gt;G562,LOG(G562)-LOG(G561),""))</f>
        <v>-0.0839864087430398</v>
      </c>
      <c r="I562" s="20" t="n">
        <v>330686.087286823</v>
      </c>
      <c r="J562" s="19" t="n">
        <f aca="false">IF(I562=0,"",IF(I562+I561&gt;I562,LOG(I562)-LOG(I561),""))</f>
        <v>-0.0484825140098097</v>
      </c>
      <c r="K562" s="20" t="n">
        <f aca="false">G562+I562</f>
        <v>1131762.4366664</v>
      </c>
      <c r="L562" s="19" t="n">
        <f aca="false">IF(K562=0,"",IF(K562+K561&gt;K562,LOG(K562)-LOG(K561),""))</f>
        <v>-0.0739093353518019</v>
      </c>
      <c r="M562" s="20" t="n">
        <v>6651325.95955775</v>
      </c>
      <c r="N562" s="21" t="n">
        <v>0.678483051766279</v>
      </c>
      <c r="O562" s="21" t="n">
        <v>2700778.19954207</v>
      </c>
      <c r="P562" s="22" t="n">
        <v>0.287063739440408</v>
      </c>
      <c r="Q562" s="20" t="n">
        <v>367185.04290197</v>
      </c>
      <c r="R562" s="19" t="n">
        <f aca="false">IF(Q562=0,"",IF(Q562+Q561&gt;Q562,LOG(Q562)-LOG(Q561),""))</f>
        <v>-0.0917222102458544</v>
      </c>
      <c r="S562" s="20" t="n">
        <v>958684.319771698</v>
      </c>
      <c r="T562" s="19" t="n">
        <f aca="false">IF(S562=0,"",IF(S562+S561&gt;S562,LOG(S562)-LOG(S561),""))</f>
        <v>-0.0902161414374234</v>
      </c>
      <c r="U562" s="20" t="n">
        <v>222637.848613246</v>
      </c>
      <c r="V562" s="19" t="n">
        <f aca="false">IF(U562=0,"",IF(U562+U561&gt;U562,LOG(U562)-LOG(U561),""))</f>
        <v>-0.0509781805674949</v>
      </c>
      <c r="W562" s="20" t="n">
        <f aca="false">IF(F562="","",IF(F562&gt;0,0,1))</f>
        <v>1</v>
      </c>
      <c r="X562" s="19" t="n">
        <f aca="false">IF(F562="","",F562*W562)</f>
        <v>-0.0691119255846528</v>
      </c>
      <c r="Y562" s="26" t="n">
        <f aca="false">IF(X562="","",X562*N562)</f>
        <v>-0.0468912701841192</v>
      </c>
    </row>
    <row r="563" customFormat="false" ht="13.8" hidden="false" customHeight="false" outlineLevel="0" collapsed="false">
      <c r="A563" s="16" t="n">
        <v>2017</v>
      </c>
      <c r="B563" s="28" t="s">
        <v>26</v>
      </c>
      <c r="C563" s="29" t="n">
        <v>562</v>
      </c>
      <c r="D563" s="17" t="n">
        <v>13</v>
      </c>
      <c r="E563" s="18" t="n">
        <v>1586843.5773208</v>
      </c>
      <c r="F563" s="19" t="n">
        <f aca="false">IF(ABS(LOG(E563)-LOG(E562))&gt;LOG(2),"",LOG(E563)-LOG(E562))</f>
        <v>0.0561089384726641</v>
      </c>
      <c r="G563" s="20" t="n">
        <v>914725.926668005</v>
      </c>
      <c r="H563" s="19" t="n">
        <f aca="false">IF(G563=0,"",IF(G563+G562&gt;G563,LOG(G563)-LOG(G562),""))</f>
        <v>0.0576170787392014</v>
      </c>
      <c r="I563" s="20" t="n">
        <v>388074.493759662</v>
      </c>
      <c r="J563" s="19" t="n">
        <f aca="false">IF(I563=0,"",IF(I563+I562&gt;I563,LOG(I563)-LOG(I562),""))</f>
        <v>0.0694991760787804</v>
      </c>
      <c r="K563" s="20" t="n">
        <f aca="false">G563+I563</f>
        <v>1302800.42042767</v>
      </c>
      <c r="L563" s="19" t="n">
        <f aca="false">IF(K563=0,"",IF(K563+K562&gt;K563,LOG(K563)-LOG(K562),""))</f>
        <v>0.0611226144927706</v>
      </c>
      <c r="M563" s="20" t="n">
        <v>6681974.98857059</v>
      </c>
      <c r="N563" s="21" t="n">
        <v>0.624370727286227</v>
      </c>
      <c r="O563" s="21" t="n">
        <v>2744538.85572412</v>
      </c>
      <c r="P563" s="22" t="n">
        <v>0.237935265268999</v>
      </c>
      <c r="Q563" s="20" t="n">
        <v>476780.300461274</v>
      </c>
      <c r="R563" s="19" t="n">
        <f aca="false">IF(Q563=0,"",IF(Q563+Q562&gt;Q563,LOG(Q563)-LOG(Q562),""))</f>
        <v>0.113433320864752</v>
      </c>
      <c r="S563" s="20" t="n">
        <v>1116487.65604571</v>
      </c>
      <c r="T563" s="19" t="n">
        <f aca="false">IF(S563=0,"",IF(S563+S562&gt;S563,LOG(S563)-LOG(S562),""))</f>
        <v>0.0661783017337765</v>
      </c>
      <c r="U563" s="20" t="n">
        <v>243967.212750943</v>
      </c>
      <c r="V563" s="19" t="n">
        <f aca="false">IF(U563=0,"",IF(U563+U562&gt;U563,LOG(U563)-LOG(U562),""))</f>
        <v>0.0397324678570596</v>
      </c>
      <c r="W563" s="20" t="n">
        <f aca="false">IF(F563="","",IF(F563&gt;0,0,1))</f>
        <v>0</v>
      </c>
      <c r="X563" s="19" t="n">
        <f aca="false">IF(F563="","",F563*W563)</f>
        <v>0</v>
      </c>
      <c r="Y563" s="26" t="n">
        <f aca="false">IF(X563="","",X563*N563)</f>
        <v>0</v>
      </c>
    </row>
    <row r="564" customFormat="false" ht="13.8" hidden="false" customHeight="false" outlineLevel="0" collapsed="false">
      <c r="A564" s="16" t="n">
        <v>2017</v>
      </c>
      <c r="B564" s="28" t="s">
        <v>27</v>
      </c>
      <c r="C564" s="17" t="n">
        <v>563</v>
      </c>
      <c r="D564" s="17" t="n">
        <v>13</v>
      </c>
      <c r="E564" s="18" t="n">
        <v>1685472.33827556</v>
      </c>
      <c r="F564" s="19" t="n">
        <f aca="false">IF(ABS(LOG(E564)-LOG(E563))&gt;LOG(2),"",LOG(E564)-LOG(E563))</f>
        <v>0.0261875109353555</v>
      </c>
      <c r="G564" s="20" t="n">
        <v>978458.703772813</v>
      </c>
      <c r="H564" s="19" t="n">
        <f aca="false">IF(G564=0,"",IF(G564+G563&gt;G564,LOG(G564)-LOG(G563),""))</f>
        <v>0.0292515120659846</v>
      </c>
      <c r="I564" s="20" t="n">
        <v>382765.598852459</v>
      </c>
      <c r="J564" s="19" t="n">
        <f aca="false">IF(I564=0,"",IF(I564+I563&gt;I564,LOG(I564)-LOG(I563),""))</f>
        <v>-0.00598220108289027</v>
      </c>
      <c r="K564" s="20" t="n">
        <f aca="false">G564+I564</f>
        <v>1361224.30262527</v>
      </c>
      <c r="L564" s="19" t="n">
        <f aca="false">IF(K564=0,"",IF(K564+K563&gt;K564,LOG(K564)-LOG(K563),""))</f>
        <v>0.0190518041274679</v>
      </c>
      <c r="M564" s="20" t="n">
        <v>6836477.80007735</v>
      </c>
      <c r="N564" s="21" t="n">
        <v>0.608110778526381</v>
      </c>
      <c r="O564" s="21" t="n">
        <v>2781396.22540801</v>
      </c>
      <c r="P564" s="22" t="n">
        <v>0.21754123160465</v>
      </c>
      <c r="Q564" s="20" t="n">
        <v>456828.287465309</v>
      </c>
      <c r="R564" s="19" t="n">
        <f aca="false">IF(Q564=0,"",IF(Q564+Q563&gt;Q564,LOG(Q564)-LOG(Q563),""))</f>
        <v>-0.0185653147769367</v>
      </c>
      <c r="S564" s="20" t="n">
        <v>1159072.30362922</v>
      </c>
      <c r="T564" s="19" t="n">
        <f aca="false">IF(S564=0,"",IF(S564+S563&gt;S564,LOG(S564)-LOG(S563),""))</f>
        <v>0.0162566025120476</v>
      </c>
      <c r="U564" s="20" t="n">
        <v>252121.176745535</v>
      </c>
      <c r="V564" s="19" t="n">
        <f aca="false">IF(U564=0,"",IF(U564+U563&gt;U564,LOG(U564)-LOG(U563),""))</f>
        <v>0.014277860932892</v>
      </c>
      <c r="W564" s="20" t="n">
        <f aca="false">IF(F564="","",IF(F564&gt;0,0,1))</f>
        <v>0</v>
      </c>
      <c r="X564" s="19" t="n">
        <f aca="false">IF(F564="","",F564*W564)</f>
        <v>0</v>
      </c>
      <c r="Y564" s="26" t="n">
        <f aca="false">IF(X564="","",X564*N564)</f>
        <v>0</v>
      </c>
    </row>
    <row r="565" customFormat="false" ht="13.8" hidden="false" customHeight="false" outlineLevel="0" collapsed="false">
      <c r="A565" s="16" t="n">
        <v>2017</v>
      </c>
      <c r="B565" s="30" t="s">
        <v>28</v>
      </c>
      <c r="C565" s="29" t="n">
        <v>564</v>
      </c>
      <c r="D565" s="17" t="n">
        <v>13</v>
      </c>
      <c r="E565" s="18" t="n">
        <v>1546522.25937768</v>
      </c>
      <c r="F565" s="19" t="n">
        <f aca="false">IF(ABS(LOG(E565)-LOG(E564))&gt;LOG(2),"",LOG(E565)-LOG(E564))</f>
        <v>-0.0373654540741564</v>
      </c>
      <c r="G565" s="20" t="n">
        <v>938291.867150348</v>
      </c>
      <c r="H565" s="19" t="n">
        <f aca="false">IF(G565=0,"",IF(G565+G564&gt;G565,LOG(G565)-LOG(G564),""))</f>
        <v>-0.0182045488148024</v>
      </c>
      <c r="I565" s="20" t="n">
        <v>395141.751589558</v>
      </c>
      <c r="J565" s="19" t="n">
        <f aca="false">IF(I565=0,"",IF(I565+I564&gt;I565,LOG(I565)-LOG(I564),""))</f>
        <v>0.0138200221225917</v>
      </c>
      <c r="K565" s="20" t="n">
        <f aca="false">G565+I565</f>
        <v>1333433.61873991</v>
      </c>
      <c r="L565" s="19" t="n">
        <f aca="false">IF(K565=0,"",IF(K565+K564&gt;K565,LOG(K565)-LOG(K564),""))</f>
        <v>-0.00895829374286805</v>
      </c>
      <c r="M565" s="20" t="n">
        <v>6905747.77548887</v>
      </c>
      <c r="N565" s="21" t="n">
        <v>0.649854536931552</v>
      </c>
      <c r="O565" s="21" t="n">
        <v>2797154.78114334</v>
      </c>
      <c r="P565" s="22" t="n">
        <v>0.257360323548132</v>
      </c>
      <c r="Q565" s="20" t="n">
        <v>457774.062868405</v>
      </c>
      <c r="R565" s="19" t="n">
        <f aca="false">IF(Q565=0,"",IF(Q565+Q564&gt;Q565,LOG(Q565)-LOG(Q564),""))</f>
        <v>0.000898194029223198</v>
      </c>
      <c r="S565" s="20" t="n">
        <v>1112104.2127303</v>
      </c>
      <c r="T565" s="19" t="n">
        <f aca="false">IF(S565=0,"",IF(S565+S564&gt;S565,LOG(S565)-LOG(S564),""))</f>
        <v>-0.0179650424693838</v>
      </c>
      <c r="U565" s="20" t="n">
        <v>254273.192178925</v>
      </c>
      <c r="V565" s="19" t="n">
        <f aca="false">IF(U565=0,"",IF(U565+U564&gt;U565,LOG(U565)-LOG(U564),""))</f>
        <v>0.0036912497902355</v>
      </c>
      <c r="W565" s="20" t="n">
        <f aca="false">IF(F565="","",IF(F565&gt;0,0,1))</f>
        <v>1</v>
      </c>
      <c r="X565" s="19" t="n">
        <f aca="false">IF(F565="","",F565*W565)</f>
        <v>-0.0373654540741564</v>
      </c>
      <c r="Y565" s="26" t="n">
        <f aca="false">IF(X565="","",X565*N565)</f>
        <v>-0.0242821098545981</v>
      </c>
    </row>
    <row r="566" customFormat="false" ht="13.8" hidden="false" customHeight="false" outlineLevel="0" collapsed="false">
      <c r="A566" s="16" t="n">
        <v>2018</v>
      </c>
      <c r="B566" s="31" t="s">
        <v>25</v>
      </c>
      <c r="C566" s="17" t="n">
        <v>565</v>
      </c>
      <c r="D566" s="17" t="n">
        <v>13</v>
      </c>
      <c r="E566" s="18" t="n">
        <v>1370713.49045941</v>
      </c>
      <c r="F566" s="19" t="n">
        <f aca="false">IF(ABS(LOG(E566)-LOG(E565))&gt;LOG(2),"",LOG(E566)-LOG(E565))</f>
        <v>-0.0524094881739448</v>
      </c>
      <c r="G566" s="20" t="n">
        <v>847790.422121007</v>
      </c>
      <c r="H566" s="19" t="n">
        <f aca="false">IF(G566=0,"",IF(G566+G565&gt;G566,LOG(G566)-LOG(G565),""))</f>
        <v>-0.0440494461647365</v>
      </c>
      <c r="I566" s="20" t="n">
        <v>335142.714216463</v>
      </c>
      <c r="J566" s="19" t="n">
        <f aca="false">IF(I566=0,"",IF(I566+I565&gt;I566,LOG(I566)-LOG(I565),""))</f>
        <v>-0.0715231381091668</v>
      </c>
      <c r="K566" s="20" t="n">
        <f aca="false">G566+I566</f>
        <v>1182933.13633747</v>
      </c>
      <c r="L566" s="19" t="n">
        <f aca="false">IF(K566=0,"",IF(K566+K565&gt;K566,LOG(K566)-LOG(K565),""))</f>
        <v>-0.0520112030033317</v>
      </c>
      <c r="M566" s="20" t="n">
        <v>7064903.67050364</v>
      </c>
      <c r="N566" s="21" t="n">
        <v>0.71215955755815</v>
      </c>
      <c r="O566" s="21" t="n">
        <v>2814425.27622981</v>
      </c>
      <c r="P566" s="22" t="n">
        <v>0.312443035420438</v>
      </c>
      <c r="Q566" s="20" t="n">
        <v>374390.852941355</v>
      </c>
      <c r="R566" s="19" t="n">
        <f aca="false">IF(Q566=0,"",IF(Q566+Q565&gt;Q566,LOG(Q566)-LOG(Q565),""))</f>
        <v>-0.0873259526583095</v>
      </c>
      <c r="S566" s="20" t="n">
        <v>950510.248154395</v>
      </c>
      <c r="T566" s="19" t="n">
        <f aca="false">IF(S566=0,"",IF(S566+S565&gt;S566,LOG(S566)-LOG(S565),""))</f>
        <v>-0.0681886822139948</v>
      </c>
      <c r="U566" s="20" t="n">
        <v>243631.655783234</v>
      </c>
      <c r="V566" s="19" t="n">
        <f aca="false">IF(U566=0,"",IF(U566+U565&gt;U566,LOG(U566)-LOG(U565),""))</f>
        <v>-0.0185668584696881</v>
      </c>
      <c r="W566" s="20" t="n">
        <f aca="false">IF(F566="","",IF(F566&gt;0,0,1))</f>
        <v>1</v>
      </c>
      <c r="X566" s="19" t="n">
        <f aca="false">IF(F566="","",F566*W566)</f>
        <v>-0.0524094881739448</v>
      </c>
      <c r="Y566" s="26" t="n">
        <f aca="false">IF(X566="","",X566*N566)</f>
        <v>-0.0373239179098056</v>
      </c>
    </row>
    <row r="567" customFormat="false" ht="13.8" hidden="false" customHeight="false" outlineLevel="0" collapsed="false">
      <c r="A567" s="16" t="n">
        <v>2018</v>
      </c>
      <c r="B567" s="28" t="s">
        <v>26</v>
      </c>
      <c r="C567" s="29" t="n">
        <v>566</v>
      </c>
      <c r="D567" s="17" t="n">
        <v>13</v>
      </c>
      <c r="E567" s="18" t="n">
        <v>1533487.00508875</v>
      </c>
      <c r="F567" s="19" t="n">
        <f aca="false">IF(ABS(LOG(E567)-LOG(E566))&gt;LOG(2),"",LOG(E567)-LOG(E566))</f>
        <v>0.0487334129922052</v>
      </c>
      <c r="G567" s="20" t="n">
        <v>913464.425010804</v>
      </c>
      <c r="H567" s="19" t="n">
        <f aca="false">IF(G567=0,"",IF(G567+G566&gt;G567,LOG(G567)-LOG(G566),""))</f>
        <v>0.0324031325285317</v>
      </c>
      <c r="I567" s="20" t="n">
        <v>346736.137925566</v>
      </c>
      <c r="J567" s="19" t="n">
        <f aca="false">IF(I567=0,"",IF(I567+I566&gt;I567,LOG(I567)-LOG(I566),""))</f>
        <v>0.014769324991331</v>
      </c>
      <c r="K567" s="20" t="n">
        <f aca="false">G567+I567</f>
        <v>1260200.56293637</v>
      </c>
      <c r="L567" s="19" t="n">
        <f aca="false">IF(K567=0,"",IF(K567+K566&gt;K567,LOG(K567)-LOG(K566),""))</f>
        <v>0.027479471854531</v>
      </c>
      <c r="M567" s="20" t="n">
        <v>8006981.56687336</v>
      </c>
      <c r="N567" s="21" t="n">
        <v>0.717788728622859</v>
      </c>
      <c r="O567" s="21" t="n">
        <v>2800406.40397585</v>
      </c>
      <c r="P567" s="22" t="n">
        <v>0.261540962044332</v>
      </c>
      <c r="Q567" s="20" t="n">
        <v>417285.020479893</v>
      </c>
      <c r="R567" s="19" t="n">
        <f aca="false">IF(Q567=0,"",IF(Q567+Q566&gt;Q567,LOG(Q567)-LOG(Q566),""))</f>
        <v>0.0471075652920465</v>
      </c>
      <c r="S567" s="20" t="n">
        <v>1064347.60004441</v>
      </c>
      <c r="T567" s="19" t="n">
        <f aca="false">IF(S567=0,"",IF(S567+S566&gt;S567,LOG(S567)-LOG(S566),""))</f>
        <v>0.0491266815450393</v>
      </c>
      <c r="U567" s="20" t="n">
        <v>247148.181174992</v>
      </c>
      <c r="V567" s="19" t="n">
        <f aca="false">IF(U567=0,"",IF(U567+U566&gt;U567,LOG(U567)-LOG(U566),""))</f>
        <v>0.00622370193074495</v>
      </c>
      <c r="W567" s="20" t="n">
        <f aca="false">IF(F567="","",IF(F567&gt;0,0,1))</f>
        <v>0</v>
      </c>
      <c r="X567" s="19" t="n">
        <f aca="false">IF(F567="","",F567*W567)</f>
        <v>0</v>
      </c>
      <c r="Y567" s="26" t="n">
        <f aca="false">IF(X567="","",X567*N567)</f>
        <v>0</v>
      </c>
    </row>
    <row r="568" customFormat="false" ht="13.8" hidden="false" customHeight="false" outlineLevel="0" collapsed="false">
      <c r="A568" s="16" t="n">
        <v>2018</v>
      </c>
      <c r="B568" s="28" t="s">
        <v>27</v>
      </c>
      <c r="C568" s="17" t="n">
        <v>567</v>
      </c>
      <c r="D568" s="17" t="n">
        <v>13</v>
      </c>
      <c r="E568" s="18" t="n">
        <v>1733799.00388519</v>
      </c>
      <c r="F568" s="19" t="n">
        <f aca="false">IF(ABS(LOG(E568)-LOG(E567))&gt;LOG(2),"",LOG(E568)-LOG(E567))</f>
        <v>0.0533186490191442</v>
      </c>
      <c r="G568" s="20" t="n">
        <v>1077111.76515254</v>
      </c>
      <c r="H568" s="19" t="n">
        <f aca="false">IF(G568=0,"",IF(G568+G567&gt;G568,LOG(G568)-LOG(G567),""))</f>
        <v>0.0715691312952336</v>
      </c>
      <c r="I568" s="20" t="n">
        <v>380513.090152593</v>
      </c>
      <c r="J568" s="19" t="n">
        <f aca="false">IF(I568=0,"",IF(I568+I567&gt;I568,LOG(I568)-LOG(I567),""))</f>
        <v>0.0403704941214995</v>
      </c>
      <c r="K568" s="20" t="n">
        <f aca="false">G568+I568</f>
        <v>1457624.85530513</v>
      </c>
      <c r="L568" s="19" t="n">
        <f aca="false">IF(K568=0,"",IF(K568+K567&gt;K568,LOG(K568)-LOG(K567),""))</f>
        <v>0.0632060959674892</v>
      </c>
      <c r="M568" s="20" t="n">
        <v>8494894.1743534</v>
      </c>
      <c r="N568" s="21" t="n">
        <v>0.690159223888087</v>
      </c>
      <c r="O568" s="21" t="n">
        <v>2810722.05729576</v>
      </c>
      <c r="P568" s="22" t="n">
        <v>0.20981915273122</v>
      </c>
      <c r="Q568" s="20" t="n">
        <v>481251.148369459</v>
      </c>
      <c r="R568" s="19" t="n">
        <f aca="false">IF(Q568=0,"",IF(Q568+Q567&gt;Q568,LOG(Q568)-LOG(Q567),""))</f>
        <v>0.0619389839654669</v>
      </c>
      <c r="S568" s="20" t="n">
        <v>1289404.79475007</v>
      </c>
      <c r="T568" s="19" t="n">
        <f aca="false">IF(S568=0,"",IF(S568+S567&gt;S568,LOG(S568)-LOG(S567),""))</f>
        <v>0.0833057956132972</v>
      </c>
      <c r="U568" s="20" t="n">
        <v>249052.321477003</v>
      </c>
      <c r="V568" s="19" t="n">
        <f aca="false">IF(U568=0,"",IF(U568+U567&gt;U568,LOG(U568)-LOG(U567),""))</f>
        <v>0.00333317552399226</v>
      </c>
      <c r="W568" s="20" t="n">
        <f aca="false">IF(F568="","",IF(F568&gt;0,0,1))</f>
        <v>0</v>
      </c>
      <c r="X568" s="19" t="n">
        <f aca="false">IF(F568="","",F568*W568)</f>
        <v>0</v>
      </c>
      <c r="Y568" s="26" t="n">
        <f aca="false">IF(X568="","",X568*N568)</f>
        <v>0</v>
      </c>
    </row>
    <row r="569" customFormat="false" ht="13.8" hidden="false" customHeight="false" outlineLevel="0" collapsed="false">
      <c r="A569" s="16" t="n">
        <v>2018</v>
      </c>
      <c r="B569" s="30" t="s">
        <v>28</v>
      </c>
      <c r="C569" s="29" t="n">
        <v>568</v>
      </c>
      <c r="D569" s="17" t="n">
        <v>13</v>
      </c>
      <c r="E569" s="18" t="n">
        <v>1542975.28186041</v>
      </c>
      <c r="F569" s="19" t="n">
        <f aca="false">IF(ABS(LOG(E569)-LOG(E568))&gt;LOG(2),"",LOG(E569)-LOG(E568))</f>
        <v>-0.0506397802888925</v>
      </c>
      <c r="G569" s="20" t="n">
        <v>1019665.4032851</v>
      </c>
      <c r="H569" s="19" t="n">
        <f aca="false">IF(G569=0,"",IF(G569+G568&gt;G569,LOG(G569)-LOG(G568),""))</f>
        <v>-0.0238030854912168</v>
      </c>
      <c r="I569" s="20" t="n">
        <v>370671.273218301</v>
      </c>
      <c r="J569" s="19" t="n">
        <f aca="false">IF(I569=0,"",IF(I569+I568&gt;I569,LOG(I569)-LOG(I568),""))</f>
        <v>-0.0113806718721667</v>
      </c>
      <c r="K569" s="20" t="n">
        <f aca="false">G569+I569</f>
        <v>1390336.6765034</v>
      </c>
      <c r="L569" s="19" t="n">
        <f aca="false">IF(K569=0,"",IF(K569+K568&gt;K569,LOG(K569)-LOG(K568),""))</f>
        <v>-0.0205257858261634</v>
      </c>
      <c r="M569" s="20" t="n">
        <v>8142339.47768992</v>
      </c>
      <c r="N569" s="21" t="n">
        <v>0.722390236601703</v>
      </c>
      <c r="O569" s="21" t="n">
        <v>2841977.75925821</v>
      </c>
      <c r="P569" s="22" t="n">
        <v>0.265261706091589</v>
      </c>
      <c r="Q569" s="20" t="n">
        <v>439964.82623843</v>
      </c>
      <c r="R569" s="19" t="n">
        <f aca="false">IF(Q569=0,"",IF(Q569+Q568&gt;Q569,LOG(Q569)-LOG(Q568),""))</f>
        <v>-0.0389538214003933</v>
      </c>
      <c r="S569" s="20" t="n">
        <v>1188101.97260132</v>
      </c>
      <c r="T569" s="19" t="n">
        <f aca="false">IF(S569=0,"",IF(S569+S568&gt;S569,LOG(S569)-LOG(S568),""))</f>
        <v>-0.0355355638958717</v>
      </c>
      <c r="U569" s="20" t="n">
        <v>253655.956360122</v>
      </c>
      <c r="V569" s="19" t="n">
        <f aca="false">IF(U569=0,"",IF(U569+U568&gt;U569,LOG(U569)-LOG(U568),""))</f>
        <v>0.00795447064363053</v>
      </c>
      <c r="W569" s="20" t="n">
        <f aca="false">IF(F569="","",IF(F569&gt;0,0,1))</f>
        <v>1</v>
      </c>
      <c r="X569" s="19" t="n">
        <f aca="false">IF(F569="","",F569*W569)</f>
        <v>-0.0506397802888925</v>
      </c>
      <c r="Y569" s="26" t="n">
        <f aca="false">IF(X569="","",X569*N569)</f>
        <v>-0.0365816828643513</v>
      </c>
    </row>
    <row r="570" customFormat="false" ht="13.8" hidden="false" customHeight="false" outlineLevel="0" collapsed="false">
      <c r="A570" s="16" t="n">
        <v>2019</v>
      </c>
      <c r="B570" s="31" t="s">
        <v>25</v>
      </c>
      <c r="C570" s="17" t="n">
        <v>569</v>
      </c>
      <c r="D570" s="17" t="n">
        <v>13</v>
      </c>
      <c r="E570" s="18" t="n">
        <v>1262588.65630124</v>
      </c>
      <c r="F570" s="19" t="n">
        <f aca="false">IF(ABS(LOG(E570)-LOG(E569))&gt;LOG(2),"",LOG(E570)-LOG(E569))</f>
        <v>-0.0870970857125162</v>
      </c>
      <c r="G570" s="20" t="n">
        <v>841848.153748839</v>
      </c>
      <c r="H570" s="19" t="n">
        <f aca="false">IF(G570=0,"",IF(G570+G569&gt;G570,LOG(G570)-LOG(G569),""))</f>
        <v>-0.083223920382979</v>
      </c>
      <c r="I570" s="20" t="n">
        <v>339809.528576699</v>
      </c>
      <c r="J570" s="19" t="n">
        <f aca="false">IF(I570=0,"",IF(I570+I569&gt;I570,LOG(I570)-LOG(I569),""))</f>
        <v>-0.0377533770680278</v>
      </c>
      <c r="K570" s="20" t="n">
        <f aca="false">G570+I570</f>
        <v>1181657.68232554</v>
      </c>
      <c r="L570" s="19" t="n">
        <f aca="false">IF(K570=0,"",IF(K570+K569&gt;K570,LOG(K570)-LOG(K569),""))</f>
        <v>-0.0706282966231262</v>
      </c>
      <c r="M570" s="20" t="n">
        <v>8181884.92185566</v>
      </c>
      <c r="N570" s="21" t="n">
        <v>0.811591483756911</v>
      </c>
      <c r="O570" s="21" t="n">
        <v>2866444.6689329</v>
      </c>
      <c r="P570" s="22" t="n">
        <v>0.356081679892168</v>
      </c>
      <c r="Q570" s="20" t="n">
        <v>414132.903642126</v>
      </c>
      <c r="R570" s="19" t="n">
        <f aca="false">IF(Q570=0,"",IF(Q570+Q569&gt;Q570,LOG(Q570)-LOG(Q569),""))</f>
        <v>-0.0262782200472342</v>
      </c>
      <c r="S570" s="20" t="n">
        <v>1036848.22770002</v>
      </c>
      <c r="T570" s="19" t="n">
        <f aca="false">IF(S570=0,"",IF(S570+S569&gt;S570,LOG(S570)-LOG(S569),""))</f>
        <v>-0.0591385272777547</v>
      </c>
      <c r="U570" s="20" t="n">
        <v>229804.904059319</v>
      </c>
      <c r="V570" s="19" t="n">
        <f aca="false">IF(U570=0,"",IF(U570+U569&gt;U570,LOG(U570)-LOG(U569),""))</f>
        <v>-0.0428857725567058</v>
      </c>
      <c r="W570" s="20" t="n">
        <f aca="false">IF(F570="","",IF(F570&gt;0,0,1))</f>
        <v>1</v>
      </c>
      <c r="X570" s="19" t="n">
        <f aca="false">IF(F570="","",F570*W570)</f>
        <v>-0.0870970857125162</v>
      </c>
      <c r="Y570" s="26" t="n">
        <f aca="false">IF(X570="","",X570*N570)</f>
        <v>-0.0706872530243239</v>
      </c>
    </row>
    <row r="571" customFormat="false" ht="13.8" hidden="false" customHeight="false" outlineLevel="0" collapsed="false">
      <c r="A571" s="16" t="n">
        <v>2019</v>
      </c>
      <c r="B571" s="28" t="s">
        <v>26</v>
      </c>
      <c r="C571" s="29" t="n">
        <v>570</v>
      </c>
      <c r="D571" s="17" t="n">
        <v>13</v>
      </c>
      <c r="E571" s="18" t="n">
        <v>1476471.66005404</v>
      </c>
      <c r="F571" s="19" t="n">
        <f aca="false">IF(ABS(LOG(E571)-LOG(E570))&gt;LOG(2),"",LOG(E571)-LOG(E570))</f>
        <v>0.0679632322712784</v>
      </c>
      <c r="G571" s="20" t="n">
        <v>984431.326498244</v>
      </c>
      <c r="H571" s="19" t="n">
        <f aca="false">IF(G571=0,"",IF(G571+G570&gt;G571,LOG(G571)-LOG(G570),""))</f>
        <v>0.067951661551751</v>
      </c>
      <c r="I571" s="20" t="n">
        <v>381606.14659962</v>
      </c>
      <c r="J571" s="19" t="n">
        <f aca="false">IF(I571=0,"",IF(I571+I570&gt;I571,LOG(I571)-LOG(I570),""))</f>
        <v>0.0503798086217673</v>
      </c>
      <c r="K571" s="20" t="n">
        <f aca="false">G571+I571</f>
        <v>1366037.47309786</v>
      </c>
      <c r="L571" s="19" t="n">
        <f aca="false">IF(K571=0,"",IF(K571+K570&gt;K571,LOG(K571)-LOG(K570),""))</f>
        <v>0.0629709302634227</v>
      </c>
      <c r="M571" s="20" t="n">
        <v>8011689.2672819</v>
      </c>
      <c r="N571" s="21" t="n">
        <v>0.734498981500587</v>
      </c>
      <c r="O571" s="21" t="n">
        <v>2866861.78610429</v>
      </c>
      <c r="P571" s="22" t="n">
        <v>0.288181640365802</v>
      </c>
      <c r="Q571" s="20" t="n">
        <v>396375.535095037</v>
      </c>
      <c r="R571" s="19" t="n">
        <f aca="false">IF(Q571=0,"",IF(Q571+Q570&gt;Q571,LOG(Q571)-LOG(Q570),""))</f>
        <v>-0.0190328960708355</v>
      </c>
      <c r="S571" s="20" t="n">
        <v>1144773.53829203</v>
      </c>
      <c r="T571" s="19" t="n">
        <f aca="false">IF(S571=0,"",IF(S571+S570&gt;S571,LOG(S571)-LOG(S570),""))</f>
        <v>0.0430043923876449</v>
      </c>
      <c r="U571" s="20" t="n">
        <v>252186.105840319</v>
      </c>
      <c r="V571" s="19" t="n">
        <f aca="false">IF(U571=0,"",IF(U571+U570&gt;U571,LOG(U571)-LOG(U570),""))</f>
        <v>0.0403618631617029</v>
      </c>
      <c r="W571" s="20" t="n">
        <f aca="false">IF(F571="","",IF(F571&gt;0,0,1))</f>
        <v>0</v>
      </c>
      <c r="X571" s="19" t="n">
        <f aca="false">IF(F571="","",F571*W571)</f>
        <v>0</v>
      </c>
      <c r="Y571" s="26" t="n">
        <f aca="false">IF(X571="","",X571*N571)</f>
        <v>0</v>
      </c>
    </row>
    <row r="572" customFormat="false" ht="13.8" hidden="false" customHeight="false" outlineLevel="0" collapsed="false">
      <c r="A572" s="16" t="n">
        <v>2019</v>
      </c>
      <c r="B572" s="28" t="s">
        <v>27</v>
      </c>
      <c r="C572" s="17" t="n">
        <v>571</v>
      </c>
      <c r="D572" s="17" t="n">
        <v>13</v>
      </c>
      <c r="E572" s="18" t="n">
        <v>1484268.31555862</v>
      </c>
      <c r="F572" s="19" t="n">
        <f aca="false">IF(ABS(LOG(E572)-LOG(E571))&gt;LOG(2),"",LOG(E572)-LOG(E571))</f>
        <v>0.00228730136231103</v>
      </c>
      <c r="G572" s="20" t="n">
        <v>987978.503376155</v>
      </c>
      <c r="H572" s="19" t="n">
        <f aca="false">IF(G572=0,"",IF(G572+G571&gt;G572,LOG(G572)-LOG(G571),""))</f>
        <v>0.00156206989225272</v>
      </c>
      <c r="I572" s="20" t="n">
        <v>367093.747004499</v>
      </c>
      <c r="J572" s="19" t="n">
        <f aca="false">IF(I572=0,"",IF(I572+I571&gt;I572,LOG(I572)-LOG(I571),""))</f>
        <v>-0.016838374459911</v>
      </c>
      <c r="K572" s="20" t="n">
        <f aca="false">G572+I572</f>
        <v>1355072.25038065</v>
      </c>
      <c r="L572" s="19" t="n">
        <f aca="false">IF(K572=0,"",IF(K572+K571&gt;K572,LOG(K572)-LOG(K571),""))</f>
        <v>-0.00350016131620734</v>
      </c>
      <c r="M572" s="20" t="n">
        <v>8163660.7400896</v>
      </c>
      <c r="N572" s="21" t="n">
        <v>0.740372531568029</v>
      </c>
      <c r="O572" s="21" t="n">
        <v>2899260.70333063</v>
      </c>
      <c r="P572" s="22" t="n">
        <v>0.290774852407902</v>
      </c>
      <c r="Q572" s="20" t="n">
        <v>445953.655196027</v>
      </c>
      <c r="R572" s="19" t="n">
        <f aca="false">IF(Q572=0,"",IF(Q572+Q571&gt;Q572,LOG(Q572)-LOG(Q571),""))</f>
        <v>0.0511828865884558</v>
      </c>
      <c r="S572" s="20" t="n">
        <v>1158743.53741316</v>
      </c>
      <c r="T572" s="19" t="n">
        <f aca="false">IF(S572=0,"",IF(S572+S571&gt;S572,LOG(S572)-LOG(S571),""))</f>
        <v>0.00526774294697674</v>
      </c>
      <c r="U572" s="20" t="n">
        <v>253670.516511599</v>
      </c>
      <c r="V572" s="19" t="n">
        <f aca="false">IF(U572=0,"",IF(U572+U571&gt;U572,LOG(U572)-LOG(U571),""))</f>
        <v>0.00254883769573944</v>
      </c>
      <c r="W572" s="20" t="n">
        <f aca="false">IF(F572="","",IF(F572&gt;0,0,1))</f>
        <v>0</v>
      </c>
      <c r="X572" s="19" t="n">
        <f aca="false">IF(F572="","",F572*W572)</f>
        <v>0</v>
      </c>
      <c r="Y572" s="26" t="n">
        <f aca="false">IF(X572="","",X572*N572)</f>
        <v>0</v>
      </c>
    </row>
    <row r="573" customFormat="false" ht="13.8" hidden="false" customHeight="false" outlineLevel="0" collapsed="false">
      <c r="A573" s="16" t="n">
        <v>2019</v>
      </c>
      <c r="B573" s="30" t="s">
        <v>28</v>
      </c>
      <c r="C573" s="29" t="n">
        <v>572</v>
      </c>
      <c r="D573" s="17" t="n">
        <v>13</v>
      </c>
      <c r="E573" s="18" t="n">
        <v>1587476.23452845</v>
      </c>
      <c r="F573" s="19" t="n">
        <f aca="false">IF(ABS(LOG(E573)-LOG(E572))&gt;LOG(2),"",LOG(E573)-LOG(E572))</f>
        <v>0.0291948156300919</v>
      </c>
      <c r="G573" s="20" t="n">
        <v>1009267.42617922</v>
      </c>
      <c r="H573" s="19" t="n">
        <f aca="false">IF(G573=0,"",IF(G573+G572&gt;G573,LOG(G573)-LOG(G572),""))</f>
        <v>0.00925876151919525</v>
      </c>
      <c r="I573" s="20" t="n">
        <v>388207.263564682</v>
      </c>
      <c r="J573" s="19" t="n">
        <f aca="false">IF(I573=0,"",IF(I573+I572&gt;I573,LOG(I573)-LOG(I572),""))</f>
        <v>0.0242866701207456</v>
      </c>
      <c r="K573" s="20" t="n">
        <f aca="false">G573+I573</f>
        <v>1397474.6897439</v>
      </c>
      <c r="L573" s="19" t="n">
        <f aca="false">IF(K573=0,"",IF(K573+K572&gt;K573,LOG(K573)-LOG(K572),""))</f>
        <v>0.0133814991927954</v>
      </c>
      <c r="M573" s="20" t="n">
        <v>8489082.01190922</v>
      </c>
      <c r="N573" s="21" t="n">
        <v>0.728153496900519</v>
      </c>
      <c r="O573" s="21" t="n">
        <v>3509238.506292</v>
      </c>
      <c r="P573" s="22" t="n">
        <v>0.344505653790223</v>
      </c>
      <c r="Q573" s="20" t="n">
        <v>445511.794853625</v>
      </c>
      <c r="R573" s="19" t="n">
        <f aca="false">IF(Q573=0,"",IF(Q573+Q572&gt;Q573,LOG(Q573)-LOG(Q572),""))</f>
        <v>-0.000430521506316062</v>
      </c>
      <c r="S573" s="20" t="n">
        <v>1221038.84620084</v>
      </c>
      <c r="T573" s="19" t="n">
        <f aca="false">IF(S573=0,"",IF(S573+S572&gt;S573,LOG(S573)-LOG(S572),""))</f>
        <v>0.0227421558383263</v>
      </c>
      <c r="U573" s="20" t="n">
        <v>253885.13207838</v>
      </c>
      <c r="V573" s="19" t="n">
        <f aca="false">IF(U573=0,"",IF(U573+U572&gt;U573,LOG(U573)-LOG(U572),""))</f>
        <v>0.000367275439441706</v>
      </c>
      <c r="W573" s="20" t="n">
        <f aca="false">IF(F573="","",IF(F573&gt;0,0,1))</f>
        <v>0</v>
      </c>
      <c r="X573" s="19" t="n">
        <f aca="false">IF(F573="","",F573*W573)</f>
        <v>0</v>
      </c>
      <c r="Y573" s="26" t="n">
        <f aca="false">IF(X573="","",X573*N573)</f>
        <v>0</v>
      </c>
    </row>
    <row r="574" customFormat="false" ht="13.8" hidden="false" customHeight="false" outlineLevel="0" collapsed="false">
      <c r="A574" s="16" t="n">
        <v>2009</v>
      </c>
      <c r="B574" s="32" t="s">
        <v>25</v>
      </c>
      <c r="C574" s="33" t="n">
        <v>573</v>
      </c>
      <c r="D574" s="33" t="n">
        <v>14</v>
      </c>
      <c r="E574" s="34" t="n">
        <v>2587171.56162905</v>
      </c>
      <c r="F574" s="19"/>
      <c r="G574" s="36" t="n">
        <v>2055233.07187125</v>
      </c>
      <c r="H574" s="35"/>
      <c r="I574" s="36" t="n">
        <v>421519.209901078</v>
      </c>
      <c r="J574" s="35"/>
      <c r="K574" s="36" t="n">
        <f aca="false">G574+I574</f>
        <v>2476752.28177233</v>
      </c>
      <c r="L574" s="35"/>
      <c r="M574" s="20" t="n">
        <v>19877073.1088483</v>
      </c>
      <c r="N574" s="37" t="n">
        <v>0.885527206285258</v>
      </c>
      <c r="O574" s="37" t="n">
        <v>5282522.00089463</v>
      </c>
      <c r="P574" s="38" t="n">
        <v>0.310016085704873</v>
      </c>
      <c r="Q574" s="36"/>
      <c r="R574" s="35" t="str">
        <f aca="false">IF(Q574=0,"",IF(Q574+Q573&gt;Q574,LOG(Q574)-LOG(Q573),""))</f>
        <v/>
      </c>
      <c r="S574" s="36"/>
      <c r="T574" s="35" t="str">
        <f aca="false">IF(S574=0,"",IF(S574+S573&gt;S574,LOG(S574)-LOG(S573),""))</f>
        <v/>
      </c>
      <c r="U574" s="36"/>
      <c r="V574" s="35" t="str">
        <f aca="false">IF(U574=0,"",IF(U574+U573&gt;U574,LOG(U574)-LOG(U573),""))</f>
        <v/>
      </c>
      <c r="W574" s="36" t="str">
        <f aca="false">IF(F574="","",IF(F574&gt;0,0,1))</f>
        <v/>
      </c>
      <c r="X574" s="35" t="str">
        <f aca="false">IF(F574="","",F574*W574)</f>
        <v/>
      </c>
      <c r="Y574" s="40" t="str">
        <f aca="false">IF(X574="","",X574*N574)</f>
        <v/>
      </c>
    </row>
    <row r="575" customFormat="false" ht="15" hidden="false" customHeight="false" outlineLevel="0" collapsed="false">
      <c r="A575" s="16" t="n">
        <v>2009</v>
      </c>
      <c r="B575" s="28" t="s">
        <v>26</v>
      </c>
      <c r="C575" s="29" t="n">
        <v>574</v>
      </c>
      <c r="D575" s="17" t="n">
        <v>14</v>
      </c>
      <c r="E575" s="18" t="n">
        <v>4513903.40066732</v>
      </c>
      <c r="F575" s="19" t="n">
        <f aca="false">IF(ABS(LOG(E575)-LOG(E574))&gt;LOG(2),"",LOG(E575)-LOG(E574))</f>
        <v>0.241727031972894</v>
      </c>
      <c r="G575" s="20" t="n">
        <v>3834719.68341815</v>
      </c>
      <c r="H575" s="19" t="n">
        <f aca="false">IF(G575=0,"",IF(G575+G574&gt;G575,LOG(G575)-LOG(G574),""))</f>
        <v>0.270872542897441</v>
      </c>
      <c r="I575" s="20" t="n">
        <v>864229.129796771</v>
      </c>
      <c r="J575" s="19" t="n">
        <f aca="false">IF(I575=0,"",IF(I575+I574&gt;I575,LOG(I575)-LOG(I574),""))</f>
        <v>0.31181152907631</v>
      </c>
      <c r="K575" s="20" t="n">
        <f aca="false">G575+I575</f>
        <v>4698948.81321492</v>
      </c>
      <c r="L575" s="19" t="n">
        <f aca="false">IF(K575=0,"",IF(K575+K574&gt;K575,LOG(K575)-LOG(K574),""))</f>
        <v>0.278118142404129</v>
      </c>
      <c r="M575" s="20" t="n">
        <v>19516219.7877389</v>
      </c>
      <c r="N575" s="21" t="n">
        <v>0.635843439638702</v>
      </c>
      <c r="O575" s="21" t="n">
        <v>5415379.08914091</v>
      </c>
      <c r="P575" s="22" t="n">
        <v>0.079076602883961</v>
      </c>
      <c r="Q575" s="20"/>
      <c r="R575" s="19" t="str">
        <f aca="false">IF(Q575=0,"",IF(Q575+Q574&gt;Q575,LOG(Q575)-LOG(Q574),""))</f>
        <v/>
      </c>
      <c r="S575" s="20"/>
      <c r="T575" s="19" t="str">
        <f aca="false">IF(S575=0,"",IF(S575+S574&gt;S575,LOG(S575)-LOG(S574),""))</f>
        <v/>
      </c>
      <c r="U575" s="45"/>
      <c r="V575" s="19" t="str">
        <f aca="false">IF(U575=0,"",IF(U575+U574&gt;U575,LOG(U575)-LOG(U574),""))</f>
        <v/>
      </c>
      <c r="W575" s="20" t="n">
        <f aca="false">IF(F575="","",IF(F575&gt;0,0,1))</f>
        <v>0</v>
      </c>
      <c r="X575" s="19" t="n">
        <f aca="false">IF(F575="","",F575*W575)</f>
        <v>0</v>
      </c>
      <c r="Y575" s="26" t="n">
        <f aca="false">IF(X575="","",X575*N575)</f>
        <v>0</v>
      </c>
    </row>
    <row r="576" customFormat="false" ht="15" hidden="false" customHeight="false" outlineLevel="0" collapsed="false">
      <c r="A576" s="16" t="n">
        <v>2009</v>
      </c>
      <c r="B576" s="28" t="s">
        <v>27</v>
      </c>
      <c r="C576" s="17" t="n">
        <v>575</v>
      </c>
      <c r="D576" s="17" t="n">
        <v>14</v>
      </c>
      <c r="E576" s="18" t="n">
        <v>4630396.55572822</v>
      </c>
      <c r="F576" s="19" t="n">
        <f aca="false">IF(ABS(LOG(E576)-LOG(E575))&gt;LOG(2),"",LOG(E576)-LOG(E575))</f>
        <v>0.0110659256275767</v>
      </c>
      <c r="G576" s="20" t="n">
        <v>3920448.75566928</v>
      </c>
      <c r="H576" s="19" t="n">
        <f aca="false">IF(G576=0,"",IF(G576+G575&gt;G576,LOG(G576)-LOG(G575),""))</f>
        <v>0.00960215886984805</v>
      </c>
      <c r="I576" s="20" t="n">
        <v>794988.816962118</v>
      </c>
      <c r="J576" s="19" t="n">
        <f aca="false">IF(I576=0,"",IF(I576+I575&gt;I576,LOG(I576)-LOG(I575),""))</f>
        <v>-0.0362678810797172</v>
      </c>
      <c r="K576" s="20" t="n">
        <f aca="false">G576+I576</f>
        <v>4715437.5726314</v>
      </c>
      <c r="L576" s="19" t="n">
        <f aca="false">IF(K576=0,"",IF(K576+K575&gt;K576,LOG(K576)-LOG(K575),""))</f>
        <v>0.00152128545754326</v>
      </c>
      <c r="M576" s="20" t="n">
        <v>35474398.1231852</v>
      </c>
      <c r="N576" s="21" t="n">
        <v>0.884296849335636</v>
      </c>
      <c r="O576" s="21" t="n">
        <v>5447996.38818352</v>
      </c>
      <c r="P576" s="22" t="n">
        <v>0.0706186245902538</v>
      </c>
      <c r="Q576" s="20"/>
      <c r="R576" s="19" t="str">
        <f aca="false">IF(Q576=0,"",IF(Q576+Q575&gt;Q576,LOG(Q576)-LOG(Q575),""))</f>
        <v/>
      </c>
      <c r="S576" s="20"/>
      <c r="T576" s="19" t="str">
        <f aca="false">IF(S576=0,"",IF(S576+S575&gt;S576,LOG(S576)-LOG(S575),""))</f>
        <v/>
      </c>
      <c r="U576" s="45"/>
      <c r="V576" s="19" t="str">
        <f aca="false">IF(U576=0,"",IF(U576+U575&gt;U576,LOG(U576)-LOG(U575),""))</f>
        <v/>
      </c>
      <c r="W576" s="20" t="n">
        <f aca="false">IF(F576="","",IF(F576&gt;0,0,1))</f>
        <v>0</v>
      </c>
      <c r="X576" s="19" t="n">
        <f aca="false">IF(F576="","",F576*W576)</f>
        <v>0</v>
      </c>
      <c r="Y576" s="26" t="n">
        <f aca="false">IF(X576="","",X576*N576)</f>
        <v>0</v>
      </c>
    </row>
    <row r="577" customFormat="false" ht="13.8" hidden="false" customHeight="false" outlineLevel="0" collapsed="false">
      <c r="A577" s="16" t="n">
        <v>2009</v>
      </c>
      <c r="B577" s="30" t="s">
        <v>28</v>
      </c>
      <c r="C577" s="29" t="n">
        <v>576</v>
      </c>
      <c r="D577" s="17" t="n">
        <v>14</v>
      </c>
      <c r="E577" s="18" t="n">
        <v>4597608.00694263</v>
      </c>
      <c r="F577" s="19" t="n">
        <f aca="false">IF(ABS(LOG(E577)-LOG(E576))&gt;LOG(2),"",LOG(E577)-LOG(E576))</f>
        <v>-0.00308624592386497</v>
      </c>
      <c r="G577" s="20" t="n">
        <v>3641102.08376221</v>
      </c>
      <c r="H577" s="19" t="n">
        <f aca="false">IF(G577=0,"",IF(G577+G576&gt;G577,LOG(G577)-LOG(G576),""))</f>
        <v>-0.0321029263478057</v>
      </c>
      <c r="I577" s="20" t="n">
        <v>880427.257201939</v>
      </c>
      <c r="J577" s="19" t="n">
        <f aca="false">IF(I577=0,"",IF(I577+I576&gt;I577,LOG(I577)-LOG(I576),""))</f>
        <v>0.0443324599220878</v>
      </c>
      <c r="K577" s="20" t="n">
        <f aca="false">G577+I577</f>
        <v>4521529.34096415</v>
      </c>
      <c r="L577" s="19" t="n">
        <f aca="false">IF(K577=0,"",IF(K577+K576&gt;K577,LOG(K577)-LOG(K576),""))</f>
        <v>-0.0182366462352368</v>
      </c>
      <c r="M577" s="20" t="n">
        <v>34921906.9853061</v>
      </c>
      <c r="N577" s="21" t="n">
        <v>0.880566010788874</v>
      </c>
      <c r="O577" s="21" t="n">
        <v>5624458.47815972</v>
      </c>
      <c r="P577" s="22" t="n">
        <v>0.0875487745325647</v>
      </c>
      <c r="Q577" s="20"/>
      <c r="R577" s="19" t="str">
        <f aca="false">IF(Q577=0,"",IF(Q577+Q576&gt;Q577,LOG(Q577)-LOG(Q576),""))</f>
        <v/>
      </c>
      <c r="S577" s="20"/>
      <c r="T577" s="19" t="str">
        <f aca="false">IF(S577=0,"",IF(S577+S576&gt;S577,LOG(S577)-LOG(S576),""))</f>
        <v/>
      </c>
      <c r="U577" s="20"/>
      <c r="V577" s="19" t="str">
        <f aca="false">IF(U577=0,"",IF(U577+U576&gt;U577,LOG(U577)-LOG(U576),""))</f>
        <v/>
      </c>
      <c r="W577" s="20" t="n">
        <f aca="false">IF(F577="","",IF(F577&gt;0,0,1))</f>
        <v>1</v>
      </c>
      <c r="X577" s="19" t="n">
        <f aca="false">IF(F577="","",F577*W577)</f>
        <v>-0.00308624592386497</v>
      </c>
      <c r="Y577" s="26" t="n">
        <f aca="false">IF(X577="","",X577*N577)</f>
        <v>-0.0027176432614912</v>
      </c>
    </row>
    <row r="578" customFormat="false" ht="13.8" hidden="false" customHeight="false" outlineLevel="0" collapsed="false">
      <c r="A578" s="16" t="n">
        <v>2010</v>
      </c>
      <c r="B578" s="31" t="s">
        <v>25</v>
      </c>
      <c r="C578" s="17" t="n">
        <v>577</v>
      </c>
      <c r="D578" s="17" t="n">
        <v>14</v>
      </c>
      <c r="E578" s="18" t="n">
        <v>4422972.45181274</v>
      </c>
      <c r="F578" s="19" t="n">
        <f aca="false">IF(ABS(LOG(E578)-LOG(E577))&gt;LOG(2),"",LOG(E578)-LOG(E577))</f>
        <v>-0.0168177060658392</v>
      </c>
      <c r="G578" s="20" t="n">
        <v>3740357.79266915</v>
      </c>
      <c r="H578" s="19" t="n">
        <f aca="false">IF(G578=0,"",IF(G578+G577&gt;G578,LOG(G578)-LOG(G577),""))</f>
        <v>0.0116802924392578</v>
      </c>
      <c r="I578" s="20" t="n">
        <v>622599.288503374</v>
      </c>
      <c r="J578" s="19" t="n">
        <f aca="false">IF(I578=0,"",IF(I578+I577&gt;I578,LOG(I578)-LOG(I577),""))</f>
        <v>-0.150484859397273</v>
      </c>
      <c r="K578" s="20" t="n">
        <f aca="false">G578+I578</f>
        <v>4362957.08117252</v>
      </c>
      <c r="L578" s="19" t="n">
        <f aca="false">IF(K578=0,"",IF(K578+K577&gt;K578,LOG(K578)-LOG(K577),""))</f>
        <v>-0.0155044125849333</v>
      </c>
      <c r="M578" s="20" t="n">
        <v>34533893.6937296</v>
      </c>
      <c r="N578" s="21" t="n">
        <v>0.892531313373998</v>
      </c>
      <c r="O578" s="21" t="n">
        <v>5358841.54956394</v>
      </c>
      <c r="P578" s="22" t="n">
        <v>0.0833566815932885</v>
      </c>
      <c r="Q578" s="20" t="n">
        <v>681582.969618749</v>
      </c>
      <c r="R578" s="19" t="str">
        <f aca="false">IF(Q578=0,"",IF(Q578+Q577&gt;Q578,LOG(Q578)-LOG(Q577),""))</f>
        <v/>
      </c>
      <c r="S578" s="20" t="n">
        <v>3602272.48470385</v>
      </c>
      <c r="T578" s="19" t="str">
        <f aca="false">IF(S578=0,"",IF(S578+S577&gt;S578,LOG(S578)-LOG(S577),""))</f>
        <v/>
      </c>
      <c r="U578" s="20" t="n">
        <v>639931.672520829</v>
      </c>
      <c r="V578" s="19" t="str">
        <f aca="false">IF(U578=0,"",IF(U578+U577&gt;U578,LOG(U578)-LOG(U577),""))</f>
        <v/>
      </c>
      <c r="W578" s="20" t="n">
        <f aca="false">IF(F578="","",IF(F578&gt;0,0,1))</f>
        <v>1</v>
      </c>
      <c r="X578" s="19" t="n">
        <f aca="false">IF(F578="","",F578*W578)</f>
        <v>-0.0168177060658392</v>
      </c>
      <c r="Y578" s="26" t="n">
        <f aca="false">IF(X578="","",X578*N578)</f>
        <v>-0.0150103292828813</v>
      </c>
    </row>
    <row r="579" customFormat="false" ht="13.8" hidden="false" customHeight="false" outlineLevel="0" collapsed="false">
      <c r="A579" s="16" t="n">
        <v>2010</v>
      </c>
      <c r="B579" s="28" t="s">
        <v>26</v>
      </c>
      <c r="C579" s="29" t="n">
        <v>578</v>
      </c>
      <c r="D579" s="17" t="n">
        <v>14</v>
      </c>
      <c r="E579" s="18" t="n">
        <v>4847403.56746948</v>
      </c>
      <c r="F579" s="19" t="n">
        <f aca="false">IF(ABS(LOG(E579)-LOG(E578))&gt;LOG(2),"",LOG(E579)-LOG(E578))</f>
        <v>0.0397949437320264</v>
      </c>
      <c r="G579" s="20" t="n">
        <v>3918125.97392582</v>
      </c>
      <c r="H579" s="19" t="n">
        <f aca="false">IF(G579=0,"",IF(G579+G578&gt;G579,LOG(G579)-LOG(G578),""))</f>
        <v>0.020165247493753</v>
      </c>
      <c r="I579" s="20" t="n">
        <v>720977.456399442</v>
      </c>
      <c r="J579" s="19" t="n">
        <f aca="false">IF(I579=0,"",IF(I579+I578&gt;I579,LOG(I579)-LOG(I578),""))</f>
        <v>0.063713065323304</v>
      </c>
      <c r="K579" s="20" t="n">
        <f aca="false">G579+I579</f>
        <v>4639103.43032526</v>
      </c>
      <c r="L579" s="19" t="n">
        <f aca="false">IF(K579=0,"",IF(K579+K578&gt;K579,LOG(K579)-LOG(K578),""))</f>
        <v>0.0266531145525963</v>
      </c>
      <c r="M579" s="20" t="n">
        <v>33397790.4287629</v>
      </c>
      <c r="N579" s="21" t="n">
        <v>0.838208557048667</v>
      </c>
      <c r="O579" s="21" t="n">
        <v>5417350.07393418</v>
      </c>
      <c r="P579" s="22" t="n">
        <v>0.0482777228500259</v>
      </c>
      <c r="Q579" s="20" t="n">
        <v>866549.931328237</v>
      </c>
      <c r="R579" s="19" t="n">
        <f aca="false">IF(Q579=0,"",IF(Q579+Q578&gt;Q579,LOG(Q579)-LOG(Q578),""))</f>
        <v>0.10427486179062</v>
      </c>
      <c r="S579" s="20" t="n">
        <v>3826190.27358764</v>
      </c>
      <c r="T579" s="19" t="n">
        <f aca="false">IF(S579=0,"",IF(S579+S578&gt;S579,LOG(S579)-LOG(S578),""))</f>
        <v>0.0261900025456878</v>
      </c>
      <c r="U579" s="20" t="n">
        <v>693022.03614574</v>
      </c>
      <c r="V579" s="19" t="n">
        <f aca="false">IF(U579=0,"",IF(U579+U578&gt;U579,LOG(U579)-LOG(U578),""))</f>
        <v>0.0346134386732873</v>
      </c>
      <c r="W579" s="20" t="n">
        <f aca="false">IF(F579="","",IF(F579&gt;0,0,1))</f>
        <v>0</v>
      </c>
      <c r="X579" s="19" t="n">
        <f aca="false">IF(F579="","",F579*W579)</f>
        <v>0</v>
      </c>
      <c r="Y579" s="26" t="n">
        <f aca="false">IF(X579="","",X579*N579)</f>
        <v>0</v>
      </c>
    </row>
    <row r="580" customFormat="false" ht="13.8" hidden="false" customHeight="false" outlineLevel="0" collapsed="false">
      <c r="A580" s="16" t="n">
        <v>2010</v>
      </c>
      <c r="B580" s="28" t="s">
        <v>27</v>
      </c>
      <c r="C580" s="17" t="n">
        <v>579</v>
      </c>
      <c r="D580" s="17" t="n">
        <v>14</v>
      </c>
      <c r="E580" s="18" t="n">
        <v>4987006.45120254</v>
      </c>
      <c r="F580" s="19" t="n">
        <f aca="false">IF(ABS(LOG(E580)-LOG(E579))&gt;LOG(2),"",LOG(E580)-LOG(E579))</f>
        <v>0.0123307518870233</v>
      </c>
      <c r="G580" s="20" t="n">
        <v>3988411.1967092</v>
      </c>
      <c r="H580" s="19" t="n">
        <f aca="false">IF(G580=0,"",IF(G580+G579&gt;G580,LOG(G580)-LOG(G579),""))</f>
        <v>0.00772153164969058</v>
      </c>
      <c r="I580" s="20" t="n">
        <v>752379.355562024</v>
      </c>
      <c r="J580" s="19" t="n">
        <f aca="false">IF(I580=0,"",IF(I580+I579&gt;I580,LOG(I580)-LOG(I579),""))</f>
        <v>0.018515185127562</v>
      </c>
      <c r="K580" s="20" t="n">
        <f aca="false">G580+I580</f>
        <v>4740790.55227122</v>
      </c>
      <c r="L580" s="19" t="n">
        <f aca="false">IF(K580=0,"",IF(K580+K579&gt;K580,LOG(K580)-LOG(K579),""))</f>
        <v>0.00941671328508331</v>
      </c>
      <c r="M580" s="20" t="n">
        <v>32823099.0271952</v>
      </c>
      <c r="N580" s="21" t="n">
        <v>0.818339652997257</v>
      </c>
      <c r="O580" s="21" t="n">
        <v>5508745.29276235</v>
      </c>
      <c r="P580" s="22" t="n">
        <v>0.0432127623893067</v>
      </c>
      <c r="Q580" s="20" t="n">
        <v>914636.173237288</v>
      </c>
      <c r="R580" s="19" t="n">
        <f aca="false">IF(Q580=0,"",IF(Q580+Q579&gt;Q580,LOG(Q580)-LOG(Q579),""))</f>
        <v>0.0234547812546717</v>
      </c>
      <c r="S580" s="20" t="n">
        <v>3942574.80918917</v>
      </c>
      <c r="T580" s="19" t="n">
        <f aca="false">IF(S580=0,"",IF(S580+S579&gt;S580,LOG(S580)-LOG(S579),""))</f>
        <v>0.0130133793194105</v>
      </c>
      <c r="U580" s="20" t="n">
        <v>680165.558854105</v>
      </c>
      <c r="V580" s="19" t="n">
        <f aca="false">IF(U580=0,"",IF(U580+U579&gt;U580,LOG(U580)-LOG(U579),""))</f>
        <v>-0.00813240713315011</v>
      </c>
      <c r="W580" s="20" t="n">
        <f aca="false">IF(F580="","",IF(F580&gt;0,0,1))</f>
        <v>0</v>
      </c>
      <c r="X580" s="19" t="n">
        <f aca="false">IF(F580="","",F580*W580)</f>
        <v>0</v>
      </c>
      <c r="Y580" s="26" t="n">
        <f aca="false">IF(X580="","",X580*N580)</f>
        <v>0</v>
      </c>
    </row>
    <row r="581" customFormat="false" ht="13.8" hidden="false" customHeight="false" outlineLevel="0" collapsed="false">
      <c r="A581" s="16" t="n">
        <v>2010</v>
      </c>
      <c r="B581" s="30" t="s">
        <v>28</v>
      </c>
      <c r="C581" s="29" t="n">
        <v>580</v>
      </c>
      <c r="D581" s="17" t="n">
        <v>14</v>
      </c>
      <c r="E581" s="18" t="n">
        <v>5205633.04581197</v>
      </c>
      <c r="F581" s="19" t="n">
        <f aca="false">IF(ABS(LOG(E581)-LOG(E580))&gt;LOG(2),"",LOG(E581)-LOG(E580))</f>
        <v>0.0186336206507214</v>
      </c>
      <c r="G581" s="20" t="n">
        <v>4059601.59878782</v>
      </c>
      <c r="H581" s="19" t="n">
        <f aca="false">IF(G581=0,"",IF(G581+G580&gt;G581,LOG(G581)-LOG(G580),""))</f>
        <v>0.00768348808827923</v>
      </c>
      <c r="I581" s="20" t="n">
        <v>732289.233590643</v>
      </c>
      <c r="J581" s="19" t="n">
        <f aca="false">IF(I581=0,"",IF(I581+I580&gt;I581,LOG(I581)-LOG(I580),""))</f>
        <v>-0.0117542214802544</v>
      </c>
      <c r="K581" s="20" t="n">
        <f aca="false">G581+I581</f>
        <v>4791890.83237846</v>
      </c>
      <c r="L581" s="19" t="n">
        <f aca="false">IF(K581=0,"",IF(K581+K580&gt;K581,LOG(K581)-LOG(K580),""))</f>
        <v>0.00465614686001459</v>
      </c>
      <c r="M581" s="20" t="n">
        <v>32953247.4992788</v>
      </c>
      <c r="N581" s="21" t="n">
        <v>0.801424669516353</v>
      </c>
      <c r="O581" s="21" t="n">
        <v>5467643.09367969</v>
      </c>
      <c r="P581" s="22" t="n">
        <v>0.0213266071049326</v>
      </c>
      <c r="Q581" s="20" t="n">
        <v>220629.023877543</v>
      </c>
      <c r="R581" s="19" t="n">
        <f aca="false">IF(Q581=0,"",IF(Q581+Q580&gt;Q581,LOG(Q581)-LOG(Q580),""))</f>
        <v>-0.617585729878824</v>
      </c>
      <c r="S581" s="20" t="n">
        <v>3950251.66728517</v>
      </c>
      <c r="T581" s="19" t="n">
        <f aca="false">IF(S581=0,"",IF(S581+S580&gt;S581,LOG(S581)-LOG(S580),""))</f>
        <v>0.000844822363887055</v>
      </c>
      <c r="U581" s="20" t="n">
        <v>798770.280141056</v>
      </c>
      <c r="V581" s="19" t="n">
        <f aca="false">IF(U581=0,"",IF(U581+U580&gt;U581,LOG(U581)-LOG(U580),""))</f>
        <v>0.0698072606597462</v>
      </c>
      <c r="W581" s="20" t="n">
        <f aca="false">IF(F581="","",IF(F581&gt;0,0,1))</f>
        <v>0</v>
      </c>
      <c r="X581" s="19" t="n">
        <f aca="false">IF(F581="","",F581*W581)</f>
        <v>0</v>
      </c>
      <c r="Y581" s="26" t="n">
        <f aca="false">IF(X581="","",X581*N581)</f>
        <v>0</v>
      </c>
    </row>
    <row r="582" customFormat="false" ht="13.8" hidden="false" customHeight="false" outlineLevel="0" collapsed="false">
      <c r="A582" s="16" t="n">
        <v>2011</v>
      </c>
      <c r="B582" s="31" t="s">
        <v>25</v>
      </c>
      <c r="C582" s="17" t="n">
        <v>581</v>
      </c>
      <c r="D582" s="17" t="n">
        <v>14</v>
      </c>
      <c r="E582" s="18" t="n">
        <v>4993742.5856909</v>
      </c>
      <c r="F582" s="19" t="n">
        <f aca="false">IF(ABS(LOG(E582)-LOG(E581))&gt;LOG(2),"",LOG(E582)-LOG(E581))</f>
        <v>-0.0180473988208707</v>
      </c>
      <c r="G582" s="20" t="n">
        <v>4037984.86181144</v>
      </c>
      <c r="H582" s="19" t="n">
        <f aca="false">IF(G582=0,"",IF(G582+G581&gt;G582,LOG(G582)-LOG(G581),""))</f>
        <v>-0.00231872840932645</v>
      </c>
      <c r="I582" s="20" t="n">
        <v>662793.317508995</v>
      </c>
      <c r="J582" s="19" t="n">
        <f aca="false">IF(I582=0,"",IF(I582+I581&gt;I582,LOG(I582)-LOG(I581),""))</f>
        <v>-0.0433045279369164</v>
      </c>
      <c r="K582" s="20" t="n">
        <f aca="false">G582+I582</f>
        <v>4700778.17932044</v>
      </c>
      <c r="L582" s="19" t="n">
        <f aca="false">IF(K582=0,"",IF(K582+K581&gt;K582,LOG(K582)-LOG(K581),""))</f>
        <v>-0.00833715735843654</v>
      </c>
      <c r="M582" s="20" t="n">
        <v>32771078.2523352</v>
      </c>
      <c r="N582" s="21" t="n">
        <v>0.817064579164391</v>
      </c>
      <c r="O582" s="21" t="n">
        <v>5406168.61959277</v>
      </c>
      <c r="P582" s="22" t="n">
        <v>0.0344634354618526</v>
      </c>
      <c r="Q582" s="20" t="n">
        <v>551950.894335738</v>
      </c>
      <c r="R582" s="19" t="n">
        <f aca="false">IF(Q582=0,"",IF(Q582+Q581&gt;Q582,LOG(Q582)-LOG(Q581),""))</f>
        <v>0.398237797818465</v>
      </c>
      <c r="S582" s="20" t="n">
        <v>3848789.75042305</v>
      </c>
      <c r="T582" s="19" t="n">
        <f aca="false">IF(S582=0,"",IF(S582+S581&gt;S582,LOG(S582)-LOG(S581),""))</f>
        <v>-0.0113005777105109</v>
      </c>
      <c r="U582" s="20" t="n">
        <v>675356.037729164</v>
      </c>
      <c r="V582" s="19" t="n">
        <f aca="false">IF(U582=0,"",IF(U582+U581&gt;U582,LOG(U582)-LOG(U581),""))</f>
        <v>-0.0728891108575827</v>
      </c>
      <c r="W582" s="20" t="n">
        <f aca="false">IF(F582="","",IF(F582&gt;0,0,1))</f>
        <v>1</v>
      </c>
      <c r="X582" s="19" t="n">
        <f aca="false">IF(F582="","",F582*W582)</f>
        <v>-0.0180473988208707</v>
      </c>
      <c r="Y582" s="26" t="n">
        <f aca="false">IF(X582="","",X582*N582)</f>
        <v>-0.0147458903225866</v>
      </c>
    </row>
    <row r="583" customFormat="false" ht="13.8" hidden="false" customHeight="false" outlineLevel="0" collapsed="false">
      <c r="A583" s="16" t="n">
        <v>2011</v>
      </c>
      <c r="B583" s="28" t="s">
        <v>26</v>
      </c>
      <c r="C583" s="29" t="n">
        <v>582</v>
      </c>
      <c r="D583" s="17" t="n">
        <v>14</v>
      </c>
      <c r="E583" s="18" t="n">
        <v>5195458.9375337</v>
      </c>
      <c r="F583" s="19" t="n">
        <f aca="false">IF(ABS(LOG(E583)-LOG(E582))&gt;LOG(2),"",LOG(E583)-LOG(E582))</f>
        <v>0.0171977648593815</v>
      </c>
      <c r="G583" s="20" t="n">
        <v>4178910.28649365</v>
      </c>
      <c r="H583" s="19" t="n">
        <f aca="false">IF(G583=0,"",IF(G583+G582&gt;G583,LOG(G583)-LOG(G582),""))</f>
        <v>0.0148983612771767</v>
      </c>
      <c r="I583" s="20" t="n">
        <v>721517.39706888</v>
      </c>
      <c r="J583" s="19" t="n">
        <f aca="false">IF(I583=0,"",IF(I583+I582&gt;I583,LOG(I583)-LOG(I582),""))</f>
        <v>0.0368686860932392</v>
      </c>
      <c r="K583" s="20" t="n">
        <f aca="false">G583+I583</f>
        <v>4900427.68356253</v>
      </c>
      <c r="L583" s="19" t="n">
        <f aca="false">IF(K583=0,"",IF(K583+K582&gt;K583,LOG(K583)-LOG(K582),""))</f>
        <v>0.0180642264709245</v>
      </c>
      <c r="M583" s="20" t="n">
        <v>34331172.2856984</v>
      </c>
      <c r="N583" s="21" t="n">
        <v>0.820064716556709</v>
      </c>
      <c r="O583" s="21" t="n">
        <v>5465542.64637376</v>
      </c>
      <c r="P583" s="22" t="n">
        <v>0.022009370639556</v>
      </c>
      <c r="Q583" s="20" t="n">
        <v>668092.43740266</v>
      </c>
      <c r="R583" s="19" t="n">
        <f aca="false">IF(Q583=0,"",IF(Q583+Q582&gt;Q583,LOG(Q583)-LOG(Q582),""))</f>
        <v>0.0829361143291507</v>
      </c>
      <c r="S583" s="20" t="n">
        <v>4054911.44881987</v>
      </c>
      <c r="T583" s="19" t="n">
        <f aca="false">IF(S583=0,"",IF(S583+S582&gt;S583,LOG(S583)-LOG(S582),""))</f>
        <v>0.022657187183623</v>
      </c>
      <c r="U583" s="20" t="n">
        <v>788974.511225919</v>
      </c>
      <c r="V583" s="19" t="n">
        <f aca="false">IF(U583=0,"",IF(U583+U582&gt;U583,LOG(U583)-LOG(U582),""))</f>
        <v>0.0675301861887485</v>
      </c>
      <c r="W583" s="20" t="n">
        <f aca="false">IF(F583="","",IF(F583&gt;0,0,1))</f>
        <v>0</v>
      </c>
      <c r="X583" s="19" t="n">
        <f aca="false">IF(F583="","",F583*W583)</f>
        <v>0</v>
      </c>
      <c r="Y583" s="26" t="n">
        <f aca="false">IF(X583="","",X583*N583)</f>
        <v>0</v>
      </c>
    </row>
    <row r="584" customFormat="false" ht="13.8" hidden="false" customHeight="false" outlineLevel="0" collapsed="false">
      <c r="A584" s="16" t="n">
        <v>2011</v>
      </c>
      <c r="B584" s="28" t="s">
        <v>27</v>
      </c>
      <c r="C584" s="17" t="n">
        <v>583</v>
      </c>
      <c r="D584" s="17" t="n">
        <v>14</v>
      </c>
      <c r="E584" s="18" t="n">
        <v>5304797.24222245</v>
      </c>
      <c r="F584" s="19" t="n">
        <f aca="false">IF(ABS(LOG(E584)-LOG(E583))&gt;LOG(2),"",LOG(E584)-LOG(E583))</f>
        <v>0.00904487241732355</v>
      </c>
      <c r="G584" s="20" t="n">
        <v>4222535.14489769</v>
      </c>
      <c r="H584" s="19" t="n">
        <f aca="false">IF(G584=0,"",IF(G584+G583&gt;G584,LOG(G584)-LOG(G583),""))</f>
        <v>0.00451022522579159</v>
      </c>
      <c r="I584" s="20" t="n">
        <v>809661.502386098</v>
      </c>
      <c r="J584" s="19" t="n">
        <f aca="false">IF(I584=0,"",IF(I584+I583&gt;I584,LOG(I584)-LOG(I583),""))</f>
        <v>0.0500566828560549</v>
      </c>
      <c r="K584" s="20" t="n">
        <f aca="false">G584+I584</f>
        <v>5032196.64728379</v>
      </c>
      <c r="L584" s="19" t="n">
        <f aca="false">IF(K584=0,"",IF(K584+K583&gt;K584,LOG(K584)-LOG(K583),""))</f>
        <v>0.0115236194296671</v>
      </c>
      <c r="M584" s="20" t="n">
        <v>35516175.2016901</v>
      </c>
      <c r="N584" s="21" t="n">
        <v>0.825757400571578</v>
      </c>
      <c r="O584" s="21" t="n">
        <v>5564048.37215971</v>
      </c>
      <c r="P584" s="22" t="n">
        <v>0.0207221078321817</v>
      </c>
      <c r="Q584" s="20" t="n">
        <v>705720.447656378</v>
      </c>
      <c r="R584" s="19" t="n">
        <f aca="false">IF(Q584=0,"",IF(Q584+Q583&gt;Q584,LOG(Q584)-LOG(Q583),""))</f>
        <v>0.0237961452298698</v>
      </c>
      <c r="S584" s="20" t="n">
        <v>4115869.03134268</v>
      </c>
      <c r="T584" s="19" t="n">
        <f aca="false">IF(S584=0,"",IF(S584+S583&gt;S584,LOG(S584)-LOG(S583),""))</f>
        <v>0.00648017235469389</v>
      </c>
      <c r="U584" s="20" t="n">
        <v>793570.36234705</v>
      </c>
      <c r="V584" s="19" t="n">
        <f aca="false">IF(U584=0,"",IF(U584+U583&gt;U584,LOG(U584)-LOG(U583),""))</f>
        <v>0.00252246672562162</v>
      </c>
      <c r="W584" s="20" t="n">
        <f aca="false">IF(F584="","",IF(F584&gt;0,0,1))</f>
        <v>0</v>
      </c>
      <c r="X584" s="19" t="n">
        <f aca="false">IF(F584="","",F584*W584)</f>
        <v>0</v>
      </c>
      <c r="Y584" s="26" t="n">
        <f aca="false">IF(X584="","",X584*N584)</f>
        <v>0</v>
      </c>
    </row>
    <row r="585" customFormat="false" ht="13.8" hidden="false" customHeight="false" outlineLevel="0" collapsed="false">
      <c r="A585" s="16" t="n">
        <v>2011</v>
      </c>
      <c r="B585" s="30" t="s">
        <v>28</v>
      </c>
      <c r="C585" s="29" t="n">
        <v>584</v>
      </c>
      <c r="D585" s="17" t="n">
        <v>14</v>
      </c>
      <c r="E585" s="18" t="n">
        <v>5352211.68847411</v>
      </c>
      <c r="F585" s="19" t="n">
        <f aca="false">IF(ABS(LOG(E585)-LOG(E584))&gt;LOG(2),"",LOG(E585)-LOG(E584))</f>
        <v>0.00386449300650682</v>
      </c>
      <c r="G585" s="20" t="n">
        <v>4270552.01071178</v>
      </c>
      <c r="H585" s="19" t="n">
        <f aca="false">IF(G585=0,"",IF(G585+G584&gt;G585,LOG(G585)-LOG(G584),""))</f>
        <v>0.00491074250571266</v>
      </c>
      <c r="I585" s="20" t="n">
        <v>818476.693351118</v>
      </c>
      <c r="J585" s="19" t="n">
        <f aca="false">IF(I585=0,"",IF(I585+I584&gt;I585,LOG(I585)-LOG(I584),""))</f>
        <v>0.00470282708516923</v>
      </c>
      <c r="K585" s="20" t="n">
        <f aca="false">G585+I585</f>
        <v>5089028.7040629</v>
      </c>
      <c r="L585" s="19" t="n">
        <f aca="false">IF(K585=0,"",IF(K585+K584&gt;K585,LOG(K585)-LOG(K584),""))</f>
        <v>0.00487729641553614</v>
      </c>
      <c r="M585" s="20" t="n">
        <v>36122265.4519953</v>
      </c>
      <c r="N585" s="21" t="n">
        <v>0.829241697668379</v>
      </c>
      <c r="O585" s="21" t="n">
        <v>5834888.79383206</v>
      </c>
      <c r="P585" s="22" t="n">
        <v>0.0374993011784073</v>
      </c>
      <c r="Q585" s="20" t="n">
        <v>933810.969213187</v>
      </c>
      <c r="R585" s="19" t="n">
        <f aca="false">IF(Q585=0,"",IF(Q585+Q584&gt;Q585,LOG(Q585)-LOG(Q584),""))</f>
        <v>0.12162627022537</v>
      </c>
      <c r="S585" s="20" t="n">
        <v>4380724.06968825</v>
      </c>
      <c r="T585" s="19" t="n">
        <f aca="false">IF(S585=0,"",IF(S585+S584&gt;S585,LOG(S585)-LOG(S584),""))</f>
        <v>0.0270843520900943</v>
      </c>
      <c r="U585" s="20" t="n">
        <v>869130.946541</v>
      </c>
      <c r="V585" s="19" t="n">
        <f aca="false">IF(U585=0,"",IF(U585+U584&gt;U585,LOG(U585)-LOG(U584),""))</f>
        <v>0.0394997740661029</v>
      </c>
      <c r="W585" s="20" t="n">
        <f aca="false">IF(F585="","",IF(F585&gt;0,0,1))</f>
        <v>0</v>
      </c>
      <c r="X585" s="19" t="n">
        <f aca="false">IF(F585="","",F585*W585)</f>
        <v>0</v>
      </c>
      <c r="Y585" s="26" t="n">
        <f aca="false">IF(X585="","",X585*N585)</f>
        <v>0</v>
      </c>
    </row>
    <row r="586" customFormat="false" ht="13.8" hidden="false" customHeight="false" outlineLevel="0" collapsed="false">
      <c r="A586" s="16" t="n">
        <v>2012</v>
      </c>
      <c r="B586" s="31" t="s">
        <v>25</v>
      </c>
      <c r="C586" s="17" t="n">
        <v>585</v>
      </c>
      <c r="D586" s="17" t="n">
        <v>14</v>
      </c>
      <c r="E586" s="18" t="n">
        <v>5304103.58870788</v>
      </c>
      <c r="F586" s="19" t="n">
        <f aca="false">IF(ABS(LOG(E586)-LOG(E585))&gt;LOG(2),"",LOG(E586)-LOG(E585))</f>
        <v>-0.00392128492094912</v>
      </c>
      <c r="G586" s="20" t="n">
        <v>4420596.24681533</v>
      </c>
      <c r="H586" s="19" t="n">
        <f aca="false">IF(G586=0,"",IF(G586+G585&gt;G586,LOG(G586)-LOG(G585),""))</f>
        <v>0.0149968351519423</v>
      </c>
      <c r="I586" s="20" t="n">
        <v>698427.174342096</v>
      </c>
      <c r="J586" s="19" t="n">
        <f aca="false">IF(I586=0,"",IF(I586+I585&gt;I586,LOG(I586)-LOG(I585),""))</f>
        <v>-0.068885188592926</v>
      </c>
      <c r="K586" s="20" t="n">
        <f aca="false">G586+I586</f>
        <v>5119023.42115743</v>
      </c>
      <c r="L586" s="19" t="n">
        <f aca="false">IF(K586=0,"",IF(K586+K585&gt;K586,LOG(K586)-LOG(K585),""))</f>
        <v>0.00255221612320788</v>
      </c>
      <c r="M586" s="20" t="n">
        <v>35356966.6172241</v>
      </c>
      <c r="N586" s="21" t="n">
        <v>0.823863001266435</v>
      </c>
      <c r="O586" s="21" t="n">
        <v>6038869.84762916</v>
      </c>
      <c r="P586" s="22" t="n">
        <v>0.0563436723889429</v>
      </c>
      <c r="Q586" s="20" t="n">
        <v>682534.083165719</v>
      </c>
      <c r="R586" s="19" t="n">
        <f aca="false">IF(Q586=0,"",IF(Q586+Q585&gt;Q586,LOG(Q586)-LOG(Q585),""))</f>
        <v>-0.136134627884117</v>
      </c>
      <c r="S586" s="20" t="n">
        <v>4275070.02408712</v>
      </c>
      <c r="T586" s="19" t="n">
        <f aca="false">IF(S586=0,"",IF(S586+S585&gt;S586,LOG(S586)-LOG(S585),""))</f>
        <v>-0.0106026662624608</v>
      </c>
      <c r="U586" s="20" t="n">
        <v>708364.603437617</v>
      </c>
      <c r="V586" s="19" t="n">
        <f aca="false">IF(U586=0,"",IF(U586+U585&gt;U586,LOG(U586)-LOG(U585),""))</f>
        <v>-0.0888283621996999</v>
      </c>
      <c r="W586" s="20" t="n">
        <f aca="false">IF(F586="","",IF(F586&gt;0,0,1))</f>
        <v>1</v>
      </c>
      <c r="X586" s="19" t="n">
        <f aca="false">IF(F586="","",F586*W586)</f>
        <v>-0.00392128492094912</v>
      </c>
      <c r="Y586" s="26" t="n">
        <f aca="false">IF(X586="","",X586*N586)</f>
        <v>-0.00323060156379396</v>
      </c>
    </row>
    <row r="587" customFormat="false" ht="13.8" hidden="false" customHeight="false" outlineLevel="0" collapsed="false">
      <c r="A587" s="16" t="n">
        <v>2012</v>
      </c>
      <c r="B587" s="28" t="s">
        <v>26</v>
      </c>
      <c r="C587" s="29" t="n">
        <v>586</v>
      </c>
      <c r="D587" s="17" t="n">
        <v>14</v>
      </c>
      <c r="E587" s="18" t="n">
        <v>5480423.52241639</v>
      </c>
      <c r="F587" s="19" t="n">
        <f aca="false">IF(ABS(LOG(E587)-LOG(E586))&gt;LOG(2),"",LOG(E587)-LOG(E586))</f>
        <v>0.0142021244701622</v>
      </c>
      <c r="G587" s="20" t="n">
        <v>4647798.58340607</v>
      </c>
      <c r="H587" s="19" t="n">
        <f aca="false">IF(G587=0,"",IF(G587+G586&gt;G587,LOG(G587)-LOG(G586),""))</f>
        <v>0.0217664486176981</v>
      </c>
      <c r="I587" s="20" t="n">
        <v>756181.220333532</v>
      </c>
      <c r="J587" s="19" t="n">
        <f aca="false">IF(I587=0,"",IF(I587+I586&gt;I587,LOG(I587)-LOG(I586),""))</f>
        <v>0.0345047589939105</v>
      </c>
      <c r="K587" s="20" t="n">
        <f aca="false">G587+I587</f>
        <v>5403979.8037396</v>
      </c>
      <c r="L587" s="19" t="n">
        <f aca="false">IF(K587=0,"",IF(K587+K586&gt;K587,LOG(K587)-LOG(K586),""))</f>
        <v>0.0235266006770036</v>
      </c>
      <c r="M587" s="20" t="n">
        <v>39303738.2744952</v>
      </c>
      <c r="N587" s="21" t="n">
        <v>0.855619737463015</v>
      </c>
      <c r="O587" s="21" t="n">
        <v>5894435.10945755</v>
      </c>
      <c r="P587" s="22" t="n">
        <v>0.0316280693233165</v>
      </c>
      <c r="Q587" s="20" t="n">
        <v>797030.487369068</v>
      </c>
      <c r="R587" s="19" t="n">
        <f aca="false">IF(Q587=0,"",IF(Q587+Q586&gt;Q587,LOG(Q587)-LOG(Q586),""))</f>
        <v>0.0673505907220076</v>
      </c>
      <c r="S587" s="20" t="n">
        <v>4631747.62733725</v>
      </c>
      <c r="T587" s="19" t="n">
        <f aca="false">IF(S587=0,"",IF(S587+S586&gt;S587,LOG(S587)-LOG(S586),""))</f>
        <v>0.0348016550064267</v>
      </c>
      <c r="U587" s="20" t="n">
        <v>693939.748684936</v>
      </c>
      <c r="V587" s="19" t="n">
        <f aca="false">IF(U587=0,"",IF(U587+U586&gt;U587,LOG(U587)-LOG(U586),""))</f>
        <v>-0.0089350871449172</v>
      </c>
      <c r="W587" s="20" t="n">
        <f aca="false">IF(F587="","",IF(F587&gt;0,0,1))</f>
        <v>0</v>
      </c>
      <c r="X587" s="19" t="n">
        <f aca="false">IF(F587="","",F587*W587)</f>
        <v>0</v>
      </c>
      <c r="Y587" s="26" t="n">
        <f aca="false">IF(X587="","",X587*N587)</f>
        <v>0</v>
      </c>
    </row>
    <row r="588" customFormat="false" ht="13.8" hidden="false" customHeight="false" outlineLevel="0" collapsed="false">
      <c r="A588" s="16" t="n">
        <v>2012</v>
      </c>
      <c r="B588" s="28" t="s">
        <v>27</v>
      </c>
      <c r="C588" s="17" t="n">
        <v>587</v>
      </c>
      <c r="D588" s="17" t="n">
        <v>14</v>
      </c>
      <c r="E588" s="18" t="n">
        <v>5582341.81671602</v>
      </c>
      <c r="F588" s="19" t="n">
        <f aca="false">IF(ABS(LOG(E588)-LOG(E587))&gt;LOG(2),"",LOG(E588)-LOG(E587))</f>
        <v>0.00800230390489531</v>
      </c>
      <c r="G588" s="20" t="n">
        <v>4827388.45577935</v>
      </c>
      <c r="H588" s="19" t="n">
        <f aca="false">IF(G588=0,"",IF(G588+G587&gt;G588,LOG(G588)-LOG(G587),""))</f>
        <v>0.0164649482844048</v>
      </c>
      <c r="I588" s="20" t="n">
        <v>794392.365543054</v>
      </c>
      <c r="J588" s="19" t="n">
        <f aca="false">IF(I588=0,"",IF(I588+I587&gt;I588,LOG(I588)-LOG(I587),""))</f>
        <v>0.0214091742370268</v>
      </c>
      <c r="K588" s="20" t="n">
        <f aca="false">G588+I588</f>
        <v>5621780.8213224</v>
      </c>
      <c r="L588" s="19" t="n">
        <f aca="false">IF(K588=0,"",IF(K588+K587&gt;K588,LOG(K588)-LOG(K587),""))</f>
        <v>0.0171601923172258</v>
      </c>
      <c r="M588" s="20" t="n">
        <v>38419407.9331268</v>
      </c>
      <c r="N588" s="21" t="n">
        <v>0.83773424224008</v>
      </c>
      <c r="O588" s="21" t="n">
        <v>5991007.1757841</v>
      </c>
      <c r="P588" s="22" t="n">
        <v>0.0306834141807015</v>
      </c>
      <c r="Q588" s="20" t="n">
        <v>773191.671282481</v>
      </c>
      <c r="R588" s="19" t="n">
        <f aca="false">IF(Q588=0,"",IF(Q588+Q587&gt;Q588,LOG(Q588)-LOG(Q587),""))</f>
        <v>-0.0131877667775155</v>
      </c>
      <c r="S588" s="20" t="n">
        <v>4778715.08341308</v>
      </c>
      <c r="T588" s="19" t="n">
        <f aca="false">IF(S588=0,"",IF(S588+S587&gt;S588,LOG(S588)-LOG(S587),""))</f>
        <v>0.013566250069756</v>
      </c>
      <c r="U588" s="20" t="n">
        <v>757543.276762003</v>
      </c>
      <c r="V588" s="19" t="n">
        <f aca="false">IF(U588=0,"",IF(U588+U587&gt;U588,LOG(U588)-LOG(U587),""))</f>
        <v>0.0380856836849572</v>
      </c>
      <c r="W588" s="20" t="n">
        <f aca="false">IF(F588="","",IF(F588&gt;0,0,1))</f>
        <v>0</v>
      </c>
      <c r="X588" s="19" t="n">
        <f aca="false">IF(F588="","",F588*W588)</f>
        <v>0</v>
      </c>
      <c r="Y588" s="26" t="n">
        <f aca="false">IF(X588="","",X588*N588)</f>
        <v>0</v>
      </c>
    </row>
    <row r="589" customFormat="false" ht="13.8" hidden="false" customHeight="false" outlineLevel="0" collapsed="false">
      <c r="A589" s="16" t="n">
        <v>2012</v>
      </c>
      <c r="B589" s="30" t="s">
        <v>28</v>
      </c>
      <c r="C589" s="29" t="n">
        <v>588</v>
      </c>
      <c r="D589" s="17" t="n">
        <v>14</v>
      </c>
      <c r="E589" s="18" t="n">
        <v>6208192.37081328</v>
      </c>
      <c r="F589" s="19" t="n">
        <f aca="false">IF(ABS(LOG(E589)-LOG(E588))&gt;LOG(2),"",LOG(E589)-LOG(E588))</f>
        <v>0.0461487401805982</v>
      </c>
      <c r="G589" s="20" t="n">
        <v>5292302.39184058</v>
      </c>
      <c r="H589" s="19" t="n">
        <f aca="false">IF(G589=0,"",IF(G589+G588&gt;G589,LOG(G589)-LOG(G588),""))</f>
        <v>0.0399324034377093</v>
      </c>
      <c r="I589" s="20" t="n">
        <v>890486.115410025</v>
      </c>
      <c r="J589" s="19" t="n">
        <f aca="false">IF(I589=0,"",IF(I589+I588&gt;I589,LOG(I589)-LOG(I588),""))</f>
        <v>0.0495920905207834</v>
      </c>
      <c r="K589" s="20" t="n">
        <f aca="false">G589+I589</f>
        <v>6182788.50725061</v>
      </c>
      <c r="L589" s="19" t="n">
        <f aca="false">IF(K589=0,"",IF(K589+K588&gt;K589,LOG(K589)-LOG(K588),""))</f>
        <v>0.0413104813907035</v>
      </c>
      <c r="M589" s="20" t="n">
        <v>47321025.5744602</v>
      </c>
      <c r="N589" s="21" t="n">
        <v>0.882088982621748</v>
      </c>
      <c r="O589" s="21" t="n">
        <v>15861864.7830205</v>
      </c>
      <c r="P589" s="22" t="n">
        <v>0.407389077574499</v>
      </c>
      <c r="Q589" s="20" t="n">
        <v>884163.3897892</v>
      </c>
      <c r="R589" s="19" t="n">
        <f aca="false">IF(Q589=0,"",IF(Q589+Q588&gt;Q589,LOG(Q589)-LOG(Q588),""))</f>
        <v>0.0582453610593579</v>
      </c>
      <c r="S589" s="20" t="n">
        <v>5377940.81671413</v>
      </c>
      <c r="T589" s="19" t="n">
        <f aca="false">IF(S589=0,"",IF(S589+S588&gt;S589,LOG(S589)-LOG(S588),""))</f>
        <v>0.0513048807959686</v>
      </c>
      <c r="U589" s="20" t="n">
        <v>884799.376140193</v>
      </c>
      <c r="V589" s="19" t="n">
        <f aca="false">IF(U589=0,"",IF(U589+U588&gt;U589,LOG(U589)-LOG(U588),""))</f>
        <v>0.0674373595851252</v>
      </c>
      <c r="W589" s="20" t="n">
        <f aca="false">IF(F589="","",IF(F589&gt;0,0,1))</f>
        <v>0</v>
      </c>
      <c r="X589" s="19" t="n">
        <f aca="false">IF(F589="","",F589*W589)</f>
        <v>0</v>
      </c>
      <c r="Y589" s="26" t="n">
        <f aca="false">IF(X589="","",X589*N589)</f>
        <v>0</v>
      </c>
    </row>
    <row r="590" customFormat="false" ht="13.8" hidden="false" customHeight="false" outlineLevel="0" collapsed="false">
      <c r="A590" s="16" t="n">
        <v>2013</v>
      </c>
      <c r="B590" s="31" t="s">
        <v>25</v>
      </c>
      <c r="C590" s="17" t="n">
        <v>589</v>
      </c>
      <c r="D590" s="17" t="n">
        <v>14</v>
      </c>
      <c r="E590" s="18" t="n">
        <v>10275938.9268139</v>
      </c>
      <c r="F590" s="19" t="n">
        <f aca="false">IF(ABS(LOG(E590)-LOG(E589))&gt;LOG(2),"",LOG(E590)-LOG(E589))</f>
        <v>0.21885634868041</v>
      </c>
      <c r="G590" s="20" t="n">
        <v>7983308.06218788</v>
      </c>
      <c r="H590" s="19" t="n">
        <f aca="false">IF(G590=0,"",IF(G590+G589&gt;G590,LOG(G590)-LOG(G589),""))</f>
        <v>0.178538237310394</v>
      </c>
      <c r="I590" s="20" t="n">
        <v>1351086.962458</v>
      </c>
      <c r="J590" s="19" t="n">
        <f aca="false">IF(I590=0,"",IF(I590+I589&gt;I590,LOG(I590)-LOG(I589),""))</f>
        <v>0.181056150935382</v>
      </c>
      <c r="K590" s="20" t="n">
        <f aca="false">G590+I590</f>
        <v>9334395.02464588</v>
      </c>
      <c r="L590" s="19" t="n">
        <f aca="false">IF(K590=0,"",IF(K590+K589&gt;K590,LOG(K590)-LOG(K589),""))</f>
        <v>0.178901784982219</v>
      </c>
      <c r="M590" s="20" t="n">
        <v>46332340.4985078</v>
      </c>
      <c r="N590" s="21" t="n">
        <v>0.65406272488238</v>
      </c>
      <c r="O590" s="21" t="n">
        <v>15917608.1176282</v>
      </c>
      <c r="P590" s="22" t="n">
        <v>0.190056293965613</v>
      </c>
      <c r="Q590" s="20" t="n">
        <v>1195234.63994042</v>
      </c>
      <c r="R590" s="19" t="n">
        <f aca="false">IF(Q590=0,"",IF(Q590+Q589&gt;Q590,LOG(Q590)-LOG(Q589),""))</f>
        <v>0.130920642970392</v>
      </c>
      <c r="S590" s="20" t="n">
        <v>7715277.40495368</v>
      </c>
      <c r="T590" s="19" t="n">
        <f aca="false">IF(S590=0,"",IF(S590+S589&gt;S590,LOG(S590)-LOG(S589),""))</f>
        <v>0.156735527279525</v>
      </c>
      <c r="U590" s="20" t="n">
        <v>1399624.40976522</v>
      </c>
      <c r="V590" s="19" t="n">
        <f aca="false">IF(U590=0,"",IF(U590+U589&gt;U590,LOG(U590)-LOG(U589),""))</f>
        <v>0.199166700324887</v>
      </c>
      <c r="W590" s="20" t="n">
        <f aca="false">IF(F590="","",IF(F590&gt;0,0,1))</f>
        <v>0</v>
      </c>
      <c r="X590" s="19" t="n">
        <f aca="false">IF(F590="","",F590*W590)</f>
        <v>0</v>
      </c>
      <c r="Y590" s="26" t="n">
        <f aca="false">IF(X590="","",X590*N590)</f>
        <v>0</v>
      </c>
    </row>
    <row r="591" customFormat="false" ht="13.8" hidden="false" customHeight="false" outlineLevel="0" collapsed="false">
      <c r="A591" s="16" t="n">
        <v>2013</v>
      </c>
      <c r="B591" s="28" t="s">
        <v>26</v>
      </c>
      <c r="C591" s="29" t="n">
        <v>590</v>
      </c>
      <c r="D591" s="17" t="n">
        <v>14</v>
      </c>
      <c r="E591" s="18" t="n">
        <v>10581911.9474154</v>
      </c>
      <c r="F591" s="19" t="n">
        <f aca="false">IF(ABS(LOG(E591)-LOG(E590))&gt;LOG(2),"",LOG(E591)-LOG(E590))</f>
        <v>0.0127426289751584</v>
      </c>
      <c r="G591" s="20" t="n">
        <v>7983408.60085793</v>
      </c>
      <c r="H591" s="19" t="n">
        <f aca="false">IF(G591=0,"",IF(G591+G590&gt;G591,LOG(G591)-LOG(G590),""))</f>
        <v>5.46930098987986E-006</v>
      </c>
      <c r="I591" s="20" t="n">
        <v>1549306.53604491</v>
      </c>
      <c r="J591" s="19" t="n">
        <f aca="false">IF(I591=0,"",IF(I591+I590&gt;I591,LOG(I591)-LOG(I590),""))</f>
        <v>0.0594540498306957</v>
      </c>
      <c r="K591" s="20" t="n">
        <f aca="false">G591+I591</f>
        <v>9532715.13690284</v>
      </c>
      <c r="L591" s="19" t="n">
        <f aca="false">IF(K591=0,"",IF(K591+K590&gt;K591,LOG(K591)-LOG(K590),""))</f>
        <v>0.00913043937497982</v>
      </c>
      <c r="M591" s="20" t="n">
        <v>46809089.6806309</v>
      </c>
      <c r="N591" s="21" t="n">
        <v>0.645766051845002</v>
      </c>
      <c r="O591" s="21" t="n">
        <v>15772926.9848813</v>
      </c>
      <c r="P591" s="22" t="n">
        <v>0.173348149485884</v>
      </c>
      <c r="Q591" s="20" t="n">
        <v>1311406.00329124</v>
      </c>
      <c r="R591" s="19" t="n">
        <f aca="false">IF(Q591=0,"",IF(Q591+Q590&gt;Q591,LOG(Q591)-LOG(Q590),""))</f>
        <v>0.0402839961781609</v>
      </c>
      <c r="S591" s="20" t="n">
        <v>7719937.77002196</v>
      </c>
      <c r="T591" s="19" t="n">
        <f aca="false">IF(S591=0,"",IF(S591+S590&gt;S591,LOG(S591)-LOG(S590),""))</f>
        <v>0.000262253667520973</v>
      </c>
      <c r="U591" s="20" t="n">
        <v>1525584.44020592</v>
      </c>
      <c r="V591" s="19" t="n">
        <f aca="false">IF(U591=0,"",IF(U591+U590&gt;U591,LOG(U591)-LOG(U590),""))</f>
        <v>0.0374247425185139</v>
      </c>
      <c r="W591" s="20" t="n">
        <f aca="false">IF(F591="","",IF(F591&gt;0,0,1))</f>
        <v>0</v>
      </c>
      <c r="X591" s="19" t="n">
        <f aca="false">IF(F591="","",F591*W591)</f>
        <v>0</v>
      </c>
      <c r="Y591" s="26" t="n">
        <f aca="false">IF(X591="","",X591*N591)</f>
        <v>0</v>
      </c>
    </row>
    <row r="592" customFormat="false" ht="13.8" hidden="false" customHeight="false" outlineLevel="0" collapsed="false">
      <c r="A592" s="16" t="n">
        <v>2013</v>
      </c>
      <c r="B592" s="28" t="s">
        <v>27</v>
      </c>
      <c r="C592" s="17" t="n">
        <v>591</v>
      </c>
      <c r="D592" s="17" t="n">
        <v>14</v>
      </c>
      <c r="E592" s="18" t="n">
        <v>10418554.3661256</v>
      </c>
      <c r="F592" s="19" t="n">
        <f aca="false">IF(ABS(LOG(E592)-LOG(E591))&gt;LOG(2),"",LOG(E592)-LOG(E591))</f>
        <v>-0.00675668112025107</v>
      </c>
      <c r="G592" s="20" t="n">
        <v>8026139.069936</v>
      </c>
      <c r="H592" s="19" t="n">
        <f aca="false">IF(G592=0,"",IF(G592+G591&gt;G592,LOG(G592)-LOG(G591),""))</f>
        <v>0.00231832296314494</v>
      </c>
      <c r="I592" s="20" t="n">
        <v>1566280.82502227</v>
      </c>
      <c r="J592" s="19" t="n">
        <f aca="false">IF(I592=0,"",IF(I592+I591&gt;I592,LOG(I592)-LOG(I591),""))</f>
        <v>0.00473227813747634</v>
      </c>
      <c r="K592" s="20" t="n">
        <f aca="false">G592+I592</f>
        <v>9592419.89495827</v>
      </c>
      <c r="L592" s="19" t="n">
        <f aca="false">IF(K592=0,"",IF(K592+K591&gt;K592,LOG(K592)-LOG(K591),""))</f>
        <v>0.0027115658171164</v>
      </c>
      <c r="M592" s="20" t="n">
        <v>46374591.102057</v>
      </c>
      <c r="N592" s="21" t="n">
        <v>0.648472631036059</v>
      </c>
      <c r="O592" s="21" t="n">
        <v>15764956.3190487</v>
      </c>
      <c r="P592" s="22" t="n">
        <v>0.179885309452573</v>
      </c>
      <c r="Q592" s="20" t="n">
        <v>1293842.7384882</v>
      </c>
      <c r="R592" s="19" t="n">
        <f aca="false">IF(Q592=0,"",IF(Q592+Q591&gt;Q592,LOG(Q592)-LOG(Q591),""))</f>
        <v>-0.00585567467841219</v>
      </c>
      <c r="S592" s="20" t="n">
        <v>7732336.27215638</v>
      </c>
      <c r="T592" s="19" t="n">
        <f aca="false">IF(S592=0,"",IF(S592+S591&gt;S592,LOG(S592)-LOG(S591),""))</f>
        <v>0.000696933305957437</v>
      </c>
      <c r="U592" s="20" t="n">
        <v>1561863.26469983</v>
      </c>
      <c r="V592" s="19" t="n">
        <f aca="false">IF(U592=0,"",IF(U592+U591&gt;U592,LOG(U592)-LOG(U591),""))</f>
        <v>0.0102067597552145</v>
      </c>
      <c r="W592" s="20" t="n">
        <f aca="false">IF(F592="","",IF(F592&gt;0,0,1))</f>
        <v>1</v>
      </c>
      <c r="X592" s="19" t="n">
        <f aca="false">IF(F592="","",F592*W592)</f>
        <v>-0.00675668112025107</v>
      </c>
      <c r="Y592" s="26" t="n">
        <f aca="false">IF(X592="","",X592*N592)</f>
        <v>-0.00438152278312088</v>
      </c>
    </row>
    <row r="593" customFormat="false" ht="13.8" hidden="false" customHeight="false" outlineLevel="0" collapsed="false">
      <c r="A593" s="16" t="n">
        <v>2013</v>
      </c>
      <c r="B593" s="30" t="s">
        <v>28</v>
      </c>
      <c r="C593" s="29" t="n">
        <v>592</v>
      </c>
      <c r="D593" s="17" t="n">
        <v>14</v>
      </c>
      <c r="E593" s="18" t="n">
        <v>11088672.0829247</v>
      </c>
      <c r="F593" s="19" t="n">
        <f aca="false">IF(ABS(LOG(E593)-LOG(E592))&gt;LOG(2),"",LOG(E593)-LOG(E592))</f>
        <v>0.0270720782895362</v>
      </c>
      <c r="G593" s="20" t="n">
        <v>8429434.38817264</v>
      </c>
      <c r="H593" s="19" t="n">
        <f aca="false">IF(G593=0,"",IF(G593+G592&gt;G593,LOG(G593)-LOG(G592),""))</f>
        <v>0.0212917540696109</v>
      </c>
      <c r="I593" s="20" t="n">
        <v>1780001.82602565</v>
      </c>
      <c r="J593" s="19" t="n">
        <f aca="false">IF(I593=0,"",IF(I593+I592&gt;I593,LOG(I593)-LOG(I592),""))</f>
        <v>0.0555508166603289</v>
      </c>
      <c r="K593" s="20" t="n">
        <f aca="false">G593+I593</f>
        <v>10209436.2141983</v>
      </c>
      <c r="L593" s="19" t="n">
        <f aca="false">IF(K593=0,"",IF(K593+K592&gt;K593,LOG(K593)-LOG(K592),""))</f>
        <v>0.0270735789766068</v>
      </c>
      <c r="M593" s="20" t="n">
        <v>46245562.2241842</v>
      </c>
      <c r="N593" s="21" t="n">
        <v>0.620190523095213</v>
      </c>
      <c r="O593" s="21" t="n">
        <v>15105684.5925397</v>
      </c>
      <c r="P593" s="22" t="n">
        <v>0.134260871769365</v>
      </c>
      <c r="Q593" s="20" t="n">
        <v>1461046.4795342</v>
      </c>
      <c r="R593" s="19" t="n">
        <f aca="false">IF(Q593=0,"",IF(Q593+Q592&gt;Q593,LOG(Q593)-LOG(Q592),""))</f>
        <v>0.05278253939621</v>
      </c>
      <c r="S593" s="20" t="n">
        <v>8207522.23406782</v>
      </c>
      <c r="T593" s="19" t="n">
        <f aca="false">IF(S593=0,"",IF(S593+S592&gt;S593,LOG(S593)-LOG(S592),""))</f>
        <v>0.0259013350681512</v>
      </c>
      <c r="U593" s="20" t="n">
        <v>1613028.21633699</v>
      </c>
      <c r="V593" s="19" t="n">
        <f aca="false">IF(U593=0,"",IF(U593+U592&gt;U593,LOG(U593)-LOG(U592),""))</f>
        <v>0.013998954126035</v>
      </c>
      <c r="W593" s="20" t="n">
        <f aca="false">IF(F593="","",IF(F593&gt;0,0,1))</f>
        <v>0</v>
      </c>
      <c r="X593" s="19" t="n">
        <f aca="false">IF(F593="","",F593*W593)</f>
        <v>0</v>
      </c>
      <c r="Y593" s="26" t="n">
        <f aca="false">IF(X593="","",X593*N593)</f>
        <v>0</v>
      </c>
    </row>
    <row r="594" customFormat="false" ht="13.8" hidden="false" customHeight="false" outlineLevel="0" collapsed="false">
      <c r="A594" s="16" t="n">
        <v>2014</v>
      </c>
      <c r="B594" s="31" t="s">
        <v>25</v>
      </c>
      <c r="C594" s="17" t="n">
        <v>593</v>
      </c>
      <c r="D594" s="17" t="n">
        <v>14</v>
      </c>
      <c r="E594" s="18" t="n">
        <v>9393880.34100062</v>
      </c>
      <c r="F594" s="19" t="n">
        <f aca="false">IF(ABS(LOG(E594)-LOG(E593))&gt;LOG(2),"",LOG(E594)-LOG(E593))</f>
        <v>-0.0720345167448109</v>
      </c>
      <c r="G594" s="20" t="n">
        <v>7367765.04455184</v>
      </c>
      <c r="H594" s="19" t="n">
        <f aca="false">IF(G594=0,"",IF(G594+G593&gt;G594,LOG(G594)-LOG(G593),""))</f>
        <v>-0.0584626666979267</v>
      </c>
      <c r="I594" s="20" t="n">
        <v>1522522.51797413</v>
      </c>
      <c r="J594" s="19" t="n">
        <f aca="false">IF(I594=0,"",IF(I594+I593&gt;I594,LOG(I594)-LOG(I593),""))</f>
        <v>-0.0678567233031444</v>
      </c>
      <c r="K594" s="20" t="n">
        <f aca="false">G594+I594</f>
        <v>8890287.56252597</v>
      </c>
      <c r="L594" s="19" t="n">
        <f aca="false">IF(K594=0,"",IF(K594+K593&gt;K594,LOG(K594)-LOG(K593),""))</f>
        <v>-0.0600859513717236</v>
      </c>
      <c r="M594" s="20" t="n">
        <v>44809175.6513603</v>
      </c>
      <c r="N594" s="21" t="n">
        <v>0.678521930475987</v>
      </c>
      <c r="O594" s="21" t="n">
        <v>14730224.9731581</v>
      </c>
      <c r="P594" s="22" t="n">
        <v>0.195364355975841</v>
      </c>
      <c r="Q594" s="20" t="n">
        <v>1228554.74682047</v>
      </c>
      <c r="R594" s="19" t="n">
        <f aca="false">IF(Q594=0,"",IF(Q594+Q593&gt;Q594,LOG(Q594)-LOG(Q593),""))</f>
        <v>-0.0752695178799696</v>
      </c>
      <c r="S594" s="20" t="n">
        <v>7167416.1254085</v>
      </c>
      <c r="T594" s="19" t="n">
        <f aca="false">IF(S594=0,"",IF(S594+S593&gt;S594,LOG(S594)-LOG(S593),""))</f>
        <v>-0.0588494484568383</v>
      </c>
      <c r="U594" s="20" t="n">
        <v>1367555.93434709</v>
      </c>
      <c r="V594" s="19" t="n">
        <f aca="false">IF(U594=0,"",IF(U594+U593&gt;U594,LOG(U594)-LOG(U593),""))</f>
        <v>-0.0716968660414779</v>
      </c>
      <c r="W594" s="20" t="n">
        <f aca="false">IF(F594="","",IF(F594&gt;0,0,1))</f>
        <v>1</v>
      </c>
      <c r="X594" s="19" t="n">
        <f aca="false">IF(F594="","",F594*W594)</f>
        <v>-0.0720345167448109</v>
      </c>
      <c r="Y594" s="26" t="n">
        <f aca="false">IF(X594="","",X594*N594)</f>
        <v>-0.0488769993625939</v>
      </c>
    </row>
    <row r="595" customFormat="false" ht="13.8" hidden="false" customHeight="false" outlineLevel="0" collapsed="false">
      <c r="A595" s="16" t="n">
        <v>2014</v>
      </c>
      <c r="B595" s="28" t="s">
        <v>26</v>
      </c>
      <c r="C595" s="29" t="n">
        <v>594</v>
      </c>
      <c r="D595" s="17" t="n">
        <v>14</v>
      </c>
      <c r="E595" s="18" t="n">
        <v>9729932.10678773</v>
      </c>
      <c r="F595" s="19" t="n">
        <f aca="false">IF(ABS(LOG(E595)-LOG(E594))&gt;LOG(2),"",LOG(E595)-LOG(E594))</f>
        <v>0.015264786021798</v>
      </c>
      <c r="G595" s="20" t="n">
        <v>7289988.62697558</v>
      </c>
      <c r="H595" s="19" t="n">
        <f aca="false">IF(G595=0,"",IF(G595+G594&gt;G595,LOG(G595)-LOG(G594),""))</f>
        <v>-0.00460891712975808</v>
      </c>
      <c r="I595" s="20" t="n">
        <v>1494642.45712322</v>
      </c>
      <c r="J595" s="19" t="n">
        <f aca="false">IF(I595=0,"",IF(I595+I594&gt;I595,LOG(I595)-LOG(I594),""))</f>
        <v>-0.00802640977522273</v>
      </c>
      <c r="K595" s="20" t="n">
        <f aca="false">G595+I595</f>
        <v>8784631.0840988</v>
      </c>
      <c r="L595" s="19" t="n">
        <f aca="false">IF(K595=0,"",IF(K595+K594&gt;K595,LOG(K595)-LOG(K594),""))</f>
        <v>-0.00519228099951263</v>
      </c>
      <c r="M595" s="20" t="n">
        <v>47261527.5754664</v>
      </c>
      <c r="N595" s="21" t="n">
        <v>0.686397944809965</v>
      </c>
      <c r="O595" s="21" t="n">
        <v>14408908.6063229</v>
      </c>
      <c r="P595" s="22" t="n">
        <v>0.170521276826017</v>
      </c>
      <c r="Q595" s="20" t="n">
        <v>1235815.78479001</v>
      </c>
      <c r="R595" s="19" t="n">
        <f aca="false">IF(Q595=0,"",IF(Q595+Q594&gt;Q595,LOG(Q595)-LOG(Q594),""))</f>
        <v>0.0025592237920069</v>
      </c>
      <c r="S595" s="20" t="n">
        <v>7022091.11395996</v>
      </c>
      <c r="T595" s="19" t="n">
        <f aca="false">IF(S595=0,"",IF(S595+S594&gt;S595,LOG(S595)-LOG(S594),""))</f>
        <v>-0.00889615916330921</v>
      </c>
      <c r="U595" s="20" t="n">
        <v>1407813.90840811</v>
      </c>
      <c r="V595" s="19" t="n">
        <f aca="false">IF(U595=0,"",IF(U595+U594&gt;U595,LOG(U595)-LOG(U594),""))</f>
        <v>0.0126001530443105</v>
      </c>
      <c r="W595" s="20" t="n">
        <f aca="false">IF(F595="","",IF(F595&gt;0,0,1))</f>
        <v>0</v>
      </c>
      <c r="X595" s="19" t="n">
        <f aca="false">IF(F595="","",F595*W595)</f>
        <v>0</v>
      </c>
      <c r="Y595" s="26" t="n">
        <f aca="false">IF(X595="","",X595*N595)</f>
        <v>0</v>
      </c>
    </row>
    <row r="596" customFormat="false" ht="13.8" hidden="false" customHeight="false" outlineLevel="0" collapsed="false">
      <c r="A596" s="16" t="n">
        <v>2014</v>
      </c>
      <c r="B596" s="28" t="s">
        <v>27</v>
      </c>
      <c r="C596" s="17" t="n">
        <v>595</v>
      </c>
      <c r="D596" s="17" t="n">
        <v>14</v>
      </c>
      <c r="E596" s="18" t="n">
        <v>10198764.6840531</v>
      </c>
      <c r="F596" s="19" t="n">
        <f aca="false">IF(ABS(LOG(E596)-LOG(E595))&gt;LOG(2),"",LOG(E596)-LOG(E595))</f>
        <v>0.0204377615570452</v>
      </c>
      <c r="G596" s="20" t="n">
        <v>7386893.40057225</v>
      </c>
      <c r="H596" s="19" t="n">
        <f aca="false">IF(G596=0,"",IF(G596+G595&gt;G596,LOG(G596)-LOG(G595),""))</f>
        <v>0.00573498103053449</v>
      </c>
      <c r="I596" s="20" t="n">
        <v>1508904.56888085</v>
      </c>
      <c r="J596" s="19" t="n">
        <f aca="false">IF(I596=0,"",IF(I596+I595&gt;I596,LOG(I596)-LOG(I595),""))</f>
        <v>0.00412445880581736</v>
      </c>
      <c r="K596" s="20" t="n">
        <f aca="false">G596+I596</f>
        <v>8895797.9694531</v>
      </c>
      <c r="L596" s="19" t="n">
        <f aca="false">IF(K596=0,"",IF(K596+K595&gt;K596,LOG(K596)-LOG(K595),""))</f>
        <v>0.00546138342722369</v>
      </c>
      <c r="M596" s="20" t="n">
        <v>46144516.8528102</v>
      </c>
      <c r="N596" s="21" t="n">
        <v>0.655572531721154</v>
      </c>
      <c r="O596" s="21" t="n">
        <v>14178385.7820301</v>
      </c>
      <c r="P596" s="22" t="n">
        <v>0.143079217537068</v>
      </c>
      <c r="Q596" s="20" t="n">
        <v>1292470.65514226</v>
      </c>
      <c r="R596" s="19" t="n">
        <f aca="false">IF(Q596=0,"",IF(Q596+Q595&gt;Q596,LOG(Q596)-LOG(Q595),""))</f>
        <v>0.0194669533958036</v>
      </c>
      <c r="S596" s="20" t="n">
        <v>7161700.89882843</v>
      </c>
      <c r="T596" s="19" t="n">
        <f aca="false">IF(S596=0,"",IF(S596+S595&gt;S596,LOG(S596)-LOG(S595),""))</f>
        <v>0.00854971890547951</v>
      </c>
      <c r="U596" s="20" t="n">
        <v>1500504.92795222</v>
      </c>
      <c r="V596" s="19" t="n">
        <f aca="false">IF(U596=0,"",IF(U596+U595&gt;U596,LOG(U596)-LOG(U595),""))</f>
        <v>0.0276921745982168</v>
      </c>
      <c r="W596" s="20" t="n">
        <f aca="false">IF(F596="","",IF(F596&gt;0,0,1))</f>
        <v>0</v>
      </c>
      <c r="X596" s="19" t="n">
        <f aca="false">IF(F596="","",F596*W596)</f>
        <v>0</v>
      </c>
      <c r="Y596" s="26" t="n">
        <f aca="false">IF(X596="","",X596*N596)</f>
        <v>0</v>
      </c>
    </row>
    <row r="597" customFormat="false" ht="13.8" hidden="false" customHeight="false" outlineLevel="0" collapsed="false">
      <c r="A597" s="16" t="n">
        <v>2014</v>
      </c>
      <c r="B597" s="30" t="s">
        <v>28</v>
      </c>
      <c r="C597" s="29" t="n">
        <v>596</v>
      </c>
      <c r="D597" s="17" t="n">
        <v>14</v>
      </c>
      <c r="E597" s="18" t="n">
        <v>7076292.91598232</v>
      </c>
      <c r="F597" s="19" t="n">
        <f aca="false">IF(ABS(LOG(E597)-LOG(E596))&gt;LOG(2),"",LOG(E597)-LOG(E596))</f>
        <v>-0.158741769639445</v>
      </c>
      <c r="G597" s="20" t="n">
        <v>4508668.42666989</v>
      </c>
      <c r="H597" s="19" t="n">
        <f aca="false">IF(G597=0,"",IF(G597+G596&gt;G597,LOG(G597)-LOG(G596),""))</f>
        <v>-0.214413533910558</v>
      </c>
      <c r="I597" s="20" t="n">
        <v>1012896.41900213</v>
      </c>
      <c r="J597" s="19" t="n">
        <f aca="false">IF(I597=0,"",IF(I597+I596&gt;I597,LOG(I597)-LOG(I596),""))</f>
        <v>-0.173096737830559</v>
      </c>
      <c r="K597" s="20" t="n">
        <f aca="false">G597+I597</f>
        <v>5521564.84567202</v>
      </c>
      <c r="L597" s="19" t="n">
        <f aca="false">IF(K597=0,"",IF(K597+K596&gt;K597,LOG(K597)-LOG(K596),""))</f>
        <v>-0.207122734262482</v>
      </c>
      <c r="M597" s="20" t="n">
        <v>47368710.6453597</v>
      </c>
      <c r="N597" s="21" t="n">
        <v>0.825685761801425</v>
      </c>
      <c r="O597" s="21" t="n">
        <v>12940689.7342298</v>
      </c>
      <c r="P597" s="22" t="n">
        <v>0.262151622903105</v>
      </c>
      <c r="Q597" s="20" t="n">
        <v>786218.305687881</v>
      </c>
      <c r="R597" s="19" t="n">
        <f aca="false">IF(Q597=0,"",IF(Q597+Q596&gt;Q597,LOG(Q597)-LOG(Q596),""))</f>
        <v>-0.21587754008055</v>
      </c>
      <c r="S597" s="20" t="n">
        <v>4498231.68784392</v>
      </c>
      <c r="T597" s="19" t="n">
        <f aca="false">IF(S597=0,"",IF(S597+S596&gt;S597,LOG(S597)-LOG(S596),""))</f>
        <v>-0.201974358553325</v>
      </c>
      <c r="U597" s="20" t="n">
        <v>903937.469811767</v>
      </c>
      <c r="V597" s="19" t="n">
        <f aca="false">IF(U597=0,"",IF(U597+U596&gt;U597,LOG(U597)-LOG(U596),""))</f>
        <v>-0.220099037028511</v>
      </c>
      <c r="W597" s="20" t="n">
        <f aca="false">IF(F597="","",IF(F597&gt;0,0,1))</f>
        <v>1</v>
      </c>
      <c r="X597" s="19" t="n">
        <f aca="false">IF(F597="","",F597*W597)</f>
        <v>-0.158741769639445</v>
      </c>
      <c r="Y597" s="26" t="n">
        <f aca="false">IF(X597="","",X597*N597)</f>
        <v>-0.131070818994451</v>
      </c>
    </row>
    <row r="598" customFormat="false" ht="13.8" hidden="false" customHeight="false" outlineLevel="0" collapsed="false">
      <c r="A598" s="16" t="n">
        <v>2015</v>
      </c>
      <c r="B598" s="31" t="s">
        <v>25</v>
      </c>
      <c r="C598" s="17" t="n">
        <v>597</v>
      </c>
      <c r="D598" s="17" t="n">
        <v>14</v>
      </c>
      <c r="E598" s="18" t="n">
        <v>7740165.4660021</v>
      </c>
      <c r="F598" s="19" t="n">
        <f aca="false">IF(ABS(LOG(E598)-LOG(E597))&gt;LOG(2),"",LOG(E598)-LOG(E597))</f>
        <v>0.038944443156681</v>
      </c>
      <c r="G598" s="20" t="n">
        <v>5855400.51746274</v>
      </c>
      <c r="H598" s="19" t="n">
        <f aca="false">IF(G598=0,"",IF(G598+G597&gt;G598,LOG(G598)-LOG(G597),""))</f>
        <v>0.11350830886449</v>
      </c>
      <c r="I598" s="20" t="n">
        <v>1307938.02120628</v>
      </c>
      <c r="J598" s="19" t="n">
        <f aca="false">IF(I598=0,"",IF(I598+I597&gt;I598,LOG(I598)-LOG(I597),""))</f>
        <v>0.111022128988082</v>
      </c>
      <c r="K598" s="20" t="n">
        <f aca="false">G598+I598</f>
        <v>7163338.53866902</v>
      </c>
      <c r="L598" s="19" t="n">
        <f aca="false">IF(K598=0,"",IF(K598+K597&gt;K598,LOG(K598)-LOG(K597),""))</f>
        <v>0.113053299438492</v>
      </c>
      <c r="M598" s="20" t="n">
        <v>45944124.1190318</v>
      </c>
      <c r="N598" s="21" t="n">
        <v>0.77347973158359</v>
      </c>
      <c r="O598" s="21" t="n">
        <v>12418068.2722632</v>
      </c>
      <c r="P598" s="22" t="n">
        <v>0.205303798241068</v>
      </c>
      <c r="Q598" s="20" t="n">
        <v>978620.375367118</v>
      </c>
      <c r="R598" s="19" t="n">
        <f aca="false">IF(Q598=0,"",IF(Q598+Q597&gt;Q598,LOG(Q598)-LOG(Q597),""))</f>
        <v>0.0950711023745212</v>
      </c>
      <c r="S598" s="20" t="n">
        <v>5573843.31969795</v>
      </c>
      <c r="T598" s="19" t="n">
        <f aca="false">IF(S598=0,"",IF(S598+S597&gt;S598,LOG(S598)-LOG(S597),""))</f>
        <v>0.0931129359318534</v>
      </c>
      <c r="U598" s="20" t="n">
        <v>1244899.25507561</v>
      </c>
      <c r="V598" s="19" t="n">
        <f aca="false">IF(U598=0,"",IF(U598+U597&gt;U598,LOG(U598)-LOG(U597),""))</f>
        <v>0.138995818023349</v>
      </c>
      <c r="W598" s="20" t="n">
        <f aca="false">IF(F598="","",IF(F598&gt;0,0,1))</f>
        <v>0</v>
      </c>
      <c r="X598" s="19" t="n">
        <f aca="false">IF(F598="","",F598*W598)</f>
        <v>0</v>
      </c>
      <c r="Y598" s="26" t="n">
        <f aca="false">IF(X598="","",X598*N598)</f>
        <v>0</v>
      </c>
    </row>
    <row r="599" customFormat="false" ht="13.8" hidden="false" customHeight="false" outlineLevel="0" collapsed="false">
      <c r="A599" s="16" t="n">
        <v>2015</v>
      </c>
      <c r="B599" s="28" t="s">
        <v>26</v>
      </c>
      <c r="C599" s="29" t="n">
        <v>598</v>
      </c>
      <c r="D599" s="17" t="n">
        <v>14</v>
      </c>
      <c r="E599" s="18" t="n">
        <v>8709174.06873392</v>
      </c>
      <c r="F599" s="19" t="n">
        <f aca="false">IF(ABS(LOG(E599)-LOG(E598))&gt;LOG(2),"",LOG(E599)-LOG(E598))</f>
        <v>0.0512267258587702</v>
      </c>
      <c r="G599" s="20" t="n">
        <v>6357139.65868054</v>
      </c>
      <c r="H599" s="19" t="n">
        <f aca="false">IF(G599=0,"",IF(G599+G598&gt;G599,LOG(G599)-LOG(G598),""))</f>
        <v>0.0357051456951911</v>
      </c>
      <c r="I599" s="20" t="n">
        <v>1327886.32776153</v>
      </c>
      <c r="J599" s="19" t="n">
        <f aca="false">IF(I599=0,"",IF(I599+I598&gt;I599,LOG(I599)-LOG(I598),""))</f>
        <v>0.00657373460730248</v>
      </c>
      <c r="K599" s="20" t="n">
        <f aca="false">G599+I599</f>
        <v>7685025.98644207</v>
      </c>
      <c r="L599" s="19" t="n">
        <f aca="false">IF(K599=0,"",IF(K599+K598&gt;K599,LOG(K599)-LOG(K598),""))</f>
        <v>0.0305298640205054</v>
      </c>
      <c r="M599" s="20" t="n">
        <v>44128271.6589032</v>
      </c>
      <c r="N599" s="21" t="n">
        <v>0.704739947266925</v>
      </c>
      <c r="O599" s="21" t="n">
        <v>12371489.5475421</v>
      </c>
      <c r="P599" s="22" t="n">
        <v>0.152445021736325</v>
      </c>
      <c r="Q599" s="20" t="n">
        <v>1302758.12806266</v>
      </c>
      <c r="R599" s="19" t="n">
        <f aca="false">IF(Q599=0,"",IF(Q599+Q598&gt;Q599,LOG(Q599)-LOG(Q598),""))</f>
        <v>0.124249537715076</v>
      </c>
      <c r="S599" s="20" t="n">
        <v>6294284.24119395</v>
      </c>
      <c r="T599" s="19" t="n">
        <f aca="false">IF(S599=0,"",IF(S599+S598&gt;S599,LOG(S599)-LOG(S598),""))</f>
        <v>0.0527915945950097</v>
      </c>
      <c r="U599" s="20" t="n">
        <v>1305849.03888511</v>
      </c>
      <c r="V599" s="19" t="n">
        <f aca="false">IF(U599=0,"",IF(U599+U598&gt;U599,LOG(U599)-LOG(U598),""))</f>
        <v>0.0207587666809248</v>
      </c>
      <c r="W599" s="20" t="n">
        <f aca="false">IF(F599="","",IF(F599&gt;0,0,1))</f>
        <v>0</v>
      </c>
      <c r="X599" s="19" t="n">
        <f aca="false">IF(F599="","",F599*W599)</f>
        <v>0</v>
      </c>
      <c r="Y599" s="26" t="n">
        <f aca="false">IF(X599="","",X599*N599)</f>
        <v>0</v>
      </c>
    </row>
    <row r="600" customFormat="false" ht="13.8" hidden="false" customHeight="false" outlineLevel="0" collapsed="false">
      <c r="A600" s="16" t="n">
        <v>2015</v>
      </c>
      <c r="B600" s="28" t="s">
        <v>27</v>
      </c>
      <c r="C600" s="17" t="n">
        <v>599</v>
      </c>
      <c r="D600" s="17" t="n">
        <v>14</v>
      </c>
      <c r="E600" s="18" t="n">
        <v>8712928.43126047</v>
      </c>
      <c r="F600" s="19" t="n">
        <f aca="false">IF(ABS(LOG(E600)-LOG(E599))&gt;LOG(2),"",LOG(E600)-LOG(E599))</f>
        <v>0.000187175911010584</v>
      </c>
      <c r="G600" s="20" t="n">
        <v>6372374.0556987</v>
      </c>
      <c r="H600" s="19" t="n">
        <f aca="false">IF(G600=0,"",IF(G600+G599&gt;G600,LOG(G600)-LOG(G599),""))</f>
        <v>0.00103950832173449</v>
      </c>
      <c r="I600" s="20" t="n">
        <v>1402374.33653767</v>
      </c>
      <c r="J600" s="19" t="n">
        <f aca="false">IF(I600=0,"",IF(I600+I599&gt;I600,LOG(I600)-LOG(I599),""))</f>
        <v>0.023703056240711</v>
      </c>
      <c r="K600" s="20" t="n">
        <f aca="false">G600+I600</f>
        <v>7774748.39223637</v>
      </c>
      <c r="L600" s="19" t="n">
        <f aca="false">IF(K600=0,"",IF(K600+K599&gt;K600,LOG(K600)-LOG(K599),""))</f>
        <v>0.00504100283422293</v>
      </c>
      <c r="M600" s="20" t="n">
        <v>48036014.2481877</v>
      </c>
      <c r="N600" s="21" t="n">
        <v>0.741402818254177</v>
      </c>
      <c r="O600" s="21" t="n">
        <v>12525693.2527848</v>
      </c>
      <c r="P600" s="22" t="n">
        <v>0.1576376251501</v>
      </c>
      <c r="Q600" s="20" t="n">
        <v>1162364.05296651</v>
      </c>
      <c r="R600" s="19" t="n">
        <f aca="false">IF(Q600=0,"",IF(Q600+Q599&gt;Q600,LOG(Q600)-LOG(Q599),""))</f>
        <v>-0.0495216208669715</v>
      </c>
      <c r="S600" s="20" t="n">
        <v>6112802.56919719</v>
      </c>
      <c r="T600" s="19" t="n">
        <f aca="false">IF(S600=0,"",IF(S600+S599&gt;S600,LOG(S600)-LOG(S599),""))</f>
        <v>-0.0127059819515232</v>
      </c>
      <c r="U600" s="20" t="n">
        <v>1463880.8303685</v>
      </c>
      <c r="V600" s="19" t="n">
        <f aca="false">IF(U600=0,"",IF(U600+U599&gt;U600,LOG(U600)-LOG(U599),""))</f>
        <v>0.0496127499561547</v>
      </c>
      <c r="W600" s="20" t="n">
        <f aca="false">IF(F600="","",IF(F600&gt;0,0,1))</f>
        <v>0</v>
      </c>
      <c r="X600" s="19" t="n">
        <f aca="false">IF(F600="","",F600*W600)</f>
        <v>0</v>
      </c>
      <c r="Y600" s="26" t="n">
        <f aca="false">IF(X600="","",X600*N600)</f>
        <v>0</v>
      </c>
    </row>
    <row r="601" customFormat="false" ht="13.8" hidden="false" customHeight="false" outlineLevel="0" collapsed="false">
      <c r="A601" s="16" t="n">
        <v>2015</v>
      </c>
      <c r="B601" s="58" t="s">
        <v>28</v>
      </c>
      <c r="C601" s="59" t="n">
        <v>600</v>
      </c>
      <c r="D601" s="60" t="n">
        <v>14</v>
      </c>
      <c r="E601" s="18" t="n">
        <v>9066953.88316489</v>
      </c>
      <c r="F601" s="19" t="n">
        <f aca="false">IF(ABS(LOG(E601)-LOG(E600))&gt;LOG(2),"",LOG(E601)-LOG(E600))</f>
        <v>0.0172972600865826</v>
      </c>
      <c r="G601" s="20" t="n">
        <v>6701406.2598544</v>
      </c>
      <c r="H601" s="19" t="n">
        <f aca="false">IF(G601=0,"",IF(G601+G600&gt;G601,LOG(G601)-LOG(G600),""))</f>
        <v>0.0218646862187049</v>
      </c>
      <c r="I601" s="20" t="n">
        <v>1377394.06518783</v>
      </c>
      <c r="J601" s="19" t="n">
        <f aca="false">IF(I601=0,"",IF(I601+I600&gt;I601,LOG(I601)-LOG(I600),""))</f>
        <v>-0.00780574816786839</v>
      </c>
      <c r="K601" s="20" t="n">
        <f aca="false">G601+I601</f>
        <v>8078800.32504223</v>
      </c>
      <c r="L601" s="19" t="n">
        <f aca="false">IF(K601=0,"",IF(K601+K600&gt;K601,LOG(K601)-LOG(K600),""))</f>
        <v>0.0166605310649679</v>
      </c>
      <c r="M601" s="20" t="n">
        <v>47169346.1749678</v>
      </c>
      <c r="N601" s="21" t="n">
        <v>0.716198449629583</v>
      </c>
      <c r="O601" s="21" t="n">
        <v>12531875.1454185</v>
      </c>
      <c r="P601" s="22" t="n">
        <v>0.140554652569019</v>
      </c>
      <c r="Q601" s="61" t="n">
        <v>1471975.67352893</v>
      </c>
      <c r="R601" s="19" t="n">
        <f aca="false">IF(Q601=0,"",IF(Q601+Q600&gt;Q601,LOG(Q601)-LOG(Q600),""))</f>
        <v>0.102558462137709</v>
      </c>
      <c r="S601" s="61" t="n">
        <v>6828699.07283277</v>
      </c>
      <c r="T601" s="19" t="n">
        <f aca="false">IF(S601=0,"",IF(S601+S600&gt;S601,LOG(S601)-LOG(S600),""))</f>
        <v>0.0480976054390148</v>
      </c>
      <c r="U601" s="61" t="n">
        <v>1265351.42771584</v>
      </c>
      <c r="V601" s="19" t="n">
        <f aca="false">IF(U601=0,"",IF(U601+U600&gt;U601,LOG(U601)-LOG(U600),""))</f>
        <v>-0.0632945642612741</v>
      </c>
      <c r="W601" s="20" t="n">
        <f aca="false">IF(F601="","",IF(F601&gt;0,0,1))</f>
        <v>0</v>
      </c>
      <c r="X601" s="19" t="n">
        <f aca="false">IF(F601="","",F601*W601)</f>
        <v>0</v>
      </c>
      <c r="Y601" s="26" t="n">
        <f aca="false">IF(X601="","",X601*N601)</f>
        <v>0</v>
      </c>
    </row>
    <row r="602" customFormat="false" ht="13.8" hidden="false" customHeight="false" outlineLevel="0" collapsed="false">
      <c r="A602" s="16" t="n">
        <v>2016</v>
      </c>
      <c r="B602" s="31" t="s">
        <v>25</v>
      </c>
      <c r="C602" s="17" t="n">
        <v>601</v>
      </c>
      <c r="D602" s="17" t="n">
        <v>14</v>
      </c>
      <c r="E602" s="18" t="n">
        <v>7997364.24706566</v>
      </c>
      <c r="F602" s="19" t="n">
        <f aca="false">IF(ABS(LOG(E602)-LOG(E601))&gt;LOG(2),"",LOG(E602)-LOG(E601))</f>
        <v>-0.0545145300072063</v>
      </c>
      <c r="G602" s="20" t="n">
        <v>6240544.90948661</v>
      </c>
      <c r="H602" s="19" t="n">
        <f aca="false">IF(G602=0,"",IF(G602+G601&gt;G602,LOG(G602)-LOG(G601),""))</f>
        <v>-0.0309434341052333</v>
      </c>
      <c r="I602" s="20" t="n">
        <v>1186822.37931693</v>
      </c>
      <c r="J602" s="19" t="n">
        <f aca="false">IF(I602=0,"",IF(I602+I601&gt;I602,LOG(I602)-LOG(I601),""))</f>
        <v>-0.0646724804016818</v>
      </c>
      <c r="K602" s="20" t="n">
        <f aca="false">G602+I602</f>
        <v>7427367.28880354</v>
      </c>
      <c r="L602" s="19" t="n">
        <f aca="false">IF(K602=0,"",IF(K602+K601&gt;K602,LOG(K602)-LOG(K601),""))</f>
        <v>-0.0365119736476514</v>
      </c>
      <c r="M602" s="20" t="n">
        <v>47497275.375617</v>
      </c>
      <c r="N602" s="21" t="n">
        <v>0.773721820759885</v>
      </c>
      <c r="O602" s="21" t="n">
        <v>12412147.9825827</v>
      </c>
      <c r="P602" s="22" t="n">
        <v>0.190900067979086</v>
      </c>
      <c r="Q602" s="20" t="n">
        <v>1198634.07140874</v>
      </c>
      <c r="R602" s="19" t="n">
        <f aca="false">IF(Q602=0,"",IF(Q602+Q601&gt;Q602,LOG(Q602)-LOG(Q601),""))</f>
        <v>-0.0892140142910218</v>
      </c>
      <c r="S602" s="20" t="n">
        <v>6125574.95218308</v>
      </c>
      <c r="T602" s="19" t="n">
        <f aca="false">IF(S602=0,"",IF(S602+S601&gt;S602,LOG(S602)-LOG(S601),""))</f>
        <v>-0.0471911164120655</v>
      </c>
      <c r="U602" s="20" t="n">
        <v>1155723.89869484</v>
      </c>
      <c r="V602" s="19" t="n">
        <f aca="false">IF(U602=0,"",IF(U602+U601&gt;U602,LOG(U602)-LOG(U601),""))</f>
        <v>-0.0393570654918207</v>
      </c>
      <c r="W602" s="20" t="n">
        <f aca="false">IF(F602="","",IF(F602&gt;0,0,1))</f>
        <v>1</v>
      </c>
      <c r="X602" s="19" t="n">
        <f aca="false">IF(F602="","",F602*W602)</f>
        <v>-0.0545145300072063</v>
      </c>
      <c r="Y602" s="26" t="n">
        <f aca="false">IF(X602="","",X602*N602)</f>
        <v>-0.0421790814150451</v>
      </c>
    </row>
    <row r="603" customFormat="false" ht="13.8" hidden="false" customHeight="false" outlineLevel="0" collapsed="false">
      <c r="A603" s="16" t="n">
        <v>2016</v>
      </c>
      <c r="B603" s="28" t="s">
        <v>26</v>
      </c>
      <c r="C603" s="29" t="n">
        <v>602</v>
      </c>
      <c r="D603" s="17" t="n">
        <v>14</v>
      </c>
      <c r="E603" s="18" t="n">
        <v>8691789.80704836</v>
      </c>
      <c r="F603" s="19" t="n">
        <f aca="false">IF(ABS(LOG(E603)-LOG(E602))&gt;LOG(2),"",LOG(E603)-LOG(E602))</f>
        <v>0.0361623384659886</v>
      </c>
      <c r="G603" s="20" t="n">
        <v>6612055.98523315</v>
      </c>
      <c r="H603" s="19" t="n">
        <f aca="false">IF(G603=0,"",IF(G603+G602&gt;G603,LOG(G603)-LOG(G602),""))</f>
        <v>0.0251140092533717</v>
      </c>
      <c r="I603" s="20" t="n">
        <v>1178066.81619238</v>
      </c>
      <c r="J603" s="19" t="n">
        <f aca="false">IF(I603=0,"",IF(I603+I602&gt;I603,LOG(I603)-LOG(I602),""))</f>
        <v>-0.00321580404872002</v>
      </c>
      <c r="K603" s="20" t="n">
        <f aca="false">G603+I603</f>
        <v>7790122.80142553</v>
      </c>
      <c r="L603" s="19" t="n">
        <f aca="false">IF(K603=0,"",IF(K603+K602&gt;K603,LOG(K603)-LOG(K602),""))</f>
        <v>0.0207094031994899</v>
      </c>
      <c r="M603" s="20" t="n">
        <v>47470945.9382789</v>
      </c>
      <c r="N603" s="21" t="n">
        <v>0.737318670589047</v>
      </c>
      <c r="O603" s="21" t="n">
        <v>12560744.3454223</v>
      </c>
      <c r="P603" s="22" t="n">
        <v>0.159906161044455</v>
      </c>
      <c r="Q603" s="20" t="n">
        <v>1263960.9122451</v>
      </c>
      <c r="R603" s="19" t="n">
        <f aca="false">IF(Q603=0,"",IF(Q603+Q602&gt;Q603,LOG(Q603)-LOG(Q602),""))</f>
        <v>0.0230470252365622</v>
      </c>
      <c r="S603" s="20" t="n">
        <v>6492669.25147764</v>
      </c>
      <c r="T603" s="19" t="n">
        <f aca="false">IF(S603=0,"",IF(S603+S602&gt;S603,LOG(S603)-LOG(S602),""))</f>
        <v>0.0252764214407559</v>
      </c>
      <c r="U603" s="20" t="n">
        <v>1218884.63168137</v>
      </c>
      <c r="V603" s="19" t="n">
        <f aca="false">IF(U603=0,"",IF(U603+U602&gt;U603,LOG(U603)-LOG(U602),""))</f>
        <v>0.0231085073242134</v>
      </c>
      <c r="W603" s="20" t="n">
        <f aca="false">IF(F603="","",IF(F603&gt;0,0,1))</f>
        <v>0</v>
      </c>
      <c r="X603" s="19" t="n">
        <f aca="false">IF(F603="","",F603*W603)</f>
        <v>0</v>
      </c>
      <c r="Y603" s="26" t="n">
        <f aca="false">IF(X603="","",X603*N603)</f>
        <v>0</v>
      </c>
    </row>
    <row r="604" customFormat="false" ht="13.8" hidden="false" customHeight="false" outlineLevel="0" collapsed="false">
      <c r="A604" s="16" t="n">
        <v>2016</v>
      </c>
      <c r="B604" s="28" t="s">
        <v>27</v>
      </c>
      <c r="C604" s="17" t="n">
        <v>603</v>
      </c>
      <c r="D604" s="17" t="n">
        <v>14</v>
      </c>
      <c r="E604" s="18" t="n">
        <v>8885537.36505201</v>
      </c>
      <c r="F604" s="19" t="n">
        <f aca="false">IF(ABS(LOG(E604)-LOG(E603))&gt;LOG(2),"",LOG(E604)-LOG(E603))</f>
        <v>0.00957448222758472</v>
      </c>
      <c r="G604" s="20" t="n">
        <v>6768892.03623646</v>
      </c>
      <c r="H604" s="19" t="n">
        <f aca="false">IF(G604=0,"",IF(G604+G603&gt;G604,LOG(G604)-LOG(G603),""))</f>
        <v>0.0101810650105572</v>
      </c>
      <c r="I604" s="20" t="n">
        <v>1213591.89524167</v>
      </c>
      <c r="J604" s="19" t="n">
        <f aca="false">IF(I604=0,"",IF(I604+I603&gt;I604,LOG(I604)-LOG(I603),""))</f>
        <v>0.0129027444821892</v>
      </c>
      <c r="K604" s="20" t="n">
        <f aca="false">G604+I604</f>
        <v>7982483.93147813</v>
      </c>
      <c r="L604" s="19" t="n">
        <f aca="false">IF(K604=0,"",IF(K604+K603&gt;K604,LOG(K604)-LOG(K603),""))</f>
        <v>0.0105937491601269</v>
      </c>
      <c r="M604" s="20" t="n">
        <v>48364772.3254341</v>
      </c>
      <c r="N604" s="21" t="n">
        <v>0.7358454502066</v>
      </c>
      <c r="O604" s="21" t="n">
        <v>12623221.8975494</v>
      </c>
      <c r="P604" s="22" t="n">
        <v>0.152486519046215</v>
      </c>
      <c r="Q604" s="20" t="n">
        <v>1239518.60713254</v>
      </c>
      <c r="R604" s="19" t="n">
        <f aca="false">IF(Q604=0,"",IF(Q604+Q603&gt;Q604,LOG(Q604)-LOG(Q603),""))</f>
        <v>-0.00848059307930704</v>
      </c>
      <c r="S604" s="20" t="n">
        <v>6557730.68006109</v>
      </c>
      <c r="T604" s="19" t="n">
        <f aca="false">IF(S604=0,"",IF(S604+S603&gt;S604,LOG(S604)-LOG(S603),""))</f>
        <v>0.0043302969506005</v>
      </c>
      <c r="U604" s="20" t="n">
        <v>1280756.98972056</v>
      </c>
      <c r="V604" s="19" t="n">
        <f aca="false">IF(U604=0,"",IF(U604+U603&gt;U604,LOG(U604)-LOG(U603),""))</f>
        <v>0.021504133438917</v>
      </c>
      <c r="W604" s="20" t="n">
        <f aca="false">IF(F604="","",IF(F604&gt;0,0,1))</f>
        <v>0</v>
      </c>
      <c r="X604" s="19" t="n">
        <f aca="false">IF(F604="","",F604*W604)</f>
        <v>0</v>
      </c>
      <c r="Y604" s="26" t="n">
        <f aca="false">IF(X604="","",X604*N604)</f>
        <v>0</v>
      </c>
    </row>
    <row r="605" customFormat="false" ht="13.8" hidden="false" customHeight="false" outlineLevel="0" collapsed="false">
      <c r="A605" s="16" t="n">
        <v>2016</v>
      </c>
      <c r="B605" s="30" t="s">
        <v>28</v>
      </c>
      <c r="C605" s="29" t="n">
        <v>604</v>
      </c>
      <c r="D605" s="17" t="n">
        <v>14</v>
      </c>
      <c r="E605" s="18" t="n">
        <v>8520265.43215864</v>
      </c>
      <c r="F605" s="19" t="n">
        <f aca="false">IF(ABS(LOG(E605)-LOG(E604))&gt;LOG(2),"",LOG(E605)-LOG(E604))</f>
        <v>-0.0182305729194017</v>
      </c>
      <c r="G605" s="20" t="n">
        <v>6894739.61918462</v>
      </c>
      <c r="H605" s="19" t="n">
        <f aca="false">IF(G605=0,"",IF(G605+G604&gt;G605,LOG(G605)-LOG(G604),""))</f>
        <v>0.00800028246946916</v>
      </c>
      <c r="I605" s="20" t="n">
        <v>1222339.7376594</v>
      </c>
      <c r="J605" s="19" t="n">
        <f aca="false">IF(I605=0,"",IF(I605+I604&gt;I605,LOG(I605)-LOG(I604),""))</f>
        <v>0.00311926325948964</v>
      </c>
      <c r="K605" s="20" t="n">
        <f aca="false">G605+I605</f>
        <v>8117079.35684402</v>
      </c>
      <c r="L605" s="19" t="n">
        <f aca="false">IF(K605=0,"",IF(K605+K604&gt;K605,LOG(K605)-LOG(K604),""))</f>
        <v>0.00726173889006354</v>
      </c>
      <c r="M605" s="20" t="n">
        <v>50526955.8137969</v>
      </c>
      <c r="N605" s="21" t="n">
        <v>0.773070008754158</v>
      </c>
      <c r="O605" s="21" t="n">
        <v>12478938.8990431</v>
      </c>
      <c r="P605" s="22" t="n">
        <v>0.165724533702259</v>
      </c>
      <c r="Q605" s="20" t="n">
        <v>1055611.62908265</v>
      </c>
      <c r="R605" s="19" t="n">
        <f aca="false">IF(Q605=0,"",IF(Q605+Q604&gt;Q605,LOG(Q605)-LOG(Q604),""))</f>
        <v>-0.0697488846454029</v>
      </c>
      <c r="S605" s="20" t="n">
        <v>6552729.71090311</v>
      </c>
      <c r="T605" s="19" t="n">
        <f aca="false">IF(S605=0,"",IF(S605+S604&gt;S605,LOG(S605)-LOG(S604),""))</f>
        <v>-0.000331322219060404</v>
      </c>
      <c r="U605" s="20" t="n">
        <v>1248882.09335804</v>
      </c>
      <c r="V605" s="19" t="n">
        <f aca="false">IF(U605=0,"",IF(U605+U604&gt;U605,LOG(U605)-LOG(U604),""))</f>
        <v>-0.0109452960358425</v>
      </c>
      <c r="W605" s="20" t="n">
        <f aca="false">IF(F605="","",IF(F605&gt;0,0,1))</f>
        <v>1</v>
      </c>
      <c r="X605" s="19" t="n">
        <f aca="false">IF(F605="","",F605*W605)</f>
        <v>-0.0182305729194017</v>
      </c>
      <c r="Y605" s="26" t="n">
        <f aca="false">IF(X605="","",X605*N605)</f>
        <v>-0.0140935091663952</v>
      </c>
    </row>
    <row r="606" customFormat="false" ht="13.8" hidden="false" customHeight="false" outlineLevel="0" collapsed="false">
      <c r="A606" s="16" t="n">
        <v>2017</v>
      </c>
      <c r="B606" s="31" t="s">
        <v>25</v>
      </c>
      <c r="C606" s="17" t="n">
        <v>605</v>
      </c>
      <c r="D606" s="17" t="n">
        <v>14</v>
      </c>
      <c r="E606" s="18" t="n">
        <v>7691187.79496193</v>
      </c>
      <c r="F606" s="19" t="n">
        <f aca="false">IF(ABS(LOG(E606)-LOG(E605))&gt;LOG(2),"",LOG(E606)-LOG(E605))</f>
        <v>-0.0444597089609502</v>
      </c>
      <c r="G606" s="20" t="n">
        <v>6261833.43016245</v>
      </c>
      <c r="H606" s="19" t="n">
        <f aca="false">IF(G606=0,"",IF(G606+G605&gt;G606,LOG(G606)-LOG(G605),""))</f>
        <v>-0.0418163587793048</v>
      </c>
      <c r="I606" s="20" t="n">
        <v>930290.976377577</v>
      </c>
      <c r="J606" s="19" t="n">
        <f aca="false">IF(I606=0,"",IF(I606+I605&gt;I606,LOG(I606)-LOG(I605),""))</f>
        <v>-0.118573122274807</v>
      </c>
      <c r="K606" s="20" t="n">
        <f aca="false">G606+I606</f>
        <v>7192124.40654003</v>
      </c>
      <c r="L606" s="19" t="n">
        <f aca="false">IF(K606=0,"",IF(K606+K605&gt;K606,LOG(K606)-LOG(K605),""))</f>
        <v>-0.0525426008341823</v>
      </c>
      <c r="M606" s="20" t="n">
        <v>45262382.6054122</v>
      </c>
      <c r="N606" s="21" t="n">
        <v>0.769743995811182</v>
      </c>
      <c r="O606" s="21" t="n">
        <v>10824555.5010442</v>
      </c>
      <c r="P606" s="22" t="n">
        <v>0.148416655937383</v>
      </c>
      <c r="Q606" s="20" t="n">
        <v>768608.811510072</v>
      </c>
      <c r="R606" s="19" t="n">
        <f aca="false">IF(Q606=0,"",IF(Q606+Q605&gt;Q606,LOG(Q606)-LOG(Q605),""))</f>
        <v>-0.137798806943905</v>
      </c>
      <c r="S606" s="20" t="n">
        <v>5864326.62264476</v>
      </c>
      <c r="T606" s="19" t="n">
        <f aca="false">IF(S606=0,"",IF(S606+S605&gt;S606,LOG(S606)-LOG(S605),""))</f>
        <v>-0.0482041034050686</v>
      </c>
      <c r="U606" s="20" t="n">
        <v>1018919.73587891</v>
      </c>
      <c r="V606" s="19" t="n">
        <f aca="false">IF(U606=0,"",IF(U606+U605&gt;U606,LOG(U606)-LOG(U605),""))</f>
        <v>-0.0883814643254537</v>
      </c>
      <c r="W606" s="20" t="n">
        <f aca="false">IF(F606="","",IF(F606&gt;0,0,1))</f>
        <v>1</v>
      </c>
      <c r="X606" s="19" t="n">
        <f aca="false">IF(F606="","",F606*W606)</f>
        <v>-0.0444597089609502</v>
      </c>
      <c r="Y606" s="26" t="n">
        <f aca="false">IF(X606="","",X606*N606)</f>
        <v>-0.034222594028204</v>
      </c>
    </row>
    <row r="607" customFormat="false" ht="13.8" hidden="false" customHeight="false" outlineLevel="0" collapsed="false">
      <c r="A607" s="16" t="n">
        <v>2017</v>
      </c>
      <c r="B607" s="28" t="s">
        <v>26</v>
      </c>
      <c r="C607" s="29" t="n">
        <v>606</v>
      </c>
      <c r="D607" s="17" t="n">
        <v>14</v>
      </c>
      <c r="E607" s="18" t="n">
        <v>6919922.73452435</v>
      </c>
      <c r="F607" s="19" t="n">
        <f aca="false">IF(ABS(LOG(E607)-LOG(E606))&gt;LOG(2),"",LOG(E607)-LOG(E606))</f>
        <v>-0.0458921703081812</v>
      </c>
      <c r="G607" s="20" t="n">
        <v>5605030.31506104</v>
      </c>
      <c r="H607" s="19" t="n">
        <f aca="false">IF(G607=0,"",IF(G607+G606&gt;G607,LOG(G607)-LOG(G606),""))</f>
        <v>-0.0481235450110376</v>
      </c>
      <c r="I607" s="20" t="n">
        <v>900004.88109522</v>
      </c>
      <c r="J607" s="19" t="n">
        <f aca="false">IF(I607=0,"",IF(I607+I606&gt;I607,LOG(I607)-LOG(I606),""))</f>
        <v>-0.0143739436117079</v>
      </c>
      <c r="K607" s="20" t="n">
        <f aca="false">G607+I607</f>
        <v>6505035.19615626</v>
      </c>
      <c r="L607" s="19" t="n">
        <f aca="false">IF(K607=0,"",IF(K607+K606&gt;K607,LOG(K607)-LOG(K606),""))</f>
        <v>-0.0436075403467848</v>
      </c>
      <c r="M607" s="20" t="n">
        <v>49241855.9114888</v>
      </c>
      <c r="N607" s="21" t="n">
        <v>0.852233167701648</v>
      </c>
      <c r="O607" s="21" t="n">
        <v>10822146.4862828</v>
      </c>
      <c r="P607" s="22" t="n">
        <v>0.194212162853363</v>
      </c>
      <c r="Q607" s="20" t="n">
        <v>676454.020083729</v>
      </c>
      <c r="R607" s="19" t="n">
        <f aca="false">IF(Q607=0,"",IF(Q607+Q606&gt;Q607,LOG(Q607)-LOG(Q606),""))</f>
        <v>-0.0554670769269068</v>
      </c>
      <c r="S607" s="20" t="n">
        <v>5072254.43806948</v>
      </c>
      <c r="T607" s="19" t="n">
        <f aca="false">IF(S607=0,"",IF(S607+S606&gt;S607,LOG(S607)-LOG(S606),""))</f>
        <v>-0.063017120190664</v>
      </c>
      <c r="U607" s="20" t="n">
        <v>1039064.02360174</v>
      </c>
      <c r="V607" s="19" t="n">
        <f aca="false">IF(U607=0,"",IF(U607+U606&gt;U607,LOG(U607)-LOG(U606),""))</f>
        <v>0.00850233378289378</v>
      </c>
      <c r="W607" s="20" t="n">
        <f aca="false">IF(F607="","",IF(F607&gt;0,0,1))</f>
        <v>1</v>
      </c>
      <c r="X607" s="19" t="n">
        <f aca="false">IF(F607="","",F607*W607)</f>
        <v>-0.0458921703081812</v>
      </c>
      <c r="Y607" s="26" t="n">
        <f aca="false">IF(X607="","",X607*N607)</f>
        <v>-0.0391108296744447</v>
      </c>
    </row>
    <row r="608" customFormat="false" ht="13.8" hidden="false" customHeight="false" outlineLevel="0" collapsed="false">
      <c r="A608" s="16" t="n">
        <v>2017</v>
      </c>
      <c r="B608" s="28" t="s">
        <v>27</v>
      </c>
      <c r="C608" s="17" t="n">
        <v>607</v>
      </c>
      <c r="D608" s="17" t="n">
        <v>14</v>
      </c>
      <c r="E608" s="18" t="n">
        <v>7209028.68612768</v>
      </c>
      <c r="F608" s="19" t="n">
        <f aca="false">IF(ABS(LOG(E608)-LOG(E607))&gt;LOG(2),"",LOG(E608)-LOG(E607))</f>
        <v>0.0177755083681239</v>
      </c>
      <c r="G608" s="20" t="n">
        <v>5749070.18747827</v>
      </c>
      <c r="H608" s="19" t="n">
        <f aca="false">IF(G608=0,"",IF(G608+G607&gt;G608,LOG(G608)-LOG(G607),""))</f>
        <v>0.0110196449203395</v>
      </c>
      <c r="I608" s="20" t="n">
        <v>942829.345140645</v>
      </c>
      <c r="J608" s="19" t="n">
        <f aca="false">IF(I608=0,"",IF(I608+I607&gt;I608,LOG(I608)-LOG(I607),""))</f>
        <v>0.0201882264810536</v>
      </c>
      <c r="K608" s="20" t="n">
        <f aca="false">G608+I608</f>
        <v>6691899.53261892</v>
      </c>
      <c r="L608" s="19" t="n">
        <f aca="false">IF(K608=0,"",IF(K608+K607&gt;K608,LOG(K608)-LOG(K607),""))</f>
        <v>0.0122997614548224</v>
      </c>
      <c r="M608" s="20" t="n">
        <v>48700891.6219391</v>
      </c>
      <c r="N608" s="21" t="n">
        <v>0.829660158735199</v>
      </c>
      <c r="O608" s="21" t="n">
        <v>10652450.0012405</v>
      </c>
      <c r="P608" s="22" t="n">
        <v>0.169572750786328</v>
      </c>
      <c r="Q608" s="20" t="n">
        <v>659666.083952741</v>
      </c>
      <c r="R608" s="19" t="n">
        <f aca="false">IF(Q608=0,"",IF(Q608+Q607&gt;Q608,LOG(Q608)-LOG(Q607),""))</f>
        <v>-0.0109141262285899</v>
      </c>
      <c r="S608" s="20" t="n">
        <v>5238948.09529443</v>
      </c>
      <c r="T608" s="19" t="n">
        <f aca="false">IF(S608=0,"",IF(S608+S607&gt;S608,LOG(S608)-LOG(S607),""))</f>
        <v>0.0140430648992291</v>
      </c>
      <c r="U608" s="20" t="n">
        <v>1075359.13693958</v>
      </c>
      <c r="V608" s="19" t="n">
        <f aca="false">IF(U608=0,"",IF(U608+U607&gt;U608,LOG(U608)-LOG(U607),""))</f>
        <v>0.014911221366364</v>
      </c>
      <c r="W608" s="20" t="n">
        <f aca="false">IF(F608="","",IF(F608&gt;0,0,1))</f>
        <v>0</v>
      </c>
      <c r="X608" s="19" t="n">
        <f aca="false">IF(F608="","",F608*W608)</f>
        <v>0</v>
      </c>
      <c r="Y608" s="26" t="n">
        <f aca="false">IF(X608="","",X608*N608)</f>
        <v>0</v>
      </c>
    </row>
    <row r="609" customFormat="false" ht="13.8" hidden="false" customHeight="false" outlineLevel="0" collapsed="false">
      <c r="A609" s="16" t="n">
        <v>2017</v>
      </c>
      <c r="B609" s="30" t="s">
        <v>28</v>
      </c>
      <c r="C609" s="29" t="n">
        <v>608</v>
      </c>
      <c r="D609" s="17" t="n">
        <v>14</v>
      </c>
      <c r="E609" s="18" t="n">
        <v>7503026.3855579</v>
      </c>
      <c r="F609" s="19" t="n">
        <f aca="false">IF(ABS(LOG(E609)-LOG(E608))&gt;LOG(2),"",LOG(E609)-LOG(E608))</f>
        <v>0.0173597200476268</v>
      </c>
      <c r="G609" s="20" t="n">
        <v>5883226.17014681</v>
      </c>
      <c r="H609" s="19" t="n">
        <f aca="false">IF(G609=0,"",IF(G609+G608&gt;G609,LOG(G609)-LOG(G608),""))</f>
        <v>0.010017933626747</v>
      </c>
      <c r="I609" s="20" t="n">
        <v>1139549.99789686</v>
      </c>
      <c r="J609" s="19" t="n">
        <f aca="false">IF(I609=0,"",IF(I609+I608&gt;I609,LOG(I609)-LOG(I608),""))</f>
        <v>0.0823002933747574</v>
      </c>
      <c r="K609" s="20" t="n">
        <f aca="false">G609+I609</f>
        <v>7022776.16804367</v>
      </c>
      <c r="L609" s="19" t="n">
        <f aca="false">IF(K609=0,"",IF(K609+K608&gt;K609,LOG(K609)-LOG(K608),""))</f>
        <v>0.0209594145239747</v>
      </c>
      <c r="M609" s="20" t="n">
        <v>45335263.3730387</v>
      </c>
      <c r="N609" s="21" t="n">
        <v>0.781199669369382</v>
      </c>
      <c r="O609" s="21" t="n">
        <v>10419434.1577232</v>
      </c>
      <c r="P609" s="22" t="n">
        <v>0.142607660903935</v>
      </c>
      <c r="Q609" s="20" t="n">
        <v>752206.813207064</v>
      </c>
      <c r="R609" s="19" t="n">
        <f aca="false">IF(Q609=0,"",IF(Q609+Q608&gt;Q609,LOG(Q609)-LOG(Q608),""))</f>
        <v>0.0570131069263908</v>
      </c>
      <c r="S609" s="20" t="n">
        <v>5446374.8980608</v>
      </c>
      <c r="T609" s="19" t="n">
        <f aca="false">IF(S609=0,"",IF(S609+S608&gt;S609,LOG(S609)-LOG(S608),""))</f>
        <v>0.0168634367309366</v>
      </c>
      <c r="U609" s="20" t="n">
        <v>1226818.43328126</v>
      </c>
      <c r="V609" s="19" t="n">
        <f aca="false">IF(U609=0,"",IF(U609+U608&gt;U609,LOG(U609)-LOG(U608),""))</f>
        <v>0.0572267632510934</v>
      </c>
      <c r="W609" s="20" t="n">
        <f aca="false">IF(F609="","",IF(F609&gt;0,0,1))</f>
        <v>0</v>
      </c>
      <c r="X609" s="19" t="n">
        <f aca="false">IF(F609="","",F609*W609)</f>
        <v>0</v>
      </c>
      <c r="Y609" s="26" t="n">
        <f aca="false">IF(X609="","",X609*N609)</f>
        <v>0</v>
      </c>
    </row>
    <row r="610" customFormat="false" ht="13.8" hidden="false" customHeight="false" outlineLevel="0" collapsed="false">
      <c r="A610" s="16" t="n">
        <v>2018</v>
      </c>
      <c r="B610" s="31" t="s">
        <v>25</v>
      </c>
      <c r="C610" s="17" t="n">
        <v>609</v>
      </c>
      <c r="D610" s="17" t="n">
        <v>14</v>
      </c>
      <c r="E610" s="18" t="n">
        <v>6654876.70560398</v>
      </c>
      <c r="F610" s="19" t="n">
        <f aca="false">IF(ABS(LOG(E610)-LOG(E609))&gt;LOG(2),"",LOG(E610)-LOG(E609))</f>
        <v>-0.0520964599725655</v>
      </c>
      <c r="G610" s="20" t="n">
        <v>5602723.03340773</v>
      </c>
      <c r="H610" s="19" t="n">
        <f aca="false">IF(G610=0,"",IF(G610+G609&gt;G610,LOG(G610)-LOG(G609),""))</f>
        <v>-0.0212163904236915</v>
      </c>
      <c r="I610" s="20" t="n">
        <v>913544.396915743</v>
      </c>
      <c r="J610" s="19" t="n">
        <f aca="false">IF(I610=0,"",IF(I610+I609&gt;I610,LOG(I610)-LOG(I609),""))</f>
        <v>-0.0960037263831364</v>
      </c>
      <c r="K610" s="20" t="n">
        <f aca="false">G610+I610</f>
        <v>6516267.43032347</v>
      </c>
      <c r="L610" s="19" t="n">
        <f aca="false">IF(K610=0,"",IF(K610+K609&gt;K610,LOG(K610)-LOG(K609),""))</f>
        <v>-0.0325099270490847</v>
      </c>
      <c r="M610" s="20" t="n">
        <v>42026793.9018855</v>
      </c>
      <c r="N610" s="21" t="n">
        <v>0.800386246500756</v>
      </c>
      <c r="O610" s="21" t="n">
        <v>10247271.5212171</v>
      </c>
      <c r="P610" s="22" t="n">
        <v>0.187468230084364</v>
      </c>
      <c r="Q610" s="20" t="n">
        <v>662860.956955736</v>
      </c>
      <c r="R610" s="19" t="n">
        <f aca="false">IF(Q610=0,"",IF(Q610+Q609&gt;Q610,LOG(Q610)-LOG(Q609),""))</f>
        <v>-0.0549148233045864</v>
      </c>
      <c r="S610" s="20" t="n">
        <v>5116003.55255456</v>
      </c>
      <c r="T610" s="19" t="n">
        <f aca="false">IF(S610=0,"",IF(S610+S609&gt;S610,LOG(S610)-LOG(S609),""))</f>
        <v>-0.0271766950609793</v>
      </c>
      <c r="U610" s="20" t="n">
        <v>947659.35919773</v>
      </c>
      <c r="V610" s="19" t="n">
        <f aca="false">IF(U610=0,"",IF(U610+U609&gt;U610,LOG(U610)-LOG(U609),""))</f>
        <v>-0.11212803664445</v>
      </c>
      <c r="W610" s="20" t="n">
        <f aca="false">IF(F610="","",IF(F610&gt;0,0,1))</f>
        <v>1</v>
      </c>
      <c r="X610" s="19" t="n">
        <f aca="false">IF(F610="","",F610*W610)</f>
        <v>-0.0520964599725655</v>
      </c>
      <c r="Y610" s="26" t="n">
        <f aca="false">IF(X610="","",X610*N610)</f>
        <v>-0.0416972900534186</v>
      </c>
    </row>
    <row r="611" customFormat="false" ht="13.8" hidden="false" customHeight="false" outlineLevel="0" collapsed="false">
      <c r="A611" s="16" t="n">
        <v>2018</v>
      </c>
      <c r="B611" s="28" t="s">
        <v>26</v>
      </c>
      <c r="C611" s="29" t="n">
        <v>610</v>
      </c>
      <c r="D611" s="17" t="n">
        <v>14</v>
      </c>
      <c r="E611" s="18" t="n">
        <v>6159501.69840181</v>
      </c>
      <c r="F611" s="19" t="n">
        <f aca="false">IF(ABS(LOG(E611)-LOG(E610))&gt;LOG(2),"",LOG(E611)-LOG(E610))</f>
        <v>-0.0335944344350549</v>
      </c>
      <c r="G611" s="20" t="n">
        <v>5974253.00356629</v>
      </c>
      <c r="H611" s="19" t="n">
        <f aca="false">IF(G611=0,"",IF(G611+G610&gt;G611,LOG(G611)-LOG(G610),""))</f>
        <v>0.0278844566270138</v>
      </c>
      <c r="I611" s="20" t="n">
        <v>977237.007885879</v>
      </c>
      <c r="J611" s="19" t="n">
        <f aca="false">IF(I611=0,"",IF(I611+I610&gt;I611,LOG(I611)-LOG(I610),""))</f>
        <v>0.0292702470341739</v>
      </c>
      <c r="K611" s="20" t="n">
        <f aca="false">G611+I611</f>
        <v>6951490.01145217</v>
      </c>
      <c r="L611" s="19" t="n">
        <f aca="false">IF(K611=0,"",IF(K611+K610&gt;K611,LOG(K611)-LOG(K610),""))</f>
        <v>0.0280790034359928</v>
      </c>
      <c r="M611" s="20" t="n">
        <v>43041573.6614563</v>
      </c>
      <c r="N611" s="21" t="n">
        <v>0.844342562066399</v>
      </c>
      <c r="O611" s="21" t="n">
        <v>9952992.94354797</v>
      </c>
      <c r="P611" s="22" t="n">
        <v>0.208408116855078</v>
      </c>
      <c r="Q611" s="20" t="n">
        <v>656939.710440761</v>
      </c>
      <c r="R611" s="19" t="n">
        <f aca="false">IF(Q611=0,"",IF(Q611+Q610&gt;Q611,LOG(Q611)-LOG(Q610),""))</f>
        <v>-0.00389692474783399</v>
      </c>
      <c r="S611" s="20" t="n">
        <v>5475538.56455002</v>
      </c>
      <c r="T611" s="19" t="n">
        <f aca="false">IF(S611=0,"",IF(S611+S610&gt;S611,LOG(S611)-LOG(S610),""))</f>
        <v>0.0294960046899346</v>
      </c>
      <c r="U611" s="20" t="n">
        <v>1026536.46667433</v>
      </c>
      <c r="V611" s="19" t="n">
        <f aca="false">IF(U611=0,"",IF(U611+U610&gt;U611,LOG(U611)-LOG(U610),""))</f>
        <v>0.0347221257468595</v>
      </c>
      <c r="W611" s="20" t="n">
        <f aca="false">IF(F611="","",IF(F611&gt;0,0,1))</f>
        <v>1</v>
      </c>
      <c r="X611" s="19" t="n">
        <f aca="false">IF(F611="","",F611*W611)</f>
        <v>-0.0335944344350549</v>
      </c>
      <c r="Y611" s="26" t="n">
        <f aca="false">IF(X611="","",X611*N611)</f>
        <v>-0.028365210842066</v>
      </c>
    </row>
    <row r="612" customFormat="false" ht="13.8" hidden="false" customHeight="false" outlineLevel="0" collapsed="false">
      <c r="A612" s="16" t="n">
        <v>2018</v>
      </c>
      <c r="B612" s="28" t="s">
        <v>27</v>
      </c>
      <c r="C612" s="17" t="n">
        <v>611</v>
      </c>
      <c r="D612" s="17" t="n">
        <v>14</v>
      </c>
      <c r="E612" s="18" t="n">
        <v>6667541.32438204</v>
      </c>
      <c r="F612" s="19" t="n">
        <f aca="false">IF(ABS(LOG(E612)-LOG(E611))&gt;LOG(2),"",LOG(E612)-LOG(E611))</f>
        <v>0.0344201367505281</v>
      </c>
      <c r="G612" s="20" t="n">
        <v>6007720.59300351</v>
      </c>
      <c r="H612" s="19" t="n">
        <f aca="false">IF(G612=0,"",IF(G612+G611&gt;G612,LOG(G612)-LOG(G611),""))</f>
        <v>0.00242611571410389</v>
      </c>
      <c r="I612" s="20" t="n">
        <v>967114.762804502</v>
      </c>
      <c r="J612" s="19" t="n">
        <f aca="false">IF(I612=0,"",IF(I612+I611&gt;I612,LOG(I612)-LOG(I611),""))</f>
        <v>-0.00452189255489088</v>
      </c>
      <c r="K612" s="20" t="n">
        <f aca="false">G612+I612</f>
        <v>6974835.35580801</v>
      </c>
      <c r="L612" s="19" t="n">
        <f aca="false">IF(K612=0,"",IF(K612+K611&gt;K612,LOG(K612)-LOG(K611),""))</f>
        <v>0.00145605728167464</v>
      </c>
      <c r="M612" s="20" t="n">
        <v>41428385.7307507</v>
      </c>
      <c r="N612" s="21" t="n">
        <v>0.793332295155833</v>
      </c>
      <c r="O612" s="21" t="n">
        <v>9782203.39103847</v>
      </c>
      <c r="P612" s="22" t="n">
        <v>0.166470972346507</v>
      </c>
      <c r="Q612" s="20" t="n">
        <v>688454.446740001</v>
      </c>
      <c r="R612" s="19" t="n">
        <f aca="false">IF(Q612=0,"",IF(Q612+Q611&gt;Q612,LOG(Q612)-LOG(Q611),""))</f>
        <v>0.0203496946665283</v>
      </c>
      <c r="S612" s="20" t="n">
        <v>5574187.1834838</v>
      </c>
      <c r="T612" s="19" t="n">
        <f aca="false">IF(S612=0,"",IF(S612+S611&gt;S612,LOG(S612)-LOG(S611),""))</f>
        <v>0.007754706337467</v>
      </c>
      <c r="U612" s="20" t="n">
        <v>1037610.66720792</v>
      </c>
      <c r="V612" s="19" t="n">
        <f aca="false">IF(U612=0,"",IF(U612+U611&gt;U612,LOG(U612)-LOG(U611),""))</f>
        <v>0.00466004603011871</v>
      </c>
      <c r="W612" s="20" t="n">
        <f aca="false">IF(F612="","",IF(F612&gt;0,0,1))</f>
        <v>0</v>
      </c>
      <c r="X612" s="19" t="n">
        <f aca="false">IF(F612="","",F612*W612)</f>
        <v>0</v>
      </c>
      <c r="Y612" s="26" t="n">
        <f aca="false">IF(X612="","",X612*N612)</f>
        <v>0</v>
      </c>
    </row>
    <row r="613" customFormat="false" ht="13.8" hidden="false" customHeight="false" outlineLevel="0" collapsed="false">
      <c r="A613" s="16" t="n">
        <v>2018</v>
      </c>
      <c r="B613" s="30" t="s">
        <v>28</v>
      </c>
      <c r="C613" s="29" t="n">
        <v>612</v>
      </c>
      <c r="D613" s="17" t="n">
        <v>14</v>
      </c>
      <c r="E613" s="18" t="n">
        <v>7539005.88973672</v>
      </c>
      <c r="F613" s="19" t="n">
        <f aca="false">IF(ABS(LOG(E613)-LOG(E612))&gt;LOG(2),"",LOG(E613)-LOG(E612))</f>
        <v>0.0533483665387315</v>
      </c>
      <c r="G613" s="20" t="n">
        <v>6282586.32965077</v>
      </c>
      <c r="H613" s="19" t="n">
        <f aca="false">IF(G613=0,"",IF(G613+G612&gt;G613,LOG(G613)-LOG(G612),""))</f>
        <v>0.0194287386864929</v>
      </c>
      <c r="I613" s="20" t="n">
        <v>1099584.19363566</v>
      </c>
      <c r="J613" s="19" t="n">
        <f aca="false">IF(I613=0,"",IF(I613+I612&gt;I613,LOG(I613)-LOG(I612),""))</f>
        <v>0.0557504755411182</v>
      </c>
      <c r="K613" s="20" t="n">
        <f aca="false">G613+I613</f>
        <v>7382170.52328643</v>
      </c>
      <c r="L613" s="19" t="n">
        <f aca="false">IF(K613=0,"",IF(K613+K612&gt;K613,LOG(K613)-LOG(K612),""))</f>
        <v>0.0246501125466327</v>
      </c>
      <c r="M613" s="20" t="n">
        <v>44023351.7309988</v>
      </c>
      <c r="N613" s="21" t="n">
        <v>0.766369022017359</v>
      </c>
      <c r="O613" s="21" t="n">
        <v>10744553.2155507</v>
      </c>
      <c r="P613" s="22" t="n">
        <v>0.153874278591906</v>
      </c>
      <c r="Q613" s="20" t="n">
        <v>810338.828879291</v>
      </c>
      <c r="R613" s="19" t="n">
        <f aca="false">IF(Q613=0,"",IF(Q613+Q612&gt;Q613,LOG(Q613)-LOG(Q612),""))</f>
        <v>0.070791440031905</v>
      </c>
      <c r="S613" s="20" t="n">
        <v>5823586.35029732</v>
      </c>
      <c r="T613" s="19" t="n">
        <f aca="false">IF(S613=0,"",IF(S613+S612&gt;S613,LOG(S613)-LOG(S612),""))</f>
        <v>0.0190089710279286</v>
      </c>
      <c r="U613" s="20" t="n">
        <v>1036054.62967959</v>
      </c>
      <c r="V613" s="19" t="n">
        <f aca="false">IF(U613=0,"",IF(U613+U612&gt;U613,LOG(U613)-LOG(U612),""))</f>
        <v>-0.000651772144752094</v>
      </c>
      <c r="W613" s="20" t="n">
        <f aca="false">IF(F613="","",IF(F613&gt;0,0,1))</f>
        <v>0</v>
      </c>
      <c r="X613" s="19" t="n">
        <f aca="false">IF(F613="","",F613*W613)</f>
        <v>0</v>
      </c>
      <c r="Y613" s="26" t="n">
        <f aca="false">IF(X613="","",X613*N613)</f>
        <v>0</v>
      </c>
    </row>
    <row r="614" customFormat="false" ht="13.8" hidden="false" customHeight="false" outlineLevel="0" collapsed="false">
      <c r="A614" s="16" t="n">
        <v>2019</v>
      </c>
      <c r="B614" s="31" t="s">
        <v>25</v>
      </c>
      <c r="C614" s="17" t="n">
        <v>613</v>
      </c>
      <c r="D614" s="17" t="n">
        <v>14</v>
      </c>
      <c r="E614" s="18" t="n">
        <v>6910088.4790332</v>
      </c>
      <c r="F614" s="19" t="n">
        <f aca="false">IF(ABS(LOG(E614)-LOG(E613))&gt;LOG(2),"",LOG(E614)-LOG(E613))</f>
        <v>-0.0378304743400983</v>
      </c>
      <c r="G614" s="20" t="n">
        <v>5673925.9116441</v>
      </c>
      <c r="H614" s="19" t="n">
        <f aca="false">IF(G614=0,"",IF(G614+G613&gt;G614,LOG(G614)-LOG(G613),""))</f>
        <v>-0.0442548043748916</v>
      </c>
      <c r="I614" s="20" t="n">
        <v>1068252.89529249</v>
      </c>
      <c r="J614" s="19" t="n">
        <f aca="false">IF(I614=0,"",IF(I614+I613&gt;I614,LOG(I614)-LOG(I613),""))</f>
        <v>-0.0125544097338279</v>
      </c>
      <c r="K614" s="20" t="n">
        <f aca="false">G614+I614</f>
        <v>6742178.80693659</v>
      </c>
      <c r="L614" s="19" t="n">
        <f aca="false">IF(K614=0,"",IF(K614+K613&gt;K614,LOG(K614)-LOG(K613),""))</f>
        <v>-0.0393838067847083</v>
      </c>
      <c r="M614" s="20" t="n">
        <v>45356131.9529056</v>
      </c>
      <c r="N614" s="21" t="n">
        <v>0.81715240184298</v>
      </c>
      <c r="O614" s="21" t="n">
        <v>12567147.0866968</v>
      </c>
      <c r="P614" s="22" t="n">
        <v>0.259753089862736</v>
      </c>
      <c r="Q614" s="20" t="n">
        <v>727332.230643538</v>
      </c>
      <c r="R614" s="19" t="n">
        <f aca="false">IF(Q614=0,"",IF(Q614+Q613&gt;Q614,LOG(Q614)-LOG(Q613),""))</f>
        <v>-0.0469338163162636</v>
      </c>
      <c r="S614" s="20" t="n">
        <v>4988258.05366328</v>
      </c>
      <c r="T614" s="19" t="n">
        <f aca="false">IF(S614=0,"",IF(S614+S613&gt;S614,LOG(S614)-LOG(S613),""))</f>
        <v>-0.0672416070309216</v>
      </c>
      <c r="U614" s="20" t="n">
        <v>1210555.833662</v>
      </c>
      <c r="V614" s="19" t="n">
        <f aca="false">IF(U614=0,"",IF(U614+U613&gt;U614,LOG(U614)-LOG(U613),""))</f>
        <v>0.0676021691752089</v>
      </c>
      <c r="W614" s="20" t="n">
        <f aca="false">IF(F614="","",IF(F614&gt;0,0,1))</f>
        <v>1</v>
      </c>
      <c r="X614" s="19" t="n">
        <f aca="false">IF(F614="","",F614*W614)</f>
        <v>-0.0378304743400983</v>
      </c>
      <c r="Y614" s="26" t="n">
        <f aca="false">IF(X614="","",X614*N614)</f>
        <v>-0.0309132629698706</v>
      </c>
    </row>
    <row r="615" customFormat="false" ht="13.8" hidden="false" customHeight="false" outlineLevel="0" collapsed="false">
      <c r="A615" s="16" t="n">
        <v>2019</v>
      </c>
      <c r="B615" s="28" t="s">
        <v>26</v>
      </c>
      <c r="C615" s="29" t="n">
        <v>614</v>
      </c>
      <c r="D615" s="17" t="n">
        <v>14</v>
      </c>
      <c r="E615" s="18" t="n">
        <v>7511218.14127768</v>
      </c>
      <c r="F615" s="19" t="n">
        <f aca="false">IF(ABS(LOG(E615)-LOG(E614))&gt;LOG(2),"",LOG(E615)-LOG(E614))</f>
        <v>0.036226766713078</v>
      </c>
      <c r="G615" s="20" t="n">
        <v>6040157.11279623</v>
      </c>
      <c r="H615" s="19" t="n">
        <f aca="false">IF(G615=0,"",IF(G615+G614&gt;G615,LOG(G615)-LOG(G614),""))</f>
        <v>0.0271645747501195</v>
      </c>
      <c r="I615" s="20" t="n">
        <v>1147338.26959862</v>
      </c>
      <c r="J615" s="19" t="n">
        <f aca="false">IF(I615=0,"",IF(I615+I614&gt;I615,LOG(I615)-LOG(I614),""))</f>
        <v>0.0310174012063698</v>
      </c>
      <c r="K615" s="20" t="n">
        <f aca="false">G615+I615</f>
        <v>7187495.38239485</v>
      </c>
      <c r="L615" s="19" t="n">
        <f aca="false">IF(K615=0,"",IF(K615+K614&gt;K615,LOG(K615)-LOG(K614),""))</f>
        <v>0.0277773125775154</v>
      </c>
      <c r="M615" s="20" t="n">
        <v>44864493.017665</v>
      </c>
      <c r="N615" s="21" t="n">
        <v>0.776192389484298</v>
      </c>
      <c r="O615" s="21" t="n">
        <v>12235461.7606798</v>
      </c>
      <c r="P615" s="22" t="n">
        <v>0.211909989098916</v>
      </c>
      <c r="Q615" s="20" t="n">
        <v>821172.654927727</v>
      </c>
      <c r="R615" s="19" t="n">
        <f aca="false">IF(Q615=0,"",IF(Q615+Q614&gt;Q615,LOG(Q615)-LOG(Q614),""))</f>
        <v>0.0527016458106004</v>
      </c>
      <c r="S615" s="20" t="n">
        <v>5418579.13929658</v>
      </c>
      <c r="T615" s="19" t="n">
        <f aca="false">IF(S615=0,"",IF(S615+S614&gt;S615,LOG(S615)-LOG(S614),""))</f>
        <v>0.035936508291635</v>
      </c>
      <c r="U615" s="20" t="n">
        <v>1251400.71891943</v>
      </c>
      <c r="V615" s="19" t="n">
        <f aca="false">IF(U615=0,"",IF(U615+U614&gt;U615,LOG(U615)-LOG(U614),""))</f>
        <v>0.0144115752247966</v>
      </c>
      <c r="W615" s="20" t="n">
        <f aca="false">IF(F615="","",IF(F615&gt;0,0,1))</f>
        <v>0</v>
      </c>
      <c r="X615" s="19" t="n">
        <f aca="false">IF(F615="","",F615*W615)</f>
        <v>0</v>
      </c>
      <c r="Y615" s="26" t="n">
        <f aca="false">IF(X615="","",X615*N615)</f>
        <v>0</v>
      </c>
    </row>
    <row r="616" customFormat="false" ht="13.8" hidden="false" customHeight="false" outlineLevel="0" collapsed="false">
      <c r="A616" s="16" t="n">
        <v>2019</v>
      </c>
      <c r="B616" s="28" t="s">
        <v>27</v>
      </c>
      <c r="C616" s="17" t="n">
        <v>615</v>
      </c>
      <c r="D616" s="17" t="n">
        <v>14</v>
      </c>
      <c r="E616" s="18" t="n">
        <v>7764594.80033245</v>
      </c>
      <c r="F616" s="19" t="n">
        <f aca="false">IF(ABS(LOG(E616)-LOG(E615))&gt;LOG(2),"",LOG(E616)-LOG(E615))</f>
        <v>0.0144084217870653</v>
      </c>
      <c r="G616" s="20" t="n">
        <v>6090106.65295227</v>
      </c>
      <c r="H616" s="19" t="n">
        <f aca="false">IF(G616=0,"",IF(G616+G615&gt;G616,LOG(G616)-LOG(G615),""))</f>
        <v>0.00357666291369085</v>
      </c>
      <c r="I616" s="20" t="n">
        <v>1155000.79473167</v>
      </c>
      <c r="J616" s="19" t="n">
        <f aca="false">IF(I616=0,"",IF(I616+I615&gt;I616,LOG(I616)-LOG(I615),""))</f>
        <v>0.00289080328888858</v>
      </c>
      <c r="K616" s="20" t="n">
        <f aca="false">G616+I616</f>
        <v>7245107.44768394</v>
      </c>
      <c r="L616" s="19" t="n">
        <f aca="false">IF(K616=0,"",IF(K616+K615&gt;K616,LOG(K616)-LOG(K615),""))</f>
        <v>0.00346725192103126</v>
      </c>
      <c r="M616" s="20" t="n">
        <v>46689774.4675277</v>
      </c>
      <c r="N616" s="21" t="n">
        <v>0.779102979340927</v>
      </c>
      <c r="O616" s="21" t="n">
        <v>11928217.9599777</v>
      </c>
      <c r="P616" s="22" t="n">
        <v>0.186456769463616</v>
      </c>
      <c r="Q616" s="20" t="n">
        <v>734440.209113133</v>
      </c>
      <c r="R616" s="19" t="n">
        <f aca="false">IF(Q616=0,"",IF(Q616+Q615&gt;Q616,LOG(Q616)-LOG(Q615),""))</f>
        <v>-0.048478033334125</v>
      </c>
      <c r="S616" s="20" t="n">
        <v>5354037.12451797</v>
      </c>
      <c r="T616" s="19" t="n">
        <f aca="false">IF(S616=0,"",IF(S616+S615&gt;S616,LOG(S616)-LOG(S615),""))</f>
        <v>-0.00520404246815964</v>
      </c>
      <c r="U616" s="20" t="n">
        <v>1373769.96916126</v>
      </c>
      <c r="V616" s="19" t="n">
        <f aca="false">IF(U616=0,"",IF(U616+U615&gt;U616,LOG(U616)-LOG(U615),""))</f>
        <v>0.0405176182547908</v>
      </c>
      <c r="W616" s="20" t="n">
        <f aca="false">IF(F616="","",IF(F616&gt;0,0,1))</f>
        <v>0</v>
      </c>
      <c r="X616" s="19" t="n">
        <f aca="false">IF(F616="","",F616*W616)</f>
        <v>0</v>
      </c>
      <c r="Y616" s="26" t="n">
        <f aca="false">IF(X616="","",X616*N616)</f>
        <v>0</v>
      </c>
    </row>
    <row r="617" customFormat="false" ht="13.8" hidden="false" customHeight="false" outlineLevel="0" collapsed="false">
      <c r="A617" s="16" t="n">
        <v>2019</v>
      </c>
      <c r="B617" s="30" t="s">
        <v>28</v>
      </c>
      <c r="C617" s="29" t="n">
        <v>616</v>
      </c>
      <c r="D617" s="17" t="n">
        <v>14</v>
      </c>
      <c r="E617" s="18" t="n">
        <v>8403798.41826982</v>
      </c>
      <c r="F617" s="19" t="n">
        <f aca="false">IF(ABS(LOG(E617)-LOG(E616))&gt;LOG(2),"",LOG(E617)-LOG(E616))</f>
        <v>0.0343568296879981</v>
      </c>
      <c r="G617" s="20" t="n">
        <v>6408542.25475683</v>
      </c>
      <c r="H617" s="19" t="n">
        <f aca="false">IF(G617=0,"",IF(G617+G616&gt;G617,LOG(G617)-LOG(G616),""))</f>
        <v>0.0221343539056473</v>
      </c>
      <c r="I617" s="20" t="n">
        <v>1311989.92095672</v>
      </c>
      <c r="J617" s="19" t="n">
        <f aca="false">IF(I617=0,"",IF(I617+I616&gt;I617,LOG(I617)-LOG(I616),""))</f>
        <v>0.0553482156336571</v>
      </c>
      <c r="K617" s="20" t="n">
        <f aca="false">G617+I617</f>
        <v>7720532.17571355</v>
      </c>
      <c r="L617" s="19" t="n">
        <f aca="false">IF(K617=0,"",IF(K617+K616&gt;K617,LOG(K617)-LOG(K616),""))</f>
        <v>0.0276024066477412</v>
      </c>
      <c r="M617" s="20" t="n">
        <v>45670611.2606983</v>
      </c>
      <c r="N617" s="21" t="n">
        <v>0.7351611978465</v>
      </c>
      <c r="O617" s="21" t="n">
        <v>11874889.0871632</v>
      </c>
      <c r="P617" s="22" t="n">
        <v>0.150153935508635</v>
      </c>
      <c r="Q617" s="20" t="n">
        <v>956809.958607208</v>
      </c>
      <c r="R617" s="19" t="n">
        <f aca="false">IF(Q617=0,"",IF(Q617+Q616&gt;Q617,LOG(Q617)-LOG(Q616),""))</f>
        <v>0.114869241276574</v>
      </c>
      <c r="S617" s="20" t="n">
        <v>5981004.20201306</v>
      </c>
      <c r="T617" s="19" t="n">
        <f aca="false">IF(S617=0,"",IF(S617+S616&gt;S617,LOG(S617)-LOG(S616),""))</f>
        <v>0.0480927293012172</v>
      </c>
      <c r="U617" s="20" t="n">
        <v>1248893.22187115</v>
      </c>
      <c r="V617" s="19" t="n">
        <f aca="false">IF(U617=0,"",IF(U617+U616&gt;U617,LOG(U617)-LOG(U616),""))</f>
        <v>-0.0413887098322912</v>
      </c>
      <c r="W617" s="20" t="n">
        <f aca="false">IF(F617="","",IF(F617&gt;0,0,1))</f>
        <v>0</v>
      </c>
      <c r="X617" s="19" t="n">
        <f aca="false">IF(F617="","",F617*W617)</f>
        <v>0</v>
      </c>
      <c r="Y617" s="26" t="n">
        <f aca="false">IF(X617="","",X617*N617)</f>
        <v>0</v>
      </c>
    </row>
    <row r="618" customFormat="false" ht="13.8" hidden="false" customHeight="false" outlineLevel="0" collapsed="false">
      <c r="A618" s="16" t="n">
        <v>2009</v>
      </c>
      <c r="B618" s="32" t="s">
        <v>25</v>
      </c>
      <c r="C618" s="33" t="n">
        <v>617</v>
      </c>
      <c r="D618" s="33" t="n">
        <v>15</v>
      </c>
      <c r="E618" s="34" t="n">
        <v>27581.5022690255</v>
      </c>
      <c r="F618" s="19" t="str">
        <f aca="false">IF(ABS(LOG(E618)-LOG(E617))&gt;LOG(2),"",LOG(E618)-LOG(E617))</f>
        <v/>
      </c>
      <c r="G618" s="36" t="n">
        <v>17040.0005736588</v>
      </c>
      <c r="H618" s="35"/>
      <c r="I618" s="36" t="n">
        <v>8295.38901921416</v>
      </c>
      <c r="J618" s="35"/>
      <c r="K618" s="36" t="n">
        <f aca="false">G618+I618</f>
        <v>25335.389592873</v>
      </c>
      <c r="L618" s="35"/>
      <c r="M618" s="20" t="n">
        <v>48910.0552658806</v>
      </c>
      <c r="N618" s="37" t="n">
        <v>0.248780236550017</v>
      </c>
      <c r="O618" s="37" t="n">
        <v>13134.048699536</v>
      </c>
      <c r="P618" s="38" t="n">
        <v>-0.322219294733919</v>
      </c>
      <c r="Q618" s="62"/>
      <c r="R618" s="35" t="str">
        <f aca="false">IF(Q618=0,"",IF(Q618+Q617&gt;Q618,LOG(Q618)-LOG(Q617),""))</f>
        <v/>
      </c>
      <c r="S618" s="62"/>
      <c r="T618" s="35" t="str">
        <f aca="false">IF(S618=0,"",IF(S618+S617&gt;S618,LOG(S618)-LOG(S617),""))</f>
        <v/>
      </c>
      <c r="U618" s="62"/>
      <c r="V618" s="35" t="str">
        <f aca="false">IF(U618=0,"",IF(U618+U617&gt;U618,LOG(U618)-LOG(U617),""))</f>
        <v/>
      </c>
      <c r="W618" s="36" t="str">
        <f aca="false">IF(F618="","",IF(F618&gt;0,0,1))</f>
        <v/>
      </c>
      <c r="X618" s="35" t="str">
        <f aca="false">IF(F618="","",F618*W618)</f>
        <v/>
      </c>
      <c r="Y618" s="40" t="str">
        <f aca="false">IF(X618="","",X618*N618)</f>
        <v/>
      </c>
    </row>
    <row r="619" customFormat="false" ht="13.8" hidden="false" customHeight="false" outlineLevel="0" collapsed="false">
      <c r="A619" s="16" t="n">
        <v>2009</v>
      </c>
      <c r="B619" s="28" t="s">
        <v>26</v>
      </c>
      <c r="C619" s="29" t="n">
        <v>618</v>
      </c>
      <c r="D619" s="17" t="n">
        <v>15</v>
      </c>
      <c r="E619" s="18" t="n">
        <v>26336.557857841</v>
      </c>
      <c r="F619" s="19" t="n">
        <f aca="false">IF(ABS(LOG(E619)-LOG(E618))&gt;LOG(2),"",LOG(E619)-LOG(E618))</f>
        <v>-0.0200589041985229</v>
      </c>
      <c r="G619" s="20" t="n">
        <v>20788.5584746048</v>
      </c>
      <c r="H619" s="19" t="n">
        <f aca="false">IF(G619=0,"",IF(G619+G618&gt;G619,LOG(G619)-LOG(G618),""))</f>
        <v>0.0863547703681089</v>
      </c>
      <c r="I619" s="20" t="n">
        <v>6724.10761686495</v>
      </c>
      <c r="J619" s="19" t="n">
        <f aca="false">IF(I619=0,"",IF(I619+I618&gt;I619,LOG(I619)-LOG(I618),""))</f>
        <v>-0.0912021018951061</v>
      </c>
      <c r="K619" s="20" t="n">
        <f aca="false">G619+I619</f>
        <v>27512.6660914698</v>
      </c>
      <c r="L619" s="19" t="n">
        <f aca="false">IF(K619=0,"",IF(K619+K618&gt;K619,LOG(K619)-LOG(K618),""))</f>
        <v>0.0358050903599434</v>
      </c>
      <c r="M619" s="20" t="n">
        <v>48720.1896397156</v>
      </c>
      <c r="N619" s="21" t="n">
        <v>0.26714995728334</v>
      </c>
      <c r="O619" s="21" t="n">
        <v>13213.3693404334</v>
      </c>
      <c r="P619" s="22" t="n">
        <v>-0.299545438234119</v>
      </c>
      <c r="Q619" s="63"/>
      <c r="R619" s="19" t="str">
        <f aca="false">IF(Q619=0,"",IF(Q619+Q618&gt;Q619,LOG(Q619)-LOG(Q618),""))</f>
        <v/>
      </c>
      <c r="S619" s="63"/>
      <c r="T619" s="19" t="str">
        <f aca="false">IF(S619=0,"",IF(S619+S618&gt;S619,LOG(S619)-LOG(S618),""))</f>
        <v/>
      </c>
      <c r="U619" s="47"/>
      <c r="V619" s="19" t="str">
        <f aca="false">IF(U619=0,"",IF(U619+U618&gt;U619,LOG(U619)-LOG(U618),""))</f>
        <v/>
      </c>
      <c r="W619" s="20" t="n">
        <f aca="false">IF(F619="","",IF(F619&gt;0,0,1))</f>
        <v>1</v>
      </c>
      <c r="X619" s="19" t="n">
        <f aca="false">IF(F619="","",F619*W619)</f>
        <v>-0.0200589041985229</v>
      </c>
      <c r="Y619" s="26" t="n">
        <f aca="false">IF(X619="","",X619*N619)</f>
        <v>-0.00535873539978599</v>
      </c>
    </row>
    <row r="620" customFormat="false" ht="13.8" hidden="false" customHeight="false" outlineLevel="0" collapsed="false">
      <c r="A620" s="16" t="n">
        <v>2009</v>
      </c>
      <c r="B620" s="28" t="s">
        <v>27</v>
      </c>
      <c r="C620" s="17" t="n">
        <v>619</v>
      </c>
      <c r="D620" s="17" t="n">
        <v>15</v>
      </c>
      <c r="E620" s="18" t="n">
        <v>26180.6845232314</v>
      </c>
      <c r="F620" s="19" t="n">
        <f aca="false">IF(ABS(LOG(E620)-LOG(E619))&gt;LOG(2),"",LOG(E620)-LOG(E619))</f>
        <v>-0.00257801532637902</v>
      </c>
      <c r="G620" s="20" t="n">
        <v>19427.8116771551</v>
      </c>
      <c r="H620" s="19" t="n">
        <f aca="false">IF(G620=0,"",IF(G620+G619&gt;G620,LOG(G620)-LOG(G619),""))</f>
        <v>-0.0294004904171787</v>
      </c>
      <c r="I620" s="20" t="n">
        <v>7660.22595727151</v>
      </c>
      <c r="J620" s="19" t="n">
        <f aca="false">IF(I620=0,"",IF(I620+I619&gt;I620,LOG(I620)-LOG(I619),""))</f>
        <v>0.0566069248629875</v>
      </c>
      <c r="K620" s="20" t="n">
        <f aca="false">G620+I620</f>
        <v>27088.0376344266</v>
      </c>
      <c r="L620" s="19" t="n">
        <f aca="false">IF(K620=0,"",IF(K620+K619&gt;K620,LOG(K620)-LOG(K619),""))</f>
        <v>-0.00675513321882271</v>
      </c>
      <c r="M620" s="20" t="n">
        <v>47738.7223318139</v>
      </c>
      <c r="N620" s="21" t="n">
        <v>0.260889793991268</v>
      </c>
      <c r="O620" s="21" t="n">
        <v>13600.9617593768</v>
      </c>
      <c r="P620" s="22" t="n">
        <v>-0.284411377929058</v>
      </c>
      <c r="Q620" s="63"/>
      <c r="R620" s="19" t="str">
        <f aca="false">IF(Q620=0,"",IF(Q620+Q619&gt;Q620,LOG(Q620)-LOG(Q619),""))</f>
        <v/>
      </c>
      <c r="S620" s="63"/>
      <c r="T620" s="19" t="str">
        <f aca="false">IF(S620=0,"",IF(S620+S619&gt;S620,LOG(S620)-LOG(S619),""))</f>
        <v/>
      </c>
      <c r="U620" s="47"/>
      <c r="V620" s="19" t="str">
        <f aca="false">IF(U620=0,"",IF(U620+U619&gt;U620,LOG(U620)-LOG(U619),""))</f>
        <v/>
      </c>
      <c r="W620" s="20" t="n">
        <f aca="false">IF(F620="","",IF(F620&gt;0,0,1))</f>
        <v>1</v>
      </c>
      <c r="X620" s="19" t="n">
        <f aca="false">IF(F620="","",F620*W620)</f>
        <v>-0.00257801532637902</v>
      </c>
      <c r="Y620" s="26" t="n">
        <f aca="false">IF(X620="","",X620*N620)</f>
        <v>-0.000672577887405355</v>
      </c>
    </row>
    <row r="621" customFormat="false" ht="13.8" hidden="false" customHeight="false" outlineLevel="0" collapsed="false">
      <c r="A621" s="16" t="n">
        <v>2009</v>
      </c>
      <c r="B621" s="30" t="s">
        <v>28</v>
      </c>
      <c r="C621" s="29" t="n">
        <v>620</v>
      </c>
      <c r="D621" s="17" t="n">
        <v>15</v>
      </c>
      <c r="E621" s="18" t="n">
        <v>27536.3279769617</v>
      </c>
      <c r="F621" s="19" t="n">
        <f aca="false">IF(ABS(LOG(E621)-LOG(E620))&gt;LOG(2),"",LOG(E621)-LOG(E620))</f>
        <v>0.0219250282885248</v>
      </c>
      <c r="G621" s="20" t="n">
        <v>19954.8782240132</v>
      </c>
      <c r="H621" s="19" t="n">
        <f aca="false">IF(G621=0,"",IF(G621+G620&gt;G621,LOG(G621)-LOG(G620),""))</f>
        <v>0.011625196814518</v>
      </c>
      <c r="I621" s="20" t="n">
        <v>7500.16715325806</v>
      </c>
      <c r="J621" s="19" t="n">
        <f aca="false">IF(I621=0,"",IF(I621+I620&gt;I621,LOG(I621)-LOG(I620),""))</f>
        <v>-0.00917063796035755</v>
      </c>
      <c r="K621" s="20" t="n">
        <f aca="false">G621+I621</f>
        <v>27455.0453772713</v>
      </c>
      <c r="L621" s="19" t="n">
        <f aca="false">IF(K621=0,"",IF(K621+K620&gt;K621,LOG(K621)-LOG(K620),""))</f>
        <v>0.00584462169425137</v>
      </c>
      <c r="M621" s="20" t="n">
        <v>47247.3584019035</v>
      </c>
      <c r="N621" s="21" t="n">
        <v>0.2344715063694</v>
      </c>
      <c r="O621" s="21" t="n">
        <v>14036.0271010972</v>
      </c>
      <c r="P621" s="22" t="n">
        <v>-0.292661827675529</v>
      </c>
      <c r="Q621" s="63"/>
      <c r="R621" s="19" t="str">
        <f aca="false">IF(Q621=0,"",IF(Q621+Q620&gt;Q621,LOG(Q621)-LOG(Q620),""))</f>
        <v/>
      </c>
      <c r="S621" s="63"/>
      <c r="T621" s="19" t="str">
        <f aca="false">IF(S621=0,"",IF(S621+S620&gt;S621,LOG(S621)-LOG(S620),""))</f>
        <v/>
      </c>
      <c r="U621" s="63"/>
      <c r="V621" s="19" t="str">
        <f aca="false">IF(U621=0,"",IF(U621+U620&gt;U621,LOG(U621)-LOG(U620),""))</f>
        <v/>
      </c>
      <c r="W621" s="20" t="n">
        <f aca="false">IF(F621="","",IF(F621&gt;0,0,1))</f>
        <v>0</v>
      </c>
      <c r="X621" s="19" t="n">
        <f aca="false">IF(F621="","",F621*W621)</f>
        <v>0</v>
      </c>
      <c r="Y621" s="26" t="n">
        <f aca="false">IF(X621="","",X621*N621)</f>
        <v>0</v>
      </c>
    </row>
    <row r="622" customFormat="false" ht="13.8" hidden="false" customHeight="false" outlineLevel="0" collapsed="false">
      <c r="A622" s="16" t="n">
        <v>2010</v>
      </c>
      <c r="B622" s="31" t="s">
        <v>25</v>
      </c>
      <c r="C622" s="17" t="n">
        <v>621</v>
      </c>
      <c r="D622" s="17" t="n">
        <v>15</v>
      </c>
      <c r="E622" s="18" t="n">
        <v>22677.2597488198</v>
      </c>
      <c r="F622" s="19" t="n">
        <f aca="false">IF(ABS(LOG(E622)-LOG(E621))&gt;LOG(2),"",LOG(E622)-LOG(E621))</f>
        <v>-0.0843154512005038</v>
      </c>
      <c r="G622" s="20" t="n">
        <v>17602.071279214</v>
      </c>
      <c r="H622" s="19" t="n">
        <f aca="false">IF(G622=0,"",IF(G622+G621&gt;G622,LOG(G622)-LOG(G621),""))</f>
        <v>-0.0544853064910278</v>
      </c>
      <c r="I622" s="20" t="n">
        <v>6888.79005539213</v>
      </c>
      <c r="J622" s="19" t="n">
        <f aca="false">IF(I622=0,"",IF(I622+I621&gt;I622,LOG(I622)-LOG(I621),""))</f>
        <v>-0.0369279931697912</v>
      </c>
      <c r="K622" s="20" t="n">
        <f aca="false">G622+I622</f>
        <v>24490.8613346061</v>
      </c>
      <c r="L622" s="19" t="n">
        <f aca="false">IF(K622=0,"",IF(K622+K621&gt;K622,LOG(K622)-LOG(K621),""))</f>
        <v>-0.0496181064702697</v>
      </c>
      <c r="M622" s="20" t="n">
        <v>47551.8371874046</v>
      </c>
      <c r="N622" s="21" t="n">
        <v>0.32157672620202</v>
      </c>
      <c r="O622" s="21" t="n">
        <v>13844.5494308183</v>
      </c>
      <c r="P622" s="22" t="n">
        <v>-0.214311748315034</v>
      </c>
      <c r="Q622" s="63" t="n">
        <v>5375.64541894761</v>
      </c>
      <c r="R622" s="19" t="str">
        <f aca="false">IF(Q622=0,"",IF(Q622+Q621&gt;Q622,LOG(Q622)-LOG(Q621),""))</f>
        <v/>
      </c>
      <c r="S622" s="63" t="n">
        <v>19497.1220380147</v>
      </c>
      <c r="T622" s="19" t="str">
        <f aca="false">IF(S622=0,"",IF(S622+S621&gt;S622,LOG(S622)-LOG(S621),""))</f>
        <v/>
      </c>
      <c r="U622" s="63" t="n">
        <v>4114.08822803634</v>
      </c>
      <c r="V622" s="19" t="str">
        <f aca="false">IF(U622=0,"",IF(U622+U621&gt;U622,LOG(U622)-LOG(U621),""))</f>
        <v/>
      </c>
      <c r="W622" s="20" t="n">
        <f aca="false">IF(F622="","",IF(F622&gt;0,0,1))</f>
        <v>1</v>
      </c>
      <c r="X622" s="19" t="n">
        <f aca="false">IF(F622="","",F622*W622)</f>
        <v>-0.0843154512005038</v>
      </c>
      <c r="Y622" s="26" t="n">
        <f aca="false">IF(X622="","",X622*N622)</f>
        <v>-0.0271138867653042</v>
      </c>
    </row>
    <row r="623" customFormat="false" ht="13.8" hidden="false" customHeight="false" outlineLevel="0" collapsed="false">
      <c r="A623" s="16" t="n">
        <v>2010</v>
      </c>
      <c r="B623" s="28" t="s">
        <v>26</v>
      </c>
      <c r="C623" s="29" t="n">
        <v>622</v>
      </c>
      <c r="D623" s="17" t="n">
        <v>15</v>
      </c>
      <c r="E623" s="18" t="n">
        <v>21109.9263197824</v>
      </c>
      <c r="F623" s="19" t="n">
        <f aca="false">IF(ABS(LOG(E623)-LOG(E622))&gt;LOG(2),"",LOG(E623)-LOG(E622))</f>
        <v>-0.031103857078091</v>
      </c>
      <c r="G623" s="20" t="n">
        <v>22620.5942219536</v>
      </c>
      <c r="H623" s="19" t="n">
        <f aca="false">IF(G623=0,"",IF(G623+G622&gt;G623,LOG(G623)-LOG(G622),""))</f>
        <v>0.108940233925248</v>
      </c>
      <c r="I623" s="20" t="n">
        <v>7823.93364279882</v>
      </c>
      <c r="J623" s="19" t="n">
        <f aca="false">IF(I623=0,"",IF(I623+I622&gt;I623,LOG(I623)-LOG(I622),""))</f>
        <v>0.0552822091302709</v>
      </c>
      <c r="K623" s="20" t="n">
        <f aca="false">G623+I623</f>
        <v>30444.5278647524</v>
      </c>
      <c r="L623" s="19" t="n">
        <f aca="false">IF(K623=0,"",IF(K623+K622&gt;K623,LOG(K623)-LOG(K622),""))</f>
        <v>0.0945051840115339</v>
      </c>
      <c r="M623" s="20" t="n">
        <v>46671.2157107312</v>
      </c>
      <c r="N623" s="21" t="n">
        <v>0.344562396223777</v>
      </c>
      <c r="O623" s="21" t="n">
        <v>13520.74652655</v>
      </c>
      <c r="P623" s="22" t="n">
        <v>-0.193486046339474</v>
      </c>
      <c r="Q623" s="63" t="n">
        <v>5902.89450741624</v>
      </c>
      <c r="R623" s="19" t="n">
        <f aca="false">IF(Q623=0,"",IF(Q623+Q622&gt;Q623,LOG(Q623)-LOG(Q622),""))</f>
        <v>0.0406344072246756</v>
      </c>
      <c r="S623" s="63" t="n">
        <v>23392.9523071681</v>
      </c>
      <c r="T623" s="19" t="n">
        <f aca="false">IF(S623=0,"",IF(S623+S622&gt;S623,LOG(S623)-LOG(S622),""))</f>
        <v>0.0791145253286389</v>
      </c>
      <c r="U623" s="63" t="n">
        <v>5207.59302931135</v>
      </c>
      <c r="V623" s="19" t="n">
        <f aca="false">IF(U623=0,"",IF(U623+U622&gt;U623,LOG(U623)-LOG(U622),""))</f>
        <v>0.102363435945184</v>
      </c>
      <c r="W623" s="20" t="n">
        <f aca="false">IF(F623="","",IF(F623&gt;0,0,1))</f>
        <v>1</v>
      </c>
      <c r="X623" s="19" t="n">
        <f aca="false">IF(F623="","",F623*W623)</f>
        <v>-0.031103857078091</v>
      </c>
      <c r="Y623" s="26" t="n">
        <f aca="false">IF(X623="","",X623*N623)</f>
        <v>-0.0107172195266289</v>
      </c>
    </row>
    <row r="624" customFormat="false" ht="13.8" hidden="false" customHeight="false" outlineLevel="0" collapsed="false">
      <c r="A624" s="16" t="n">
        <v>2010</v>
      </c>
      <c r="B624" s="28" t="s">
        <v>27</v>
      </c>
      <c r="C624" s="17" t="n">
        <v>623</v>
      </c>
      <c r="D624" s="17" t="n">
        <v>15</v>
      </c>
      <c r="E624" s="18" t="n">
        <v>21596.9161146279</v>
      </c>
      <c r="F624" s="19" t="n">
        <f aca="false">IF(ABS(LOG(E624)-LOG(E623))&gt;LOG(2),"",LOG(E624)-LOG(E623))</f>
        <v>0.00990502394059423</v>
      </c>
      <c r="G624" s="20" t="n">
        <v>16552.5241324381</v>
      </c>
      <c r="H624" s="19" t="n">
        <f aca="false">IF(G624=0,"",IF(G624+G623&gt;G624,LOG(G624)-LOG(G623),""))</f>
        <v>-0.13563977952585</v>
      </c>
      <c r="I624" s="20" t="n">
        <v>5418.84313675315</v>
      </c>
      <c r="J624" s="19" t="n">
        <f aca="false">IF(I624=0,"",IF(I624+I623&gt;I624,LOG(I624)-LOG(I623),""))</f>
        <v>-0.159518579057498</v>
      </c>
      <c r="K624" s="20" t="n">
        <f aca="false">G624+I624</f>
        <v>21971.3672691913</v>
      </c>
      <c r="L624" s="19" t="n">
        <f aca="false">IF(K624=0,"",IF(K624+K623&gt;K624,LOG(K624)-LOG(K623),""))</f>
        <v>-0.141652159653122</v>
      </c>
      <c r="M624" s="20" t="n">
        <v>46271.4640996197</v>
      </c>
      <c r="N624" s="21" t="n">
        <v>0.330921500028479</v>
      </c>
      <c r="O624" s="21" t="n">
        <v>13298.3652892086</v>
      </c>
      <c r="P624" s="22" t="n">
        <v>-0.210593483130709</v>
      </c>
      <c r="Q624" s="63" t="n">
        <v>5773.68018322037</v>
      </c>
      <c r="R624" s="19" t="n">
        <f aca="false">IF(Q624=0,"",IF(Q624+Q623&gt;Q624,LOG(Q624)-LOG(Q623),""))</f>
        <v>-0.00961229818070164</v>
      </c>
      <c r="S624" s="63" t="n">
        <v>17879.1510800342</v>
      </c>
      <c r="T624" s="19" t="n">
        <f aca="false">IF(S624=0,"",IF(S624+S623&gt;S624,LOG(S624)-LOG(S623),""))</f>
        <v>-0.116738141182879</v>
      </c>
      <c r="U624" s="63" t="n">
        <v>3320.13357046211</v>
      </c>
      <c r="V624" s="19" t="n">
        <f aca="false">IF(U624=0,"",IF(U624+U623&gt;U624,LOG(U624)-LOG(U623),""))</f>
        <v>-0.195481481081</v>
      </c>
      <c r="W624" s="20" t="n">
        <f aca="false">IF(F624="","",IF(F624&gt;0,0,1))</f>
        <v>0</v>
      </c>
      <c r="X624" s="19" t="n">
        <f aca="false">IF(F624="","",F624*W624)</f>
        <v>0</v>
      </c>
      <c r="Y624" s="26" t="n">
        <f aca="false">IF(X624="","",X624*N624)</f>
        <v>0</v>
      </c>
    </row>
    <row r="625" customFormat="false" ht="13.8" hidden="false" customHeight="false" outlineLevel="0" collapsed="false">
      <c r="A625" s="16" t="n">
        <v>2010</v>
      </c>
      <c r="B625" s="30" t="s">
        <v>28</v>
      </c>
      <c r="C625" s="29" t="n">
        <v>624</v>
      </c>
      <c r="D625" s="17" t="n">
        <v>15</v>
      </c>
      <c r="E625" s="18" t="n">
        <v>26434.3879013358</v>
      </c>
      <c r="F625" s="19" t="n">
        <f aca="false">IF(ABS(LOG(E625)-LOG(E624))&gt;LOG(2),"",LOG(E625)-LOG(E624))</f>
        <v>0.0877775171698705</v>
      </c>
      <c r="G625" s="20" t="n">
        <v>17662.4620184049</v>
      </c>
      <c r="H625" s="19" t="n">
        <f aca="false">IF(G625=0,"",IF(G625+G624&gt;G625,LOG(G625)-LOG(G624),""))</f>
        <v>0.0281870112197371</v>
      </c>
      <c r="I625" s="20" t="n">
        <v>6300.29753214285</v>
      </c>
      <c r="J625" s="19" t="n">
        <f aca="false">IF(I625=0,"",IF(I625+I624&gt;I625,LOG(I625)-LOG(I624),""))</f>
        <v>0.0654544801837522</v>
      </c>
      <c r="K625" s="20" t="n">
        <f aca="false">G625+I625</f>
        <v>23962.7595505478</v>
      </c>
      <c r="L625" s="19" t="n">
        <f aca="false">IF(K625=0,"",IF(K625+K624&gt;K625,LOG(K625)-LOG(K624),""))</f>
        <v>0.0376797462052512</v>
      </c>
      <c r="M625" s="20" t="n">
        <v>53132.1603340541</v>
      </c>
      <c r="N625" s="21" t="n">
        <v>0.303188215924522</v>
      </c>
      <c r="O625" s="21" t="n">
        <v>12855.2582535694</v>
      </c>
      <c r="P625" s="22" t="n">
        <v>-0.31308845284459</v>
      </c>
      <c r="Q625" s="63" t="n">
        <v>6704.96780552522</v>
      </c>
      <c r="R625" s="19" t="n">
        <f aca="false">IF(Q625=0,"",IF(Q625+Q624&gt;Q625,LOG(Q625)-LOG(Q624),""))</f>
        <v>0.0649439732013795</v>
      </c>
      <c r="S625" s="63" t="n">
        <v>18946.2435753421</v>
      </c>
      <c r="T625" s="19" t="n">
        <f aca="false">IF(S625=0,"",IF(S625+S624&gt;S625,LOG(S625)-LOG(S624),""))</f>
        <v>0.0251762221374348</v>
      </c>
      <c r="U625" s="63" t="n">
        <v>4317.06433888526</v>
      </c>
      <c r="V625" s="19" t="n">
        <f aca="false">IF(U625=0,"",IF(U625+U624&gt;U625,LOG(U625)-LOG(U624),""))</f>
        <v>0.114032965246492</v>
      </c>
      <c r="W625" s="20" t="n">
        <f aca="false">IF(F625="","",IF(F625&gt;0,0,1))</f>
        <v>0</v>
      </c>
      <c r="X625" s="19" t="n">
        <f aca="false">IF(F625="","",F625*W625)</f>
        <v>0</v>
      </c>
      <c r="Y625" s="26" t="n">
        <f aca="false">IF(X625="","",X625*N625)</f>
        <v>0</v>
      </c>
    </row>
    <row r="626" customFormat="false" ht="13.8" hidden="false" customHeight="false" outlineLevel="0" collapsed="false">
      <c r="A626" s="16" t="n">
        <v>2011</v>
      </c>
      <c r="B626" s="31" t="s">
        <v>25</v>
      </c>
      <c r="C626" s="17" t="n">
        <v>625</v>
      </c>
      <c r="D626" s="17" t="n">
        <v>15</v>
      </c>
      <c r="E626" s="18" t="n">
        <v>25423.4176751602</v>
      </c>
      <c r="F626" s="19" t="n">
        <f aca="false">IF(ABS(LOG(E626)-LOG(E625))&gt;LOG(2),"",LOG(E626)-LOG(E625))</f>
        <v>-0.0169353261605485</v>
      </c>
      <c r="G626" s="20" t="n">
        <v>17492.1150476807</v>
      </c>
      <c r="H626" s="19" t="n">
        <f aca="false">IF(G626=0,"",IF(G626+G625&gt;G626,LOG(G626)-LOG(G625),""))</f>
        <v>-0.0042089158572729</v>
      </c>
      <c r="I626" s="20" t="n">
        <v>6388.63191462066</v>
      </c>
      <c r="J626" s="19" t="n">
        <f aca="false">IF(I626=0,"",IF(I626+I625&gt;I626,LOG(I626)-LOG(I625),""))</f>
        <v>0.00604680714496553</v>
      </c>
      <c r="K626" s="20" t="n">
        <f aca="false">G626+I626</f>
        <v>23880.7469623014</v>
      </c>
      <c r="L626" s="19" t="n">
        <f aca="false">IF(K626=0,"",IF(K626+K625&gt;K626,LOG(K626)-LOG(K625),""))</f>
        <v>-0.00148892303280856</v>
      </c>
      <c r="M626" s="20" t="n">
        <v>52808.3769189886</v>
      </c>
      <c r="N626" s="21" t="n">
        <v>0.317468887087649</v>
      </c>
      <c r="O626" s="21" t="n">
        <v>12424.7993286213</v>
      </c>
      <c r="P626" s="22" t="n">
        <v>-0.310944549211018</v>
      </c>
      <c r="Q626" s="63" t="n">
        <v>5670.08109693145</v>
      </c>
      <c r="R626" s="19" t="n">
        <f aca="false">IF(Q626=0,"",IF(Q626+Q625&gt;Q626,LOG(Q626)-LOG(Q625),""))</f>
        <v>-0.0728074264107805</v>
      </c>
      <c r="S626" s="63" t="n">
        <v>18937.7303183398</v>
      </c>
      <c r="T626" s="19" t="n">
        <f aca="false">IF(S626=0,"",IF(S626+S625&gt;S626,LOG(S626)-LOG(S625),""))</f>
        <v>-0.000195188636320509</v>
      </c>
      <c r="U626" s="63" t="n">
        <v>3946.92131612225</v>
      </c>
      <c r="V626" s="19" t="n">
        <f aca="false">IF(U626=0,"",IF(U626+U625&gt;U626,LOG(U626)-LOG(U625),""))</f>
        <v>-0.0389300525626033</v>
      </c>
      <c r="W626" s="20" t="n">
        <f aca="false">IF(F626="","",IF(F626&gt;0,0,1))</f>
        <v>1</v>
      </c>
      <c r="X626" s="19" t="n">
        <f aca="false">IF(F626="","",F626*W626)</f>
        <v>-0.0169353261605485</v>
      </c>
      <c r="Y626" s="26" t="n">
        <f aca="false">IF(X626="","",X626*N626)</f>
        <v>-0.00537643914865568</v>
      </c>
    </row>
    <row r="627" customFormat="false" ht="13.8" hidden="false" customHeight="false" outlineLevel="0" collapsed="false">
      <c r="A627" s="16" t="n">
        <v>2011</v>
      </c>
      <c r="B627" s="28" t="s">
        <v>26</v>
      </c>
      <c r="C627" s="29" t="n">
        <v>626</v>
      </c>
      <c r="D627" s="17" t="n">
        <v>15</v>
      </c>
      <c r="E627" s="18" t="n">
        <v>28804.8762543116</v>
      </c>
      <c r="F627" s="19" t="n">
        <f aca="false">IF(ABS(LOG(E627)-LOG(E626))&gt;LOG(2),"",LOG(E627)-LOG(E626))</f>
        <v>0.0542320814011497</v>
      </c>
      <c r="G627" s="20" t="n">
        <v>19479.7740657619</v>
      </c>
      <c r="H627" s="19" t="n">
        <f aca="false">IF(G627=0,"",IF(G627+G626&gt;G627,LOG(G627)-LOG(G626),""))</f>
        <v>0.0467415903624255</v>
      </c>
      <c r="I627" s="20" t="n">
        <v>6613.04743715263</v>
      </c>
      <c r="J627" s="19" t="n">
        <f aca="false">IF(I627=0,"",IF(I627+I626&gt;I627,LOG(I627)-LOG(I626),""))</f>
        <v>0.0149937713447232</v>
      </c>
      <c r="K627" s="20" t="n">
        <f aca="false">G627+I627</f>
        <v>26092.8215029145</v>
      </c>
      <c r="L627" s="19" t="n">
        <f aca="false">IF(K627=0,"",IF(K627+K626&gt;K627,LOG(K627)-LOG(K626),""))</f>
        <v>0.0384731364335567</v>
      </c>
      <c r="M627" s="20" t="n">
        <v>58726.480935669</v>
      </c>
      <c r="N627" s="21" t="n">
        <v>0.309367963575172</v>
      </c>
      <c r="O627" s="21" t="n">
        <v>12159.7451732916</v>
      </c>
      <c r="P627" s="22" t="n">
        <v>-0.374541540134619</v>
      </c>
      <c r="Q627" s="63" t="n">
        <v>5948.04825352834</v>
      </c>
      <c r="R627" s="19" t="n">
        <f aca="false">IF(Q627=0,"",IF(Q627+Q626&gt;Q627,LOG(Q627)-LOG(Q626),""))</f>
        <v>0.020785212597386</v>
      </c>
      <c r="S627" s="63" t="n">
        <v>20393.3082978114</v>
      </c>
      <c r="T627" s="19" t="n">
        <f aca="false">IF(S627=0,"",IF(S627+S626&gt;S627,LOG(S627)-LOG(S626),""))</f>
        <v>0.0321597570601728</v>
      </c>
      <c r="U627" s="63" t="n">
        <v>4624.76704975072</v>
      </c>
      <c r="V627" s="19" t="n">
        <f aca="false">IF(U627=0,"",IF(U627+U626&gt;U627,LOG(U627)-LOG(U626),""))</f>
        <v>0.0688313935429776</v>
      </c>
      <c r="W627" s="20" t="n">
        <f aca="false">IF(F627="","",IF(F627&gt;0,0,1))</f>
        <v>0</v>
      </c>
      <c r="X627" s="19" t="n">
        <f aca="false">IF(F627="","",F627*W627)</f>
        <v>0</v>
      </c>
      <c r="Y627" s="26" t="n">
        <f aca="false">IF(X627="","",X627*N627)</f>
        <v>0</v>
      </c>
    </row>
    <row r="628" customFormat="false" ht="13.8" hidden="false" customHeight="false" outlineLevel="0" collapsed="false">
      <c r="A628" s="16" t="n">
        <v>2011</v>
      </c>
      <c r="B628" s="28" t="s">
        <v>27</v>
      </c>
      <c r="C628" s="17" t="n">
        <v>627</v>
      </c>
      <c r="D628" s="17" t="n">
        <v>15</v>
      </c>
      <c r="E628" s="18" t="n">
        <v>27983.3632174315</v>
      </c>
      <c r="F628" s="19" t="n">
        <f aca="false">IF(ABS(LOG(E628)-LOG(E627))&gt;LOG(2),"",LOG(E628)-LOG(E627))</f>
        <v>-0.0125661042903191</v>
      </c>
      <c r="G628" s="20" t="n">
        <v>19675.2570427888</v>
      </c>
      <c r="H628" s="19" t="n">
        <f aca="false">IF(G628=0,"",IF(G628+G627&gt;G628,LOG(G628)-LOG(G627),""))</f>
        <v>0.00433649935663905</v>
      </c>
      <c r="I628" s="20" t="n">
        <v>6510.23199845</v>
      </c>
      <c r="J628" s="19" t="n">
        <f aca="false">IF(I628=0,"",IF(I628+I627&gt;I628,LOG(I628)-LOG(I627),""))</f>
        <v>-0.00680517267500314</v>
      </c>
      <c r="K628" s="20" t="n">
        <f aca="false">G628+I628</f>
        <v>26185.4890412388</v>
      </c>
      <c r="L628" s="19" t="n">
        <f aca="false">IF(K628=0,"",IF(K628+K627&gt;K628,LOG(K628)-LOG(K627),""))</f>
        <v>0.00153964587904554</v>
      </c>
      <c r="M628" s="20" t="n">
        <v>57857.6514002116</v>
      </c>
      <c r="N628" s="21" t="n">
        <v>0.315460890924826</v>
      </c>
      <c r="O628" s="21" t="n">
        <v>13160.040180634</v>
      </c>
      <c r="P628" s="22" t="n">
        <v>-0.327642694266993</v>
      </c>
      <c r="Q628" s="63" t="n">
        <v>5795.73486743073</v>
      </c>
      <c r="R628" s="19" t="n">
        <f aca="false">IF(Q628=0,"",IF(Q628+Q627&gt;Q628,LOG(Q628)-LOG(Q627),""))</f>
        <v>-0.011265973125147</v>
      </c>
      <c r="S628" s="63" t="n">
        <v>21044.4329403699</v>
      </c>
      <c r="T628" s="19" t="n">
        <f aca="false">IF(S628=0,"",IF(S628+S627&gt;S628,LOG(S628)-LOG(S627),""))</f>
        <v>0.0136495430435426</v>
      </c>
      <c r="U628" s="63" t="n">
        <v>4243.78063400748</v>
      </c>
      <c r="V628" s="19" t="n">
        <f aca="false">IF(U628=0,"",IF(U628+U627&gt;U628,LOG(U628)-LOG(U627),""))</f>
        <v>-0.0373369355251292</v>
      </c>
      <c r="W628" s="20" t="n">
        <f aca="false">IF(F628="","",IF(F628&gt;0,0,1))</f>
        <v>1</v>
      </c>
      <c r="X628" s="19" t="n">
        <f aca="false">IF(F628="","",F628*W628)</f>
        <v>-0.0125661042903191</v>
      </c>
      <c r="Y628" s="26" t="n">
        <f aca="false">IF(X628="","",X628*N628)</f>
        <v>-0.00396411445487835</v>
      </c>
    </row>
    <row r="629" customFormat="false" ht="13.8" hidden="false" customHeight="false" outlineLevel="0" collapsed="false">
      <c r="A629" s="16" t="n">
        <v>2011</v>
      </c>
      <c r="B629" s="30" t="s">
        <v>28</v>
      </c>
      <c r="C629" s="29" t="n">
        <v>628</v>
      </c>
      <c r="D629" s="17" t="n">
        <v>15</v>
      </c>
      <c r="E629" s="18" t="n">
        <v>32462.0243938268</v>
      </c>
      <c r="F629" s="19" t="n">
        <f aca="false">IF(ABS(LOG(E629)-LOG(E628))&gt;LOG(2),"",LOG(E629)-LOG(E628))</f>
        <v>0.0644756902198598</v>
      </c>
      <c r="G629" s="20" t="n">
        <v>22054.0649052657</v>
      </c>
      <c r="H629" s="19" t="n">
        <f aca="false">IF(G629=0,"",IF(G629+G628&gt;G629,LOG(G629)-LOG(G628),""))</f>
        <v>0.0495682335651146</v>
      </c>
      <c r="I629" s="20" t="n">
        <v>7990.6269621856</v>
      </c>
      <c r="J629" s="19" t="n">
        <f aca="false">IF(I629=0,"",IF(I629+I628&gt;I629,LOG(I629)-LOG(I628),""))</f>
        <v>0.0889843910019139</v>
      </c>
      <c r="K629" s="20" t="n">
        <f aca="false">G629+I629</f>
        <v>30044.6918674513</v>
      </c>
      <c r="L629" s="19" t="n">
        <f aca="false">IF(K629=0,"",IF(K629+K628&gt;K629,LOG(K629)-LOG(K628),""))</f>
        <v>0.0597070651175606</v>
      </c>
      <c r="M629" s="20" t="n">
        <v>62370.7822506485</v>
      </c>
      <c r="N629" s="21" t="n">
        <v>0.283605591212997</v>
      </c>
      <c r="O629" s="21" t="n">
        <v>13562.2836388315</v>
      </c>
      <c r="P629" s="22" t="n">
        <v>-0.379042776885793</v>
      </c>
      <c r="Q629" s="63" t="n">
        <v>7533.69215537073</v>
      </c>
      <c r="R629" s="19" t="n">
        <f aca="false">IF(Q629=0,"",IF(Q629+Q628&gt;Q629,LOG(Q629)-LOG(Q628),""))</f>
        <v>0.11389935996941</v>
      </c>
      <c r="S629" s="63" t="n">
        <v>23870.3398183757</v>
      </c>
      <c r="T629" s="19" t="n">
        <f aca="false">IF(S629=0,"",IF(S629+S628&gt;S629,LOG(S629)-LOG(S628),""))</f>
        <v>0.0547213738528489</v>
      </c>
      <c r="U629" s="63" t="n">
        <v>5216.26293801212</v>
      </c>
      <c r="V629" s="19" t="n">
        <f aca="false">IF(U629=0,"",IF(U629+U628&gt;U629,LOG(U629)-LOG(U628),""))</f>
        <v>0.0896065482923385</v>
      </c>
      <c r="W629" s="20" t="n">
        <f aca="false">IF(F629="","",IF(F629&gt;0,0,1))</f>
        <v>0</v>
      </c>
      <c r="X629" s="19" t="n">
        <f aca="false">IF(F629="","",F629*W629)</f>
        <v>0</v>
      </c>
      <c r="Y629" s="26" t="n">
        <f aca="false">IF(X629="","",X629*N629)</f>
        <v>0</v>
      </c>
    </row>
    <row r="630" customFormat="false" ht="13.8" hidden="false" customHeight="false" outlineLevel="0" collapsed="false">
      <c r="A630" s="16" t="n">
        <v>2012</v>
      </c>
      <c r="B630" s="31" t="s">
        <v>25</v>
      </c>
      <c r="C630" s="17" t="n">
        <v>629</v>
      </c>
      <c r="D630" s="17" t="n">
        <v>15</v>
      </c>
      <c r="E630" s="18" t="n">
        <v>33612.8442623664</v>
      </c>
      <c r="F630" s="19" t="n">
        <f aca="false">IF(ABS(LOG(E630)-LOG(E629))&gt;LOG(2),"",LOG(E630)-LOG(E629))</f>
        <v>0.0151296635253475</v>
      </c>
      <c r="G630" s="20" t="n">
        <v>23853.3893121573</v>
      </c>
      <c r="H630" s="19" t="n">
        <f aca="false">IF(G630=0,"",IF(G630+G629&gt;G630,LOG(G630)-LOG(G629),""))</f>
        <v>0.0340614480016637</v>
      </c>
      <c r="I630" s="20" t="n">
        <v>7183.68368350937</v>
      </c>
      <c r="J630" s="19" t="n">
        <f aca="false">IF(I630=0,"",IF(I630+I629&gt;I630,LOG(I630)-LOG(I629),""))</f>
        <v>-0.046233655400465</v>
      </c>
      <c r="K630" s="20" t="n">
        <f aca="false">G630+I630</f>
        <v>31037.0729956667</v>
      </c>
      <c r="L630" s="19" t="n">
        <f aca="false">IF(K630=0,"",IF(K630+K629&gt;K630,LOG(K630)-LOG(K629),""))</f>
        <v>0.01411300330036</v>
      </c>
      <c r="M630" s="20" t="n">
        <v>62553.0582369007</v>
      </c>
      <c r="N630" s="21" t="n">
        <v>0.269743284036624</v>
      </c>
      <c r="O630" s="21" t="n">
        <v>13390.1275145774</v>
      </c>
      <c r="P630" s="22" t="n">
        <v>-0.399720550462451</v>
      </c>
      <c r="Q630" s="63" t="n">
        <v>6342.35136021548</v>
      </c>
      <c r="R630" s="19" t="n">
        <f aca="false">IF(Q630=0,"",IF(Q630+Q629&gt;Q630,LOG(Q630)-LOG(Q629),""))</f>
        <v>-0.0747575720639362</v>
      </c>
      <c r="S630" s="63" t="n">
        <v>25293.3619424103</v>
      </c>
      <c r="T630" s="19" t="n">
        <f aca="false">IF(S630=0,"",IF(S630+S629&gt;S630,LOG(S630)-LOG(S629),""))</f>
        <v>0.0251479570525524</v>
      </c>
      <c r="U630" s="63" t="n">
        <v>4560.99196031822</v>
      </c>
      <c r="V630" s="19" t="n">
        <f aca="false">IF(U630=0,"",IF(U630+U629&gt;U630,LOG(U630)-LOG(U629),""))</f>
        <v>-0.0583001682025861</v>
      </c>
      <c r="W630" s="20" t="n">
        <f aca="false">IF(F630="","",IF(F630&gt;0,0,1))</f>
        <v>0</v>
      </c>
      <c r="X630" s="19" t="n">
        <f aca="false">IF(F630="","",F630*W630)</f>
        <v>0</v>
      </c>
      <c r="Y630" s="26" t="n">
        <f aca="false">IF(X630="","",X630*N630)</f>
        <v>0</v>
      </c>
    </row>
    <row r="631" customFormat="false" ht="13.8" hidden="false" customHeight="false" outlineLevel="0" collapsed="false">
      <c r="A631" s="16" t="n">
        <v>2012</v>
      </c>
      <c r="B631" s="28" t="s">
        <v>26</v>
      </c>
      <c r="C631" s="29" t="n">
        <v>630</v>
      </c>
      <c r="D631" s="17" t="n">
        <v>15</v>
      </c>
      <c r="E631" s="18" t="n">
        <v>36161.0689575964</v>
      </c>
      <c r="F631" s="19" t="n">
        <f aca="false">IF(ABS(LOG(E631)-LOG(E630))&gt;LOG(2),"",LOG(E631)-LOG(E630))</f>
        <v>0.0317359968818574</v>
      </c>
      <c r="G631" s="20" t="n">
        <v>26230.8603964717</v>
      </c>
      <c r="H631" s="19" t="n">
        <f aca="false">IF(G631=0,"",IF(G631+G630&gt;G631,LOG(G631)-LOG(G630),""))</f>
        <v>0.04126243971099</v>
      </c>
      <c r="I631" s="20" t="n">
        <v>8329.59467312905</v>
      </c>
      <c r="J631" s="19" t="n">
        <f aca="false">IF(I631=0,"",IF(I631+I630&gt;I631,LOG(I631)-LOG(I630),""))</f>
        <v>0.0642766677412241</v>
      </c>
      <c r="K631" s="20" t="n">
        <f aca="false">G631+I631</f>
        <v>34560.4550696008</v>
      </c>
      <c r="L631" s="19" t="n">
        <f aca="false">IF(K631=0,"",IF(K631+K630&gt;K631,LOG(K631)-LOG(K630),""))</f>
        <v>0.0466986947196091</v>
      </c>
      <c r="M631" s="20" t="n">
        <v>64088.5800753434</v>
      </c>
      <c r="N631" s="21" t="n">
        <v>0.248539389435571</v>
      </c>
      <c r="O631" s="21" t="n">
        <v>13320.3087758993</v>
      </c>
      <c r="P631" s="22" t="n">
        <v>-0.433726967914782</v>
      </c>
      <c r="Q631" s="63" t="n">
        <v>7253.98214039601</v>
      </c>
      <c r="R631" s="19" t="n">
        <f aca="false">IF(Q631=0,"",IF(Q631+Q630&gt;Q631,LOG(Q631)-LOG(Q630),""))</f>
        <v>0.058326184137198</v>
      </c>
      <c r="S631" s="63" t="n">
        <v>28236.4295981302</v>
      </c>
      <c r="T631" s="19" t="n">
        <f aca="false">IF(S631=0,"",IF(S631+S630&gt;S631,LOG(S631)-LOG(S630),""))</f>
        <v>0.0478032220464471</v>
      </c>
      <c r="U631" s="63" t="n">
        <v>5198.79390820968</v>
      </c>
      <c r="V631" s="19" t="n">
        <f aca="false">IF(U631=0,"",IF(U631+U630&gt;U631,LOG(U631)-LOG(U630),""))</f>
        <v>0.0568432946638309</v>
      </c>
      <c r="W631" s="20" t="n">
        <f aca="false">IF(F631="","",IF(F631&gt;0,0,1))</f>
        <v>0</v>
      </c>
      <c r="X631" s="19" t="n">
        <f aca="false">IF(F631="","",F631*W631)</f>
        <v>0</v>
      </c>
      <c r="Y631" s="26" t="n">
        <f aca="false">IF(X631="","",X631*N631)</f>
        <v>0</v>
      </c>
    </row>
    <row r="632" customFormat="false" ht="13.8" hidden="false" customHeight="false" outlineLevel="0" collapsed="false">
      <c r="A632" s="16" t="n">
        <v>2012</v>
      </c>
      <c r="B632" s="28" t="s">
        <v>27</v>
      </c>
      <c r="C632" s="17" t="n">
        <v>631</v>
      </c>
      <c r="D632" s="17" t="n">
        <v>15</v>
      </c>
      <c r="E632" s="18" t="n">
        <v>38206.3877510575</v>
      </c>
      <c r="F632" s="19" t="n">
        <f aca="false">IF(ABS(LOG(E632)-LOG(E631))&gt;LOG(2),"",LOG(E632)-LOG(E631))</f>
        <v>0.023894718786754</v>
      </c>
      <c r="G632" s="20" t="n">
        <v>27565.7951280556</v>
      </c>
      <c r="H632" s="19" t="n">
        <f aca="false">IF(G632=0,"",IF(G632+G631&gt;G632,LOG(G632)-LOG(G631),""))</f>
        <v>0.0215579880207022</v>
      </c>
      <c r="I632" s="20" t="n">
        <v>7850.23846140779</v>
      </c>
      <c r="J632" s="19" t="n">
        <f aca="false">IF(I632=0,"",IF(I632+I631&gt;I632,LOG(I632)-LOG(I631),""))</f>
        <v>-0.0257410194762806</v>
      </c>
      <c r="K632" s="20" t="n">
        <f aca="false">G632+I632</f>
        <v>35416.0335894634</v>
      </c>
      <c r="L632" s="19" t="n">
        <f aca="false">IF(K632=0,"",IF(K632+K631&gt;K632,LOG(K632)-LOG(K631),""))</f>
        <v>0.0106204685150155</v>
      </c>
      <c r="M632" s="20" t="n">
        <v>64710.0175223524</v>
      </c>
      <c r="N632" s="21" t="n">
        <v>0.228835538459787</v>
      </c>
      <c r="O632" s="21" t="n">
        <v>13408.851219968</v>
      </c>
      <c r="P632" s="22" t="n">
        <v>-0.454744406941718</v>
      </c>
      <c r="Q632" s="63" t="n">
        <v>8004.90741380384</v>
      </c>
      <c r="R632" s="19" t="n">
        <f aca="false">IF(Q632=0,"",IF(Q632+Q631&gt;Q632,LOG(Q632)-LOG(Q631),""))</f>
        <v>0.0427798311616683</v>
      </c>
      <c r="S632" s="63" t="n">
        <v>30192.0108095559</v>
      </c>
      <c r="T632" s="19" t="n">
        <f aca="false">IF(S632=0,"",IF(S632+S631&gt;S632,LOG(S632)-LOG(S631),""))</f>
        <v>0.0290822575400735</v>
      </c>
      <c r="U632" s="63" t="n">
        <v>7144.75864792784</v>
      </c>
      <c r="V632" s="19" t="n">
        <f aca="false">IF(U632=0,"",IF(U632+U631&gt;U632,LOG(U632)-LOG(U631),""))</f>
        <v>0.138084961405466</v>
      </c>
      <c r="W632" s="20" t="n">
        <f aca="false">IF(F632="","",IF(F632&gt;0,0,1))</f>
        <v>0</v>
      </c>
      <c r="X632" s="19" t="n">
        <f aca="false">IF(F632="","",F632*W632)</f>
        <v>0</v>
      </c>
      <c r="Y632" s="26" t="n">
        <f aca="false">IF(X632="","",X632*N632)</f>
        <v>0</v>
      </c>
    </row>
    <row r="633" customFormat="false" ht="13.8" hidden="false" customHeight="false" outlineLevel="0" collapsed="false">
      <c r="A633" s="16" t="n">
        <v>2012</v>
      </c>
      <c r="B633" s="30" t="s">
        <v>28</v>
      </c>
      <c r="C633" s="29" t="n">
        <v>632</v>
      </c>
      <c r="D633" s="17" t="n">
        <v>15</v>
      </c>
      <c r="E633" s="18" t="n">
        <v>43695.8213609589</v>
      </c>
      <c r="F633" s="19" t="n">
        <f aca="false">IF(ABS(LOG(E633)-LOG(E632))&gt;LOG(2),"",LOG(E633)-LOG(E632))</f>
        <v>0.0583039283369899</v>
      </c>
      <c r="G633" s="20" t="n">
        <v>29645.3199813461</v>
      </c>
      <c r="H633" s="19" t="n">
        <f aca="false">IF(G633=0,"",IF(G633+G632&gt;G633,LOG(G633)-LOG(G632),""))</f>
        <v>0.0315856182257326</v>
      </c>
      <c r="I633" s="20" t="n">
        <v>8439.58530004497</v>
      </c>
      <c r="J633" s="19" t="n">
        <f aca="false">IF(I633=0,"",IF(I633+I632&gt;I633,LOG(I633)-LOG(I632),""))</f>
        <v>0.0314382577967933</v>
      </c>
      <c r="K633" s="20" t="n">
        <f aca="false">G633+I633</f>
        <v>38084.9052813911</v>
      </c>
      <c r="L633" s="19" t="n">
        <f aca="false">IF(K633=0,"",IF(K633+K632&gt;K633,LOG(K633)-LOG(K632),""))</f>
        <v>0.0315529589569668</v>
      </c>
      <c r="M633" s="20" t="n">
        <v>61316.2023311848</v>
      </c>
      <c r="N633" s="21" t="n">
        <v>0.147135341334804</v>
      </c>
      <c r="O633" s="21" t="n">
        <v>14372.3630852251</v>
      </c>
      <c r="P633" s="22" t="n">
        <v>-0.482911727160486</v>
      </c>
      <c r="Q633" s="63" t="n">
        <v>11303.844997585</v>
      </c>
      <c r="R633" s="19" t="n">
        <f aca="false">IF(Q633=0,"",IF(Q633+Q632&gt;Q633,LOG(Q633)-LOG(Q632),""))</f>
        <v>0.149869880521738</v>
      </c>
      <c r="S633" s="63" t="n">
        <v>32132.0111396102</v>
      </c>
      <c r="T633" s="19" t="n">
        <f aca="false">IF(S633=0,"",IF(S633+S632&gt;S633,LOG(S633)-LOG(S632),""))</f>
        <v>0.0270458705437013</v>
      </c>
      <c r="U633" s="63" t="n">
        <v>6440.32893633795</v>
      </c>
      <c r="V633" s="19" t="n">
        <f aca="false">IF(U633=0,"",IF(U633+U632&gt;U633,LOG(U633)-LOG(U632),""))</f>
        <v>-0.045079513494545</v>
      </c>
      <c r="W633" s="20" t="n">
        <f aca="false">IF(F633="","",IF(F633&gt;0,0,1))</f>
        <v>0</v>
      </c>
      <c r="X633" s="19" t="n">
        <f aca="false">IF(F633="","",F633*W633)</f>
        <v>0</v>
      </c>
      <c r="Y633" s="26" t="n">
        <f aca="false">IF(X633="","",X633*N633)</f>
        <v>0</v>
      </c>
    </row>
    <row r="634" customFormat="false" ht="13.8" hidden="false" customHeight="false" outlineLevel="0" collapsed="false">
      <c r="A634" s="16" t="n">
        <v>2013</v>
      </c>
      <c r="B634" s="31" t="s">
        <v>25</v>
      </c>
      <c r="C634" s="17" t="n">
        <v>633</v>
      </c>
      <c r="D634" s="17" t="n">
        <v>15</v>
      </c>
      <c r="E634" s="18" t="n">
        <v>46588.4204638903</v>
      </c>
      <c r="F634" s="19" t="n">
        <f aca="false">IF(ABS(LOG(E634)-LOG(E633))&gt;LOG(2),"",LOG(E634)-LOG(E633))</f>
        <v>0.0278380790573936</v>
      </c>
      <c r="G634" s="20" t="n">
        <v>29501.0410437804</v>
      </c>
      <c r="H634" s="19" t="n">
        <f aca="false">IF(G634=0,"",IF(G634+G633&gt;G634,LOG(G634)-LOG(G633),""))</f>
        <v>-0.0021188005361017</v>
      </c>
      <c r="I634" s="20" t="n">
        <v>7875.03992462736</v>
      </c>
      <c r="J634" s="19" t="n">
        <f aca="false">IF(I634=0,"",IF(I634+I633&gt;I634,LOG(I634)-LOG(I633),""))</f>
        <v>-0.0300683427738675</v>
      </c>
      <c r="K634" s="20" t="n">
        <f aca="false">G634+I634</f>
        <v>37376.0809684078</v>
      </c>
      <c r="L634" s="19" t="n">
        <f aca="false">IF(K634=0,"",IF(K634+K633&gt;K634,LOG(K634)-LOG(K633),""))</f>
        <v>-0.00815911790738699</v>
      </c>
      <c r="M634" s="20" t="n">
        <v>67602.6943105636</v>
      </c>
      <c r="N634" s="21" t="n">
        <v>0.161686018770187</v>
      </c>
      <c r="O634" s="21" t="n">
        <v>14238.2179053594</v>
      </c>
      <c r="P634" s="22" t="n">
        <v>-0.514822351149631</v>
      </c>
      <c r="Q634" s="63" t="n">
        <v>8189.25219609958</v>
      </c>
      <c r="R634" s="19" t="n">
        <f aca="false">IF(Q634=0,"",IF(Q634+Q633&gt;Q634,LOG(Q634)-LOG(Q633),""))</f>
        <v>-0.139981947831685</v>
      </c>
      <c r="S634" s="63" t="n">
        <v>32637.0920237881</v>
      </c>
      <c r="T634" s="19" t="n">
        <f aca="false">IF(S634=0,"",IF(S634+S633&gt;S634,LOG(S634)-LOG(S633),""))</f>
        <v>0.00677354716300549</v>
      </c>
      <c r="U634" s="63" t="n">
        <v>4908.99751662392</v>
      </c>
      <c r="V634" s="19" t="n">
        <f aca="false">IF(U634=0,"",IF(U634+U633&gt;U634,LOG(U634)-LOG(U633),""))</f>
        <v>-0.117915236885525</v>
      </c>
      <c r="W634" s="20" t="n">
        <f aca="false">IF(F634="","",IF(F634&gt;0,0,1))</f>
        <v>0</v>
      </c>
      <c r="X634" s="19" t="n">
        <f aca="false">IF(F634="","",F634*W634)</f>
        <v>0</v>
      </c>
      <c r="Y634" s="26" t="n">
        <f aca="false">IF(X634="","",X634*N634)</f>
        <v>0</v>
      </c>
    </row>
    <row r="635" customFormat="false" ht="13.8" hidden="false" customHeight="false" outlineLevel="0" collapsed="false">
      <c r="A635" s="16" t="n">
        <v>2013</v>
      </c>
      <c r="B635" s="28" t="s">
        <v>26</v>
      </c>
      <c r="C635" s="29" t="n">
        <v>634</v>
      </c>
      <c r="D635" s="17" t="n">
        <v>15</v>
      </c>
      <c r="E635" s="18" t="n">
        <v>42811.6847563995</v>
      </c>
      <c r="F635" s="19" t="n">
        <f aca="false">IF(ABS(LOG(E635)-LOG(E634))&gt;LOG(2),"",LOG(E635)-LOG(E634))</f>
        <v>-0.0367156675149145</v>
      </c>
      <c r="G635" s="20" t="n">
        <v>30492.3366864733</v>
      </c>
      <c r="H635" s="19" t="n">
        <f aca="false">IF(G635=0,"",IF(G635+G634&gt;G635,LOG(G635)-LOG(G634),""))</f>
        <v>0.0143533646681782</v>
      </c>
      <c r="I635" s="20" t="n">
        <v>8240.40172285733</v>
      </c>
      <c r="J635" s="19" t="n">
        <f aca="false">IF(I635=0,"",IF(I635+I634&gt;I635,LOG(I635)-LOG(I634),""))</f>
        <v>0.0196956200021194</v>
      </c>
      <c r="K635" s="20" t="n">
        <f aca="false">G635+I635</f>
        <v>38732.7384093306</v>
      </c>
      <c r="L635" s="19" t="n">
        <f aca="false">IF(K635=0,"",IF(K635+K634&gt;K635,LOG(K635)-LOG(K634),""))</f>
        <v>0.0154844408279429</v>
      </c>
      <c r="M635" s="20" t="n">
        <v>63894.9918405133</v>
      </c>
      <c r="N635" s="21" t="n">
        <v>0.173904500173602</v>
      </c>
      <c r="O635" s="21" t="n">
        <v>14967.1378097483</v>
      </c>
      <c r="P635" s="22" t="n">
        <v>-0.456423561402658</v>
      </c>
      <c r="Q635" s="63" t="n">
        <v>8124.88908264979</v>
      </c>
      <c r="R635" s="19" t="n">
        <f aca="false">IF(Q635=0,"",IF(Q635+Q634&gt;Q635,LOG(Q635)-LOG(Q634),""))</f>
        <v>-0.00342680494903913</v>
      </c>
      <c r="S635" s="63" t="n">
        <v>32751.5839092338</v>
      </c>
      <c r="T635" s="19" t="n">
        <f aca="false">IF(S635=0,"",IF(S635+S634&gt;S635,LOG(S635)-LOG(S634),""))</f>
        <v>0.0015208518654406</v>
      </c>
      <c r="U635" s="63" t="n">
        <v>5343.58473271761</v>
      </c>
      <c r="V635" s="19" t="n">
        <f aca="false">IF(U635=0,"",IF(U635+U634&gt;U635,LOG(U635)-LOG(U634),""))</f>
        <v>0.0368398879496454</v>
      </c>
      <c r="W635" s="20" t="n">
        <f aca="false">IF(F635="","",IF(F635&gt;0,0,1))</f>
        <v>1</v>
      </c>
      <c r="X635" s="19" t="n">
        <f aca="false">IF(F635="","",F635*W635)</f>
        <v>-0.0367156675149145</v>
      </c>
      <c r="Y635" s="26" t="n">
        <f aca="false">IF(X635="","",X635*N635)</f>
        <v>-0.00638501980772136</v>
      </c>
    </row>
    <row r="636" customFormat="false" ht="13.8" hidden="false" customHeight="false" outlineLevel="0" collapsed="false">
      <c r="A636" s="16" t="n">
        <v>2013</v>
      </c>
      <c r="B636" s="28" t="s">
        <v>27</v>
      </c>
      <c r="C636" s="17" t="n">
        <v>635</v>
      </c>
      <c r="D636" s="17" t="n">
        <v>15</v>
      </c>
      <c r="E636" s="18" t="n">
        <v>40108.4062754915</v>
      </c>
      <c r="F636" s="19" t="n">
        <f aca="false">IF(ABS(LOG(E636)-LOG(E635))&gt;LOG(2),"",LOG(E636)-LOG(E635))</f>
        <v>-0.0283269133919939</v>
      </c>
      <c r="G636" s="20" t="n">
        <v>27677.2156010045</v>
      </c>
      <c r="H636" s="19" t="n">
        <f aca="false">IF(G636=0,"",IF(G636+G635&gt;G636,LOG(G636)-LOG(G635),""))</f>
        <v>-0.0420683096213548</v>
      </c>
      <c r="I636" s="20" t="n">
        <v>8432.5754923121</v>
      </c>
      <c r="J636" s="19" t="n">
        <f aca="false">IF(I636=0,"",IF(I636+I635&gt;I636,LOG(I636)-LOG(I635),""))</f>
        <v>0.010011853641799</v>
      </c>
      <c r="K636" s="20" t="n">
        <f aca="false">G636+I636</f>
        <v>36109.7910933166</v>
      </c>
      <c r="L636" s="19" t="n">
        <f aca="false">IF(K636=0,"",IF(K636+K635&gt;K636,LOG(K636)-LOG(K635),""))</f>
        <v>-0.0304532268426954</v>
      </c>
      <c r="M636" s="20" t="n">
        <v>66782.2408110212</v>
      </c>
      <c r="N636" s="21" t="n">
        <v>0.221425581828678</v>
      </c>
      <c r="O636" s="21" t="n">
        <v>16194.242397011</v>
      </c>
      <c r="P636" s="22" t="n">
        <v>-0.393874769898061</v>
      </c>
      <c r="Q636" s="63" t="n">
        <v>8025.55761582673</v>
      </c>
      <c r="R636" s="19" t="n">
        <f aca="false">IF(Q636=0,"",IF(Q636+Q635&gt;Q636,LOG(Q636)-LOG(Q635),""))</f>
        <v>-0.00534222398708595</v>
      </c>
      <c r="S636" s="63" t="n">
        <v>30280.3409209439</v>
      </c>
      <c r="T636" s="19" t="n">
        <f aca="false">IF(S636=0,"",IF(S636+S635&gt;S636,LOG(S636)-LOG(S635),""))</f>
        <v>-0.0340715473827187</v>
      </c>
      <c r="U636" s="63" t="n">
        <v>5271.85059066753</v>
      </c>
      <c r="V636" s="19" t="n">
        <f aca="false">IF(U636=0,"",IF(U636+U635&gt;U636,LOG(U636)-LOG(U635),""))</f>
        <v>-0.00586960691187555</v>
      </c>
      <c r="W636" s="20" t="n">
        <f aca="false">IF(F636="","",IF(F636&gt;0,0,1))</f>
        <v>1</v>
      </c>
      <c r="X636" s="19" t="n">
        <f aca="false">IF(F636="","",F636*W636)</f>
        <v>-0.0283269133919939</v>
      </c>
      <c r="Y636" s="26" t="n">
        <f aca="false">IF(X636="","",X636*N636)</f>
        <v>-0.00627230327923282</v>
      </c>
    </row>
    <row r="637" customFormat="false" ht="13.8" hidden="false" customHeight="false" outlineLevel="0" collapsed="false">
      <c r="A637" s="16" t="n">
        <v>2013</v>
      </c>
      <c r="B637" s="30" t="s">
        <v>28</v>
      </c>
      <c r="C637" s="29" t="n">
        <v>636</v>
      </c>
      <c r="D637" s="17" t="n">
        <v>15</v>
      </c>
      <c r="E637" s="18" t="n">
        <v>171364.076311989</v>
      </c>
      <c r="F637" s="19" t="str">
        <f aca="false">IF(ABS(LOG(E637)-LOG(E636))&gt;LOG(2),"",LOG(E637)-LOG(E636))</f>
        <v/>
      </c>
      <c r="G637" s="20" t="n">
        <v>116164.003268342</v>
      </c>
      <c r="H637" s="19" t="n">
        <f aca="false">IF(G637=0,"",IF(G637+G636&gt;G637,LOG(G637)-LOG(G636),""))</f>
        <v>0.622949173520146</v>
      </c>
      <c r="I637" s="20" t="n">
        <v>33322.2536700049</v>
      </c>
      <c r="J637" s="19" t="n">
        <f aca="false">IF(I637=0,"",IF(I637+I636&gt;I637,LOG(I637)-LOG(I636),""))</f>
        <v>0.596774128301073</v>
      </c>
      <c r="K637" s="20" t="n">
        <f aca="false">G637+I637</f>
        <v>149486.256938347</v>
      </c>
      <c r="L637" s="19" t="n">
        <f aca="false">IF(K637=0,"",IF(K637+K636&gt;K637,LOG(K637)-LOG(K636),""))</f>
        <v>0.616976291606964</v>
      </c>
      <c r="M637" s="20" t="n">
        <v>63289.9278501018</v>
      </c>
      <c r="N637" s="21" t="n">
        <v>-0.432585183779453</v>
      </c>
      <c r="O637" s="21" t="n">
        <v>15639.1197125327</v>
      </c>
      <c r="P637" s="22" t="n">
        <v>-1.03970748031603</v>
      </c>
      <c r="Q637" s="63" t="n">
        <v>5945.02785036392</v>
      </c>
      <c r="R637" s="19" t="n">
        <f aca="false">IF(Q637=0,"",IF(Q637+Q636&gt;Q637,LOG(Q637)-LOG(Q636),""))</f>
        <v>-0.130321323434025</v>
      </c>
      <c r="S637" s="63" t="n">
        <v>33896.4478074325</v>
      </c>
      <c r="T637" s="19" t="n">
        <f aca="false">IF(S637=0,"",IF(S637+S636&gt;S637,LOG(S637)-LOG(S636),""))</f>
        <v>0.0489934280144704</v>
      </c>
      <c r="U637" s="63" t="n">
        <v>8311.93498174499</v>
      </c>
      <c r="V637" s="19" t="n">
        <f aca="false">IF(U637=0,"",IF(U637+U636&gt;U637,LOG(U637)-LOG(U636),""))</f>
        <v>0.197739043955115</v>
      </c>
      <c r="W637" s="20" t="str">
        <f aca="false">IF(F637="","",IF(F637&gt;0,0,1))</f>
        <v/>
      </c>
      <c r="X637" s="19" t="str">
        <f aca="false">IF(F637="","",F637*W637)</f>
        <v/>
      </c>
      <c r="Y637" s="26" t="str">
        <f aca="false">IF(X637="","",X637*N637)</f>
        <v/>
      </c>
    </row>
    <row r="638" customFormat="false" ht="13.8" hidden="false" customHeight="false" outlineLevel="0" collapsed="false">
      <c r="A638" s="16" t="n">
        <v>2014</v>
      </c>
      <c r="B638" s="31" t="s">
        <v>25</v>
      </c>
      <c r="C638" s="17" t="n">
        <v>637</v>
      </c>
      <c r="D638" s="17" t="n">
        <v>15</v>
      </c>
      <c r="E638" s="18" t="n">
        <v>46886.6433262022</v>
      </c>
      <c r="F638" s="19" t="str">
        <f aca="false">IF(ABS(LOG(E638)-LOG(E637))&gt;LOG(2),"",LOG(E638)-LOG(E637))</f>
        <v/>
      </c>
      <c r="G638" s="20" t="n">
        <v>30964.1457374602</v>
      </c>
      <c r="H638" s="19" t="n">
        <f aca="false">IF(G638=0,"",IF(G638+G637&gt;G638,LOG(G638)-LOG(G637),""))</f>
        <v>-0.574212467499336</v>
      </c>
      <c r="I638" s="20" t="n">
        <v>9155.97234492276</v>
      </c>
      <c r="J638" s="19" t="n">
        <f aca="false">IF(I638=0,"",IF(I638+I637&gt;I638,LOG(I638)-LOG(I637),""))</f>
        <v>-0.561029893941099</v>
      </c>
      <c r="K638" s="20" t="n">
        <f aca="false">G638+I638</f>
        <v>40120.118082383</v>
      </c>
      <c r="L638" s="19" t="n">
        <f aca="false">IF(K638=0,"",IF(K638+K637&gt;K638,LOG(K638)-LOG(K637),""))</f>
        <v>-0.571239064933669</v>
      </c>
      <c r="M638" s="20" t="n">
        <v>64679.5160246051</v>
      </c>
      <c r="N638" s="21" t="n">
        <v>0.139717619401495</v>
      </c>
      <c r="O638" s="21" t="n">
        <v>15363.3869863892</v>
      </c>
      <c r="P638" s="22" t="n">
        <v>-0.48456217208329</v>
      </c>
      <c r="Q638" s="63" t="n">
        <v>7741.75140955987</v>
      </c>
      <c r="R638" s="19" t="n">
        <f aca="false">IF(Q638=0,"",IF(Q638+Q637&gt;Q638,LOG(Q638)-LOG(Q637),""))</f>
        <v>0.114685328377475</v>
      </c>
      <c r="S638" s="63" t="n">
        <v>34084.2974876744</v>
      </c>
      <c r="T638" s="19" t="n">
        <f aca="false">IF(S638=0,"",IF(S638+S637&gt;S638,LOG(S638)-LOG(S637),""))</f>
        <v>0.00240015865812193</v>
      </c>
      <c r="U638" s="63" t="n">
        <v>5665.46344378947</v>
      </c>
      <c r="V638" s="19" t="n">
        <f aca="false">IF(U638=0,"",IF(U638+U637&gt;U638,LOG(U638)-LOG(U637),""))</f>
        <v>-0.166466695768972</v>
      </c>
      <c r="W638" s="20" t="str">
        <f aca="false">IF(F638="","",IF(F638&gt;0,0,1))</f>
        <v/>
      </c>
      <c r="X638" s="19" t="str">
        <f aca="false">IF(F638="","",F638*W638)</f>
        <v/>
      </c>
      <c r="Y638" s="26" t="str">
        <f aca="false">IF(X638="","",X638*N638)</f>
        <v/>
      </c>
    </row>
    <row r="639" customFormat="false" ht="13.8" hidden="false" customHeight="false" outlineLevel="0" collapsed="false">
      <c r="A639" s="16" t="n">
        <v>2014</v>
      </c>
      <c r="B639" s="28" t="s">
        <v>26</v>
      </c>
      <c r="C639" s="29" t="n">
        <v>638</v>
      </c>
      <c r="D639" s="17" t="n">
        <v>15</v>
      </c>
      <c r="E639" s="18" t="n">
        <v>44676.8125770529</v>
      </c>
      <c r="F639" s="19" t="n">
        <f aca="false">IF(ABS(LOG(E639)-LOG(E638))&gt;LOG(2),"",LOG(E639)-LOG(E638))</f>
        <v>-0.0209669609241798</v>
      </c>
      <c r="G639" s="20" t="n">
        <v>30586.8015496473</v>
      </c>
      <c r="H639" s="19" t="n">
        <f aca="false">IF(G639=0,"",IF(G639+G638&gt;G639,LOG(G639)-LOG(G638),""))</f>
        <v>-0.00532503751438807</v>
      </c>
      <c r="I639" s="20" t="n">
        <v>8815.93893368904</v>
      </c>
      <c r="J639" s="19" t="n">
        <f aca="false">IF(I639=0,"",IF(I639+I638&gt;I639,LOG(I639)-LOG(I638),""))</f>
        <v>-0.0164358989995845</v>
      </c>
      <c r="K639" s="20" t="n">
        <f aca="false">G639+I639</f>
        <v>39402.7404833363</v>
      </c>
      <c r="L639" s="19" t="n">
        <f aca="false">IF(K639=0,"",IF(K639+K638&gt;K639,LOG(K639)-LOG(K638),""))</f>
        <v>-0.00783577426716331</v>
      </c>
      <c r="M639" s="20" t="n">
        <v>65795.6337031872</v>
      </c>
      <c r="N639" s="21" t="n">
        <v>0.168114892898727</v>
      </c>
      <c r="O639" s="21" t="n">
        <v>15756.0263242992</v>
      </c>
      <c r="P639" s="22" t="n">
        <v>-0.452635483506127</v>
      </c>
      <c r="Q639" s="63" t="n">
        <v>7149.92363679541</v>
      </c>
      <c r="R639" s="19" t="n">
        <f aca="false">IF(Q639=0,"",IF(Q639+Q638&gt;Q639,LOG(Q639)-LOG(Q638),""))</f>
        <v>-0.0345378184157288</v>
      </c>
      <c r="S639" s="63" t="n">
        <v>32813.3190343378</v>
      </c>
      <c r="T639" s="19" t="n">
        <f aca="false">IF(S639=0,"",IF(S639+S638&gt;S639,LOG(S639)-LOG(S638),""))</f>
        <v>-0.0165041861125763</v>
      </c>
      <c r="U639" s="63" t="n">
        <v>6171.15725358233</v>
      </c>
      <c r="V639" s="19" t="n">
        <f aca="false">IF(U639=0,"",IF(U639+U638&gt;U639,LOG(U639)-LOG(U638),""))</f>
        <v>0.0371311716363119</v>
      </c>
      <c r="W639" s="20" t="n">
        <f aca="false">IF(F639="","",IF(F639&gt;0,0,1))</f>
        <v>1</v>
      </c>
      <c r="X639" s="19" t="n">
        <f aca="false">IF(F639="","",F639*W639)</f>
        <v>-0.0209669609241798</v>
      </c>
      <c r="Y639" s="26" t="n">
        <f aca="false">IF(X639="","",X639*N639)</f>
        <v>-0.00352485839018029</v>
      </c>
    </row>
    <row r="640" customFormat="false" ht="13.8" hidden="false" customHeight="false" outlineLevel="0" collapsed="false">
      <c r="A640" s="16" t="n">
        <v>2014</v>
      </c>
      <c r="B640" s="28" t="s">
        <v>27</v>
      </c>
      <c r="C640" s="17" t="n">
        <v>639</v>
      </c>
      <c r="D640" s="17" t="n">
        <v>15</v>
      </c>
      <c r="E640" s="18" t="n">
        <v>40411.5747637326</v>
      </c>
      <c r="F640" s="19" t="n">
        <f aca="false">IF(ABS(LOG(E640)-LOG(E639))&gt;LOG(2),"",LOG(E640)-LOG(E639))</f>
        <v>-0.0435764068203497</v>
      </c>
      <c r="G640" s="20" t="n">
        <v>28495.0904931801</v>
      </c>
      <c r="H640" s="19" t="n">
        <f aca="false">IF(G640=0,"",IF(G640+G639&gt;G640,LOG(G640)-LOG(G639),""))</f>
        <v>-0.0307640248269188</v>
      </c>
      <c r="I640" s="20" t="n">
        <v>7913.59585993325</v>
      </c>
      <c r="J640" s="19" t="n">
        <f aca="false">IF(I640=0,"",IF(I640+I639&gt;I640,LOG(I640)-LOG(I639),""))</f>
        <v>-0.0468947057675879</v>
      </c>
      <c r="K640" s="20" t="n">
        <f aca="false">G640+I640</f>
        <v>36408.6863531134</v>
      </c>
      <c r="L640" s="19" t="n">
        <f aca="false">IF(K640=0,"",IF(K640+K639&gt;K640,LOG(K640)-LOG(K639),""))</f>
        <v>-0.0343214186923762</v>
      </c>
      <c r="M640" s="20" t="n">
        <v>67729.2629784227</v>
      </c>
      <c r="N640" s="21" t="n">
        <v>0.224270575273765</v>
      </c>
      <c r="O640" s="21" t="n">
        <v>16033.9005421874</v>
      </c>
      <c r="P640" s="22" t="n">
        <v>-0.401466589064889</v>
      </c>
      <c r="Q640" s="63" t="n">
        <v>6627.25244535533</v>
      </c>
      <c r="R640" s="19" t="n">
        <f aca="false">IF(Q640=0,"",IF(Q640+Q639&gt;Q640,LOG(Q640)-LOG(Q639),""))</f>
        <v>-0.0329678893828702</v>
      </c>
      <c r="S640" s="63" t="n">
        <v>29965.7958303685</v>
      </c>
      <c r="T640" s="19" t="n">
        <f aca="false">IF(S640=0,"",IF(S640+S639&gt;S640,LOG(S640)-LOG(S639),""))</f>
        <v>-0.0394243448989053</v>
      </c>
      <c r="U640" s="63" t="n">
        <v>6103.49698339363</v>
      </c>
      <c r="V640" s="19" t="n">
        <f aca="false">IF(U640=0,"",IF(U640+U639&gt;U640,LOG(U640)-LOG(U639),""))</f>
        <v>-0.00478787899584177</v>
      </c>
      <c r="W640" s="20" t="n">
        <f aca="false">IF(F640="","",IF(F640&gt;0,0,1))</f>
        <v>1</v>
      </c>
      <c r="X640" s="19" t="n">
        <f aca="false">IF(F640="","",F640*W640)</f>
        <v>-0.0435764068203497</v>
      </c>
      <c r="Y640" s="26" t="n">
        <f aca="false">IF(X640="","",X640*N640)</f>
        <v>-0.00977290582596344</v>
      </c>
    </row>
    <row r="641" customFormat="false" ht="13.8" hidden="false" customHeight="false" outlineLevel="0" collapsed="false">
      <c r="A641" s="16" t="n">
        <v>2014</v>
      </c>
      <c r="B641" s="30" t="s">
        <v>28</v>
      </c>
      <c r="C641" s="29" t="n">
        <v>640</v>
      </c>
      <c r="D641" s="17" t="n">
        <v>15</v>
      </c>
      <c r="E641" s="18" t="n">
        <v>38873.1104988842</v>
      </c>
      <c r="F641" s="19" t="n">
        <f aca="false">IF(ABS(LOG(E641)-LOG(E640))&gt;LOG(2),"",LOG(E641)-LOG(E640))</f>
        <v>-0.0168564815761592</v>
      </c>
      <c r="G641" s="20" t="n">
        <v>28137.0414447789</v>
      </c>
      <c r="H641" s="19" t="n">
        <f aca="false">IF(G641=0,"",IF(G641+G640&gt;G641,LOG(G641)-LOG(G640),""))</f>
        <v>-0.00549161024248246</v>
      </c>
      <c r="I641" s="20" t="n">
        <v>8235.70049706147</v>
      </c>
      <c r="J641" s="19" t="n">
        <f aca="false">IF(I641=0,"",IF(I641+I640&gt;I641,LOG(I641)-LOG(I640),""))</f>
        <v>0.017326677021571</v>
      </c>
      <c r="K641" s="20" t="n">
        <f aca="false">G641+I641</f>
        <v>36372.7419418404</v>
      </c>
      <c r="L641" s="19" t="n">
        <f aca="false">IF(K641=0,"",IF(K641+K640&gt;K641,LOG(K641)-LOG(K640),""))</f>
        <v>-0.000428968243849859</v>
      </c>
      <c r="M641" s="20" t="n">
        <v>67680.2122708665</v>
      </c>
      <c r="N641" s="21" t="n">
        <v>0.240812419303066</v>
      </c>
      <c r="O641" s="21" t="n">
        <v>17023.3769194012</v>
      </c>
      <c r="P641" s="22" t="n">
        <v>-0.358603577752648</v>
      </c>
      <c r="Q641" s="63" t="n">
        <v>7312.99447271581</v>
      </c>
      <c r="R641" s="19" t="n">
        <f aca="false">IF(Q641=0,"",IF(Q641+Q640&gt;Q641,LOG(Q641)-LOG(Q640),""))</f>
        <v>0.0427617311220923</v>
      </c>
      <c r="S641" s="63" t="n">
        <v>29236.8740720123</v>
      </c>
      <c r="T641" s="19" t="n">
        <f aca="false">IF(S641=0,"",IF(S641+S640&gt;S641,LOG(S641)-LOG(S640),""))</f>
        <v>-0.010694878991294</v>
      </c>
      <c r="U641" s="63" t="n">
        <v>6156.86579340174</v>
      </c>
      <c r="V641" s="19" t="n">
        <f aca="false">IF(U641=0,"",IF(U641+U640&gt;U641,LOG(U641)-LOG(U640),""))</f>
        <v>0.00378095273499479</v>
      </c>
      <c r="W641" s="20" t="n">
        <f aca="false">IF(F641="","",IF(F641&gt;0,0,1))</f>
        <v>1</v>
      </c>
      <c r="X641" s="19" t="n">
        <f aca="false">IF(F641="","",F641*W641)</f>
        <v>-0.0168564815761592</v>
      </c>
      <c r="Y641" s="26" t="n">
        <f aca="false">IF(X641="","",X641*N641)</f>
        <v>-0.00405925010929245</v>
      </c>
    </row>
    <row r="642" customFormat="false" ht="13.8" hidden="false" customHeight="false" outlineLevel="0" collapsed="false">
      <c r="A642" s="16" t="n">
        <v>2015</v>
      </c>
      <c r="B642" s="31" t="s">
        <v>25</v>
      </c>
      <c r="C642" s="17" t="n">
        <v>641</v>
      </c>
      <c r="D642" s="17" t="n">
        <v>15</v>
      </c>
      <c r="E642" s="18" t="n">
        <v>38553.5191115139</v>
      </c>
      <c r="F642" s="19" t="n">
        <f aca="false">IF(ABS(LOG(E642)-LOG(E641))&gt;LOG(2),"",LOG(E642)-LOG(E641))</f>
        <v>-0.00358526685099658</v>
      </c>
      <c r="G642" s="20" t="n">
        <v>27019.070043129</v>
      </c>
      <c r="H642" s="19" t="n">
        <f aca="false">IF(G642=0,"",IF(G642+G641&gt;G642,LOG(G642)-LOG(G641),""))</f>
        <v>-0.0176080331162733</v>
      </c>
      <c r="I642" s="20" t="n">
        <v>7970.43390680527</v>
      </c>
      <c r="J642" s="19" t="n">
        <f aca="false">IF(I642=0,"",IF(I642+I641&gt;I642,LOG(I642)-LOG(I641),""))</f>
        <v>-0.0142185796636656</v>
      </c>
      <c r="K642" s="20" t="n">
        <f aca="false">G642+I642</f>
        <v>34989.5039499343</v>
      </c>
      <c r="L642" s="19" t="n">
        <f aca="false">IF(K642=0,"",IF(K642+K641&gt;K642,LOG(K642)-LOG(K641),""))</f>
        <v>-0.0168382558859399</v>
      </c>
      <c r="M642" s="20" t="n">
        <v>68967.33012673</v>
      </c>
      <c r="N642" s="21" t="n">
        <v>0.252579387851906</v>
      </c>
      <c r="O642" s="21" t="n">
        <v>16923.4515854301</v>
      </c>
      <c r="P642" s="22" t="n">
        <v>-0.357575082676722</v>
      </c>
      <c r="Q642" s="63" t="n">
        <v>5592.66052627833</v>
      </c>
      <c r="R642" s="19" t="n">
        <f aca="false">IF(Q642=0,"",IF(Q642+Q641&gt;Q642,LOG(Q642)-LOG(Q641),""))</f>
        <v>-0.116476786664091</v>
      </c>
      <c r="S642" s="63" t="n">
        <v>28543.8602031666</v>
      </c>
      <c r="T642" s="19" t="n">
        <f aca="false">IF(S642=0,"",IF(S642+S641&gt;S642,LOG(S642)-LOG(S641),""))</f>
        <v>-0.0104182314751551</v>
      </c>
      <c r="U642" s="63" t="n">
        <v>6141.47918752343</v>
      </c>
      <c r="V642" s="19" t="n">
        <f aca="false">IF(U642=0,"",IF(U642+U641&gt;U642,LOG(U642)-LOG(U641),""))</f>
        <v>-0.0010867025644683</v>
      </c>
      <c r="W642" s="20" t="n">
        <f aca="false">IF(F642="","",IF(F642&gt;0,0,1))</f>
        <v>1</v>
      </c>
      <c r="X642" s="19" t="n">
        <f aca="false">IF(F642="","",F642*W642)</f>
        <v>-0.00358526685099658</v>
      </c>
      <c r="Y642" s="26" t="n">
        <f aca="false">IF(X642="","",X642*N642)</f>
        <v>-0.000905564506510447</v>
      </c>
    </row>
    <row r="643" customFormat="false" ht="13.8" hidden="false" customHeight="false" outlineLevel="0" collapsed="false">
      <c r="A643" s="16" t="n">
        <v>2015</v>
      </c>
      <c r="B643" s="28" t="s">
        <v>26</v>
      </c>
      <c r="C643" s="29" t="n">
        <v>642</v>
      </c>
      <c r="D643" s="17" t="n">
        <v>15</v>
      </c>
      <c r="E643" s="18" t="n">
        <v>35537.7148494684</v>
      </c>
      <c r="F643" s="19" t="n">
        <f aca="false">IF(ABS(LOG(E643)-LOG(E642))&gt;LOG(2),"",LOG(E643)-LOG(E642))</f>
        <v>-0.0353745276819266</v>
      </c>
      <c r="G643" s="20" t="n">
        <v>25786.4731752811</v>
      </c>
      <c r="H643" s="19" t="n">
        <f aca="false">IF(G643=0,"",IF(G643+G642&gt;G643,LOG(G643)-LOG(G642),""))</f>
        <v>-0.0202784495670638</v>
      </c>
      <c r="I643" s="20" t="n">
        <v>8393.31014130972</v>
      </c>
      <c r="J643" s="19" t="n">
        <f aca="false">IF(I643=0,"",IF(I643+I642&gt;I643,LOG(I643)-LOG(I642),""))</f>
        <v>0.0224513061963032</v>
      </c>
      <c r="K643" s="20" t="n">
        <f aca="false">G643+I643</f>
        <v>34179.7833165908</v>
      </c>
      <c r="L643" s="19" t="n">
        <f aca="false">IF(K643=0,"",IF(K643+K642&gt;K643,LOG(K643)-LOG(K642),""))</f>
        <v>-0.0101684803106394</v>
      </c>
      <c r="M643" s="20" t="n">
        <v>66872.3082876491</v>
      </c>
      <c r="N643" s="21" t="n">
        <v>0.274556816056489</v>
      </c>
      <c r="O643" s="21" t="n">
        <v>16815.0721814035</v>
      </c>
      <c r="P643" s="22" t="n">
        <v>-0.324990762376042</v>
      </c>
      <c r="Q643" s="63" t="n">
        <v>6289.16289941281</v>
      </c>
      <c r="R643" s="19" t="n">
        <f aca="false">IF(Q643=0,"",IF(Q643+Q642&gt;Q643,LOG(Q643)-LOG(Q642),""))</f>
        <v>0.0509743852851212</v>
      </c>
      <c r="S643" s="63" t="n">
        <v>27343.5679996474</v>
      </c>
      <c r="T643" s="19" t="n">
        <f aca="false">IF(S643=0,"",IF(S643+S642&gt;S643,LOG(S643)-LOG(S642),""))</f>
        <v>-0.0186575216710221</v>
      </c>
      <c r="U643" s="63" t="n">
        <v>6440.47527021917</v>
      </c>
      <c r="V643" s="19" t="n">
        <f aca="false">IF(U643=0,"",IF(U643+U642&gt;U643,LOG(U643)-LOG(U642),""))</f>
        <v>0.020644932557027</v>
      </c>
      <c r="W643" s="20" t="n">
        <f aca="false">IF(F643="","",IF(F643&gt;0,0,1))</f>
        <v>1</v>
      </c>
      <c r="X643" s="19" t="n">
        <f aca="false">IF(F643="","",F643*W643)</f>
        <v>-0.0353745276819266</v>
      </c>
      <c r="Y643" s="26" t="n">
        <f aca="false">IF(X643="","",X643*N643)</f>
        <v>-0.00971231768985191</v>
      </c>
    </row>
    <row r="644" customFormat="false" ht="13.8" hidden="false" customHeight="false" outlineLevel="0" collapsed="false">
      <c r="A644" s="16" t="n">
        <v>2015</v>
      </c>
      <c r="B644" s="28" t="s">
        <v>27</v>
      </c>
      <c r="C644" s="17" t="n">
        <v>643</v>
      </c>
      <c r="D644" s="17" t="n">
        <v>15</v>
      </c>
      <c r="E644" s="18" t="n">
        <v>35395.1261109535</v>
      </c>
      <c r="F644" s="19" t="n">
        <f aca="false">IF(ABS(LOG(E644)-LOG(E643))&gt;LOG(2),"",LOG(E644)-LOG(E643))</f>
        <v>-0.00174603427386977</v>
      </c>
      <c r="G644" s="20" t="n">
        <v>24167.3655506027</v>
      </c>
      <c r="H644" s="19" t="n">
        <f aca="false">IF(G644=0,"",IF(G644+G643&gt;G644,LOG(G644)-LOG(G643),""))</f>
        <v>-0.0281626364178811</v>
      </c>
      <c r="I644" s="20" t="n">
        <v>9109.00229055495</v>
      </c>
      <c r="J644" s="19" t="n">
        <f aca="false">IF(I644=0,"",IF(I644+I643&gt;I644,LOG(I644)-LOG(I643),""))</f>
        <v>0.0355375402525384</v>
      </c>
      <c r="K644" s="20" t="n">
        <f aca="false">G644+I644</f>
        <v>33276.3678411577</v>
      </c>
      <c r="L644" s="19" t="n">
        <f aca="false">IF(K644=0,"",IF(K644+K643&gt;K644,LOG(K644)-LOG(K643),""))</f>
        <v>-0.0116333887771525</v>
      </c>
      <c r="M644" s="20" t="n">
        <v>66860.1533481918</v>
      </c>
      <c r="N644" s="21" t="n">
        <v>0.276223904305075</v>
      </c>
      <c r="O644" s="21" t="n">
        <v>18747.3752505652</v>
      </c>
      <c r="P644" s="22" t="n">
        <v>-0.276002991651502</v>
      </c>
      <c r="Q644" s="63" t="n">
        <v>7394.60667670453</v>
      </c>
      <c r="R644" s="19" t="n">
        <f aca="false">IF(Q644=0,"",IF(Q644+Q643&gt;Q644,LOG(Q644)-LOG(Q643),""))</f>
        <v>0.0703222347807344</v>
      </c>
      <c r="S644" s="63" t="n">
        <v>26536.1398474184</v>
      </c>
      <c r="T644" s="19" t="n">
        <f aca="false">IF(S644=0,"",IF(S644+S643&gt;S644,LOG(S644)-LOG(S643),""))</f>
        <v>-0.013017436741638</v>
      </c>
      <c r="U644" s="63" t="n">
        <v>5760.57335725335</v>
      </c>
      <c r="V644" s="19" t="n">
        <f aca="false">IF(U644=0,"",IF(U644+U643&gt;U644,LOG(U644)-LOG(U643),""))</f>
        <v>-0.048452205528648</v>
      </c>
      <c r="W644" s="20" t="n">
        <f aca="false">IF(F644="","",IF(F644&gt;0,0,1))</f>
        <v>1</v>
      </c>
      <c r="X644" s="19" t="n">
        <f aca="false">IF(F644="","",F644*W644)</f>
        <v>-0.00174603427386977</v>
      </c>
      <c r="Y644" s="26" t="n">
        <f aca="false">IF(X644="","",X644*N644)</f>
        <v>-0.000482296404178784</v>
      </c>
    </row>
    <row r="645" customFormat="false" ht="13.8" hidden="false" customHeight="false" outlineLevel="0" collapsed="false">
      <c r="A645" s="16" t="n">
        <v>2015</v>
      </c>
      <c r="B645" s="30" t="s">
        <v>28</v>
      </c>
      <c r="C645" s="29" t="n">
        <v>644</v>
      </c>
      <c r="D645" s="17" t="n">
        <v>15</v>
      </c>
      <c r="E645" s="18" t="n">
        <v>141185.707976774</v>
      </c>
      <c r="F645" s="19" t="str">
        <f aca="false">IF(ABS(LOG(E645)-LOG(E644))&gt;LOG(2),"",LOG(E645)-LOG(E644))</f>
        <v/>
      </c>
      <c r="G645" s="20" t="n">
        <v>99242.7626998311</v>
      </c>
      <c r="H645" s="19" t="n">
        <f aca="false">IF(G645=0,"",IF(G645+G644&gt;G645,LOG(G645)-LOG(G644),""))</f>
        <v>0.613469534392393</v>
      </c>
      <c r="I645" s="20" t="n">
        <v>33307.9614236719</v>
      </c>
      <c r="J645" s="19" t="n">
        <f aca="false">IF(I645=0,"",IF(I645+I644&gt;I645,LOG(I645)-LOG(I644),""))</f>
        <v>0.563077241716045</v>
      </c>
      <c r="K645" s="20" t="n">
        <f aca="false">G645+I645</f>
        <v>132550.724123503</v>
      </c>
      <c r="L645" s="19" t="n">
        <f aca="false">IF(K645=0,"",IF(K645+K644&gt;K645,LOG(K645)-LOG(K644),""))</f>
        <v>0.600246188224858</v>
      </c>
      <c r="M645" s="20" t="n">
        <v>68139.4516076623</v>
      </c>
      <c r="N645" s="21" t="n">
        <v>-0.316392101938537</v>
      </c>
      <c r="O645" s="21" t="n">
        <v>28184.0414072915</v>
      </c>
      <c r="P645" s="22" t="n">
        <v>-0.699787467715742</v>
      </c>
      <c r="Q645" s="63" t="n">
        <v>7638.73499778553</v>
      </c>
      <c r="R645" s="19" t="n">
        <f aca="false">IF(Q645=0,"",IF(Q645+Q644&gt;Q645,LOG(Q645)-LOG(Q644),""))</f>
        <v>0.0141063652101368</v>
      </c>
      <c r="S645" s="63" t="n">
        <v>27922.2624427743</v>
      </c>
      <c r="T645" s="19" t="n">
        <f aca="false">IF(S645=0,"",IF(S645+S644&gt;S645,LOG(S645)-LOG(S644),""))</f>
        <v>0.0221128574506091</v>
      </c>
      <c r="U645" s="63" t="n">
        <v>6023.39750109611</v>
      </c>
      <c r="V645" s="19" t="n">
        <f aca="false">IF(U645=0,"",IF(U645+U644&gt;U645,LOG(U645)-LOG(U644),""))</f>
        <v>0.0193758129805195</v>
      </c>
      <c r="W645" s="20" t="str">
        <f aca="false">IF(F645="","",IF(F645&gt;0,0,1))</f>
        <v/>
      </c>
      <c r="X645" s="19" t="str">
        <f aca="false">IF(F645="","",F645*W645)</f>
        <v/>
      </c>
      <c r="Y645" s="26" t="str">
        <f aca="false">IF(X645="","",X645*N645)</f>
        <v/>
      </c>
    </row>
    <row r="646" customFormat="false" ht="13.8" hidden="false" customHeight="false" outlineLevel="0" collapsed="false">
      <c r="A646" s="16" t="n">
        <v>2016</v>
      </c>
      <c r="B646" s="31" t="s">
        <v>25</v>
      </c>
      <c r="C646" s="17" t="n">
        <v>645</v>
      </c>
      <c r="D646" s="17" t="n">
        <v>15</v>
      </c>
      <c r="E646" s="18" t="n">
        <v>37466.1553659573</v>
      </c>
      <c r="F646" s="19" t="str">
        <f aca="false">IF(ABS(LOG(E646)-LOG(E645))&gt;LOG(2),"",LOG(E646)-LOG(E645))</f>
        <v/>
      </c>
      <c r="G646" s="20" t="n">
        <v>25918.0199656468</v>
      </c>
      <c r="H646" s="19" t="n">
        <f aca="false">IF(G646=0,"",IF(G646+G645&gt;G646,LOG(G646)-LOG(G645),""))</f>
        <v>-0.583097025487036</v>
      </c>
      <c r="I646" s="20" t="n">
        <v>8161.79460714998</v>
      </c>
      <c r="J646" s="19" t="n">
        <f aca="false">IF(I646=0,"",IF(I646+I645&gt;I646,LOG(I646)-LOG(I645),""))</f>
        <v>-0.610762391513551</v>
      </c>
      <c r="K646" s="20" t="n">
        <f aca="false">G646+I646</f>
        <v>34079.8145727968</v>
      </c>
      <c r="L646" s="19" t="n">
        <f aca="false">IF(K646=0,"",IF(K646+K645&gt;K646,LOG(K646)-LOG(K645),""))</f>
        <v>-0.589884881504311</v>
      </c>
      <c r="M646" s="20" t="n">
        <v>70706.9408382709</v>
      </c>
      <c r="N646" s="21" t="n">
        <v>0.275822918004384</v>
      </c>
      <c r="O646" s="21" t="n">
        <v>29506.2596922089</v>
      </c>
      <c r="P646" s="22" t="n">
        <v>-0.103724969303719</v>
      </c>
      <c r="Q646" s="63" t="n">
        <v>6607.05192239293</v>
      </c>
      <c r="R646" s="19" t="n">
        <f aca="false">IF(Q646=0,"",IF(Q646+Q645&gt;Q646,LOG(Q646)-LOG(Q645),""))</f>
        <v>-0.063013724006745</v>
      </c>
      <c r="S646" s="63" t="n">
        <v>27655.3179734196</v>
      </c>
      <c r="T646" s="19" t="n">
        <f aca="false">IF(S646=0,"",IF(S646+S645&gt;S646,LOG(S646)-LOG(S645),""))</f>
        <v>-0.00417194849686631</v>
      </c>
      <c r="U646" s="63" t="n">
        <v>5719.66379594528</v>
      </c>
      <c r="V646" s="19" t="n">
        <f aca="false">IF(U646=0,"",IF(U646+U645&gt;U646,LOG(U646)-LOG(U645),""))</f>
        <v>-0.0224710228964424</v>
      </c>
      <c r="W646" s="20" t="str">
        <f aca="false">IF(F646="","",IF(F646&gt;0,0,1))</f>
        <v/>
      </c>
      <c r="X646" s="19" t="str">
        <f aca="false">IF(F646="","",F646*W646)</f>
        <v/>
      </c>
      <c r="Y646" s="26" t="str">
        <f aca="false">IF(X646="","",X646*N646)</f>
        <v/>
      </c>
    </row>
    <row r="647" customFormat="false" ht="13.8" hidden="false" customHeight="false" outlineLevel="0" collapsed="false">
      <c r="A647" s="16" t="n">
        <v>2016</v>
      </c>
      <c r="B647" s="28" t="s">
        <v>26</v>
      </c>
      <c r="C647" s="29" t="n">
        <v>646</v>
      </c>
      <c r="D647" s="17" t="n">
        <v>15</v>
      </c>
      <c r="E647" s="18" t="n">
        <v>37557.4281661441</v>
      </c>
      <c r="F647" s="19" t="n">
        <f aca="false">IF(ABS(LOG(E647)-LOG(E646))&gt;LOG(2),"",LOG(E647)-LOG(E646))</f>
        <v>0.00105671553288467</v>
      </c>
      <c r="G647" s="20" t="n">
        <v>25961.9034271963</v>
      </c>
      <c r="H647" s="19" t="n">
        <f aca="false">IF(G647=0,"",IF(G647+G646&gt;G647,LOG(G647)-LOG(G646),""))</f>
        <v>0.000734710018701179</v>
      </c>
      <c r="I647" s="20" t="n">
        <v>7881.24967654889</v>
      </c>
      <c r="J647" s="19" t="n">
        <f aca="false">IF(I647=0,"",IF(I647+I646&gt;I647,LOG(I647)-LOG(I646),""))</f>
        <v>-0.015190575392098</v>
      </c>
      <c r="K647" s="20" t="n">
        <f aca="false">G647+I647</f>
        <v>33843.1531037452</v>
      </c>
      <c r="L647" s="19" t="n">
        <f aca="false">IF(K647=0,"",IF(K647+K646&gt;K647,LOG(K647)-LOG(K646),""))</f>
        <v>-0.00302640445580149</v>
      </c>
      <c r="M647" s="20" t="n">
        <v>72502.0313603704</v>
      </c>
      <c r="N647" s="21" t="n">
        <v>0.285654329526101</v>
      </c>
      <c r="O647" s="21" t="n">
        <v>29320.9103374336</v>
      </c>
      <c r="P647" s="22" t="n">
        <v>-0.107518395384851</v>
      </c>
      <c r="Q647" s="63" t="n">
        <v>5605.87003979461</v>
      </c>
      <c r="R647" s="19" t="n">
        <f aca="false">IF(Q647=0,"",IF(Q647+Q646&gt;Q647,LOG(Q647)-LOG(Q646),""))</f>
        <v>-0.0713646944377984</v>
      </c>
      <c r="S647" s="63" t="n">
        <v>26881.560784297</v>
      </c>
      <c r="T647" s="19" t="n">
        <f aca="false">IF(S647=0,"",IF(S647+S646&gt;S647,LOG(S647)-LOG(S646),""))</f>
        <v>-0.0123241753233341</v>
      </c>
      <c r="U647" s="63" t="n">
        <v>7472.51307339303</v>
      </c>
      <c r="V647" s="19" t="n">
        <f aca="false">IF(U647=0,"",IF(U647+U646&gt;U647,LOG(U647)-LOG(U646),""))</f>
        <v>0.116096181978328</v>
      </c>
      <c r="W647" s="20" t="n">
        <f aca="false">IF(F647="","",IF(F647&gt;0,0,1))</f>
        <v>0</v>
      </c>
      <c r="X647" s="19" t="n">
        <f aca="false">IF(F647="","",F647*W647)</f>
        <v>0</v>
      </c>
      <c r="Y647" s="26" t="n">
        <f aca="false">IF(X647="","",X647*N647)</f>
        <v>0</v>
      </c>
    </row>
    <row r="648" customFormat="false" ht="13.8" hidden="false" customHeight="false" outlineLevel="0" collapsed="false">
      <c r="A648" s="16" t="n">
        <v>2016</v>
      </c>
      <c r="B648" s="28" t="s">
        <v>27</v>
      </c>
      <c r="C648" s="17" t="n">
        <v>647</v>
      </c>
      <c r="D648" s="17" t="n">
        <v>15</v>
      </c>
      <c r="E648" s="18" t="n">
        <v>40638.6627465705</v>
      </c>
      <c r="F648" s="19" t="n">
        <f aca="false">IF(ABS(LOG(E648)-LOG(E647))&gt;LOG(2),"",LOG(E648)-LOG(E647))</f>
        <v>0.0342435633735834</v>
      </c>
      <c r="G648" s="20" t="n">
        <v>28506.6831303673</v>
      </c>
      <c r="H648" s="19" t="n">
        <f aca="false">IF(G648=0,"",IF(G648+G647&gt;G648,LOG(G648)-LOG(G647),""))</f>
        <v>0.0406101582012974</v>
      </c>
      <c r="I648" s="20" t="n">
        <v>8525.42911868504</v>
      </c>
      <c r="J648" s="19" t="n">
        <f aca="false">IF(I648=0,"",IF(I648+I647&gt;I648,LOG(I648)-LOG(I647),""))</f>
        <v>0.034121161886234</v>
      </c>
      <c r="K648" s="20" t="n">
        <f aca="false">G648+I648</f>
        <v>37032.1122490523</v>
      </c>
      <c r="L648" s="19" t="n">
        <f aca="false">IF(K648=0,"",IF(K648+K647&gt;K648,LOG(K648)-LOG(K647),""))</f>
        <v>0.0391076655160578</v>
      </c>
      <c r="M648" s="20" t="n">
        <v>73064.6914290174</v>
      </c>
      <c r="N648" s="21" t="n">
        <v>0.254768145851551</v>
      </c>
      <c r="O648" s="21" t="n">
        <v>29392.1518374528</v>
      </c>
      <c r="P648" s="22" t="n">
        <v>-0.140708026145179</v>
      </c>
      <c r="Q648" s="63" t="n">
        <v>7789.30241133375</v>
      </c>
      <c r="R648" s="19" t="n">
        <f aca="false">IF(Q648=0,"",IF(Q648+Q647&gt;Q648,LOG(Q648)-LOG(Q647),""))</f>
        <v>0.142855539840863</v>
      </c>
      <c r="S648" s="63" t="n">
        <v>29980.1124663276</v>
      </c>
      <c r="T648" s="19" t="n">
        <f aca="false">IF(S648=0,"",IF(S648+S647&gt;S648,LOG(S648)-LOG(S647),""))</f>
        <v>0.0473787768003042</v>
      </c>
      <c r="U648" s="63" t="n">
        <v>6663.94576766733</v>
      </c>
      <c r="V648" s="19" t="n">
        <f aca="false">IF(U648=0,"",IF(U648+U647&gt;U648,LOG(U648)-LOG(U647),""))</f>
        <v>-0.049735229473435</v>
      </c>
      <c r="W648" s="20" t="n">
        <f aca="false">IF(F648="","",IF(F648&gt;0,0,1))</f>
        <v>0</v>
      </c>
      <c r="X648" s="19" t="n">
        <f aca="false">IF(F648="","",F648*W648)</f>
        <v>0</v>
      </c>
      <c r="Y648" s="26" t="n">
        <f aca="false">IF(X648="","",X648*N648)</f>
        <v>0</v>
      </c>
    </row>
    <row r="649" customFormat="false" ht="13.8" hidden="false" customHeight="false" outlineLevel="0" collapsed="false">
      <c r="A649" s="16" t="n">
        <v>2016</v>
      </c>
      <c r="B649" s="30" t="s">
        <v>28</v>
      </c>
      <c r="C649" s="29" t="n">
        <v>648</v>
      </c>
      <c r="D649" s="17" t="n">
        <v>15</v>
      </c>
      <c r="E649" s="18" t="n">
        <v>43026.4203970099</v>
      </c>
      <c r="F649" s="19" t="n">
        <f aca="false">IF(ABS(LOG(E649)-LOG(E648))&gt;LOG(2),"",LOG(E649)-LOG(E648))</f>
        <v>0.024795807612227</v>
      </c>
      <c r="G649" s="20" t="n">
        <v>31155.3725296815</v>
      </c>
      <c r="H649" s="19" t="n">
        <f aca="false">IF(G649=0,"",IF(G649+G648&gt;G649,LOG(G649)-LOG(G648),""))</f>
        <v>0.0385862602463245</v>
      </c>
      <c r="I649" s="20" t="n">
        <v>7681.74690411877</v>
      </c>
      <c r="J649" s="19" t="n">
        <f aca="false">IF(I649=0,"",IF(I649+I648&gt;I649,LOG(I649)-LOG(I648),""))</f>
        <v>-0.0452562539184798</v>
      </c>
      <c r="K649" s="20" t="n">
        <f aca="false">G649+I649</f>
        <v>38837.1194338003</v>
      </c>
      <c r="L649" s="19" t="n">
        <f aca="false">IF(K649=0,"",IF(K649+K648&gt;K649,LOG(K649)-LOG(K648),""))</f>
        <v>0.0206685264394126</v>
      </c>
      <c r="M649" s="20" t="n">
        <v>81672.1089704127</v>
      </c>
      <c r="N649" s="21" t="n">
        <v>0.278338554007319</v>
      </c>
      <c r="O649" s="21" t="n">
        <v>29879.5558808133</v>
      </c>
      <c r="P649" s="22" t="n">
        <v>-0.158361078263477</v>
      </c>
      <c r="Q649" s="63" t="n">
        <v>9963.74283141738</v>
      </c>
      <c r="R649" s="19" t="n">
        <f aca="false">IF(Q649=0,"",IF(Q649+Q648&gt;Q649,LOG(Q649)-LOG(Q648),""))</f>
        <v>0.106923944492107</v>
      </c>
      <c r="S649" s="63" t="n">
        <v>28579.2267437234</v>
      </c>
      <c r="T649" s="19" t="n">
        <f aca="false">IF(S649=0,"",IF(S649+S648&gt;S649,LOG(S649)-LOG(S648),""))</f>
        <v>-0.0207827836238259</v>
      </c>
      <c r="U649" s="63" t="n">
        <v>8391.44180120192</v>
      </c>
      <c r="V649" s="19" t="n">
        <f aca="false">IF(U649=0,"",IF(U649+U648&gt;U649,LOG(U649)-LOG(U648),""))</f>
        <v>0.100105132822557</v>
      </c>
      <c r="W649" s="20" t="n">
        <f aca="false">IF(F649="","",IF(F649&gt;0,0,1))</f>
        <v>0</v>
      </c>
      <c r="X649" s="19" t="n">
        <f aca="false">IF(F649="","",F649*W649)</f>
        <v>0</v>
      </c>
      <c r="Y649" s="26" t="n">
        <f aca="false">IF(X649="","",X649*N649)</f>
        <v>0</v>
      </c>
    </row>
    <row r="650" customFormat="false" ht="13.8" hidden="false" customHeight="false" outlineLevel="0" collapsed="false">
      <c r="A650" s="16" t="n">
        <v>2017</v>
      </c>
      <c r="B650" s="31" t="s">
        <v>25</v>
      </c>
      <c r="C650" s="17" t="n">
        <v>649</v>
      </c>
      <c r="D650" s="17" t="n">
        <v>15</v>
      </c>
      <c r="E650" s="18" t="n">
        <v>44626.5342649569</v>
      </c>
      <c r="F650" s="19" t="n">
        <f aca="false">IF(ABS(LOG(E650)-LOG(E649))&gt;LOG(2),"",LOG(E650)-LOG(E649))</f>
        <v>0.015857944212323</v>
      </c>
      <c r="G650" s="20" t="n">
        <v>33231.7383655938</v>
      </c>
      <c r="H650" s="19" t="n">
        <f aca="false">IF(G650=0,"",IF(G650+G649&gt;G650,LOG(G650)-LOG(G649),""))</f>
        <v>0.0280201114427312</v>
      </c>
      <c r="I650" s="20" t="n">
        <v>8299.84169658356</v>
      </c>
      <c r="J650" s="19" t="n">
        <f aca="false">IF(I650=0,"",IF(I650+I649&gt;I650,LOG(I650)-LOG(I649),""))</f>
        <v>0.0336098150671687</v>
      </c>
      <c r="K650" s="20" t="n">
        <f aca="false">G650+I650</f>
        <v>41531.5800621774</v>
      </c>
      <c r="L650" s="19" t="n">
        <f aca="false">IF(K650=0,"",IF(K650+K649&gt;K650,LOG(K650)-LOG(K649),""))</f>
        <v>0.0291314434686969</v>
      </c>
      <c r="M650" s="20" t="n">
        <v>84367.2723173825</v>
      </c>
      <c r="N650" s="21" t="n">
        <v>0.276580847669933</v>
      </c>
      <c r="O650" s="21" t="n">
        <v>30188.8099151957</v>
      </c>
      <c r="P650" s="22" t="n">
        <v>-0.169747167597988</v>
      </c>
      <c r="Q650" s="63" t="n">
        <v>11354.3314252886</v>
      </c>
      <c r="R650" s="19" t="n">
        <f aca="false">IF(Q650=0,"",IF(Q650+Q649&gt;Q650,LOG(Q650)-LOG(Q649),""))</f>
        <v>0.0567390571602675</v>
      </c>
      <c r="S650" s="63" t="n">
        <v>32210.8774910871</v>
      </c>
      <c r="T650" s="19" t="n">
        <f aca="false">IF(S650=0,"",IF(S650+S649&gt;S650,LOG(S650)-LOG(S649),""))</f>
        <v>0.0519520819746111</v>
      </c>
      <c r="U650" s="63" t="n">
        <v>7529.86056133845</v>
      </c>
      <c r="V650" s="19" t="n">
        <f aca="false">IF(U650=0,"",IF(U650+U649&gt;U650,LOG(U650)-LOG(U649),""))</f>
        <v>-0.0470496529033877</v>
      </c>
      <c r="W650" s="20" t="n">
        <f aca="false">IF(F650="","",IF(F650&gt;0,0,1))</f>
        <v>0</v>
      </c>
      <c r="X650" s="19" t="n">
        <f aca="false">IF(F650="","",F650*W650)</f>
        <v>0</v>
      </c>
      <c r="Y650" s="26" t="n">
        <f aca="false">IF(X650="","",X650*N650)</f>
        <v>0</v>
      </c>
    </row>
    <row r="651" customFormat="false" ht="13.8" hidden="false" customHeight="false" outlineLevel="0" collapsed="false">
      <c r="A651" s="16" t="n">
        <v>2017</v>
      </c>
      <c r="B651" s="28" t="s">
        <v>26</v>
      </c>
      <c r="C651" s="29" t="n">
        <v>650</v>
      </c>
      <c r="D651" s="17" t="n">
        <v>15</v>
      </c>
      <c r="E651" s="18" t="n">
        <v>46543.0064007185</v>
      </c>
      <c r="F651" s="19" t="n">
        <f aca="false">IF(ABS(LOG(E651)-LOG(E650))&gt;LOG(2),"",LOG(E651)-LOG(E650))</f>
        <v>0.0182612722239526</v>
      </c>
      <c r="G651" s="20" t="n">
        <v>29975.0527516053</v>
      </c>
      <c r="H651" s="19" t="n">
        <f aca="false">IF(G651=0,"",IF(G651+G650&gt;G651,LOG(G651)-LOG(G650),""))</f>
        <v>-0.0447931039270442</v>
      </c>
      <c r="I651" s="20" t="n">
        <v>9740.96926703185</v>
      </c>
      <c r="J651" s="19" t="n">
        <f aca="false">IF(I651=0,"",IF(I651+I650&gt;I651,LOG(I651)-LOG(I650),""))</f>
        <v>0.0695323640109877</v>
      </c>
      <c r="K651" s="20" t="n">
        <f aca="false">G651+I651</f>
        <v>39716.0220186372</v>
      </c>
      <c r="L651" s="19" t="n">
        <f aca="false">IF(K651=0,"",IF(K651+K650&gt;K651,LOG(K651)-LOG(K650),""))</f>
        <v>-0.0194127112894176</v>
      </c>
      <c r="M651" s="20" t="n">
        <v>88610.0581879738</v>
      </c>
      <c r="N651" s="21" t="n">
        <v>0.279628589056175</v>
      </c>
      <c r="O651" s="21" t="n">
        <v>30517.2431300403</v>
      </c>
      <c r="P651" s="22" t="n">
        <v>-0.183309134977273</v>
      </c>
      <c r="Q651" s="63" t="n">
        <v>10173.56797323</v>
      </c>
      <c r="R651" s="19" t="n">
        <f aca="false">IF(Q651=0,"",IF(Q651+Q650&gt;Q651,LOG(Q651)-LOG(Q650),""))</f>
        <v>-0.0476882757310824</v>
      </c>
      <c r="S651" s="63" t="n">
        <v>28415.3902161924</v>
      </c>
      <c r="T651" s="19" t="n">
        <f aca="false">IF(S651=0,"",IF(S651+S650&gt;S651,LOG(S651)-LOG(S650),""))</f>
        <v>-0.0544489316640844</v>
      </c>
      <c r="U651" s="63" t="n">
        <v>7986.34891469227</v>
      </c>
      <c r="V651" s="19" t="n">
        <f aca="false">IF(U651=0,"",IF(U651+U650&gt;U651,LOG(U651)-LOG(U650),""))</f>
        <v>0.0255613461458228</v>
      </c>
      <c r="W651" s="20" t="n">
        <f aca="false">IF(F651="","",IF(F651&gt;0,0,1))</f>
        <v>0</v>
      </c>
      <c r="X651" s="19" t="n">
        <f aca="false">IF(F651="","",F651*W651)</f>
        <v>0</v>
      </c>
      <c r="Y651" s="26" t="n">
        <f aca="false">IF(X651="","",X651*N651)</f>
        <v>0</v>
      </c>
    </row>
    <row r="652" customFormat="false" ht="13.8" hidden="false" customHeight="false" outlineLevel="0" collapsed="false">
      <c r="A652" s="16" t="n">
        <v>2017</v>
      </c>
      <c r="B652" s="28" t="s">
        <v>27</v>
      </c>
      <c r="C652" s="17" t="n">
        <v>651</v>
      </c>
      <c r="D652" s="17" t="n">
        <v>15</v>
      </c>
      <c r="E652" s="18" t="n">
        <v>46389.9570628884</v>
      </c>
      <c r="F652" s="19" t="n">
        <f aca="false">IF(ABS(LOG(E652)-LOG(E651))&gt;LOG(2),"",LOG(E652)-LOG(E651))</f>
        <v>-0.00143046214160236</v>
      </c>
      <c r="G652" s="20" t="n">
        <v>37250.9600582617</v>
      </c>
      <c r="H652" s="19" t="n">
        <f aca="false">IF(G652=0,"",IF(G652+G651&gt;G652,LOG(G652)-LOG(G651),""))</f>
        <v>0.0943775141102847</v>
      </c>
      <c r="I652" s="20" t="n">
        <v>8196.31215862312</v>
      </c>
      <c r="J652" s="19" t="n">
        <f aca="false">IF(I652=0,"",IF(I652+I651&gt;I652,LOG(I652)-LOG(I651),""))</f>
        <v>-0.0749836828799659</v>
      </c>
      <c r="K652" s="20" t="n">
        <f aca="false">G652+I652</f>
        <v>45447.2722168848</v>
      </c>
      <c r="L652" s="19" t="n">
        <f aca="false">IF(K652=0,"",IF(K652+K651&gt;K652,LOG(K652)-LOG(K651),""))</f>
        <v>0.058542078826485</v>
      </c>
      <c r="M652" s="20" t="n">
        <v>88613.5223428921</v>
      </c>
      <c r="N652" s="21" t="n">
        <v>0.281076029337608</v>
      </c>
      <c r="O652" s="21" t="n">
        <v>30716.3879748932</v>
      </c>
      <c r="P652" s="22" t="n">
        <v>-0.179053826077985</v>
      </c>
      <c r="Q652" s="63" t="n">
        <v>9683.7358146654</v>
      </c>
      <c r="R652" s="19" t="n">
        <f aca="false">IF(Q652=0,"",IF(Q652+Q651&gt;Q652,LOG(Q652)-LOG(Q651),""))</f>
        <v>-0.0214303583129598</v>
      </c>
      <c r="S652" s="63" t="n">
        <v>35469.9508540723</v>
      </c>
      <c r="T652" s="19" t="n">
        <f aca="false">IF(S652=0,"",IF(S652+S651&gt;S652,LOG(S652)-LOG(S651),""))</f>
        <v>0.0963069623301713</v>
      </c>
      <c r="U652" s="63" t="n">
        <v>8180.25669895882</v>
      </c>
      <c r="V652" s="19" t="n">
        <f aca="false">IF(U652=0,"",IF(U652+U651&gt;U652,LOG(U652)-LOG(U651),""))</f>
        <v>0.0104186520637319</v>
      </c>
      <c r="W652" s="20" t="n">
        <f aca="false">IF(F652="","",IF(F652&gt;0,0,1))</f>
        <v>1</v>
      </c>
      <c r="X652" s="19" t="n">
        <f aca="false">IF(F652="","",F652*W652)</f>
        <v>-0.00143046214160236</v>
      </c>
      <c r="Y652" s="26" t="n">
        <f aca="false">IF(X652="","",X652*N652)</f>
        <v>-0.000402068618879363</v>
      </c>
    </row>
    <row r="653" customFormat="false" ht="13.8" hidden="false" customHeight="false" outlineLevel="0" collapsed="false">
      <c r="A653" s="16" t="n">
        <v>2017</v>
      </c>
      <c r="B653" s="30" t="s">
        <v>28</v>
      </c>
      <c r="C653" s="29" t="n">
        <v>652</v>
      </c>
      <c r="D653" s="17" t="n">
        <v>15</v>
      </c>
      <c r="E653" s="18" t="n">
        <v>49495.6151316191</v>
      </c>
      <c r="F653" s="19" t="n">
        <f aca="false">IF(ABS(LOG(E653)-LOG(E652))&gt;LOG(2),"",LOG(E653)-LOG(E652))</f>
        <v>0.0281427554853497</v>
      </c>
      <c r="G653" s="20" t="n">
        <v>37574.3978614694</v>
      </c>
      <c r="H653" s="19" t="n">
        <f aca="false">IF(G653=0,"",IF(G653+G652&gt;G653,LOG(G653)-LOG(G652),""))</f>
        <v>0.00375455946875558</v>
      </c>
      <c r="I653" s="20" t="n">
        <v>8391.56638923128</v>
      </c>
      <c r="J653" s="19" t="n">
        <f aca="false">IF(I653=0,"",IF(I653+I652&gt;I653,LOG(I653)-LOG(I652),""))</f>
        <v>0.0102245445508156</v>
      </c>
      <c r="K653" s="20" t="n">
        <f aca="false">G653+I653</f>
        <v>45965.9642507007</v>
      </c>
      <c r="L653" s="19" t="n">
        <f aca="false">IF(K653=0,"",IF(K653+K652&gt;K653,LOG(K653)-LOG(K652),""))</f>
        <v>0.00492855333395159</v>
      </c>
      <c r="M653" s="20" t="n">
        <v>91958.0068728313</v>
      </c>
      <c r="N653" s="21" t="n">
        <v>0.269022823627406</v>
      </c>
      <c r="O653" s="21" t="n">
        <v>31749.8502947243</v>
      </c>
      <c r="P653" s="22" t="n">
        <v>-0.192825044165117</v>
      </c>
      <c r="Q653" s="63" t="n">
        <v>10390.5302514411</v>
      </c>
      <c r="R653" s="19" t="n">
        <f aca="false">IF(Q653=0,"",IF(Q653+Q652&gt;Q653,LOG(Q653)-LOG(Q652),""))</f>
        <v>0.0305947783243261</v>
      </c>
      <c r="S653" s="63" t="n">
        <v>35822.6116067252</v>
      </c>
      <c r="T653" s="19" t="n">
        <f aca="false">IF(S653=0,"",IF(S653+S652&gt;S653,LOG(S653)-LOG(S652),""))</f>
        <v>0.00429665768301923</v>
      </c>
      <c r="U653" s="63" t="n">
        <v>8650.08241905761</v>
      </c>
      <c r="V653" s="19" t="n">
        <f aca="false">IF(U653=0,"",IF(U653+U652&gt;U653,LOG(U653)-LOG(U652),""))</f>
        <v>0.0242533133172724</v>
      </c>
      <c r="W653" s="20" t="n">
        <f aca="false">IF(F653="","",IF(F653&gt;0,0,1))</f>
        <v>0</v>
      </c>
      <c r="X653" s="19" t="n">
        <f aca="false">IF(F653="","",F653*W653)</f>
        <v>0</v>
      </c>
      <c r="Y653" s="26" t="n">
        <f aca="false">IF(X653="","",X653*N653)</f>
        <v>0</v>
      </c>
    </row>
    <row r="654" customFormat="false" ht="13.8" hidden="false" customHeight="false" outlineLevel="0" collapsed="false">
      <c r="A654" s="16" t="n">
        <v>2018</v>
      </c>
      <c r="B654" s="31" t="s">
        <v>25</v>
      </c>
      <c r="C654" s="17" t="n">
        <v>653</v>
      </c>
      <c r="D654" s="17" t="n">
        <v>15</v>
      </c>
      <c r="E654" s="18" t="n">
        <v>50317.2893303305</v>
      </c>
      <c r="F654" s="19" t="n">
        <f aca="false">IF(ABS(LOG(E654)-LOG(E653))&gt;LOG(2),"",LOG(E654)-LOG(E653))</f>
        <v>0.00715051092177976</v>
      </c>
      <c r="G654" s="20" t="n">
        <v>37765.2711277634</v>
      </c>
      <c r="H654" s="19" t="n">
        <f aca="false">IF(G654=0,"",IF(G654+G653&gt;G654,LOG(G654)-LOG(G653),""))</f>
        <v>0.00220057732573586</v>
      </c>
      <c r="I654" s="20" t="n">
        <v>8527.89611286723</v>
      </c>
      <c r="J654" s="19" t="n">
        <f aca="false">IF(I654=0,"",IF(I654+I653&gt;I654,LOG(I654)-LOG(I653),""))</f>
        <v>0.00699886631373037</v>
      </c>
      <c r="K654" s="20" t="n">
        <f aca="false">G654+I654</f>
        <v>46293.1672406306</v>
      </c>
      <c r="L654" s="19" t="n">
        <f aca="false">IF(K654=0,"",IF(K654+K653&gt;K654,LOG(K654)-LOG(K653),""))</f>
        <v>0.00308051997651138</v>
      </c>
      <c r="M654" s="20" t="n">
        <v>90389.6187014613</v>
      </c>
      <c r="N654" s="21" t="n">
        <v>0.25440131741747</v>
      </c>
      <c r="O654" s="21" t="n">
        <v>31556.8186368273</v>
      </c>
      <c r="P654" s="22" t="n">
        <v>-0.202624023094453</v>
      </c>
      <c r="Q654" s="63" t="n">
        <v>11025.2388087135</v>
      </c>
      <c r="R654" s="19" t="n">
        <f aca="false">IF(Q654=0,"",IF(Q654+Q653&gt;Q654,LOG(Q654)-LOG(Q653),""))</f>
        <v>0.0257502940224468</v>
      </c>
      <c r="S654" s="63" t="n">
        <v>36255.3808864965</v>
      </c>
      <c r="T654" s="19" t="n">
        <f aca="false">IF(S654=0,"",IF(S654+S653&gt;S654,LOG(S654)-LOG(S653),""))</f>
        <v>0.00521522762288829</v>
      </c>
      <c r="U654" s="63" t="n">
        <v>8200.24655268181</v>
      </c>
      <c r="V654" s="19" t="n">
        <f aca="false">IF(U654=0,"",IF(U654+U653&gt;U654,LOG(U654)-LOG(U653),""))</f>
        <v>-0.0231933352027793</v>
      </c>
      <c r="W654" s="20" t="n">
        <f aca="false">IF(F654="","",IF(F654&gt;0,0,1))</f>
        <v>0</v>
      </c>
      <c r="X654" s="19" t="n">
        <f aca="false">IF(F654="","",F654*W654)</f>
        <v>0</v>
      </c>
      <c r="Y654" s="26" t="n">
        <f aca="false">IF(X654="","",X654*N654)</f>
        <v>0</v>
      </c>
    </row>
    <row r="655" customFormat="false" ht="13.8" hidden="false" customHeight="false" outlineLevel="0" collapsed="false">
      <c r="A655" s="16" t="n">
        <v>2018</v>
      </c>
      <c r="B655" s="28" t="s">
        <v>26</v>
      </c>
      <c r="C655" s="29" t="n">
        <v>654</v>
      </c>
      <c r="D655" s="17" t="n">
        <v>15</v>
      </c>
      <c r="E655" s="18" t="n">
        <v>45229.4797084326</v>
      </c>
      <c r="F655" s="19" t="n">
        <f aca="false">IF(ABS(LOG(E655)-LOG(E654))&gt;LOG(2),"",LOG(E655)-LOG(E654))</f>
        <v>-0.0462956450331999</v>
      </c>
      <c r="G655" s="20" t="n">
        <v>33862.7121773193</v>
      </c>
      <c r="H655" s="19" t="n">
        <f aca="false">IF(G655=0,"",IF(G655+G654&gt;G655,LOG(G655)-LOG(G654),""))</f>
        <v>-0.0473708677131643</v>
      </c>
      <c r="I655" s="20" t="n">
        <v>8574.25133909278</v>
      </c>
      <c r="J655" s="19" t="n">
        <f aca="false">IF(I655=0,"",IF(I655+I654&gt;I655,LOG(I655)-LOG(I654),""))</f>
        <v>0.00235430881591237</v>
      </c>
      <c r="K655" s="20" t="n">
        <f aca="false">G655+I655</f>
        <v>42436.9635164121</v>
      </c>
      <c r="L655" s="19" t="n">
        <f aca="false">IF(K655=0,"",IF(K655+K654&gt;K655,LOG(K655)-LOG(K654),""))</f>
        <v>-0.0377725935797768</v>
      </c>
      <c r="M655" s="20" t="n">
        <v>90305.3544502285</v>
      </c>
      <c r="N655" s="21" t="n">
        <v>0.30029190965538</v>
      </c>
      <c r="O655" s="21" t="n">
        <v>31429.3442885859</v>
      </c>
      <c r="P655" s="22" t="n">
        <v>-0.158086271510872</v>
      </c>
      <c r="Q655" s="63" t="n">
        <v>9864.97508752176</v>
      </c>
      <c r="R655" s="19" t="n">
        <f aca="false">IF(Q655=0,"",IF(Q655+Q654&gt;Q655,LOG(Q655)-LOG(Q654),""))</f>
        <v>-0.0482920122949895</v>
      </c>
      <c r="S655" s="63" t="n">
        <v>32032.7134381083</v>
      </c>
      <c r="T655" s="19" t="n">
        <f aca="false">IF(S655=0,"",IF(S655+S654&gt;S655,LOG(S655)-LOG(S654),""))</f>
        <v>-0.0537787434465606</v>
      </c>
      <c r="U655" s="63" t="n">
        <v>8261.51604730734</v>
      </c>
      <c r="V655" s="19" t="n">
        <f aca="false">IF(U655=0,"",IF(U655+U654&gt;U655,LOG(U655)-LOG(U654),""))</f>
        <v>0.00323284048515893</v>
      </c>
      <c r="W655" s="20" t="n">
        <f aca="false">IF(F655="","",IF(F655&gt;0,0,1))</f>
        <v>1</v>
      </c>
      <c r="X655" s="19" t="n">
        <f aca="false">IF(F655="","",F655*W655)</f>
        <v>-0.0462956450331999</v>
      </c>
      <c r="Y655" s="26" t="n">
        <f aca="false">IF(X655="","",X655*N655)</f>
        <v>-0.0139022076557472</v>
      </c>
    </row>
    <row r="656" customFormat="false" ht="13.8" hidden="false" customHeight="false" outlineLevel="0" collapsed="false">
      <c r="A656" s="16" t="n">
        <v>2018</v>
      </c>
      <c r="B656" s="28" t="s">
        <v>27</v>
      </c>
      <c r="C656" s="17" t="n">
        <v>655</v>
      </c>
      <c r="D656" s="17" t="n">
        <v>15</v>
      </c>
      <c r="E656" s="18" t="n">
        <v>49137.4655597609</v>
      </c>
      <c r="F656" s="19" t="n">
        <f aca="false">IF(ABS(LOG(E656)-LOG(E655))&gt;LOG(2),"",LOG(E656)-LOG(E655))</f>
        <v>0.0359911605097958</v>
      </c>
      <c r="G656" s="20" t="n">
        <v>34564.9692983233</v>
      </c>
      <c r="H656" s="19" t="n">
        <f aca="false">IF(G656=0,"",IF(G656+G655&gt;G656,LOG(G656)-LOG(G655),""))</f>
        <v>0.00891443620836796</v>
      </c>
      <c r="I656" s="20" t="n">
        <v>8153.00555027427</v>
      </c>
      <c r="J656" s="19" t="n">
        <f aca="false">IF(I656=0,"",IF(I656+I655&gt;I656,LOG(I656)-LOG(I655),""))</f>
        <v>-0.0218784719635945</v>
      </c>
      <c r="K656" s="20" t="n">
        <f aca="false">G656+I656</f>
        <v>42717.9748485976</v>
      </c>
      <c r="L656" s="19" t="n">
        <f aca="false">IF(K656=0,"",IF(K656+K655&gt;K656,LOG(K656)-LOG(K655),""))</f>
        <v>0.00286635434838978</v>
      </c>
      <c r="M656" s="20" t="n">
        <v>94714.6427316009</v>
      </c>
      <c r="N656" s="21" t="n">
        <v>0.28500437298984</v>
      </c>
      <c r="O656" s="21" t="n">
        <v>31038.6929104103</v>
      </c>
      <c r="P656" s="22" t="n">
        <v>-0.199509328305354</v>
      </c>
      <c r="Q656" s="63" t="n">
        <v>9639.65909900548</v>
      </c>
      <c r="R656" s="19" t="n">
        <f aca="false">IF(Q656=0,"",IF(Q656+Q655&gt;Q656,LOG(Q656)-LOG(Q655),""))</f>
        <v>-0.0100343172455695</v>
      </c>
      <c r="S656" s="63" t="n">
        <v>32670.1717494976</v>
      </c>
      <c r="T656" s="19" t="n">
        <f aca="false">IF(S656=0,"",IF(S656+S655&gt;S656,LOG(S656)-LOG(S655),""))</f>
        <v>0.00855768901108789</v>
      </c>
      <c r="U656" s="63" t="n">
        <v>8215.54374383713</v>
      </c>
      <c r="V656" s="19" t="n">
        <f aca="false">IF(U656=0,"",IF(U656+U655&gt;U656,LOG(U656)-LOG(U655),""))</f>
        <v>-0.00242343837775438</v>
      </c>
      <c r="W656" s="20" t="n">
        <f aca="false">IF(F656="","",IF(F656&gt;0,0,1))</f>
        <v>0</v>
      </c>
      <c r="X656" s="19" t="n">
        <f aca="false">IF(F656="","",F656*W656)</f>
        <v>0</v>
      </c>
      <c r="Y656" s="26" t="n">
        <f aca="false">IF(X656="","",X656*N656)</f>
        <v>0</v>
      </c>
    </row>
    <row r="657" customFormat="false" ht="13.8" hidden="false" customHeight="false" outlineLevel="0" collapsed="false">
      <c r="A657" s="16" t="n">
        <v>2018</v>
      </c>
      <c r="B657" s="30" t="s">
        <v>28</v>
      </c>
      <c r="C657" s="29" t="n">
        <v>656</v>
      </c>
      <c r="D657" s="17" t="n">
        <v>15</v>
      </c>
      <c r="E657" s="18" t="n">
        <v>47500.9967180396</v>
      </c>
      <c r="F657" s="19" t="n">
        <f aca="false">IF(ABS(LOG(E657)-LOG(E656))&gt;LOG(2),"",LOG(E657)-LOG(E656))</f>
        <v>-0.0147100298692306</v>
      </c>
      <c r="G657" s="20" t="n">
        <v>35708.5352085339</v>
      </c>
      <c r="H657" s="19" t="n">
        <f aca="false">IF(G657=0,"",IF(G657+G656&gt;G657,LOG(G657)-LOG(G656),""))</f>
        <v>0.0141358600010513</v>
      </c>
      <c r="I657" s="20" t="n">
        <v>8960.74067807576</v>
      </c>
      <c r="J657" s="19" t="n">
        <f aca="false">IF(I657=0,"",IF(I657+I656&gt;I657,LOG(I657)-LOG(I656),""))</f>
        <v>0.0410261711396975</v>
      </c>
      <c r="K657" s="20" t="n">
        <f aca="false">G657+I657</f>
        <v>44669.2758866097</v>
      </c>
      <c r="L657" s="19" t="n">
        <f aca="false">IF(K657=0,"",IF(K657+K656&gt;K657,LOG(K657)-LOG(K656),""))</f>
        <v>0.0193982566749149</v>
      </c>
      <c r="M657" s="20" t="n">
        <v>97936.4474817718</v>
      </c>
      <c r="N657" s="21" t="n">
        <v>0.314241623932234</v>
      </c>
      <c r="O657" s="21" t="n">
        <v>33141.2977585034</v>
      </c>
      <c r="P657" s="22" t="n">
        <v>-0.1563332118927</v>
      </c>
      <c r="Q657" s="63" t="n">
        <v>9891.89704564748</v>
      </c>
      <c r="R657" s="19" t="n">
        <f aca="false">IF(Q657=0,"",IF(Q657+Q656&gt;Q657,LOG(Q657)-LOG(Q656),""))</f>
        <v>0.0112179119982234</v>
      </c>
      <c r="S657" s="63" t="n">
        <v>33538.0228306026</v>
      </c>
      <c r="T657" s="19" t="n">
        <f aca="false">IF(S657=0,"",IF(S657+S656&gt;S657,LOG(S657)-LOG(S656),""))</f>
        <v>0.0113860384323683</v>
      </c>
      <c r="U657" s="63" t="n">
        <v>9176.04326541335</v>
      </c>
      <c r="V657" s="19" t="n">
        <f aca="false">IF(U657=0,"",IF(U657+U656&gt;U657,LOG(U657)-LOG(U656),""))</f>
        <v>0.0480191402131869</v>
      </c>
      <c r="W657" s="20" t="n">
        <f aca="false">IF(F657="","",IF(F657&gt;0,0,1))</f>
        <v>1</v>
      </c>
      <c r="X657" s="19" t="n">
        <f aca="false">IF(F657="","",F657*W657)</f>
        <v>-0.0147100298692306</v>
      </c>
      <c r="Y657" s="26" t="n">
        <f aca="false">IF(X657="","",X657*N657)</f>
        <v>-0.00462250367419871</v>
      </c>
    </row>
    <row r="658" customFormat="false" ht="13.8" hidden="false" customHeight="false" outlineLevel="0" collapsed="false">
      <c r="A658" s="16" t="n">
        <v>2019</v>
      </c>
      <c r="B658" s="31" t="s">
        <v>25</v>
      </c>
      <c r="C658" s="17" t="n">
        <v>657</v>
      </c>
      <c r="D658" s="17" t="n">
        <v>15</v>
      </c>
      <c r="E658" s="18" t="n">
        <v>48780.1655905297</v>
      </c>
      <c r="F658" s="19" t="n">
        <f aca="false">IF(ABS(LOG(E658)-LOG(E657))&gt;LOG(2),"",LOG(E658)-LOG(E657))</f>
        <v>0.0115405476846657</v>
      </c>
      <c r="G658" s="20" t="n">
        <v>35484.2166019311</v>
      </c>
      <c r="H658" s="19" t="n">
        <f aca="false">IF(G658=0,"",IF(G658+G657&gt;G658,LOG(G658)-LOG(G657),""))</f>
        <v>-0.00273681387373337</v>
      </c>
      <c r="I658" s="20" t="n">
        <v>8086.96030879947</v>
      </c>
      <c r="J658" s="19" t="n">
        <f aca="false">IF(I658=0,"",IF(I658+I657&gt;I658,LOG(I658)-LOG(I657),""))</f>
        <v>-0.0445585975388787</v>
      </c>
      <c r="K658" s="20" t="n">
        <f aca="false">G658+I658</f>
        <v>43571.1769107306</v>
      </c>
      <c r="L658" s="19" t="n">
        <f aca="false">IF(K658=0,"",IF(K658+K657&gt;K658,LOG(K658)-LOG(K657),""))</f>
        <v>-0.0108096214590123</v>
      </c>
      <c r="M658" s="20" t="n">
        <v>113636.273714768</v>
      </c>
      <c r="N658" s="21" t="n">
        <v>0.367273713939566</v>
      </c>
      <c r="O658" s="21" t="n">
        <v>35706.0131434851</v>
      </c>
      <c r="P658" s="22" t="n">
        <v>-0.135501909735042</v>
      </c>
      <c r="Q658" s="63" t="n">
        <v>10845.4202090983</v>
      </c>
      <c r="R658" s="19" t="n">
        <f aca="false">IF(Q658=0,"",IF(Q658+Q657&gt;Q658,LOG(Q658)-LOG(Q657),""))</f>
        <v>0.0399667959494501</v>
      </c>
      <c r="S658" s="63" t="n">
        <v>33879.9600635059</v>
      </c>
      <c r="T658" s="19" t="n">
        <f aca="false">IF(S658=0,"",IF(S658+S657&gt;S658,LOG(S658)-LOG(S657),""))</f>
        <v>0.0044054336961894</v>
      </c>
      <c r="U658" s="63" t="n">
        <v>7667.0542349835</v>
      </c>
      <c r="V658" s="19" t="n">
        <f aca="false">IF(U658=0,"",IF(U658+U657&gt;U658,LOG(U658)-LOG(U657),""))</f>
        <v>-0.078026917247326</v>
      </c>
      <c r="W658" s="20" t="n">
        <f aca="false">IF(F658="","",IF(F658&gt;0,0,1))</f>
        <v>0</v>
      </c>
      <c r="X658" s="19" t="n">
        <f aca="false">IF(F658="","",F658*W658)</f>
        <v>0</v>
      </c>
      <c r="Y658" s="26" t="n">
        <f aca="false">IF(X658="","",X658*N658)</f>
        <v>0</v>
      </c>
    </row>
    <row r="659" customFormat="false" ht="13.8" hidden="false" customHeight="false" outlineLevel="0" collapsed="false">
      <c r="A659" s="16" t="n">
        <v>2019</v>
      </c>
      <c r="B659" s="28" t="s">
        <v>26</v>
      </c>
      <c r="C659" s="29" t="n">
        <v>658</v>
      </c>
      <c r="D659" s="17" t="n">
        <v>15</v>
      </c>
      <c r="E659" s="18" t="n">
        <v>47700.3674186415</v>
      </c>
      <c r="F659" s="19" t="n">
        <f aca="false">IF(ABS(LOG(E659)-LOG(E658))&gt;LOG(2),"",LOG(E659)-LOG(E658))</f>
        <v>-0.00972154598256214</v>
      </c>
      <c r="G659" s="20" t="n">
        <v>35233.784773324</v>
      </c>
      <c r="H659" s="19" t="n">
        <f aca="false">IF(G659=0,"",IF(G659+G658&gt;G659,LOG(G659)-LOG(G658),""))</f>
        <v>-0.00307592448286353</v>
      </c>
      <c r="I659" s="20" t="n">
        <v>7332.84369815909</v>
      </c>
      <c r="J659" s="19" t="n">
        <f aca="false">IF(I659=0,"",IF(I659+I658&gt;I659,LOG(I659)-LOG(I658),""))</f>
        <v>-0.0425128836045836</v>
      </c>
      <c r="K659" s="20" t="n">
        <f aca="false">G659+I659</f>
        <v>42566.6284714831</v>
      </c>
      <c r="L659" s="19" t="n">
        <f aca="false">IF(K659=0,"",IF(K659+K658&gt;K659,LOG(K659)-LOG(K658),""))</f>
        <v>-0.010130038068854</v>
      </c>
      <c r="M659" s="20" t="n">
        <v>115634.209080082</v>
      </c>
      <c r="N659" s="21" t="n">
        <v>0.384564609964574</v>
      </c>
      <c r="O659" s="21" t="n">
        <v>35604.7567463902</v>
      </c>
      <c r="P659" s="22" t="n">
        <v>-0.127013701273249</v>
      </c>
      <c r="Q659" s="63" t="n">
        <v>10138.1187913169</v>
      </c>
      <c r="R659" s="19" t="n">
        <f aca="false">IF(Q659=0,"",IF(Q659+Q658&gt;Q659,LOG(Q659)-LOG(Q658),""))</f>
        <v>-0.0292890078744845</v>
      </c>
      <c r="S659" s="63" t="n">
        <v>33038.9563563068</v>
      </c>
      <c r="T659" s="19" t="n">
        <f aca="false">IF(S659=0,"",IF(S659+S658&gt;S659,LOG(S659)-LOG(S658),""))</f>
        <v>-0.0109165694772768</v>
      </c>
      <c r="U659" s="63" t="n">
        <v>8236.21925216761</v>
      </c>
      <c r="V659" s="19" t="n">
        <f aca="false">IF(U659=0,"",IF(U659+U658&gt;U659,LOG(U659)-LOG(U658),""))</f>
        <v>0.0310993638638162</v>
      </c>
      <c r="W659" s="20" t="n">
        <f aca="false">IF(F659="","",IF(F659&gt;0,0,1))</f>
        <v>1</v>
      </c>
      <c r="X659" s="19" t="n">
        <f aca="false">IF(F659="","",F659*W659)</f>
        <v>-0.00972154598256214</v>
      </c>
      <c r="Y659" s="26" t="n">
        <f aca="false">IF(X659="","",X659*N659)</f>
        <v>-0.00373856253903668</v>
      </c>
    </row>
    <row r="660" customFormat="false" ht="13.8" hidden="false" customHeight="false" outlineLevel="0" collapsed="false">
      <c r="A660" s="16" t="n">
        <v>2019</v>
      </c>
      <c r="B660" s="28" t="s">
        <v>27</v>
      </c>
      <c r="C660" s="17" t="n">
        <v>659</v>
      </c>
      <c r="D660" s="17" t="n">
        <v>15</v>
      </c>
      <c r="E660" s="18" t="n">
        <v>44386.1558004836</v>
      </c>
      <c r="F660" s="19" t="n">
        <f aca="false">IF(ABS(LOG(E660)-LOG(E659))&gt;LOG(2),"",LOG(E660)-LOG(E659))</f>
        <v>-0.0312741910210166</v>
      </c>
      <c r="G660" s="20" t="n">
        <v>33667.6231981086</v>
      </c>
      <c r="H660" s="19" t="n">
        <f aca="false">IF(G660=0,"",IF(G660+G659&gt;G660,LOG(G660)-LOG(G659),""))</f>
        <v>-0.019746839122746</v>
      </c>
      <c r="I660" s="20" t="n">
        <v>7905.61089474812</v>
      </c>
      <c r="J660" s="19" t="n">
        <f aca="false">IF(I660=0,"",IF(I660+I659&gt;I660,LOG(I660)-LOG(I659),""))</f>
        <v>0.0326630070758935</v>
      </c>
      <c r="K660" s="20" t="n">
        <f aca="false">G660+I660</f>
        <v>41573.2340928567</v>
      </c>
      <c r="L660" s="19" t="n">
        <f aca="false">IF(K660=0,"",IF(K660+K659&gt;K660,LOG(K660)-LOG(K659),""))</f>
        <v>-0.0102554421025243</v>
      </c>
      <c r="M660" s="20" t="n">
        <v>117322.72051746</v>
      </c>
      <c r="N660" s="21" t="n">
        <v>0.422134591742224</v>
      </c>
      <c r="O660" s="21" t="n">
        <v>35136.9962508417</v>
      </c>
      <c r="P660" s="22" t="n">
        <v>-0.101482900941757</v>
      </c>
      <c r="Q660" s="63" t="n">
        <v>9940.12742930159</v>
      </c>
      <c r="R660" s="19" t="n">
        <f aca="false">IF(Q660=0,"",IF(Q660+Q659&gt;Q660,LOG(Q660)-LOG(Q659),""))</f>
        <v>-0.00856542372183977</v>
      </c>
      <c r="S660" s="63" t="n">
        <v>31487.0224050468</v>
      </c>
      <c r="T660" s="19" t="n">
        <f aca="false">IF(S660=0,"",IF(S660+S659&gt;S660,LOG(S660)-LOG(S659),""))</f>
        <v>-0.0208947270705568</v>
      </c>
      <c r="U660" s="63" t="n">
        <v>7967.45678521148</v>
      </c>
      <c r="V660" s="19" t="n">
        <f aca="false">IF(U660=0,"",IF(U660+U659&gt;U660,LOG(U660)-LOG(U659),""))</f>
        <v>-0.0144081826536064</v>
      </c>
      <c r="W660" s="20" t="n">
        <f aca="false">IF(F660="","",IF(F660&gt;0,0,1))</f>
        <v>1</v>
      </c>
      <c r="X660" s="19" t="n">
        <f aca="false">IF(F660="","",F660*W660)</f>
        <v>-0.0312741910210166</v>
      </c>
      <c r="Y660" s="26" t="n">
        <f aca="false">IF(X660="","",X660*N660)</f>
        <v>-0.0132019178587252</v>
      </c>
    </row>
    <row r="661" customFormat="false" ht="13.8" hidden="false" customHeight="false" outlineLevel="0" collapsed="false">
      <c r="A661" s="16" t="n">
        <v>2019</v>
      </c>
      <c r="B661" s="30" t="s">
        <v>28</v>
      </c>
      <c r="C661" s="29" t="n">
        <v>660</v>
      </c>
      <c r="D661" s="17" t="n">
        <v>15</v>
      </c>
      <c r="E661" s="18" t="n">
        <v>50926.6504318406</v>
      </c>
      <c r="F661" s="19" t="n">
        <f aca="false">IF(ABS(LOG(E661)-LOG(E660))&gt;LOG(2),"",LOG(E661)-LOG(E660))</f>
        <v>0.0596975792790051</v>
      </c>
      <c r="G661" s="20" t="n">
        <v>38914.8176495465</v>
      </c>
      <c r="H661" s="19" t="n">
        <f aca="false">IF(G661=0,"",IF(G661+G660&gt;G661,LOG(G661)-LOG(G660),""))</f>
        <v>0.0629025417480023</v>
      </c>
      <c r="I661" s="20" t="n">
        <v>8187.40939993421</v>
      </c>
      <c r="J661" s="19" t="n">
        <f aca="false">IF(I661=0,"",IF(I661+I660&gt;I661,LOG(I661)-LOG(I660),""))</f>
        <v>0.0152110721711298</v>
      </c>
      <c r="K661" s="20" t="n">
        <f aca="false">G661+I661</f>
        <v>47102.2270494807</v>
      </c>
      <c r="L661" s="19" t="n">
        <f aca="false">IF(K661=0,"",IF(K661+K660&gt;K661,LOG(K661)-LOG(K660),""))</f>
        <v>0.0542276308280414</v>
      </c>
      <c r="M661" s="20" t="n">
        <v>126891.224465016</v>
      </c>
      <c r="N661" s="21" t="n">
        <v>0.396486475699948</v>
      </c>
      <c r="O661" s="21" t="n">
        <v>42837.7330313425</v>
      </c>
      <c r="P661" s="22" t="n">
        <v>-0.0751186325777115</v>
      </c>
      <c r="Q661" s="63" t="n">
        <v>10094.3821549739</v>
      </c>
      <c r="R661" s="19" t="n">
        <f aca="false">IF(Q661=0,"",IF(Q661+Q660&gt;Q661,LOG(Q661)-LOG(Q660),""))</f>
        <v>0.00668779035775646</v>
      </c>
      <c r="S661" s="63" t="n">
        <v>36824.4821295992</v>
      </c>
      <c r="T661" s="19" t="n">
        <f aca="false">IF(S661=0,"",IF(S661+S660&gt;S661,LOG(S661)-LOG(S660),""))</f>
        <v>0.0680050548031819</v>
      </c>
      <c r="U661" s="63" t="n">
        <v>8357.15093087731</v>
      </c>
      <c r="V661" s="19" t="n">
        <f aca="false">IF(U661=0,"",IF(U661+U660&gt;U661,LOG(U661)-LOG(U660),""))</f>
        <v>0.0207385290574722</v>
      </c>
      <c r="W661" s="20" t="n">
        <f aca="false">IF(F661="","",IF(F661&gt;0,0,1))</f>
        <v>0</v>
      </c>
      <c r="X661" s="19" t="n">
        <f aca="false">IF(F661="","",F661*W661)</f>
        <v>0</v>
      </c>
      <c r="Y661" s="26" t="n">
        <f aca="false">IF(X661="","",X661*N661)</f>
        <v>0</v>
      </c>
    </row>
    <row r="662" customFormat="false" ht="13.8" hidden="false" customHeight="false" outlineLevel="0" collapsed="false">
      <c r="A662" s="16" t="n">
        <v>2009</v>
      </c>
      <c r="B662" s="32" t="s">
        <v>25</v>
      </c>
      <c r="C662" s="33" t="n">
        <v>661</v>
      </c>
      <c r="D662" s="33" t="n">
        <v>16</v>
      </c>
      <c r="E662" s="36"/>
      <c r="F662" s="36"/>
      <c r="G662" s="36"/>
      <c r="H662" s="35" t="str">
        <f aca="false">IF(G662=0,"",IF(G662+G661&gt;G662,LOG(G662)-LOG(G661),""))</f>
        <v/>
      </c>
      <c r="I662" s="36"/>
      <c r="J662" s="35"/>
      <c r="K662" s="36"/>
      <c r="L662" s="35"/>
      <c r="M662" s="20"/>
      <c r="N662" s="37"/>
      <c r="O662" s="37"/>
      <c r="P662" s="38"/>
      <c r="Q662" s="36"/>
      <c r="R662" s="35" t="str">
        <f aca="false">IF(Q662=0,"",IF(Q662+Q661&gt;Q662,LOG(Q662)-LOG(Q661),""))</f>
        <v/>
      </c>
      <c r="S662" s="36"/>
      <c r="T662" s="35" t="str">
        <f aca="false">IF(S662=0,"",IF(S662+S661&gt;S662,LOG(S662)-LOG(S661),""))</f>
        <v/>
      </c>
      <c r="U662" s="36"/>
      <c r="V662" s="35" t="str">
        <f aca="false">IF(U662=0,"",IF(U662+U661&gt;U662,LOG(U662)-LOG(U661),""))</f>
        <v/>
      </c>
      <c r="W662" s="36" t="str">
        <f aca="false">IF(F662="","",IF(F662&gt;0,0,1))</f>
        <v/>
      </c>
      <c r="X662" s="35" t="str">
        <f aca="false">IF(F662="","",F662*W662)</f>
        <v/>
      </c>
      <c r="Y662" s="40" t="str">
        <f aca="false">IF(X662="","",X662*N662)</f>
        <v/>
      </c>
    </row>
    <row r="663" customFormat="false" ht="13.8" hidden="false" customHeight="false" outlineLevel="0" collapsed="false">
      <c r="A663" s="16" t="n">
        <v>2009</v>
      </c>
      <c r="B663" s="28" t="s">
        <v>26</v>
      </c>
      <c r="C663" s="29" t="n">
        <v>662</v>
      </c>
      <c r="D663" s="17" t="n">
        <v>16</v>
      </c>
      <c r="E663" s="20"/>
      <c r="F663" s="20" t="str">
        <f aca="false">""</f>
        <v/>
      </c>
      <c r="G663" s="20"/>
      <c r="H663" s="19" t="str">
        <f aca="false">IF(G663=0,"",IF(G663+G662&gt;G663,LOG(G663)-LOG(G662),""))</f>
        <v/>
      </c>
      <c r="I663" s="20"/>
      <c r="J663" s="19"/>
      <c r="K663" s="20"/>
      <c r="L663" s="19"/>
      <c r="M663" s="20"/>
      <c r="N663" s="21"/>
      <c r="O663" s="21"/>
      <c r="P663" s="22"/>
      <c r="Q663" s="20"/>
      <c r="R663" s="19" t="str">
        <f aca="false">IF(Q663=0,"",IF(Q663+Q662&gt;Q663,LOG(Q663)-LOG(Q662),""))</f>
        <v/>
      </c>
      <c r="S663" s="20"/>
      <c r="T663" s="19" t="str">
        <f aca="false">IF(S663=0,"",IF(S663+S662&gt;S663,LOG(S663)-LOG(S662),""))</f>
        <v/>
      </c>
      <c r="U663" s="44"/>
      <c r="V663" s="19" t="str">
        <f aca="false">IF(U663=0,"",IF(U663+U662&gt;U663,LOG(U663)-LOG(U662),""))</f>
        <v/>
      </c>
      <c r="W663" s="20" t="str">
        <f aca="false">IF(F663="","",IF(F663&gt;0,0,1))</f>
        <v/>
      </c>
      <c r="X663" s="19" t="str">
        <f aca="false">IF(F663="","",F663*W663)</f>
        <v/>
      </c>
      <c r="Y663" s="26" t="str">
        <f aca="false">IF(X663="","",X663*N663)</f>
        <v/>
      </c>
    </row>
    <row r="664" customFormat="false" ht="13.8" hidden="false" customHeight="false" outlineLevel="0" collapsed="false">
      <c r="A664" s="16" t="n">
        <v>2009</v>
      </c>
      <c r="B664" s="28" t="s">
        <v>27</v>
      </c>
      <c r="C664" s="17" t="n">
        <v>663</v>
      </c>
      <c r="D664" s="17" t="n">
        <v>16</v>
      </c>
      <c r="E664" s="20"/>
      <c r="F664" s="20" t="str">
        <f aca="false">""</f>
        <v/>
      </c>
      <c r="G664" s="20"/>
      <c r="H664" s="19" t="str">
        <f aca="false">IF(G664=0,"",IF(G664+G663&gt;G664,LOG(G664)-LOG(G663),""))</f>
        <v/>
      </c>
      <c r="I664" s="20"/>
      <c r="J664" s="19"/>
      <c r="K664" s="20"/>
      <c r="L664" s="19"/>
      <c r="M664" s="20"/>
      <c r="N664" s="21"/>
      <c r="O664" s="21"/>
      <c r="P664" s="22"/>
      <c r="Q664" s="20"/>
      <c r="R664" s="19" t="str">
        <f aca="false">IF(Q664=0,"",IF(Q664+Q663&gt;Q664,LOG(Q664)-LOG(Q663),""))</f>
        <v/>
      </c>
      <c r="S664" s="20"/>
      <c r="T664" s="19" t="str">
        <f aca="false">IF(S664=0,"",IF(S664+S663&gt;S664,LOG(S664)-LOG(S663),""))</f>
        <v/>
      </c>
      <c r="U664" s="44"/>
      <c r="V664" s="19" t="str">
        <f aca="false">IF(U664=0,"",IF(U664+U663&gt;U664,LOG(U664)-LOG(U663),""))</f>
        <v/>
      </c>
      <c r="W664" s="20" t="str">
        <f aca="false">IF(F664="","",IF(F664&gt;0,0,1))</f>
        <v/>
      </c>
      <c r="X664" s="19" t="str">
        <f aca="false">IF(F664="","",F664*W664)</f>
        <v/>
      </c>
      <c r="Y664" s="26" t="str">
        <f aca="false">IF(X664="","",X664*N664)</f>
        <v/>
      </c>
    </row>
    <row r="665" customFormat="false" ht="13.8" hidden="false" customHeight="false" outlineLevel="0" collapsed="false">
      <c r="A665" s="16" t="n">
        <v>2009</v>
      </c>
      <c r="B665" s="30" t="s">
        <v>28</v>
      </c>
      <c r="C665" s="29" t="n">
        <v>664</v>
      </c>
      <c r="D665" s="17" t="n">
        <v>16</v>
      </c>
      <c r="E665" s="20"/>
      <c r="F665" s="20" t="str">
        <f aca="false">""</f>
        <v/>
      </c>
      <c r="G665" s="20"/>
      <c r="H665" s="19" t="str">
        <f aca="false">IF(G665=0,"",IF(G665+G664&gt;G665,LOG(G665)-LOG(G664),""))</f>
        <v/>
      </c>
      <c r="I665" s="20"/>
      <c r="J665" s="19"/>
      <c r="K665" s="20"/>
      <c r="L665" s="19"/>
      <c r="M665" s="20"/>
      <c r="N665" s="21"/>
      <c r="O665" s="21"/>
      <c r="P665" s="22"/>
      <c r="Q665" s="20"/>
      <c r="R665" s="19" t="str">
        <f aca="false">IF(Q665=0,"",IF(Q665+Q664&gt;Q665,LOG(Q665)-LOG(Q664),""))</f>
        <v/>
      </c>
      <c r="S665" s="20"/>
      <c r="T665" s="19" t="str">
        <f aca="false">IF(S665=0,"",IF(S665+S664&gt;S665,LOG(S665)-LOG(S664),""))</f>
        <v/>
      </c>
      <c r="U665" s="20"/>
      <c r="V665" s="19" t="str">
        <f aca="false">IF(U665=0,"",IF(U665+U664&gt;U665,LOG(U665)-LOG(U664),""))</f>
        <v/>
      </c>
      <c r="W665" s="20" t="str">
        <f aca="false">IF(F665="","",IF(F665&gt;0,0,1))</f>
        <v/>
      </c>
      <c r="X665" s="19" t="str">
        <f aca="false">IF(F665="","",F665*W665)</f>
        <v/>
      </c>
      <c r="Y665" s="26" t="str">
        <f aca="false">IF(X665="","",X665*N665)</f>
        <v/>
      </c>
    </row>
    <row r="666" customFormat="false" ht="13.8" hidden="false" customHeight="false" outlineLevel="0" collapsed="false">
      <c r="A666" s="16" t="n">
        <v>2010</v>
      </c>
      <c r="B666" s="31" t="s">
        <v>25</v>
      </c>
      <c r="C666" s="17" t="n">
        <v>665</v>
      </c>
      <c r="D666" s="17" t="n">
        <v>16</v>
      </c>
      <c r="E666" s="20"/>
      <c r="F666" s="20" t="str">
        <f aca="false">""</f>
        <v/>
      </c>
      <c r="G666" s="20"/>
      <c r="H666" s="19" t="str">
        <f aca="false">IF(G666=0,"",IF(G666+G665&gt;G666,LOG(G666)-LOG(G665),""))</f>
        <v/>
      </c>
      <c r="I666" s="20"/>
      <c r="J666" s="19"/>
      <c r="K666" s="20"/>
      <c r="L666" s="19"/>
      <c r="M666" s="20"/>
      <c r="N666" s="21"/>
      <c r="O666" s="21"/>
      <c r="P666" s="22"/>
      <c r="Q666" s="20"/>
      <c r="R666" s="19" t="str">
        <f aca="false">IF(Q666=0,"",IF(Q666+Q665&gt;Q666,LOG(Q666)-LOG(Q665),""))</f>
        <v/>
      </c>
      <c r="S666" s="20"/>
      <c r="T666" s="19" t="str">
        <f aca="false">IF(S666=0,"",IF(S666+S665&gt;S666,LOG(S666)-LOG(S665),""))</f>
        <v/>
      </c>
      <c r="U666" s="20"/>
      <c r="V666" s="19" t="str">
        <f aca="false">IF(U666=0,"",IF(U666+U665&gt;U666,LOG(U666)-LOG(U665),""))</f>
        <v/>
      </c>
      <c r="W666" s="20" t="str">
        <f aca="false">IF(F666="","",IF(F666&gt;0,0,1))</f>
        <v/>
      </c>
      <c r="X666" s="19" t="str">
        <f aca="false">IF(F666="","",F666*W666)</f>
        <v/>
      </c>
      <c r="Y666" s="26" t="str">
        <f aca="false">IF(X666="","",X666*N666)</f>
        <v/>
      </c>
    </row>
    <row r="667" customFormat="false" ht="13.8" hidden="false" customHeight="false" outlineLevel="0" collapsed="false">
      <c r="A667" s="16" t="n">
        <v>2010</v>
      </c>
      <c r="B667" s="28" t="s">
        <v>26</v>
      </c>
      <c r="C667" s="29" t="n">
        <v>666</v>
      </c>
      <c r="D667" s="17" t="n">
        <v>16</v>
      </c>
      <c r="E667" s="20"/>
      <c r="F667" s="20" t="str">
        <f aca="false">""</f>
        <v/>
      </c>
      <c r="G667" s="20"/>
      <c r="H667" s="19" t="str">
        <f aca="false">IF(G667=0,"",IF(G667+G666&gt;G667,LOG(G667)-LOG(G666),""))</f>
        <v/>
      </c>
      <c r="I667" s="20"/>
      <c r="J667" s="19"/>
      <c r="K667" s="20"/>
      <c r="L667" s="19"/>
      <c r="M667" s="20"/>
      <c r="N667" s="21"/>
      <c r="O667" s="21"/>
      <c r="P667" s="22"/>
      <c r="Q667" s="20"/>
      <c r="R667" s="19" t="str">
        <f aca="false">IF(Q667=0,"",IF(Q667+Q666&gt;Q667,LOG(Q667)-LOG(Q666),""))</f>
        <v/>
      </c>
      <c r="S667" s="20"/>
      <c r="T667" s="19" t="str">
        <f aca="false">IF(S667=0,"",IF(S667+S666&gt;S667,LOG(S667)-LOG(S666),""))</f>
        <v/>
      </c>
      <c r="U667" s="20"/>
      <c r="V667" s="19" t="str">
        <f aca="false">IF(U667=0,"",IF(U667+U666&gt;U667,LOG(U667)-LOG(U666),""))</f>
        <v/>
      </c>
      <c r="W667" s="20" t="str">
        <f aca="false">IF(F667="","",IF(F667&gt;0,0,1))</f>
        <v/>
      </c>
      <c r="X667" s="19" t="str">
        <f aca="false">IF(F667="","",F667*W667)</f>
        <v/>
      </c>
      <c r="Y667" s="26" t="str">
        <f aca="false">IF(X667="","",X667*N667)</f>
        <v/>
      </c>
    </row>
    <row r="668" customFormat="false" ht="13.8" hidden="false" customHeight="false" outlineLevel="0" collapsed="false">
      <c r="A668" s="16" t="n">
        <v>2010</v>
      </c>
      <c r="B668" s="28" t="s">
        <v>27</v>
      </c>
      <c r="C668" s="17" t="n">
        <v>667</v>
      </c>
      <c r="D668" s="17" t="n">
        <v>16</v>
      </c>
      <c r="E668" s="20"/>
      <c r="F668" s="20" t="str">
        <f aca="false">""</f>
        <v/>
      </c>
      <c r="G668" s="20"/>
      <c r="H668" s="19" t="str">
        <f aca="false">IF(G668=0,"",IF(G668+G667&gt;G668,LOG(G668)-LOG(G667),""))</f>
        <v/>
      </c>
      <c r="I668" s="20"/>
      <c r="J668" s="19"/>
      <c r="K668" s="20"/>
      <c r="L668" s="19"/>
      <c r="M668" s="20"/>
      <c r="N668" s="21"/>
      <c r="O668" s="21"/>
      <c r="P668" s="22"/>
      <c r="Q668" s="20"/>
      <c r="R668" s="19" t="str">
        <f aca="false">IF(Q668=0,"",IF(Q668+Q667&gt;Q668,LOG(Q668)-LOG(Q667),""))</f>
        <v/>
      </c>
      <c r="S668" s="20"/>
      <c r="T668" s="19" t="str">
        <f aca="false">IF(S668=0,"",IF(S668+S667&gt;S668,LOG(S668)-LOG(S667),""))</f>
        <v/>
      </c>
      <c r="U668" s="20"/>
      <c r="V668" s="19" t="str">
        <f aca="false">IF(U668=0,"",IF(U668+U667&gt;U668,LOG(U668)-LOG(U667),""))</f>
        <v/>
      </c>
      <c r="W668" s="20" t="str">
        <f aca="false">IF(F668="","",IF(F668&gt;0,0,1))</f>
        <v/>
      </c>
      <c r="X668" s="19" t="str">
        <f aca="false">IF(F668="","",F668*W668)</f>
        <v/>
      </c>
      <c r="Y668" s="26" t="str">
        <f aca="false">IF(X668="","",X668*N668)</f>
        <v/>
      </c>
    </row>
    <row r="669" customFormat="false" ht="13.8" hidden="false" customHeight="false" outlineLevel="0" collapsed="false">
      <c r="A669" s="16" t="n">
        <v>2010</v>
      </c>
      <c r="B669" s="30" t="s">
        <v>28</v>
      </c>
      <c r="C669" s="29" t="n">
        <v>668</v>
      </c>
      <c r="D669" s="17" t="n">
        <v>16</v>
      </c>
      <c r="E669" s="20"/>
      <c r="F669" s="20" t="str">
        <f aca="false">""</f>
        <v/>
      </c>
      <c r="G669" s="20"/>
      <c r="H669" s="19" t="str">
        <f aca="false">IF(G669=0,"",IF(G669+G668&gt;G669,LOG(G669)-LOG(G668),""))</f>
        <v/>
      </c>
      <c r="I669" s="20"/>
      <c r="J669" s="19"/>
      <c r="K669" s="20"/>
      <c r="L669" s="19"/>
      <c r="M669" s="20"/>
      <c r="N669" s="21"/>
      <c r="O669" s="21"/>
      <c r="P669" s="22"/>
      <c r="Q669" s="20"/>
      <c r="R669" s="19" t="str">
        <f aca="false">IF(Q669=0,"",IF(Q669+Q668&gt;Q669,LOG(Q669)-LOG(Q668),""))</f>
        <v/>
      </c>
      <c r="S669" s="20"/>
      <c r="T669" s="19" t="str">
        <f aca="false">IF(S669=0,"",IF(S669+S668&gt;S669,LOG(S669)-LOG(S668),""))</f>
        <v/>
      </c>
      <c r="U669" s="20"/>
      <c r="V669" s="19" t="str">
        <f aca="false">IF(U669=0,"",IF(U669+U668&gt;U669,LOG(U669)-LOG(U668),""))</f>
        <v/>
      </c>
      <c r="W669" s="20" t="str">
        <f aca="false">IF(F669="","",IF(F669&gt;0,0,1))</f>
        <v/>
      </c>
      <c r="X669" s="19" t="str">
        <f aca="false">IF(F669="","",F669*W669)</f>
        <v/>
      </c>
      <c r="Y669" s="26" t="str">
        <f aca="false">IF(X669="","",X669*N669)</f>
        <v/>
      </c>
    </row>
    <row r="670" customFormat="false" ht="13.8" hidden="false" customHeight="false" outlineLevel="0" collapsed="false">
      <c r="A670" s="16" t="n">
        <v>2011</v>
      </c>
      <c r="B670" s="31" t="s">
        <v>25</v>
      </c>
      <c r="C670" s="17" t="n">
        <v>669</v>
      </c>
      <c r="D670" s="17" t="n">
        <v>16</v>
      </c>
      <c r="E670" s="18" t="n">
        <v>5401062.14115142</v>
      </c>
      <c r="F670" s="20" t="str">
        <f aca="false">""</f>
        <v/>
      </c>
      <c r="G670" s="20" t="n">
        <v>4246434.41075061</v>
      </c>
      <c r="H670" s="19" t="str">
        <f aca="false">IF(G670=0,"",IF(G670+G669&gt;G670,LOG(G670)-LOG(G669),""))</f>
        <v/>
      </c>
      <c r="I670" s="20" t="n">
        <v>755888.216576152</v>
      </c>
      <c r="J670" s="19" t="str">
        <f aca="false">IF(I670=0,"",IF(I670+I669&gt;I670,LOG(I670)-LOG(I669),""))</f>
        <v/>
      </c>
      <c r="K670" s="20" t="n">
        <f aca="false">G670+I670</f>
        <v>5002322.62732676</v>
      </c>
      <c r="L670" s="19" t="str">
        <f aca="false">IF(K670=0,"",IF(K670+K669&gt;K670,LOG(K670)-LOG(K669),""))</f>
        <v/>
      </c>
      <c r="M670" s="20" t="n">
        <v>58827775.8769404</v>
      </c>
      <c r="N670" s="21" t="n">
        <v>1.03710325514557</v>
      </c>
      <c r="O670" s="21" t="n">
        <v>12954636.906679</v>
      </c>
      <c r="P670" s="22" t="n">
        <v>0.37994607103802</v>
      </c>
      <c r="Q670" s="20" t="n">
        <v>918629.760420421</v>
      </c>
      <c r="R670" s="19" t="str">
        <f aca="false">IF(Q670=0,"",IF(Q670+Q669&gt;Q670,LOG(Q670)-LOG(Q669),""))</f>
        <v/>
      </c>
      <c r="S670" s="20" t="n">
        <v>4100302.96933895</v>
      </c>
      <c r="T670" s="19" t="str">
        <f aca="false">IF(S670=0,"",IF(S670+S669&gt;S670,LOG(S670)-LOG(S669),""))</f>
        <v/>
      </c>
      <c r="U670" s="20" t="n">
        <v>546120.75689553</v>
      </c>
      <c r="V670" s="19" t="str">
        <f aca="false">IF(U670=0,"",IF(U670+U669&gt;U670,LOG(U670)-LOG(U669),""))</f>
        <v/>
      </c>
      <c r="W670" s="20" t="str">
        <f aca="false">IF(F670="","",IF(F670&gt;0,0,1))</f>
        <v/>
      </c>
      <c r="X670" s="19" t="str">
        <f aca="false">IF(F670="","",F670*W670)</f>
        <v/>
      </c>
      <c r="Y670" s="26" t="str">
        <f aca="false">IF(X670="","",X670*N670)</f>
        <v/>
      </c>
    </row>
    <row r="671" customFormat="false" ht="13.8" hidden="false" customHeight="false" outlineLevel="0" collapsed="false">
      <c r="A671" s="16" t="n">
        <v>2011</v>
      </c>
      <c r="B671" s="28" t="s">
        <v>26</v>
      </c>
      <c r="C671" s="29" t="n">
        <v>670</v>
      </c>
      <c r="D671" s="17" t="n">
        <v>16</v>
      </c>
      <c r="E671" s="18" t="n">
        <v>5470012.91866367</v>
      </c>
      <c r="F671" s="19" t="n">
        <f aca="false">IF(ABS(LOG(E671)-LOG(E670))&gt;LOG(2),"",LOG(E671)-LOG(E670))</f>
        <v>0.00550917799530915</v>
      </c>
      <c r="G671" s="20" t="n">
        <v>4138103.51840762</v>
      </c>
      <c r="H671" s="19" t="n">
        <f aca="false">IF(G671=0,"",IF(G671+G670&gt;G671,LOG(G671)-LOG(G670),""))</f>
        <v>-0.0112230697449105</v>
      </c>
      <c r="I671" s="20" t="n">
        <v>764406.485830911</v>
      </c>
      <c r="J671" s="19" t="n">
        <f aca="false">IF(I671=0,"",IF(I671+I670&gt;I671,LOG(I671)-LOG(I670),""))</f>
        <v>0.00486678805234764</v>
      </c>
      <c r="K671" s="20" t="n">
        <f aca="false">G671+I671</f>
        <v>4902510.00423853</v>
      </c>
      <c r="L671" s="19" t="n">
        <f aca="false">IF(K671=0,"",IF(K671+K670&gt;K671,LOG(K671)-LOG(K670),""))</f>
        <v>-0.00875320976225869</v>
      </c>
      <c r="M671" s="20" t="n">
        <v>55505491.8974409</v>
      </c>
      <c r="N671" s="21" t="n">
        <v>1.00634760376636</v>
      </c>
      <c r="O671" s="21" t="n">
        <v>13063195.2636803</v>
      </c>
      <c r="P671" s="22" t="n">
        <v>0.378061066548087</v>
      </c>
      <c r="Q671" s="20" t="n">
        <v>1024293.54052206</v>
      </c>
      <c r="R671" s="19" t="n">
        <f aca="false">IF(Q671=0,"",IF(Q671+Q670&gt;Q671,LOG(Q671)-LOG(Q670),""))</f>
        <v>0.0472839229989104</v>
      </c>
      <c r="S671" s="20" t="n">
        <v>3977714.44762995</v>
      </c>
      <c r="T671" s="19" t="n">
        <f aca="false">IF(S671=0,"",IF(S671+S670&gt;S671,LOG(S671)-LOG(S670),""))</f>
        <v>-0.013182344954993</v>
      </c>
      <c r="U671" s="20" t="n">
        <v>542671.240363905</v>
      </c>
      <c r="V671" s="19" t="n">
        <f aca="false">IF(U671=0,"",IF(U671+U670&gt;U671,LOG(U671)-LOG(U670),""))</f>
        <v>-0.00275187733037185</v>
      </c>
      <c r="W671" s="20" t="n">
        <f aca="false">IF(F671="","",IF(F671&gt;0,0,1))</f>
        <v>0</v>
      </c>
      <c r="X671" s="19" t="n">
        <f aca="false">IF(F671="","",F671*W671)</f>
        <v>0</v>
      </c>
      <c r="Y671" s="26" t="n">
        <f aca="false">IF(X671="","",X671*N671)</f>
        <v>0</v>
      </c>
    </row>
    <row r="672" customFormat="false" ht="13.8" hidden="false" customHeight="false" outlineLevel="0" collapsed="false">
      <c r="A672" s="16" t="n">
        <v>2011</v>
      </c>
      <c r="B672" s="28" t="s">
        <v>27</v>
      </c>
      <c r="C672" s="17" t="n">
        <v>671</v>
      </c>
      <c r="D672" s="17" t="n">
        <v>16</v>
      </c>
      <c r="E672" s="18" t="n">
        <v>5528599.34473374</v>
      </c>
      <c r="F672" s="19" t="n">
        <f aca="false">IF(ABS(LOG(E672)-LOG(E671))&gt;LOG(2),"",LOG(E672)-LOG(E671))</f>
        <v>0.00462676592232292</v>
      </c>
      <c r="G672" s="20" t="n">
        <v>4213912.99230964</v>
      </c>
      <c r="H672" s="19" t="n">
        <f aca="false">IF(G672=0,"",IF(G672+G671&gt;G672,LOG(G672)-LOG(G671),""))</f>
        <v>0.00788421343889656</v>
      </c>
      <c r="I672" s="20" t="n">
        <v>800467.752093238</v>
      </c>
      <c r="J672" s="19" t="n">
        <f aca="false">IF(I672=0,"",IF(I672+I671&gt;I672,LOG(I672)-LOG(I671),""))</f>
        <v>0.0200194771801492</v>
      </c>
      <c r="K672" s="20" t="n">
        <f aca="false">G672+I672</f>
        <v>5014380.74440288</v>
      </c>
      <c r="L672" s="19" t="n">
        <f aca="false">IF(K672=0,"",IF(K672+K671&gt;K672,LOG(K672)-LOG(K671),""))</f>
        <v>0.00979881849071251</v>
      </c>
      <c r="M672" s="20" t="n">
        <v>58006015.8986572</v>
      </c>
      <c r="N672" s="21" t="n">
        <v>1.02085791934797</v>
      </c>
      <c r="O672" s="21" t="n">
        <v>13011371.6055025</v>
      </c>
      <c r="P672" s="22" t="n">
        <v>0.371707962579406</v>
      </c>
      <c r="Q672" s="20" t="n">
        <v>857745.49768246</v>
      </c>
      <c r="R672" s="19" t="n">
        <f aca="false">IF(Q672=0,"",IF(Q672+Q671&gt;Q672,LOG(Q672)-LOG(Q671),""))</f>
        <v>-0.0770659868280701</v>
      </c>
      <c r="S672" s="20" t="n">
        <v>4057436.45899519</v>
      </c>
      <c r="T672" s="19" t="n">
        <f aca="false">IF(S672=0,"",IF(S672+S671&gt;S672,LOG(S672)-LOG(S671),""))</f>
        <v>0.00861812458128775</v>
      </c>
      <c r="U672" s="20" t="n">
        <v>585527.075627822</v>
      </c>
      <c r="V672" s="19" t="n">
        <f aca="false">IF(U672=0,"",IF(U672+U671&gt;U672,LOG(U672)-LOG(U671),""))</f>
        <v>0.0330101761502766</v>
      </c>
      <c r="W672" s="20" t="n">
        <f aca="false">IF(F672="","",IF(F672&gt;0,0,1))</f>
        <v>0</v>
      </c>
      <c r="X672" s="19" t="n">
        <f aca="false">IF(F672="","",F672*W672)</f>
        <v>0</v>
      </c>
      <c r="Y672" s="26" t="n">
        <f aca="false">IF(X672="","",X672*N672)</f>
        <v>0</v>
      </c>
    </row>
    <row r="673" customFormat="false" ht="13.8" hidden="false" customHeight="false" outlineLevel="0" collapsed="false">
      <c r="A673" s="16" t="n">
        <v>2011</v>
      </c>
      <c r="B673" s="30" t="s">
        <v>28</v>
      </c>
      <c r="C673" s="29" t="n">
        <v>672</v>
      </c>
      <c r="D673" s="17" t="n">
        <v>16</v>
      </c>
      <c r="E673" s="18" t="n">
        <v>5411613.21336005</v>
      </c>
      <c r="F673" s="19" t="n">
        <f aca="false">IF(ABS(LOG(E673)-LOG(E672))&gt;LOG(2),"",LOG(E673)-LOG(E672))</f>
        <v>-0.00928836942888722</v>
      </c>
      <c r="G673" s="20" t="n">
        <v>4143111.41910786</v>
      </c>
      <c r="H673" s="19" t="n">
        <f aca="false">IF(G673=0,"",IF(G673+G672&gt;G673,LOG(G673)-LOG(G672),""))</f>
        <v>-0.00735895140390142</v>
      </c>
      <c r="I673" s="20" t="n">
        <v>801823.95816942</v>
      </c>
      <c r="J673" s="19" t="n">
        <f aca="false">IF(I673=0,"",IF(I673+I672&gt;I673,LOG(I673)-LOG(I672),""))</f>
        <v>0.000735188170909673</v>
      </c>
      <c r="K673" s="20" t="n">
        <f aca="false">G673+I673</f>
        <v>4944935.37727728</v>
      </c>
      <c r="L673" s="19" t="n">
        <f aca="false">IF(K673=0,"",IF(K673+K672&gt;K673,LOG(K673)-LOG(K672),""))</f>
        <v>-0.00605668666104364</v>
      </c>
      <c r="M673" s="20" t="n">
        <v>56153199.9106745</v>
      </c>
      <c r="N673" s="21" t="n">
        <v>1.01604776122085</v>
      </c>
      <c r="O673" s="21" t="n">
        <v>12780387.9341722</v>
      </c>
      <c r="P673" s="22" t="n">
        <v>0.373217288026599</v>
      </c>
      <c r="Q673" s="20" t="n">
        <v>829741.200882561</v>
      </c>
      <c r="R673" s="19" t="n">
        <f aca="false">IF(Q673=0,"",IF(Q673+Q672&gt;Q673,LOG(Q673)-LOG(Q672),""))</f>
        <v>-0.0144157915538541</v>
      </c>
      <c r="S673" s="20" t="n">
        <v>4031031.37070508</v>
      </c>
      <c r="T673" s="19" t="n">
        <f aca="false">IF(S673=0,"",IF(S673+S672&gt;S673,LOG(S673)-LOG(S672),""))</f>
        <v>-0.00283554935685615</v>
      </c>
      <c r="U673" s="20" t="n">
        <v>520668.204690149</v>
      </c>
      <c r="V673" s="19" t="n">
        <f aca="false">IF(U673=0,"",IF(U673+U672&gt;U673,LOG(U673)-LOG(U672),""))</f>
        <v>-0.0509859245802922</v>
      </c>
      <c r="W673" s="20" t="n">
        <f aca="false">IF(F673="","",IF(F673&gt;0,0,1))</f>
        <v>1</v>
      </c>
      <c r="X673" s="19" t="n">
        <f aca="false">IF(F673="","",F673*W673)</f>
        <v>-0.00928836942888722</v>
      </c>
      <c r="Y673" s="26" t="n">
        <f aca="false">IF(X673="","",X673*N673)</f>
        <v>-0.00943742696361305</v>
      </c>
    </row>
    <row r="674" customFormat="false" ht="13.8" hidden="false" customHeight="false" outlineLevel="0" collapsed="false">
      <c r="A674" s="16" t="n">
        <v>2012</v>
      </c>
      <c r="B674" s="31" t="s">
        <v>25</v>
      </c>
      <c r="C674" s="17" t="n">
        <v>673</v>
      </c>
      <c r="D674" s="17" t="n">
        <v>16</v>
      </c>
      <c r="E674" s="18" t="n">
        <v>5420734.89997127</v>
      </c>
      <c r="F674" s="19" t="n">
        <f aca="false">IF(ABS(LOG(E674)-LOG(E673))&gt;LOG(2),"",LOG(E674)-LOG(E673))</f>
        <v>0.000731420197323196</v>
      </c>
      <c r="G674" s="20" t="n">
        <v>3966624.65079337</v>
      </c>
      <c r="H674" s="19" t="n">
        <f aca="false">IF(G674=0,"",IF(G674+G673&gt;G674,LOG(G674)-LOG(G673),""))</f>
        <v>-0.0189055062719916</v>
      </c>
      <c r="I674" s="20" t="n">
        <v>791980.092798825</v>
      </c>
      <c r="J674" s="19" t="n">
        <f aca="false">IF(I674=0,"",IF(I674+I673&gt;I674,LOG(I674)-LOG(I673),""))</f>
        <v>-0.00536476334219493</v>
      </c>
      <c r="K674" s="20" t="n">
        <f aca="false">G674+I674</f>
        <v>4758604.7435922</v>
      </c>
      <c r="L674" s="19" t="n">
        <f aca="false">IF(K674=0,"",IF(K674+K673&gt;K674,LOG(K674)-LOG(K673),""))</f>
        <v>-0.0166809872214868</v>
      </c>
      <c r="M674" s="20" t="n">
        <v>54275407.9308268</v>
      </c>
      <c r="N674" s="21" t="n">
        <v>1.0005449275616</v>
      </c>
      <c r="O674" s="21" t="n">
        <v>13036725.8721778</v>
      </c>
      <c r="P674" s="22" t="n">
        <v>0.381110364850041</v>
      </c>
      <c r="Q674" s="20" t="n">
        <v>868811.531330088</v>
      </c>
      <c r="R674" s="19" t="n">
        <f aca="false">IF(Q674=0,"",IF(Q674+Q673&gt;Q674,LOG(Q674)-LOG(Q673),""))</f>
        <v>0.0199829209082303</v>
      </c>
      <c r="S674" s="20" t="n">
        <v>4007621.80413942</v>
      </c>
      <c r="T674" s="19" t="n">
        <f aca="false">IF(S674=0,"",IF(S674+S673&gt;S674,LOG(S674)-LOG(S673),""))</f>
        <v>-0.00252944718513337</v>
      </c>
      <c r="U674" s="20" t="n">
        <v>534423.999436932</v>
      </c>
      <c r="V674" s="19" t="n">
        <f aca="false">IF(U674=0,"",IF(U674+U673&gt;U674,LOG(U674)-LOG(U673),""))</f>
        <v>0.0113248951110991</v>
      </c>
      <c r="W674" s="20" t="n">
        <f aca="false">IF(F674="","",IF(F674&gt;0,0,1))</f>
        <v>0</v>
      </c>
      <c r="X674" s="19" t="n">
        <f aca="false">IF(F674="","",F674*W674)</f>
        <v>0</v>
      </c>
      <c r="Y674" s="26" t="n">
        <f aca="false">IF(X674="","",X674*N674)</f>
        <v>0</v>
      </c>
    </row>
    <row r="675" customFormat="false" ht="13.8" hidden="false" customHeight="false" outlineLevel="0" collapsed="false">
      <c r="A675" s="16" t="n">
        <v>2012</v>
      </c>
      <c r="B675" s="28" t="s">
        <v>26</v>
      </c>
      <c r="C675" s="29" t="n">
        <v>674</v>
      </c>
      <c r="D675" s="17" t="n">
        <v>16</v>
      </c>
      <c r="E675" s="18" t="n">
        <v>6340918.35044448</v>
      </c>
      <c r="F675" s="19" t="n">
        <f aca="false">IF(ABS(LOG(E675)-LOG(E674))&gt;LOG(2),"",LOG(E675)-LOG(E674))</f>
        <v>0.0680939922714003</v>
      </c>
      <c r="G675" s="20" t="n">
        <v>4638462.2025974</v>
      </c>
      <c r="H675" s="19" t="n">
        <f aca="false">IF(G675=0,"",IF(G675+G674&gt;G675,LOG(G675)-LOG(G674),""))</f>
        <v>0.0679529155172416</v>
      </c>
      <c r="I675" s="20" t="n">
        <v>918017.689934879</v>
      </c>
      <c r="J675" s="19" t="n">
        <f aca="false">IF(I675=0,"",IF(I675+I674&gt;I675,LOG(I675)-LOG(I674),""))</f>
        <v>0.0641367847043846</v>
      </c>
      <c r="K675" s="20" t="n">
        <f aca="false">G675+I675</f>
        <v>5556479.89253228</v>
      </c>
      <c r="L675" s="19" t="n">
        <f aca="false">IF(K675=0,"",IF(K675+K674&gt;K675,LOG(K675)-LOG(K674),""))</f>
        <v>0.067320113901018</v>
      </c>
      <c r="M675" s="20" t="n">
        <v>55939089.6781194</v>
      </c>
      <c r="N675" s="21" t="n">
        <v>0.94556323364351</v>
      </c>
      <c r="O675" s="21" t="n">
        <v>13190134.0496164</v>
      </c>
      <c r="P675" s="22" t="n">
        <v>0.318097048266384</v>
      </c>
      <c r="Q675" s="20" t="n">
        <v>939464.315420132</v>
      </c>
      <c r="R675" s="19" t="n">
        <f aca="false">IF(Q675=0,"",IF(Q675+Q674&gt;Q675,LOG(Q675)-LOG(Q674),""))</f>
        <v>0.0339547120522923</v>
      </c>
      <c r="S675" s="20" t="n">
        <v>4843856.17793277</v>
      </c>
      <c r="T675" s="19" t="n">
        <f aca="false">IF(S675=0,"",IF(S675+S674&gt;S675,LOG(S675)-LOG(S674),""))</f>
        <v>0.0823045089519878</v>
      </c>
      <c r="U675" s="20" t="n">
        <v>581827.950128061</v>
      </c>
      <c r="V675" s="19" t="n">
        <f aca="false">IF(U675=0,"",IF(U675+U674&gt;U675,LOG(U675)-LOG(U674),""))</f>
        <v>0.0369086274420836</v>
      </c>
      <c r="W675" s="20" t="n">
        <f aca="false">IF(F675="","",IF(F675&gt;0,0,1))</f>
        <v>0</v>
      </c>
      <c r="X675" s="19" t="n">
        <f aca="false">IF(F675="","",F675*W675)</f>
        <v>0</v>
      </c>
      <c r="Y675" s="26" t="n">
        <f aca="false">IF(X675="","",X675*N675)</f>
        <v>0</v>
      </c>
    </row>
    <row r="676" customFormat="false" ht="13.8" hidden="false" customHeight="false" outlineLevel="0" collapsed="false">
      <c r="A676" s="16" t="n">
        <v>2012</v>
      </c>
      <c r="B676" s="28" t="s">
        <v>27</v>
      </c>
      <c r="C676" s="17" t="n">
        <v>675</v>
      </c>
      <c r="D676" s="17" t="n">
        <v>16</v>
      </c>
      <c r="E676" s="18" t="n">
        <v>6746883.81567131</v>
      </c>
      <c r="F676" s="19" t="n">
        <f aca="false">IF(ABS(LOG(E676)-LOG(E675))&gt;LOG(2),"",LOG(E676)-LOG(E675))</f>
        <v>0.0269510704955529</v>
      </c>
      <c r="G676" s="20" t="n">
        <v>4948920.37425185</v>
      </c>
      <c r="H676" s="19" t="n">
        <f aca="false">IF(G676=0,"",IF(G676+G675&gt;G676,LOG(G676)-LOG(G675),""))</f>
        <v>0.0281364442623904</v>
      </c>
      <c r="I676" s="20" t="n">
        <v>988003.172341353</v>
      </c>
      <c r="J676" s="19" t="n">
        <f aca="false">IF(I676=0,"",IF(I676+I675&gt;I676,LOG(I676)-LOG(I675),""))</f>
        <v>0.0319072890386005</v>
      </c>
      <c r="K676" s="20" t="n">
        <f aca="false">G676+I676</f>
        <v>5936923.5465932</v>
      </c>
      <c r="L676" s="19" t="n">
        <f aca="false">IF(K676=0,"",IF(K676+K675&gt;K676,LOG(K676)-LOG(K675),""))</f>
        <v>0.0287617091986956</v>
      </c>
      <c r="M676" s="20" t="n">
        <v>56083140.4815802</v>
      </c>
      <c r="N676" s="21" t="n">
        <v>0.919729093304593</v>
      </c>
      <c r="O676" s="21" t="n">
        <v>13507938.7795423</v>
      </c>
      <c r="P676" s="22" t="n">
        <v>0.30148585218925</v>
      </c>
      <c r="Q676" s="20" t="n">
        <v>1059723.79686925</v>
      </c>
      <c r="R676" s="19" t="n">
        <f aca="false">IF(Q676=0,"",IF(Q676+Q675&gt;Q676,LOG(Q676)-LOG(Q675),""))</f>
        <v>0.0523123983203275</v>
      </c>
      <c r="S676" s="20" t="n">
        <v>5175688.73228371</v>
      </c>
      <c r="T676" s="19" t="n">
        <f aca="false">IF(S676=0,"",IF(S676+S675&gt;S676,LOG(S676)-LOG(S675),""))</f>
        <v>0.0287769100811222</v>
      </c>
      <c r="U676" s="20" t="n">
        <v>611352.708164641</v>
      </c>
      <c r="V676" s="19" t="n">
        <f aca="false">IF(U676=0,"",IF(U676+U675&gt;U676,LOG(U676)-LOG(U675),""))</f>
        <v>0.0214972601231649</v>
      </c>
      <c r="W676" s="20" t="n">
        <f aca="false">IF(F676="","",IF(F676&gt;0,0,1))</f>
        <v>0</v>
      </c>
      <c r="X676" s="19" t="n">
        <f aca="false">IF(F676="","",F676*W676)</f>
        <v>0</v>
      </c>
      <c r="Y676" s="26" t="n">
        <f aca="false">IF(X676="","",X676*N676)</f>
        <v>0</v>
      </c>
    </row>
    <row r="677" customFormat="false" ht="13.8" hidden="false" customHeight="false" outlineLevel="0" collapsed="false">
      <c r="A677" s="16" t="n">
        <v>2012</v>
      </c>
      <c r="B677" s="30" t="s">
        <v>28</v>
      </c>
      <c r="C677" s="29" t="n">
        <v>676</v>
      </c>
      <c r="D677" s="17" t="n">
        <v>16</v>
      </c>
      <c r="E677" s="18" t="n">
        <v>7456958.5343432</v>
      </c>
      <c r="F677" s="19" t="n">
        <f aca="false">IF(ABS(LOG(E677)-LOG(E676))&gt;LOG(2),"",LOG(E677)-LOG(E676))</f>
        <v>0.0434584966544644</v>
      </c>
      <c r="G677" s="20" t="n">
        <v>5584018.96338058</v>
      </c>
      <c r="H677" s="19" t="n">
        <f aca="false">IF(G677=0,"",IF(G677+G676&gt;G677,LOG(G677)-LOG(G676),""))</f>
        <v>0.0524364182076562</v>
      </c>
      <c r="I677" s="20" t="n">
        <v>1070728.6705529</v>
      </c>
      <c r="J677" s="19" t="n">
        <f aca="false">IF(I677=0,"",IF(I677+I676&gt;I677,LOG(I677)-LOG(I676),""))</f>
        <v>0.0349210927436205</v>
      </c>
      <c r="K677" s="20" t="n">
        <f aca="false">G677+I677</f>
        <v>6654747.63393348</v>
      </c>
      <c r="L677" s="19" t="n">
        <f aca="false">IF(K677=0,"",IF(K677+K676&gt;K677,LOG(K677)-LOG(K676),""))</f>
        <v>0.0495701342135719</v>
      </c>
      <c r="M677" s="20" t="n">
        <v>55593131.3739195</v>
      </c>
      <c r="N677" s="21" t="n">
        <v>0.872459408942763</v>
      </c>
      <c r="O677" s="21" t="n">
        <v>13567147.1106216</v>
      </c>
      <c r="P677" s="22" t="n">
        <v>0.259926806015891</v>
      </c>
      <c r="Q677" s="20" t="n">
        <v>1164706.0989435</v>
      </c>
      <c r="R677" s="19" t="n">
        <f aca="false">IF(Q677=0,"",IF(Q677+Q676&gt;Q677,LOG(Q677)-LOG(Q676),""))</f>
        <v>0.0410236628016714</v>
      </c>
      <c r="S677" s="20" t="n">
        <v>5870169.49379035</v>
      </c>
      <c r="T677" s="19" t="n">
        <f aca="false">IF(S677=0,"",IF(S677+S676&gt;S677,LOG(S677)-LOG(S676),""))</f>
        <v>0.0546824913125947</v>
      </c>
      <c r="U677" s="20" t="n">
        <v>613465.316072906</v>
      </c>
      <c r="V677" s="19" t="n">
        <f aca="false">IF(U677=0,"",IF(U677+U676&gt;U677,LOG(U677)-LOG(U676),""))</f>
        <v>0.00149817335913482</v>
      </c>
      <c r="W677" s="20" t="n">
        <f aca="false">IF(F677="","",IF(F677&gt;0,0,1))</f>
        <v>0</v>
      </c>
      <c r="X677" s="19" t="n">
        <f aca="false">IF(F677="","",F677*W677)</f>
        <v>0</v>
      </c>
      <c r="Y677" s="26" t="n">
        <f aca="false">IF(X677="","",X677*N677)</f>
        <v>0</v>
      </c>
    </row>
    <row r="678" customFormat="false" ht="13.8" hidden="false" customHeight="false" outlineLevel="0" collapsed="false">
      <c r="A678" s="16" t="n">
        <v>2013</v>
      </c>
      <c r="B678" s="31" t="s">
        <v>25</v>
      </c>
      <c r="C678" s="17" t="n">
        <v>677</v>
      </c>
      <c r="D678" s="17" t="n">
        <v>16</v>
      </c>
      <c r="E678" s="18" t="n">
        <v>6851887.35409621</v>
      </c>
      <c r="F678" s="19" t="n">
        <f aca="false">IF(ABS(LOG(E678)-LOG(E677))&gt;LOG(2),"",LOG(E678)-LOG(E677))</f>
        <v>-0.0367515136353713</v>
      </c>
      <c r="G678" s="20" t="n">
        <v>5140154.52893732</v>
      </c>
      <c r="H678" s="19" t="n">
        <f aca="false">IF(G678=0,"",IF(G678+G677&gt;G678,LOG(G678)-LOG(G677),""))</f>
        <v>-0.0359707090593284</v>
      </c>
      <c r="I678" s="20" t="n">
        <v>1051002.0997326</v>
      </c>
      <c r="J678" s="19" t="n">
        <f aca="false">IF(I678=0,"",IF(I678+I677&gt;I678,LOG(I678)-LOG(I677),""))</f>
        <v>-0.00807584811351703</v>
      </c>
      <c r="K678" s="20" t="n">
        <f aca="false">G678+I678</f>
        <v>6191156.62866992</v>
      </c>
      <c r="L678" s="19" t="n">
        <f aca="false">IF(K678=0,"",IF(K678+K677&gt;K678,LOG(K678)-LOG(K677),""))</f>
        <v>-0.0313597992294943</v>
      </c>
      <c r="M678" s="20" t="n">
        <v>55534332.2401033</v>
      </c>
      <c r="N678" s="21" t="n">
        <v>0.908751339664791</v>
      </c>
      <c r="O678" s="21" t="n">
        <v>13388841.4182229</v>
      </c>
      <c r="P678" s="22" t="n">
        <v>0.290932783170678</v>
      </c>
      <c r="Q678" s="20" t="n">
        <v>1129658.3870908</v>
      </c>
      <c r="R678" s="19" t="n">
        <f aca="false">IF(Q678=0,"",IF(Q678+Q677&gt;Q678,LOG(Q678)-LOG(Q677),""))</f>
        <v>-0.0132692185792251</v>
      </c>
      <c r="S678" s="20" t="n">
        <v>5356463.11400657</v>
      </c>
      <c r="T678" s="19" t="n">
        <f aca="false">IF(S678=0,"",IF(S678+S677&gt;S678,LOG(S678)-LOG(S677),""))</f>
        <v>-0.039772522543374</v>
      </c>
      <c r="U678" s="20" t="n">
        <v>651185.958455188</v>
      </c>
      <c r="V678" s="19" t="n">
        <f aca="false">IF(U678=0,"",IF(U678+U677&gt;U678,LOG(U678)-LOG(U677),""))</f>
        <v>0.0259150135359869</v>
      </c>
      <c r="W678" s="20" t="n">
        <f aca="false">IF(F678="","",IF(F678&gt;0,0,1))</f>
        <v>1</v>
      </c>
      <c r="X678" s="19" t="n">
        <f aca="false">IF(F678="","",F678*W678)</f>
        <v>-0.0367515136353713</v>
      </c>
      <c r="Y678" s="26" t="n">
        <f aca="false">IF(X678="","",X678*N678)</f>
        <v>-0.0333979872508525</v>
      </c>
    </row>
    <row r="679" customFormat="false" ht="13.8" hidden="false" customHeight="false" outlineLevel="0" collapsed="false">
      <c r="A679" s="16" t="n">
        <v>2013</v>
      </c>
      <c r="B679" s="28" t="s">
        <v>26</v>
      </c>
      <c r="C679" s="29" t="n">
        <v>678</v>
      </c>
      <c r="D679" s="17" t="n">
        <v>16</v>
      </c>
      <c r="E679" s="18" t="n">
        <v>7186629.41166118</v>
      </c>
      <c r="F679" s="19" t="n">
        <f aca="false">IF(ABS(LOG(E679)-LOG(E678))&gt;LOG(2),"",LOG(E679)-LOG(E678))</f>
        <v>0.0207150359519943</v>
      </c>
      <c r="G679" s="20" t="n">
        <v>5405079.46190445</v>
      </c>
      <c r="H679" s="19" t="n">
        <f aca="false">IF(G679=0,"",IF(G679+G678&gt;G679,LOG(G679)-LOG(G678),""))</f>
        <v>0.0218259076201823</v>
      </c>
      <c r="I679" s="20" t="n">
        <v>1162616.72171898</v>
      </c>
      <c r="J679" s="19" t="n">
        <f aca="false">IF(I679=0,"",IF(I679+I678&gt;I679,LOG(I679)-LOG(I678),""))</f>
        <v>0.0438329813697074</v>
      </c>
      <c r="K679" s="20" t="n">
        <f aca="false">G679+I679</f>
        <v>6567696.18362343</v>
      </c>
      <c r="L679" s="19" t="n">
        <f aca="false">IF(K679=0,"",IF(K679+K678&gt;K679,LOG(K679)-LOG(K678),""))</f>
        <v>0.0256412631907361</v>
      </c>
      <c r="M679" s="20" t="n">
        <v>61939187.3225931</v>
      </c>
      <c r="N679" s="21" t="n">
        <v>0.935440252419881</v>
      </c>
      <c r="O679" s="21" t="n">
        <v>13523258.3102731</v>
      </c>
      <c r="P679" s="22" t="n">
        <v>0.274556093205907</v>
      </c>
      <c r="Q679" s="20" t="n">
        <v>1233040.42797746</v>
      </c>
      <c r="R679" s="19" t="n">
        <f aca="false">IF(Q679=0,"",IF(Q679+Q678&gt;Q679,LOG(Q679)-LOG(Q678),""))</f>
        <v>0.0380301850751854</v>
      </c>
      <c r="S679" s="20" t="n">
        <v>5624239.94398965</v>
      </c>
      <c r="T679" s="19" t="n">
        <f aca="false">IF(S679=0,"",IF(S679+S678&gt;S679,LOG(S679)-LOG(S678),""))</f>
        <v>0.0211857218896059</v>
      </c>
      <c r="U679" s="20" t="n">
        <v>718871.163951323</v>
      </c>
      <c r="V679" s="19" t="n">
        <f aca="false">IF(U679=0,"",IF(U679+U678&gt;U679,LOG(U679)-LOG(U678),""))</f>
        <v>0.0429460358491625</v>
      </c>
      <c r="W679" s="20" t="n">
        <f aca="false">IF(F679="","",IF(F679&gt;0,0,1))</f>
        <v>0</v>
      </c>
      <c r="X679" s="19" t="n">
        <f aca="false">IF(F679="","",F679*W679)</f>
        <v>0</v>
      </c>
      <c r="Y679" s="26" t="n">
        <f aca="false">IF(X679="","",X679*N679)</f>
        <v>0</v>
      </c>
    </row>
    <row r="680" customFormat="false" ht="13.8" hidden="false" customHeight="false" outlineLevel="0" collapsed="false">
      <c r="A680" s="16" t="n">
        <v>2013</v>
      </c>
      <c r="B680" s="28" t="s">
        <v>27</v>
      </c>
      <c r="C680" s="17" t="n">
        <v>679</v>
      </c>
      <c r="D680" s="17" t="n">
        <v>16</v>
      </c>
      <c r="E680" s="18" t="n">
        <v>8070551.72752802</v>
      </c>
      <c r="F680" s="19" t="n">
        <f aca="false">IF(ABS(LOG(E680)-LOG(E679))&gt;LOG(2),"",LOG(E680)-LOG(E679))</f>
        <v>0.0503779749847917</v>
      </c>
      <c r="G680" s="20" t="n">
        <v>6054659.27615479</v>
      </c>
      <c r="H680" s="19" t="n">
        <f aca="false">IF(G680=0,"",IF(G680+G679&gt;G680,LOG(G680)-LOG(G679),""))</f>
        <v>0.0492876253491934</v>
      </c>
      <c r="I680" s="20" t="n">
        <v>1260607.41796581</v>
      </c>
      <c r="J680" s="19" t="n">
        <f aca="false">IF(I680=0,"",IF(I680+I679&gt;I680,LOG(I680)-LOG(I679),""))</f>
        <v>0.0351432933268239</v>
      </c>
      <c r="K680" s="20" t="n">
        <f aca="false">G680+I680</f>
        <v>7315266.6941206</v>
      </c>
      <c r="L680" s="19" t="n">
        <f aca="false">IF(K680=0,"",IF(K680+K679&gt;K680,LOG(K680)-LOG(K679),""))</f>
        <v>0.0468171094491314</v>
      </c>
      <c r="M680" s="20" t="n">
        <v>65456270.4966341</v>
      </c>
      <c r="N680" s="21" t="n">
        <v>0.909048031438478</v>
      </c>
      <c r="O680" s="21" t="n">
        <v>13781373.334347</v>
      </c>
      <c r="P680" s="22" t="n">
        <v>0.23238927238691</v>
      </c>
      <c r="Q680" s="20" t="n">
        <v>1317044.24835584</v>
      </c>
      <c r="R680" s="19" t="n">
        <f aca="false">IF(Q680=0,"",IF(Q680+Q679&gt;Q680,LOG(Q680)-LOG(Q679),""))</f>
        <v>0.0286230499320679</v>
      </c>
      <c r="S680" s="20" t="n">
        <v>6376999.54343553</v>
      </c>
      <c r="T680" s="19" t="n">
        <f aca="false">IF(S680=0,"",IF(S680+S679&gt;S680,LOG(S680)-LOG(S679),""))</f>
        <v>0.0545525454097344</v>
      </c>
      <c r="U680" s="20" t="n">
        <v>732635.159489595</v>
      </c>
      <c r="V680" s="19" t="n">
        <f aca="false">IF(U680=0,"",IF(U680+U679&gt;U680,LOG(U680)-LOG(U679),""))</f>
        <v>0.00823669369074942</v>
      </c>
      <c r="W680" s="20" t="n">
        <f aca="false">IF(F680="","",IF(F680&gt;0,0,1))</f>
        <v>0</v>
      </c>
      <c r="X680" s="19" t="n">
        <f aca="false">IF(F680="","",F680*W680)</f>
        <v>0</v>
      </c>
      <c r="Y680" s="26" t="n">
        <f aca="false">IF(X680="","",X680*N680)</f>
        <v>0</v>
      </c>
    </row>
    <row r="681" customFormat="false" ht="13.8" hidden="false" customHeight="false" outlineLevel="0" collapsed="false">
      <c r="A681" s="16" t="n">
        <v>2013</v>
      </c>
      <c r="B681" s="30" t="s">
        <v>28</v>
      </c>
      <c r="C681" s="29" t="n">
        <v>680</v>
      </c>
      <c r="D681" s="17" t="n">
        <v>16</v>
      </c>
      <c r="E681" s="18" t="n">
        <v>9143650.07612066</v>
      </c>
      <c r="F681" s="19" t="n">
        <f aca="false">IF(ABS(LOG(E681)-LOG(E680))&gt;LOG(2),"",LOG(E681)-LOG(E680))</f>
        <v>0.054216371994678</v>
      </c>
      <c r="G681" s="20" t="n">
        <v>6952114.6915833</v>
      </c>
      <c r="H681" s="19" t="n">
        <f aca="false">IF(G681=0,"",IF(G681+G680&gt;G681,LOG(G681)-LOG(G680),""))</f>
        <v>0.0600272198191263</v>
      </c>
      <c r="I681" s="20" t="n">
        <v>1376914.61944388</v>
      </c>
      <c r="J681" s="19" t="n">
        <f aca="false">IF(I681=0,"",IF(I681+I680&gt;I681,LOG(I681)-LOG(I680),""))</f>
        <v>0.0383271527204876</v>
      </c>
      <c r="K681" s="20" t="n">
        <f aca="false">G681+I681</f>
        <v>8329029.31102718</v>
      </c>
      <c r="L681" s="19" t="n">
        <f aca="false">IF(K681=0,"",IF(K681+K680&gt;K681,LOG(K681)-LOG(K680),""))</f>
        <v>0.0563642265214126</v>
      </c>
      <c r="M681" s="20" t="n">
        <v>68109171.3887152</v>
      </c>
      <c r="N681" s="21" t="n">
        <v>0.87208599929245</v>
      </c>
      <c r="O681" s="21" t="n">
        <v>13722708.0609427</v>
      </c>
      <c r="P681" s="22" t="n">
        <v>0.176320226762413</v>
      </c>
      <c r="Q681" s="20" t="n">
        <v>1444828.78252289</v>
      </c>
      <c r="R681" s="19" t="n">
        <f aca="false">IF(Q681=0,"",IF(Q681+Q680&gt;Q681,LOG(Q681)-LOG(Q680),""))</f>
        <v>0.0402160185892759</v>
      </c>
      <c r="S681" s="20" t="n">
        <v>7392580.03714168</v>
      </c>
      <c r="T681" s="19" t="n">
        <f aca="false">IF(S681=0,"",IF(S681+S680&gt;S681,LOG(S681)-LOG(S680),""))</f>
        <v>0.0641796492998044</v>
      </c>
      <c r="U681" s="20" t="n">
        <v>721547.255840163</v>
      </c>
      <c r="V681" s="19" t="n">
        <f aca="false">IF(U681=0,"",IF(U681+U680&gt;U681,LOG(U681)-LOG(U680),""))</f>
        <v>-0.0066229774794051</v>
      </c>
      <c r="W681" s="20" t="n">
        <f aca="false">IF(F681="","",IF(F681&gt;0,0,1))</f>
        <v>0</v>
      </c>
      <c r="X681" s="19" t="n">
        <f aca="false">IF(F681="","",F681*W681)</f>
        <v>0</v>
      </c>
      <c r="Y681" s="26" t="n">
        <f aca="false">IF(X681="","",X681*N681)</f>
        <v>0</v>
      </c>
    </row>
    <row r="682" customFormat="false" ht="13.8" hidden="false" customHeight="false" outlineLevel="0" collapsed="false">
      <c r="A682" s="16" t="n">
        <v>2014</v>
      </c>
      <c r="B682" s="31" t="s">
        <v>25</v>
      </c>
      <c r="C682" s="17" t="n">
        <v>681</v>
      </c>
      <c r="D682" s="17" t="n">
        <v>16</v>
      </c>
      <c r="E682" s="18" t="n">
        <v>8223232.86515937</v>
      </c>
      <c r="F682" s="19" t="n">
        <f aca="false">IF(ABS(LOG(E682)-LOG(E681))&gt;LOG(2),"",LOG(E682)-LOG(E681))</f>
        <v>-0.0460770086608324</v>
      </c>
      <c r="G682" s="20" t="n">
        <v>6301835.69564537</v>
      </c>
      <c r="H682" s="19" t="n">
        <f aca="false">IF(G682=0,"",IF(G682+G681&gt;G682,LOG(G682)-LOG(G681),""))</f>
        <v>-0.0426498523545122</v>
      </c>
      <c r="I682" s="20" t="n">
        <v>1278319.88028104</v>
      </c>
      <c r="J682" s="19" t="n">
        <f aca="false">IF(I682=0,"",IF(I682+I681&gt;I682,LOG(I682)-LOG(I681),""))</f>
        <v>-0.032267468026876</v>
      </c>
      <c r="K682" s="20" t="n">
        <f aca="false">G682+I682</f>
        <v>7580155.57592641</v>
      </c>
      <c r="L682" s="19" t="n">
        <f aca="false">IF(K682=0,"",IF(K682+K681&gt;K682,LOG(K682)-LOG(K681),""))</f>
        <v>-0.0409162712008717</v>
      </c>
      <c r="M682" s="20" t="n">
        <v>66692578.7338972</v>
      </c>
      <c r="N682" s="21" t="n">
        <v>0.909034921398933</v>
      </c>
      <c r="O682" s="21" t="n">
        <v>13889043.7868935</v>
      </c>
      <c r="P682" s="22" t="n">
        <v>0.227629758312819</v>
      </c>
      <c r="Q682" s="20" t="n">
        <v>1030606.71438136</v>
      </c>
      <c r="R682" s="19" t="n">
        <f aca="false">IF(Q682=0,"",IF(Q682+Q681&gt;Q682,LOG(Q682)-LOG(Q681),""))</f>
        <v>-0.146723417108835</v>
      </c>
      <c r="S682" s="20" t="n">
        <v>6413378.97578994</v>
      </c>
      <c r="T682" s="19" t="n">
        <f aca="false">IF(S682=0,"",IF(S682+S681&gt;S682,LOG(S682)-LOG(S681),""))</f>
        <v>-0.061709131432317</v>
      </c>
      <c r="U682" s="20" t="n">
        <v>721821.797290156</v>
      </c>
      <c r="V682" s="19" t="n">
        <f aca="false">IF(U682=0,"",IF(U682+U681&gt;U682,LOG(U682)-LOG(U681),""))</f>
        <v>0.000165213239074369</v>
      </c>
      <c r="W682" s="20" t="n">
        <f aca="false">IF(F682="","",IF(F682&gt;0,0,1))</f>
        <v>1</v>
      </c>
      <c r="X682" s="19" t="n">
        <f aca="false">IF(F682="","",F682*W682)</f>
        <v>-0.0460770086608324</v>
      </c>
      <c r="Y682" s="26" t="n">
        <f aca="false">IF(X682="","",X682*N682)</f>
        <v>-0.0418856099462978</v>
      </c>
    </row>
    <row r="683" customFormat="false" ht="13.8" hidden="false" customHeight="false" outlineLevel="0" collapsed="false">
      <c r="A683" s="16" t="n">
        <v>2014</v>
      </c>
      <c r="B683" s="28" t="s">
        <v>26</v>
      </c>
      <c r="C683" s="29" t="n">
        <v>682</v>
      </c>
      <c r="D683" s="17" t="n">
        <v>16</v>
      </c>
      <c r="E683" s="18" t="n">
        <v>9053753.81546464</v>
      </c>
      <c r="F683" s="19" t="n">
        <f aca="false">IF(ABS(LOG(E683)-LOG(E682))&gt;LOG(2),"",LOG(E683)-LOG(E682))</f>
        <v>0.0417860924647053</v>
      </c>
      <c r="G683" s="20" t="n">
        <v>7052466.67096647</v>
      </c>
      <c r="H683" s="19" t="n">
        <f aca="false">IF(G683=0,"",IF(G683+G682&gt;G683,LOG(G683)-LOG(G682),""))</f>
        <v>0.0488739665530407</v>
      </c>
      <c r="I683" s="20" t="n">
        <v>1356233.62416126</v>
      </c>
      <c r="J683" s="19" t="n">
        <f aca="false">IF(I683=0,"",IF(I683+I682&gt;I683,LOG(I683)-LOG(I682),""))</f>
        <v>0.0256949642673252</v>
      </c>
      <c r="K683" s="20" t="n">
        <f aca="false">G683+I683</f>
        <v>8408700.29512773</v>
      </c>
      <c r="L683" s="19" t="n">
        <f aca="false">IF(K683=0,"",IF(K683+K682&gt;K683,LOG(K683)-LOG(K682),""))</f>
        <v>0.0450507542997265</v>
      </c>
      <c r="M683" s="20" t="n">
        <v>67724999.1222311</v>
      </c>
      <c r="N683" s="21" t="n">
        <v>0.873920326845698</v>
      </c>
      <c r="O683" s="21" t="n">
        <v>14112532.5122981</v>
      </c>
      <c r="P683" s="22" t="n">
        <v>0.192776274226345</v>
      </c>
      <c r="Q683" s="20" t="n">
        <v>1130421.65732685</v>
      </c>
      <c r="R683" s="19" t="n">
        <f aca="false">IF(Q683=0,"",IF(Q683+Q682&gt;Q683,LOG(Q683)-LOG(Q682),""))</f>
        <v>0.0401475018523705</v>
      </c>
      <c r="S683" s="20" t="n">
        <v>7142583.59306979</v>
      </c>
      <c r="T683" s="19" t="n">
        <f aca="false">IF(S683=0,"",IF(S683+S682&gt;S683,LOG(S683)-LOG(S682),""))</f>
        <v>0.0467684280792158</v>
      </c>
      <c r="U683" s="20" t="n">
        <v>841036.349383072</v>
      </c>
      <c r="V683" s="19" t="n">
        <f aca="false">IF(U683=0,"",IF(U683+U682&gt;U683,LOG(U683)-LOG(U682),""))</f>
        <v>0.0663847737285588</v>
      </c>
      <c r="W683" s="20" t="n">
        <f aca="false">IF(F683="","",IF(F683&gt;0,0,1))</f>
        <v>0</v>
      </c>
      <c r="X683" s="19" t="n">
        <f aca="false">IF(F683="","",F683*W683)</f>
        <v>0</v>
      </c>
      <c r="Y683" s="26" t="n">
        <f aca="false">IF(X683="","",X683*N683)</f>
        <v>0</v>
      </c>
    </row>
    <row r="684" customFormat="false" ht="13.8" hidden="false" customHeight="false" outlineLevel="0" collapsed="false">
      <c r="A684" s="16" t="n">
        <v>2014</v>
      </c>
      <c r="B684" s="28" t="s">
        <v>27</v>
      </c>
      <c r="C684" s="17" t="n">
        <v>683</v>
      </c>
      <c r="D684" s="17" t="n">
        <v>16</v>
      </c>
      <c r="E684" s="18" t="n">
        <v>9019419.62196961</v>
      </c>
      <c r="F684" s="19" t="n">
        <f aca="false">IF(ABS(LOG(E684)-LOG(E683))&gt;LOG(2),"",LOG(E684)-LOG(E683))</f>
        <v>-0.00165008859846161</v>
      </c>
      <c r="G684" s="20" t="n">
        <v>7031632.16574548</v>
      </c>
      <c r="H684" s="19" t="n">
        <f aca="false">IF(G684=0,"",IF(G684+G683&gt;G684,LOG(G684)-LOG(G683),""))</f>
        <v>-0.00128489828930345</v>
      </c>
      <c r="I684" s="20" t="n">
        <v>1428054.88240998</v>
      </c>
      <c r="J684" s="19" t="n">
        <f aca="false">IF(I684=0,"",IF(I684+I683&gt;I684,LOG(I684)-LOG(I683),""))</f>
        <v>0.0224103910485161</v>
      </c>
      <c r="K684" s="20" t="n">
        <f aca="false">G684+I684</f>
        <v>8459687.04815546</v>
      </c>
      <c r="L684" s="19" t="n">
        <f aca="false">IF(K684=0,"",IF(K684+K683&gt;K684,LOG(K684)-LOG(K683),""))</f>
        <v>0.00262542381500452</v>
      </c>
      <c r="M684" s="20" t="n">
        <v>68405467.5935273</v>
      </c>
      <c r="N684" s="21" t="n">
        <v>0.879912223280817</v>
      </c>
      <c r="O684" s="21" t="n">
        <v>14407289.2658071</v>
      </c>
      <c r="P684" s="22" t="n">
        <v>0.203403683279206</v>
      </c>
      <c r="Q684" s="20" t="n">
        <v>1508459.02756787</v>
      </c>
      <c r="R684" s="19" t="n">
        <f aca="false">IF(Q684=0,"",IF(Q684+Q683&gt;Q684,LOG(Q684)-LOG(Q683),""))</f>
        <v>0.125293049053886</v>
      </c>
      <c r="S684" s="20" t="n">
        <v>7503270.46753891</v>
      </c>
      <c r="T684" s="19" t="n">
        <f aca="false">IF(S684=0,"",IF(S684+S683&gt;S684,LOG(S684)-LOG(S683),""))</f>
        <v>0.0213952697400295</v>
      </c>
      <c r="U684" s="20" t="n">
        <v>790711.525901725</v>
      </c>
      <c r="V684" s="19" t="n">
        <f aca="false">IF(U684=0,"",IF(U684+U683&gt;U684,LOG(U684)-LOG(U683),""))</f>
        <v>-0.0267966969142437</v>
      </c>
      <c r="W684" s="20" t="n">
        <f aca="false">IF(F684="","",IF(F684&gt;0,0,1))</f>
        <v>1</v>
      </c>
      <c r="X684" s="19" t="n">
        <f aca="false">IF(F684="","",F684*W684)</f>
        <v>-0.00165008859846161</v>
      </c>
      <c r="Y684" s="26" t="n">
        <f aca="false">IF(X684="","",X684*N684)</f>
        <v>-0.00145193312728268</v>
      </c>
    </row>
    <row r="685" customFormat="false" ht="13.8" hidden="false" customHeight="false" outlineLevel="0" collapsed="false">
      <c r="A685" s="16" t="n">
        <v>2014</v>
      </c>
      <c r="B685" s="30" t="s">
        <v>28</v>
      </c>
      <c r="C685" s="29" t="n">
        <v>684</v>
      </c>
      <c r="D685" s="17" t="n">
        <v>16</v>
      </c>
      <c r="E685" s="18" t="n">
        <v>10261765.2038051</v>
      </c>
      <c r="F685" s="19" t="n">
        <f aca="false">IF(ABS(LOG(E685)-LOG(E684))&gt;LOG(2),"",LOG(E685)-LOG(E684))</f>
        <v>0.0560434808465002</v>
      </c>
      <c r="G685" s="20" t="n">
        <v>8172449.82293724</v>
      </c>
      <c r="H685" s="19" t="n">
        <f aca="false">IF(G685=0,"",IF(G685+G684&gt;G685,LOG(G685)-LOG(G684),""))</f>
        <v>0.0652961186628929</v>
      </c>
      <c r="I685" s="20" t="n">
        <v>2019997.09078884</v>
      </c>
      <c r="J685" s="19" t="n">
        <f aca="false">IF(I685=0,"",IF(I685+I684&gt;I685,LOG(I685)-LOG(I684),""))</f>
        <v>0.150605845588333</v>
      </c>
      <c r="K685" s="20" t="n">
        <f aca="false">G685+I685</f>
        <v>10192446.9137261</v>
      </c>
      <c r="L685" s="19" t="n">
        <f aca="false">IF(K685=0,"",IF(K685+K684&gt;K685,LOG(K685)-LOG(K684),""))</f>
        <v>0.0809241608087392</v>
      </c>
      <c r="M685" s="20" t="n">
        <v>71602222.2849532</v>
      </c>
      <c r="N685" s="21" t="n">
        <v>0.843704428034623</v>
      </c>
      <c r="O685" s="21" t="n">
        <v>14541448.7520998</v>
      </c>
      <c r="P685" s="22" t="n">
        <v>0.151385603587526</v>
      </c>
      <c r="Q685" s="20" t="n">
        <v>1601386.51288961</v>
      </c>
      <c r="R685" s="19" t="n">
        <f aca="false">IF(Q685=0,"",IF(Q685+Q684&gt;Q685,LOG(Q685)-LOG(Q684),""))</f>
        <v>0.0259626480351214</v>
      </c>
      <c r="S685" s="20" t="n">
        <v>8031032.7670363</v>
      </c>
      <c r="T685" s="19" t="n">
        <f aca="false">IF(S685=0,"",IF(S685+S684&gt;S685,LOG(S685)-LOG(S684),""))</f>
        <v>0.0295207962740909</v>
      </c>
      <c r="U685" s="20" t="n">
        <v>1311774.90564699</v>
      </c>
      <c r="V685" s="19" t="n">
        <f aca="false">IF(U685=0,"",IF(U685+U684&gt;U685,LOG(U685)-LOG(U684),""))</f>
        <v>0.219841249169819</v>
      </c>
      <c r="W685" s="20" t="n">
        <f aca="false">IF(F685="","",IF(F685&gt;0,0,1))</f>
        <v>0</v>
      </c>
      <c r="X685" s="19" t="n">
        <f aca="false">IF(F685="","",F685*W685)</f>
        <v>0</v>
      </c>
      <c r="Y685" s="26" t="n">
        <f aca="false">IF(X685="","",X685*N685)</f>
        <v>0</v>
      </c>
    </row>
    <row r="686" customFormat="false" ht="13.8" hidden="false" customHeight="false" outlineLevel="0" collapsed="false">
      <c r="A686" s="16" t="n">
        <v>2015</v>
      </c>
      <c r="B686" s="31" t="s">
        <v>25</v>
      </c>
      <c r="C686" s="17" t="n">
        <v>685</v>
      </c>
      <c r="D686" s="17" t="n">
        <v>16</v>
      </c>
      <c r="E686" s="18" t="n">
        <v>8824050.58305063</v>
      </c>
      <c r="F686" s="19" t="n">
        <f aca="false">IF(ABS(LOG(E686)-LOG(E685))&gt;LOG(2),"",LOG(E686)-LOG(E685))</f>
        <v>-0.0655540844866902</v>
      </c>
      <c r="G686" s="20" t="n">
        <v>7142330.02480749</v>
      </c>
      <c r="H686" s="19" t="n">
        <f aca="false">IF(G686=0,"",IF(G686+G685&gt;G686,LOG(G686)-LOG(G685),""))</f>
        <v>-0.0585123490723225</v>
      </c>
      <c r="I686" s="20" t="n">
        <v>1393859.21937437</v>
      </c>
      <c r="J686" s="19" t="n">
        <f aca="false">IF(I686=0,"",IF(I686+I685&gt;I686,LOG(I686)-LOG(I685),""))</f>
        <v>-0.161131832002525</v>
      </c>
      <c r="K686" s="20" t="n">
        <f aca="false">G686+I686</f>
        <v>8536189.24418186</v>
      </c>
      <c r="L686" s="19" t="n">
        <f aca="false">IF(K686=0,"",IF(K686+K685&gt;K686,LOG(K686)-LOG(K685),""))</f>
        <v>-0.0770144234811703</v>
      </c>
      <c r="M686" s="20" t="n">
        <v>72005764.7993908</v>
      </c>
      <c r="N686" s="21" t="n">
        <v>0.911699278555065</v>
      </c>
      <c r="O686" s="21" t="n">
        <v>14164044.254874</v>
      </c>
      <c r="P686" s="22" t="n">
        <v>0.205519286028319</v>
      </c>
      <c r="Q686" s="20" t="n">
        <v>1140918.61681604</v>
      </c>
      <c r="R686" s="19" t="n">
        <f aca="false">IF(Q686=0,"",IF(Q686+Q685&gt;Q686,LOG(Q686)-LOG(Q685),""))</f>
        <v>-0.147241499752925</v>
      </c>
      <c r="S686" s="20" t="n">
        <v>7204808.07018547</v>
      </c>
      <c r="T686" s="19" t="n">
        <f aca="false">IF(S686=0,"",IF(S686+S685&gt;S686,LOG(S686)-LOG(S685),""))</f>
        <v>-0.0471489817773509</v>
      </c>
      <c r="U686" s="20" t="n">
        <v>840922.434488027</v>
      </c>
      <c r="V686" s="19" t="n">
        <f aca="false">IF(U686=0,"",IF(U686+U685&gt;U686,LOG(U686)-LOG(U685),""))</f>
        <v>-0.193103379630983</v>
      </c>
      <c r="W686" s="20" t="n">
        <f aca="false">IF(F686="","",IF(F686&gt;0,0,1))</f>
        <v>1</v>
      </c>
      <c r="X686" s="19" t="n">
        <f aca="false">IF(F686="","",F686*W686)</f>
        <v>-0.0655540844866902</v>
      </c>
      <c r="Y686" s="26" t="n">
        <f aca="false">IF(X686="","",X686*N686)</f>
        <v>-0.0597656115328532</v>
      </c>
    </row>
    <row r="687" customFormat="false" ht="13.8" hidden="false" customHeight="false" outlineLevel="0" collapsed="false">
      <c r="A687" s="16" t="n">
        <v>2015</v>
      </c>
      <c r="B687" s="28" t="s">
        <v>26</v>
      </c>
      <c r="C687" s="29" t="n">
        <v>686</v>
      </c>
      <c r="D687" s="17" t="n">
        <v>16</v>
      </c>
      <c r="E687" s="18" t="n">
        <v>9198681.22770561</v>
      </c>
      <c r="F687" s="19" t="n">
        <f aca="false">IF(ABS(LOG(E687)-LOG(E686))&gt;LOG(2),"",LOG(E687)-LOG(E686))</f>
        <v>0.0180575800291898</v>
      </c>
      <c r="G687" s="20" t="n">
        <v>7483020.0916112</v>
      </c>
      <c r="H687" s="19" t="n">
        <f aca="false">IF(G687=0,"",IF(G687+G686&gt;G687,LOG(G687)-LOG(G686),""))</f>
        <v>0.0202369975733072</v>
      </c>
      <c r="I687" s="20" t="n">
        <v>1455205.98828412</v>
      </c>
      <c r="J687" s="19" t="n">
        <f aca="false">IF(I687=0,"",IF(I687+I686&gt;I687,LOG(I687)-LOG(I686),""))</f>
        <v>0.018705561242971</v>
      </c>
      <c r="K687" s="20" t="n">
        <f aca="false">G687+I687</f>
        <v>8938226.07989532</v>
      </c>
      <c r="L687" s="19" t="n">
        <f aca="false">IF(K687=0,"",IF(K687+K686&gt;K687,LOG(K687)-LOG(K686),""))</f>
        <v>0.0199873006608362</v>
      </c>
      <c r="M687" s="20" t="n">
        <v>69869155.8394554</v>
      </c>
      <c r="N687" s="21" t="n">
        <v>0.880559927110134</v>
      </c>
      <c r="O687" s="21" t="n">
        <v>14060725.3360067</v>
      </c>
      <c r="P687" s="22" t="n">
        <v>0.18428215573795</v>
      </c>
      <c r="Q687" s="20" t="n">
        <v>1295615.40819972</v>
      </c>
      <c r="R687" s="19" t="n">
        <f aca="false">IF(Q687=0,"",IF(Q687+Q686&gt;Q687,LOG(Q687)-LOG(Q686),""))</f>
        <v>0.0552214375050468</v>
      </c>
      <c r="S687" s="20" t="n">
        <v>7562372.43732006</v>
      </c>
      <c r="T687" s="19" t="n">
        <f aca="false">IF(S687=0,"",IF(S687+S686&gt;S687,LOG(S687)-LOG(S686),""))</f>
        <v>0.021035645932387</v>
      </c>
      <c r="U687" s="20" t="n">
        <v>897656.113370252</v>
      </c>
      <c r="V687" s="19" t="n">
        <f aca="false">IF(U687=0,"",IF(U687+U686&gt;U687,LOG(U687)-LOG(U686),""))</f>
        <v>0.0283540540094007</v>
      </c>
      <c r="W687" s="20" t="n">
        <f aca="false">IF(F687="","",IF(F687&gt;0,0,1))</f>
        <v>0</v>
      </c>
      <c r="X687" s="19" t="n">
        <f aca="false">IF(F687="","",F687*W687)</f>
        <v>0</v>
      </c>
      <c r="Y687" s="26" t="n">
        <f aca="false">IF(X687="","",X687*N687)</f>
        <v>0</v>
      </c>
    </row>
    <row r="688" customFormat="false" ht="13.8" hidden="false" customHeight="false" outlineLevel="0" collapsed="false">
      <c r="A688" s="16" t="n">
        <v>2015</v>
      </c>
      <c r="B688" s="28" t="s">
        <v>27</v>
      </c>
      <c r="C688" s="17" t="n">
        <v>687</v>
      </c>
      <c r="D688" s="17" t="n">
        <v>16</v>
      </c>
      <c r="E688" s="18" t="n">
        <v>9373682.5229147</v>
      </c>
      <c r="F688" s="19" t="n">
        <f aca="false">IF(ABS(LOG(E688)-LOG(E687))&gt;LOG(2),"",LOG(E688)-LOG(E687))</f>
        <v>0.00818467130000489</v>
      </c>
      <c r="G688" s="20" t="n">
        <v>7327191.64084739</v>
      </c>
      <c r="H688" s="19" t="n">
        <f aca="false">IF(G688=0,"",IF(G688+G687&gt;G688,LOG(G688)-LOG(G687),""))</f>
        <v>-0.00913936073792954</v>
      </c>
      <c r="I688" s="20" t="n">
        <v>1458395.78487776</v>
      </c>
      <c r="J688" s="19" t="n">
        <f aca="false">IF(I688=0,"",IF(I688+I687&gt;I688,LOG(I688)-LOG(I687),""))</f>
        <v>0.000950927216780251</v>
      </c>
      <c r="K688" s="20" t="n">
        <f aca="false">G688+I688</f>
        <v>8785587.42572515</v>
      </c>
      <c r="L688" s="19" t="n">
        <f aca="false">IF(K688=0,"",IF(K688+K687&gt;K688,LOG(K688)-LOG(K687),""))</f>
        <v>-0.00748053054663789</v>
      </c>
      <c r="M688" s="20" t="n">
        <v>83710945.2855436</v>
      </c>
      <c r="N688" s="21" t="n">
        <v>0.95087200580032</v>
      </c>
      <c r="O688" s="21" t="n">
        <v>14172714.6497213</v>
      </c>
      <c r="P688" s="22" t="n">
        <v>0.179542802902772</v>
      </c>
      <c r="Q688" s="20" t="n">
        <v>1244066.99453104</v>
      </c>
      <c r="R688" s="19" t="n">
        <f aca="false">IF(Q688=0,"",IF(Q688+Q687&gt;Q688,LOG(Q688)-LOG(Q687),""))</f>
        <v>-0.0176323359731185</v>
      </c>
      <c r="S688" s="20" t="n">
        <v>7338744.67736126</v>
      </c>
      <c r="T688" s="19" t="n">
        <f aca="false">IF(S688=0,"",IF(S688+S687&gt;S688,LOG(S688)-LOG(S687),""))</f>
        <v>-0.0130362836084981</v>
      </c>
      <c r="U688" s="20" t="n">
        <v>973695.070780665</v>
      </c>
      <c r="V688" s="19" t="n">
        <f aca="false">IF(U688=0,"",IF(U688+U687&gt;U688,LOG(U688)-LOG(U687),""))</f>
        <v>0.0353129785083279</v>
      </c>
      <c r="W688" s="20" t="n">
        <f aca="false">IF(F688="","",IF(F688&gt;0,0,1))</f>
        <v>0</v>
      </c>
      <c r="X688" s="19" t="n">
        <f aca="false">IF(F688="","",F688*W688)</f>
        <v>0</v>
      </c>
      <c r="Y688" s="26" t="n">
        <f aca="false">IF(X688="","",X688*N688)</f>
        <v>0</v>
      </c>
    </row>
    <row r="689" customFormat="false" ht="13.8" hidden="false" customHeight="false" outlineLevel="0" collapsed="false">
      <c r="A689" s="16" t="n">
        <v>2015</v>
      </c>
      <c r="B689" s="30" t="s">
        <v>28</v>
      </c>
      <c r="C689" s="29" t="n">
        <v>688</v>
      </c>
      <c r="D689" s="17" t="n">
        <v>16</v>
      </c>
      <c r="E689" s="18" t="n">
        <v>9623342.12006223</v>
      </c>
      <c r="F689" s="19" t="n">
        <f aca="false">IF(ABS(LOG(E689)-LOG(E688))&gt;LOG(2),"",LOG(E689)-LOG(E688))</f>
        <v>0.0114156853787142</v>
      </c>
      <c r="G689" s="20" t="n">
        <v>7410247.86613015</v>
      </c>
      <c r="H689" s="19" t="n">
        <f aca="false">IF(G689=0,"",IF(G689+G688&gt;G689,LOG(G689)-LOG(G688),""))</f>
        <v>0.00489518443225023</v>
      </c>
      <c r="I689" s="20" t="n">
        <v>1625850.8376625</v>
      </c>
      <c r="J689" s="19" t="n">
        <f aca="false">IF(I689=0,"",IF(I689+I688&gt;I689,LOG(I689)-LOG(I688),""))</f>
        <v>0.0472052986674436</v>
      </c>
      <c r="K689" s="20" t="n">
        <f aca="false">G689+I689</f>
        <v>9036098.70379265</v>
      </c>
      <c r="L689" s="19" t="n">
        <f aca="false">IF(K689=0,"",IF(K689+K688&gt;K689,LOG(K689)-LOG(K688),""))</f>
        <v>0.0122101614057968</v>
      </c>
      <c r="M689" s="20" t="n">
        <v>81341477.1802692</v>
      </c>
      <c r="N689" s="21" t="n">
        <v>0.926986129329681</v>
      </c>
      <c r="O689" s="21" t="n">
        <v>14507068.1502414</v>
      </c>
      <c r="P689" s="22" t="n">
        <v>0.178253725550475</v>
      </c>
      <c r="Q689" s="20" t="n">
        <v>1291662.07463773</v>
      </c>
      <c r="R689" s="19" t="n">
        <f aca="false">IF(Q689=0,"",IF(Q689+Q688&gt;Q689,LOG(Q689)-LOG(Q688),""))</f>
        <v>0.0163051398770886</v>
      </c>
      <c r="S689" s="20" t="n">
        <v>7604361.31062479</v>
      </c>
      <c r="T689" s="19" t="n">
        <f aca="false">IF(S689=0,"",IF(S689+S688&gt;S689,LOG(S689)-LOG(S688),""))</f>
        <v>0.0154409651793168</v>
      </c>
      <c r="U689" s="20" t="n">
        <v>902904.183767808</v>
      </c>
      <c r="V689" s="19" t="n">
        <f aca="false">IF(U689=0,"",IF(U689+U688&gt;U689,LOG(U689)-LOG(U688),""))</f>
        <v>-0.0327813060370223</v>
      </c>
      <c r="W689" s="20" t="n">
        <f aca="false">IF(F689="","",IF(F689&gt;0,0,1))</f>
        <v>0</v>
      </c>
      <c r="X689" s="19" t="n">
        <f aca="false">IF(F689="","",F689*W689)</f>
        <v>0</v>
      </c>
      <c r="Y689" s="26" t="n">
        <f aca="false">IF(X689="","",X689*N689)</f>
        <v>0</v>
      </c>
    </row>
    <row r="690" customFormat="false" ht="13.8" hidden="false" customHeight="false" outlineLevel="0" collapsed="false">
      <c r="A690" s="16" t="n">
        <v>2016</v>
      </c>
      <c r="B690" s="31" t="s">
        <v>25</v>
      </c>
      <c r="C690" s="17" t="n">
        <v>689</v>
      </c>
      <c r="D690" s="17" t="n">
        <v>16</v>
      </c>
      <c r="E690" s="18" t="n">
        <v>8269100.8678138</v>
      </c>
      <c r="F690" s="19" t="n">
        <f aca="false">IF(ABS(LOG(E690)-LOG(E689))&gt;LOG(2),"",LOG(E690)-LOG(E689))</f>
        <v>-0.065867636144505</v>
      </c>
      <c r="G690" s="20" t="n">
        <v>6164280.30758937</v>
      </c>
      <c r="H690" s="19" t="n">
        <f aca="false">IF(G690=0,"",IF(G690+G689&gt;G690,LOG(G690)-LOG(G689),""))</f>
        <v>-0.0799503558653054</v>
      </c>
      <c r="I690" s="20" t="n">
        <v>1438956.66889037</v>
      </c>
      <c r="J690" s="19" t="n">
        <f aca="false">IF(I690=0,"",IF(I690+I689&gt;I690,LOG(I690)-LOG(I689),""))</f>
        <v>-0.0530329828165073</v>
      </c>
      <c r="K690" s="20" t="n">
        <f aca="false">G690+I690</f>
        <v>7603236.97647974</v>
      </c>
      <c r="L690" s="19" t="n">
        <f aca="false">IF(K690=0,"",IF(K690+K689&gt;K690,LOG(K690)-LOG(K689),""))</f>
        <v>-0.0749824394733887</v>
      </c>
      <c r="M690" s="20" t="n">
        <v>73113045.3841077</v>
      </c>
      <c r="N690" s="21" t="n">
        <v>0.946536584431917</v>
      </c>
      <c r="O690" s="21" t="n">
        <v>13895159.7241266</v>
      </c>
      <c r="P690" s="22" t="n">
        <v>0.225405253778734</v>
      </c>
      <c r="Q690" s="20" t="n">
        <v>1395838.55236482</v>
      </c>
      <c r="R690" s="19" t="n">
        <f aca="false">IF(Q690=0,"",IF(Q690+Q689&gt;Q690,LOG(Q690)-LOG(Q689),""))</f>
        <v>0.0336862810013052</v>
      </c>
      <c r="S690" s="20" t="n">
        <v>6509128.52174186</v>
      </c>
      <c r="T690" s="19" t="n">
        <f aca="false">IF(S690=0,"",IF(S690+S689&gt;S690,LOG(S690)-LOG(S689),""))</f>
        <v>-0.0675398968760925</v>
      </c>
      <c r="U690" s="20" t="n">
        <v>824616.901770146</v>
      </c>
      <c r="V690" s="19" t="n">
        <f aca="false">IF(U690=0,"",IF(U690+U689&gt;U690,LOG(U690)-LOG(U689),""))</f>
        <v>-0.039389433330383</v>
      </c>
      <c r="W690" s="20" t="n">
        <f aca="false">IF(F690="","",IF(F690&gt;0,0,1))</f>
        <v>1</v>
      </c>
      <c r="X690" s="19" t="n">
        <f aca="false">IF(F690="","",F690*W690)</f>
        <v>-0.065867636144505</v>
      </c>
      <c r="Y690" s="26" t="n">
        <f aca="false">IF(X690="","",X690*N690)</f>
        <v>-0.062346127340824</v>
      </c>
    </row>
    <row r="691" customFormat="false" ht="13.8" hidden="false" customHeight="false" outlineLevel="0" collapsed="false">
      <c r="A691" s="16" t="n">
        <v>2016</v>
      </c>
      <c r="B691" s="28" t="s">
        <v>26</v>
      </c>
      <c r="C691" s="29" t="n">
        <v>690</v>
      </c>
      <c r="D691" s="17" t="n">
        <v>16</v>
      </c>
      <c r="E691" s="18" t="n">
        <v>8344494.39502386</v>
      </c>
      <c r="F691" s="19" t="n">
        <f aca="false">IF(ABS(LOG(E691)-LOG(E690))&gt;LOG(2),"",LOG(E691)-LOG(E690))</f>
        <v>0.00394173772661777</v>
      </c>
      <c r="G691" s="20" t="n">
        <v>6639074.18761443</v>
      </c>
      <c r="H691" s="19" t="n">
        <f aca="false">IF(G691=0,"",IF(G691+G690&gt;G691,LOG(G691)-LOG(G690),""))</f>
        <v>0.0322251425335995</v>
      </c>
      <c r="I691" s="20" t="n">
        <v>1411897.42245593</v>
      </c>
      <c r="J691" s="19" t="n">
        <f aca="false">IF(I691=0,"",IF(I691+I690&gt;I691,LOG(I691)-LOG(I690),""))</f>
        <v>-0.00824457089726405</v>
      </c>
      <c r="K691" s="20" t="n">
        <f aca="false">G691+I691</f>
        <v>8050971.61007036</v>
      </c>
      <c r="L691" s="19" t="n">
        <f aca="false">IF(K691=0,"",IF(K691+K690&gt;K691,LOG(K691)-LOG(K690),""))</f>
        <v>0.0248497684848195</v>
      </c>
      <c r="M691" s="20" t="n">
        <v>65857350.1145283</v>
      </c>
      <c r="N691" s="21" t="n">
        <v>0.89720422484858</v>
      </c>
      <c r="O691" s="21" t="n">
        <v>13623887.2612355</v>
      </c>
      <c r="P691" s="22" t="n">
        <v>0.212901013865511</v>
      </c>
      <c r="Q691" s="20" t="n">
        <v>1409519.85866838</v>
      </c>
      <c r="R691" s="19" t="n">
        <f aca="false">IF(Q691=0,"",IF(Q691+Q690&gt;Q691,LOG(Q691)-LOG(Q690),""))</f>
        <v>0.00423600985555961</v>
      </c>
      <c r="S691" s="20" t="n">
        <v>6954463.19264897</v>
      </c>
      <c r="T691" s="19" t="n">
        <f aca="false">IF(S691=0,"",IF(S691+S690&gt;S691,LOG(S691)-LOG(S690),""))</f>
        <v>0.0287407662049493</v>
      </c>
      <c r="U691" s="20" t="n">
        <v>836511.539429064</v>
      </c>
      <c r="V691" s="19" t="n">
        <f aca="false">IF(U691=0,"",IF(U691+U690&gt;U691,LOG(U691)-LOG(U690),""))</f>
        <v>0.00621970422496965</v>
      </c>
      <c r="W691" s="20" t="n">
        <f aca="false">IF(F691="","",IF(F691&gt;0,0,1))</f>
        <v>0</v>
      </c>
      <c r="X691" s="19" t="n">
        <f aca="false">IF(F691="","",F691*W691)</f>
        <v>0</v>
      </c>
      <c r="Y691" s="26" t="n">
        <f aca="false">IF(X691="","",X691*N691)</f>
        <v>0</v>
      </c>
    </row>
    <row r="692" customFormat="false" ht="13.8" hidden="false" customHeight="false" outlineLevel="0" collapsed="false">
      <c r="A692" s="16" t="n">
        <v>2016</v>
      </c>
      <c r="B692" s="28" t="s">
        <v>27</v>
      </c>
      <c r="C692" s="17" t="n">
        <v>691</v>
      </c>
      <c r="D692" s="17" t="n">
        <v>16</v>
      </c>
      <c r="E692" s="18" t="n">
        <v>8000960.00627989</v>
      </c>
      <c r="F692" s="19" t="n">
        <f aca="false">IF(ABS(LOG(E692)-LOG(E691))&gt;LOG(2),"",LOG(E692)-LOG(E691))</f>
        <v>-0.018257927738107</v>
      </c>
      <c r="G692" s="20" t="n">
        <v>6548656.09571504</v>
      </c>
      <c r="H692" s="19" t="n">
        <f aca="false">IF(G692=0,"",IF(G692+G691&gt;G692,LOG(G692)-LOG(G691),""))</f>
        <v>-0.00595533770447432</v>
      </c>
      <c r="I692" s="20" t="n">
        <v>1257267.96259701</v>
      </c>
      <c r="J692" s="19" t="n">
        <f aca="false">IF(I692=0,"",IF(I692+I691&gt;I692,LOG(I692)-LOG(I691),""))</f>
        <v>-0.0503752962787418</v>
      </c>
      <c r="K692" s="20" t="n">
        <f aca="false">G692+I692</f>
        <v>7805924.05831205</v>
      </c>
      <c r="L692" s="19" t="n">
        <f aca="false">IF(K692=0,"",IF(K692+K691&gt;K692,LOG(K692)-LOG(K691),""))</f>
        <v>-0.0134239733695667</v>
      </c>
      <c r="M692" s="20" t="n">
        <v>64354558.0065351</v>
      </c>
      <c r="N692" s="21" t="n">
        <v>0.90543721233332</v>
      </c>
      <c r="O692" s="21" t="n">
        <v>13510824.9017177</v>
      </c>
      <c r="P692" s="22" t="n">
        <v>0.227539766082602</v>
      </c>
      <c r="Q692" s="20" t="n">
        <v>1146213.95901513</v>
      </c>
      <c r="R692" s="19" t="n">
        <f aca="false">IF(Q692=0,"",IF(Q692+Q691&gt;Q692,LOG(Q692)-LOG(Q691),""))</f>
        <v>-0.0898055058562903</v>
      </c>
      <c r="S692" s="20" t="n">
        <v>6623477.61350313</v>
      </c>
      <c r="T692" s="19" t="n">
        <f aca="false">IF(S692=0,"",IF(S692+S691&gt;S692,LOG(S692)-LOG(S691),""))</f>
        <v>-0.0211775401166241</v>
      </c>
      <c r="U692" s="20" t="n">
        <v>903697.83842313</v>
      </c>
      <c r="V692" s="19" t="n">
        <f aca="false">IF(U692=0,"",IF(U692+U691&gt;U692,LOG(U692)-LOG(U691),""))</f>
        <v>0.0335513071788158</v>
      </c>
      <c r="W692" s="20" t="n">
        <f aca="false">IF(F692="","",IF(F692&gt;0,0,1))</f>
        <v>1</v>
      </c>
      <c r="X692" s="19" t="n">
        <f aca="false">IF(F692="","",F692*W692)</f>
        <v>-0.018257927738107</v>
      </c>
      <c r="Y692" s="26" t="n">
        <f aca="false">IF(X692="","",X692*N692)</f>
        <v>-0.0165314071941748</v>
      </c>
    </row>
    <row r="693" customFormat="false" ht="13.8" hidden="false" customHeight="false" outlineLevel="0" collapsed="false">
      <c r="A693" s="16" t="n">
        <v>2016</v>
      </c>
      <c r="B693" s="30" t="s">
        <v>28</v>
      </c>
      <c r="C693" s="29" t="n">
        <v>692</v>
      </c>
      <c r="D693" s="17" t="n">
        <v>16</v>
      </c>
      <c r="E693" s="18" t="n">
        <v>8239878.75200494</v>
      </c>
      <c r="F693" s="19" t="n">
        <f aca="false">IF(ABS(LOG(E693)-LOG(E692))&gt;LOG(2),"",LOG(E693)-LOG(E692))</f>
        <v>0.0127787216528219</v>
      </c>
      <c r="G693" s="20" t="n">
        <v>6789911.37967418</v>
      </c>
      <c r="H693" s="19" t="n">
        <f aca="false">IF(G693=0,"",IF(G693+G692&gt;G693,LOG(G693)-LOG(G692),""))</f>
        <v>0.015711922061949</v>
      </c>
      <c r="I693" s="20" t="n">
        <v>1479549.27656888</v>
      </c>
      <c r="J693" s="19" t="n">
        <f aca="false">IF(I693=0,"",IF(I693+I692&gt;I693,LOG(I693)-LOG(I692),""))</f>
        <v>0.0707015848622667</v>
      </c>
      <c r="K693" s="20" t="n">
        <f aca="false">G693+I693</f>
        <v>8269460.65624306</v>
      </c>
      <c r="L693" s="19" t="n">
        <f aca="false">IF(K693=0,"",IF(K693+K692&gt;K693,LOG(K693)-LOG(K692),""))</f>
        <v>0.0250528634552154</v>
      </c>
      <c r="M693" s="20" t="n">
        <v>65133431.6155475</v>
      </c>
      <c r="N693" s="21" t="n">
        <v>0.897883138789595</v>
      </c>
      <c r="O693" s="21" t="n">
        <v>13395056.9612245</v>
      </c>
      <c r="P693" s="22" t="n">
        <v>0.211023743547944</v>
      </c>
      <c r="Q693" s="20" t="n">
        <v>196713.88523986</v>
      </c>
      <c r="R693" s="19" t="n">
        <f aca="false">IF(Q693=0,"",IF(Q693+Q692&gt;Q693,LOG(Q693)-LOG(Q692),""))</f>
        <v>-0.765430677054484</v>
      </c>
      <c r="S693" s="20" t="n">
        <v>8146965.9162929</v>
      </c>
      <c r="T693" s="19" t="n">
        <f aca="false">IF(S693=0,"",IF(S693+S692&gt;S693,LOG(S693)-LOG(S692),""))</f>
        <v>0.0899098266041873</v>
      </c>
      <c r="U693" s="20" t="n">
        <v>246583.958896078</v>
      </c>
      <c r="V693" s="19" t="n">
        <f aca="false">IF(U693=0,"",IF(U693+U692&gt;U693,LOG(U693)-LOG(U692),""))</f>
        <v>-0.564058422599426</v>
      </c>
      <c r="W693" s="20" t="n">
        <f aca="false">IF(F693="","",IF(F693&gt;0,0,1))</f>
        <v>0</v>
      </c>
      <c r="X693" s="19" t="n">
        <f aca="false">IF(F693="","",F693*W693)</f>
        <v>0</v>
      </c>
      <c r="Y693" s="26" t="n">
        <f aca="false">IF(X693="","",X693*N693)</f>
        <v>0</v>
      </c>
    </row>
    <row r="694" customFormat="false" ht="13.8" hidden="false" customHeight="false" outlineLevel="0" collapsed="false">
      <c r="A694" s="16" t="n">
        <v>2017</v>
      </c>
      <c r="B694" s="31" t="s">
        <v>25</v>
      </c>
      <c r="C694" s="17" t="n">
        <v>693</v>
      </c>
      <c r="D694" s="17" t="n">
        <v>16</v>
      </c>
      <c r="E694" s="18" t="n">
        <v>6971894.77219813</v>
      </c>
      <c r="F694" s="19" t="n">
        <f aca="false">IF(ABS(LOG(E694)-LOG(E693))&gt;LOG(2),"",LOG(E694)-LOG(E693))</f>
        <v>-0.0725699975779151</v>
      </c>
      <c r="G694" s="20" t="n">
        <v>5984036.72274659</v>
      </c>
      <c r="H694" s="19" t="n">
        <f aca="false">IF(G694=0,"",IF(G694+G693&gt;G694,LOG(G694)-LOG(G693),""))</f>
        <v>-0.0548698559716643</v>
      </c>
      <c r="I694" s="20" t="n">
        <v>1192668.40691542</v>
      </c>
      <c r="J694" s="19" t="n">
        <f aca="false">IF(I694=0,"",IF(I694+I693&gt;I694,LOG(I694)-LOG(I693),""))</f>
        <v>-0.0936097187673424</v>
      </c>
      <c r="K694" s="20" t="n">
        <f aca="false">G694+I694</f>
        <v>7176705.12966201</v>
      </c>
      <c r="L694" s="19" t="n">
        <f aca="false">IF(K694=0,"",IF(K694+K693&gt;K694,LOG(K694)-LOG(K693),""))</f>
        <v>-0.0615520826117439</v>
      </c>
      <c r="M694" s="20" t="n">
        <v>62329534.7256439</v>
      </c>
      <c r="N694" s="21" t="n">
        <v>0.951343061385748</v>
      </c>
      <c r="O694" s="21" t="n">
        <v>13232485.3649426</v>
      </c>
      <c r="P694" s="22" t="n">
        <v>0.278290598717334</v>
      </c>
      <c r="Q694" s="20" t="n">
        <v>943003.758003936</v>
      </c>
      <c r="R694" s="19" t="n">
        <f aca="false">IF(Q694=0,"",IF(Q694+Q693&gt;Q694,LOG(Q694)-LOG(Q693),""))</f>
        <v>0.68067840736861</v>
      </c>
      <c r="S694" s="20" t="n">
        <v>6190110.72792942</v>
      </c>
      <c r="T694" s="19" t="n">
        <f aca="false">IF(S694=0,"",IF(S694+S693&gt;S694,LOG(S694)-LOG(S693),""))</f>
        <v>-0.119297481701643</v>
      </c>
      <c r="U694" s="20" t="n">
        <v>637613.747652794</v>
      </c>
      <c r="V694" s="19" t="n">
        <f aca="false">IF(U694=0,"",IF(U694+U693&gt;U694,LOG(U694)-LOG(U693),""))</f>
        <v>0.412592851472146</v>
      </c>
      <c r="W694" s="20" t="n">
        <f aca="false">IF(F694="","",IF(F694&gt;0,0,1))</f>
        <v>1</v>
      </c>
      <c r="X694" s="19" t="n">
        <f aca="false">IF(F694="","",F694*W694)</f>
        <v>-0.0725699975779151</v>
      </c>
      <c r="Y694" s="26" t="n">
        <f aca="false">IF(X694="","",X694*N694)</f>
        <v>-0.06903896366053</v>
      </c>
    </row>
    <row r="695" customFormat="false" ht="13.8" hidden="false" customHeight="false" outlineLevel="0" collapsed="false">
      <c r="A695" s="16" t="n">
        <v>2017</v>
      </c>
      <c r="B695" s="28" t="s">
        <v>26</v>
      </c>
      <c r="C695" s="29" t="n">
        <v>694</v>
      </c>
      <c r="D695" s="17" t="n">
        <v>16</v>
      </c>
      <c r="E695" s="18" t="n">
        <v>6642621.19586861</v>
      </c>
      <c r="F695" s="19" t="n">
        <f aca="false">IF(ABS(LOG(E695)-LOG(E694))&gt;LOG(2),"",LOG(E695)-LOG(E694))</f>
        <v>-0.0210113366800684</v>
      </c>
      <c r="G695" s="20" t="n">
        <v>5450394.15834173</v>
      </c>
      <c r="H695" s="19" t="n">
        <f aca="false">IF(G695=0,"",IF(G695+G694&gt;G695,LOG(G695)-LOG(G694),""))</f>
        <v>-0.0405663395757534</v>
      </c>
      <c r="I695" s="20" t="n">
        <v>1148501.11390092</v>
      </c>
      <c r="J695" s="19" t="n">
        <f aca="false">IF(I695=0,"",IF(I695+I694&gt;I695,LOG(I695)-LOG(I694),""))</f>
        <v>-0.016388294458797</v>
      </c>
      <c r="K695" s="20" t="n">
        <f aca="false">G695+I695</f>
        <v>6598895.27224265</v>
      </c>
      <c r="L695" s="19" t="n">
        <f aca="false">IF(K695=0,"",IF(K695+K694&gt;K695,LOG(K695)-LOG(K694),""))</f>
        <v>-0.0364538667308008</v>
      </c>
      <c r="M695" s="20" t="n">
        <v>62102278.2985636</v>
      </c>
      <c r="N695" s="21" t="n">
        <v>0.970768046157966</v>
      </c>
      <c r="O695" s="21" t="n">
        <v>13279258.6864331</v>
      </c>
      <c r="P695" s="22" t="n">
        <v>0.300834344314744</v>
      </c>
      <c r="Q695" s="20" t="n">
        <v>887795.215211484</v>
      </c>
      <c r="R695" s="19" t="n">
        <f aca="false">IF(Q695=0,"",IF(Q695+Q694&gt;Q695,LOG(Q695)-LOG(Q694),""))</f>
        <v>-0.0262006234083634</v>
      </c>
      <c r="S695" s="20" t="n">
        <v>5651055.35661087</v>
      </c>
      <c r="T695" s="19" t="n">
        <f aca="false">IF(S695=0,"",IF(S695+S694&gt;S695,LOG(S695)-LOG(S694),""))</f>
        <v>-0.0395688561143439</v>
      </c>
      <c r="U695" s="20" t="n">
        <v>614875.036252113</v>
      </c>
      <c r="V695" s="19" t="n">
        <f aca="false">IF(U695=0,"",IF(U695+U694&gt;U695,LOG(U695)-LOG(U694),""))</f>
        <v>-0.0157708111823496</v>
      </c>
      <c r="W695" s="20" t="n">
        <f aca="false">IF(F695="","",IF(F695&gt;0,0,1))</f>
        <v>1</v>
      </c>
      <c r="X695" s="19" t="n">
        <f aca="false">IF(F695="","",F695*W695)</f>
        <v>-0.0210113366800684</v>
      </c>
      <c r="Y695" s="26" t="n">
        <f aca="false">IF(X695="","",X695*N695)</f>
        <v>-0.0203971342560772</v>
      </c>
    </row>
    <row r="696" customFormat="false" ht="13.8" hidden="false" customHeight="false" outlineLevel="0" collapsed="false">
      <c r="A696" s="16" t="n">
        <v>2017</v>
      </c>
      <c r="B696" s="28" t="s">
        <v>27</v>
      </c>
      <c r="C696" s="17" t="n">
        <v>695</v>
      </c>
      <c r="D696" s="17" t="n">
        <v>16</v>
      </c>
      <c r="E696" s="18" t="n">
        <v>6200307.73452476</v>
      </c>
      <c r="F696" s="19" t="n">
        <f aca="false">IF(ABS(LOG(E696)-LOG(E695))&gt;LOG(2),"",LOG(E696)-LOG(E695))</f>
        <v>-0.0299262419422801</v>
      </c>
      <c r="G696" s="20" t="n">
        <v>5131259.5400518</v>
      </c>
      <c r="H696" s="19" t="n">
        <f aca="false">IF(G696=0,"",IF(G696+G695&gt;G696,LOG(G696)-LOG(G695),""))</f>
        <v>-0.026203928554918</v>
      </c>
      <c r="I696" s="20" t="n">
        <v>3222349.10372097</v>
      </c>
      <c r="J696" s="19" t="n">
        <f aca="false">IF(I696=0,"",IF(I696+I695&gt;I696,LOG(I696)-LOG(I695),""))</f>
        <v>0.44804116860207</v>
      </c>
      <c r="K696" s="20" t="n">
        <f aca="false">G696+I696</f>
        <v>8353608.64377277</v>
      </c>
      <c r="L696" s="19" t="n">
        <f aca="false">IF(K696=0,"",IF(K696+K695&gt;K696,LOG(K696)-LOG(K695),""))</f>
        <v>0.10240288929975</v>
      </c>
      <c r="M696" s="20" t="n">
        <v>63112308.9148047</v>
      </c>
      <c r="N696" s="21" t="n">
        <v>1.0077008237952</v>
      </c>
      <c r="O696" s="21" t="n">
        <v>13260819.9783021</v>
      </c>
      <c r="P696" s="22" t="n">
        <v>0.330157134354393</v>
      </c>
      <c r="Q696" s="20" t="n">
        <v>905699.947848413</v>
      </c>
      <c r="R696" s="19" t="n">
        <f aca="false">IF(Q696=0,"",IF(Q696+Q695&gt;Q696,LOG(Q696)-LOG(Q695),""))</f>
        <v>0.0086715426778019</v>
      </c>
      <c r="S696" s="20" t="n">
        <v>5328036.40051596</v>
      </c>
      <c r="T696" s="19" t="n">
        <f aca="false">IF(S696=0,"",IF(S696+S695&gt;S696,LOG(S696)-LOG(S695),""))</f>
        <v>-0.0255623783598047</v>
      </c>
      <c r="U696" s="20" t="n">
        <v>632492.21847092</v>
      </c>
      <c r="V696" s="19" t="n">
        <f aca="false">IF(U696=0,"",IF(U696+U695&gt;U696,LOG(U696)-LOG(U695),""))</f>
        <v>0.0122683255985461</v>
      </c>
      <c r="W696" s="20" t="n">
        <f aca="false">IF(F696="","",IF(F696&gt;0,0,1))</f>
        <v>1</v>
      </c>
      <c r="X696" s="19" t="n">
        <f aca="false">IF(F696="","",F696*W696)</f>
        <v>-0.0299262419422801</v>
      </c>
      <c r="Y696" s="26" t="n">
        <f aca="false">IF(X696="","",X696*N696)</f>
        <v>-0.0301566986583301</v>
      </c>
    </row>
    <row r="697" customFormat="false" ht="13.8" hidden="false" customHeight="false" outlineLevel="0" collapsed="false">
      <c r="A697" s="16" t="n">
        <v>2017</v>
      </c>
      <c r="B697" s="30" t="s">
        <v>28</v>
      </c>
      <c r="C697" s="29" t="n">
        <v>696</v>
      </c>
      <c r="D697" s="17" t="n">
        <v>16</v>
      </c>
      <c r="E697" s="18" t="n">
        <v>7005116.57521672</v>
      </c>
      <c r="F697" s="19" t="n">
        <f aca="false">IF(ABS(LOG(E697)-LOG(E696))&gt;LOG(2),"",LOG(E697)-LOG(E696))</f>
        <v>0.0530021219703105</v>
      </c>
      <c r="G697" s="20" t="n">
        <v>5942511.37914475</v>
      </c>
      <c r="H697" s="19" t="n">
        <f aca="false">IF(G697=0,"",IF(G697+G696&gt;G697,LOG(G697)-LOG(G696),""))</f>
        <v>0.0637460401133136</v>
      </c>
      <c r="I697" s="20" t="n">
        <v>2044064.70483437</v>
      </c>
      <c r="J697" s="19" t="n">
        <f aca="false">IF(I697=0,"",IF(I697+I696&gt;I697,LOG(I697)-LOG(I696),""))</f>
        <v>-0.197677950079176</v>
      </c>
      <c r="K697" s="20" t="n">
        <f aca="false">G697+I697</f>
        <v>7986576.08397912</v>
      </c>
      <c r="L697" s="19" t="n">
        <f aca="false">IF(K697=0,"",IF(K697+K696&gt;K697,LOG(K697)-LOG(K696),""))</f>
        <v>-0.0195134919315683</v>
      </c>
      <c r="M697" s="20" t="n">
        <v>61235163.663335</v>
      </c>
      <c r="N697" s="21" t="n">
        <v>0.941585515953103</v>
      </c>
      <c r="O697" s="21" t="n">
        <v>13089279.9987572</v>
      </c>
      <c r="P697" s="22" t="n">
        <v>0.271500391030308</v>
      </c>
      <c r="Q697" s="20" t="n">
        <v>1147100.25334692</v>
      </c>
      <c r="R697" s="19" t="n">
        <f aca="false">IF(Q697=0,"",IF(Q697+Q696&gt;Q697,LOG(Q697)-LOG(Q696),""))</f>
        <v>0.102617032945002</v>
      </c>
      <c r="S697" s="20" t="n">
        <v>6347759.06658449</v>
      </c>
      <c r="T697" s="19" t="n">
        <f aca="false">IF(S697=0,"",IF(S697+S696&gt;S697,LOG(S697)-LOG(S696),""))</f>
        <v>0.0760532512388101</v>
      </c>
      <c r="U697" s="20" t="n">
        <v>801219.411546112</v>
      </c>
      <c r="V697" s="19" t="n">
        <f aca="false">IF(U697=0,"",IF(U697+U696&gt;U697,LOG(U697)-LOG(U696),""))</f>
        <v>0.102696275848801</v>
      </c>
      <c r="W697" s="20" t="n">
        <f aca="false">IF(F697="","",IF(F697&gt;0,0,1))</f>
        <v>0</v>
      </c>
      <c r="X697" s="19" t="n">
        <f aca="false">IF(F697="","",F697*W697)</f>
        <v>0</v>
      </c>
      <c r="Y697" s="26" t="n">
        <f aca="false">IF(X697="","",X697*N697)</f>
        <v>0</v>
      </c>
    </row>
    <row r="698" customFormat="false" ht="13.8" hidden="false" customHeight="false" outlineLevel="0" collapsed="false">
      <c r="A698" s="16" t="n">
        <v>2018</v>
      </c>
      <c r="B698" s="31" t="s">
        <v>25</v>
      </c>
      <c r="C698" s="17" t="n">
        <v>697</v>
      </c>
      <c r="D698" s="17" t="n">
        <v>16</v>
      </c>
      <c r="E698" s="18" t="n">
        <v>7050614.32147164</v>
      </c>
      <c r="F698" s="19" t="n">
        <f aca="false">IF(ABS(LOG(E698)-LOG(E697))&gt;LOG(2),"",LOG(E698)-LOG(E697))</f>
        <v>0.0028115918404259</v>
      </c>
      <c r="G698" s="20" t="n">
        <v>6203594.04470859</v>
      </c>
      <c r="H698" s="19" t="n">
        <f aca="false">IF(G698=0,"",IF(G698+G697&gt;G698,LOG(G698)-LOG(G697),""))</f>
        <v>0.0186733483746888</v>
      </c>
      <c r="I698" s="20" t="n">
        <v>1208644.05629223</v>
      </c>
      <c r="J698" s="19" t="n">
        <f aca="false">IF(I698=0,"",IF(I698+I697&gt;I698,LOG(I698)-LOG(I697),""))</f>
        <v>-0.228196218592998</v>
      </c>
      <c r="K698" s="20" t="n">
        <f aca="false">G698+I698</f>
        <v>7412238.10100082</v>
      </c>
      <c r="L698" s="19" t="n">
        <f aca="false">IF(K698=0,"",IF(K698+K697&gt;K698,LOG(K698)-LOG(K697),""))</f>
        <v>-0.0324112717386598</v>
      </c>
      <c r="M698" s="20" t="n">
        <v>60847210.9535806</v>
      </c>
      <c r="N698" s="21" t="n">
        <v>0.936013717510175</v>
      </c>
      <c r="O698" s="21" t="n">
        <v>12663802.9997657</v>
      </c>
      <c r="P698" s="22" t="n">
        <v>0.25433718714209</v>
      </c>
      <c r="Q698" s="20" t="n">
        <v>1005861.63089912</v>
      </c>
      <c r="R698" s="19" t="n">
        <f aca="false">IF(Q698=0,"",IF(Q698+Q697&gt;Q698,LOG(Q698)-LOG(Q697),""))</f>
        <v>-0.0570631335987484</v>
      </c>
      <c r="S698" s="20" t="n">
        <v>6449032.83981862</v>
      </c>
      <c r="T698" s="19" t="n">
        <f aca="false">IF(S698=0,"",IF(S698+S697&gt;S698,LOG(S698)-LOG(S697),""))</f>
        <v>0.0068741540010997</v>
      </c>
      <c r="U698" s="20" t="n">
        <v>602432.694943395</v>
      </c>
      <c r="V698" s="19" t="n">
        <f aca="false">IF(U698=0,"",IF(U698+U697&gt;U698,LOG(U698)-LOG(U697),""))</f>
        <v>-0.123842928962324</v>
      </c>
      <c r="W698" s="20" t="n">
        <f aca="false">IF(F698="","",IF(F698&gt;0,0,1))</f>
        <v>0</v>
      </c>
      <c r="X698" s="19" t="n">
        <f aca="false">IF(F698="","",F698*W698)</f>
        <v>0</v>
      </c>
      <c r="Y698" s="26" t="n">
        <f aca="false">IF(X698="","",X698*N698)</f>
        <v>0</v>
      </c>
    </row>
    <row r="699" customFormat="false" ht="13.8" hidden="false" customHeight="false" outlineLevel="0" collapsed="false">
      <c r="A699" s="16" t="n">
        <v>2018</v>
      </c>
      <c r="B699" s="28" t="s">
        <v>26</v>
      </c>
      <c r="C699" s="29" t="n">
        <v>698</v>
      </c>
      <c r="D699" s="17" t="n">
        <v>16</v>
      </c>
      <c r="E699" s="18" t="n">
        <v>6843700.21252622</v>
      </c>
      <c r="F699" s="19" t="n">
        <f aca="false">IF(ABS(LOG(E699)-LOG(E698))&gt;LOG(2),"",LOG(E699)-LOG(E698))</f>
        <v>-0.0129359817396661</v>
      </c>
      <c r="G699" s="20" t="n">
        <v>5438736.36164426</v>
      </c>
      <c r="H699" s="19" t="n">
        <f aca="false">IF(G699=0,"",IF(G699+G698&gt;G699,LOG(G699)-LOG(G698),""))</f>
        <v>-0.0571453631428733</v>
      </c>
      <c r="I699" s="20" t="n">
        <v>1228455.16814089</v>
      </c>
      <c r="J699" s="19" t="n">
        <f aca="false">IF(I699=0,"",IF(I699+I698&gt;I699,LOG(I699)-LOG(I698),""))</f>
        <v>0.00706089107272945</v>
      </c>
      <c r="K699" s="20" t="n">
        <f aca="false">G699+I699</f>
        <v>6667191.52978515</v>
      </c>
      <c r="L699" s="19" t="n">
        <f aca="false">IF(K699=0,"",IF(K699+K698&gt;K699,LOG(K699)-LOG(K698),""))</f>
        <v>-0.0460064302045682</v>
      </c>
      <c r="M699" s="20" t="n">
        <v>61696802.9283848</v>
      </c>
      <c r="N699" s="21" t="n">
        <v>0.954971682807861</v>
      </c>
      <c r="O699" s="21" t="n">
        <v>12460842.6650246</v>
      </c>
      <c r="P699" s="22" t="n">
        <v>0.260256435431774</v>
      </c>
      <c r="Q699" s="20" t="n">
        <v>985401.277623373</v>
      </c>
      <c r="R699" s="19" t="n">
        <f aca="false">IF(Q699=0,"",IF(Q699+Q698&gt;Q699,LOG(Q699)-LOG(Q698),""))</f>
        <v>-0.00892512105731491</v>
      </c>
      <c r="S699" s="20" t="n">
        <v>5754857.59312592</v>
      </c>
      <c r="T699" s="19" t="n">
        <f aca="false">IF(S699=0,"",IF(S699+S698&gt;S699,LOG(S699)-LOG(S698),""))</f>
        <v>-0.049460007199702</v>
      </c>
      <c r="U699" s="20" t="n">
        <v>618412.490607518</v>
      </c>
      <c r="V699" s="19" t="n">
        <f aca="false">IF(U699=0,"",IF(U699+U698&gt;U699,LOG(U699)-LOG(U698),""))</f>
        <v>0.0113697191592594</v>
      </c>
      <c r="W699" s="20" t="n">
        <f aca="false">IF(F699="","",IF(F699&gt;0,0,1))</f>
        <v>1</v>
      </c>
      <c r="X699" s="19" t="n">
        <f aca="false">IF(F699="","",F699*W699)</f>
        <v>-0.0129359817396661</v>
      </c>
      <c r="Y699" s="26" t="n">
        <f aca="false">IF(X699="","",X699*N699)</f>
        <v>-0.0123534962507007</v>
      </c>
    </row>
    <row r="700" customFormat="false" ht="13.8" hidden="false" customHeight="false" outlineLevel="0" collapsed="false">
      <c r="A700" s="16" t="n">
        <v>2018</v>
      </c>
      <c r="B700" s="28" t="s">
        <v>27</v>
      </c>
      <c r="C700" s="17" t="n">
        <v>699</v>
      </c>
      <c r="D700" s="17" t="n">
        <v>16</v>
      </c>
      <c r="E700" s="18" t="n">
        <v>8263251.60823527</v>
      </c>
      <c r="F700" s="19" t="n">
        <f aca="false">IF(ABS(LOG(E700)-LOG(E699))&gt;LOG(2),"",LOG(E700)-LOG(E699))</f>
        <v>0.0818599997484482</v>
      </c>
      <c r="G700" s="20" t="n">
        <v>6470574.54085258</v>
      </c>
      <c r="H700" s="19" t="n">
        <f aca="false">IF(G700=0,"",IF(G700+G699&gt;G700,LOG(G700)-LOG(G699),""))</f>
        <v>0.075444837381303</v>
      </c>
      <c r="I700" s="20" t="n">
        <v>3827463.61959562</v>
      </c>
      <c r="J700" s="19" t="n">
        <f aca="false">IF(I700=0,"",IF(I700+I699&gt;I700,LOG(I700)-LOG(I699),""))</f>
        <v>0.493551759635083</v>
      </c>
      <c r="K700" s="20" t="n">
        <f aca="false">G700+I700</f>
        <v>10298038.1604482</v>
      </c>
      <c r="L700" s="19" t="n">
        <f aca="false">IF(K700=0,"",IF(K700+K699&gt;K700,LOG(K700)-LOG(K699),""))</f>
        <v>0.188811565445575</v>
      </c>
      <c r="M700" s="20" t="n">
        <v>64184865.891502</v>
      </c>
      <c r="N700" s="21" t="n">
        <v>0.890281661305293</v>
      </c>
      <c r="O700" s="21" t="n">
        <v>12310366.9182043</v>
      </c>
      <c r="P700" s="22" t="n">
        <v>0.173120020727501</v>
      </c>
      <c r="Q700" s="20" t="n">
        <v>1058137.45779331</v>
      </c>
      <c r="R700" s="19" t="n">
        <f aca="false">IF(Q700=0,"",IF(Q700+Q699&gt;Q700,LOG(Q700)-LOG(Q699),""))</f>
        <v>0.0309289675476521</v>
      </c>
      <c r="S700" s="20" t="n">
        <v>6841142.96106738</v>
      </c>
      <c r="T700" s="19" t="n">
        <f aca="false">IF(S700=0,"",IF(S700+S699&gt;S700,LOG(S700)-LOG(S699),""))</f>
        <v>0.0750940848180326</v>
      </c>
      <c r="U700" s="20" t="n">
        <v>625831.771757764</v>
      </c>
      <c r="V700" s="19" t="n">
        <f aca="false">IF(U700=0,"",IF(U700+U699&gt;U700,LOG(U700)-LOG(U699),""))</f>
        <v>0.00517935448918916</v>
      </c>
      <c r="W700" s="20" t="n">
        <f aca="false">IF(F700="","",IF(F700&gt;0,0,1))</f>
        <v>0</v>
      </c>
      <c r="X700" s="19" t="n">
        <f aca="false">IF(F700="","",F700*W700)</f>
        <v>0</v>
      </c>
      <c r="Y700" s="26" t="n">
        <f aca="false">IF(X700="","",X700*N700)</f>
        <v>0</v>
      </c>
    </row>
    <row r="701" customFormat="false" ht="13.8" hidden="false" customHeight="false" outlineLevel="0" collapsed="false">
      <c r="A701" s="16" t="n">
        <v>2018</v>
      </c>
      <c r="B701" s="30" t="s">
        <v>28</v>
      </c>
      <c r="C701" s="29" t="n">
        <v>700</v>
      </c>
      <c r="D701" s="17" t="n">
        <v>16</v>
      </c>
      <c r="E701" s="18" t="n">
        <v>8074929.0026291</v>
      </c>
      <c r="F701" s="19" t="n">
        <f aca="false">IF(ABS(LOG(E701)-LOG(E700))&gt;LOG(2),"",LOG(E701)-LOG(E700))</f>
        <v>-0.0100122642527838</v>
      </c>
      <c r="G701" s="20" t="n">
        <v>6661446.75153364</v>
      </c>
      <c r="H701" s="19" t="n">
        <f aca="false">IF(G701=0,"",IF(G701+G700&gt;G701,LOG(G701)-LOG(G700),""))</f>
        <v>0.0126257160655996</v>
      </c>
      <c r="I701" s="20" t="n">
        <v>1486234.85329794</v>
      </c>
      <c r="J701" s="19" t="n">
        <f aca="false">IF(I701=0,"",IF(I701+I700&gt;I701,LOG(I701)-LOG(I700),""))</f>
        <v>-0.41082362976652</v>
      </c>
      <c r="K701" s="20" t="n">
        <f aca="false">G701+I701</f>
        <v>8147681.60483158</v>
      </c>
      <c r="L701" s="19" t="n">
        <f aca="false">IF(K701=0,"",IF(K701+K700&gt;K701,LOG(K701)-LOG(K700),""))</f>
        <v>-0.101720447521028</v>
      </c>
      <c r="M701" s="20" t="n">
        <v>66977055.651824</v>
      </c>
      <c r="N701" s="21" t="n">
        <v>0.918787339236104</v>
      </c>
      <c r="O701" s="21" t="n">
        <v>12225566.1614258</v>
      </c>
      <c r="P701" s="22" t="n">
        <v>0.180130267714162</v>
      </c>
      <c r="Q701" s="20" t="n">
        <v>1020712.40774535</v>
      </c>
      <c r="R701" s="19" t="n">
        <f aca="false">IF(Q701=0,"",IF(Q701+Q700&gt;Q701,LOG(Q701)-LOG(Q700),""))</f>
        <v>-0.0156386945000175</v>
      </c>
      <c r="S701" s="20" t="n">
        <v>6924354.16171007</v>
      </c>
      <c r="T701" s="19" t="n">
        <f aca="false">IF(S701=0,"",IF(S701+S700&gt;S701,LOG(S701)-LOG(S700),""))</f>
        <v>0.00525060666290944</v>
      </c>
      <c r="U701" s="20" t="n">
        <v>821399.043010542</v>
      </c>
      <c r="V701" s="19" t="n">
        <f aca="false">IF(U701=0,"",IF(U701+U700&gt;U701,LOG(U701)-LOG(U700),""))</f>
        <v>0.118096585227145</v>
      </c>
      <c r="W701" s="20" t="n">
        <f aca="false">IF(F701="","",IF(F701&gt;0,0,1))</f>
        <v>1</v>
      </c>
      <c r="X701" s="19" t="n">
        <f aca="false">IF(F701="","",F701*W701)</f>
        <v>-0.0100122642527838</v>
      </c>
      <c r="Y701" s="26" t="n">
        <f aca="false">IF(X701="","",X701*N701)</f>
        <v>-0.00919914163254398</v>
      </c>
    </row>
    <row r="702" customFormat="false" ht="13.8" hidden="false" customHeight="false" outlineLevel="0" collapsed="false">
      <c r="A702" s="16" t="n">
        <v>2019</v>
      </c>
      <c r="B702" s="31" t="s">
        <v>25</v>
      </c>
      <c r="C702" s="17" t="n">
        <v>701</v>
      </c>
      <c r="D702" s="17" t="n">
        <v>16</v>
      </c>
      <c r="E702" s="18" t="n">
        <v>7229624.08102027</v>
      </c>
      <c r="F702" s="19" t="n">
        <f aca="false">IF(ABS(LOG(E702)-LOG(E701))&gt;LOG(2),"",LOG(E702)-LOG(E701))</f>
        <v>-0.0480229967048347</v>
      </c>
      <c r="G702" s="20" t="n">
        <v>6081832.36188911</v>
      </c>
      <c r="H702" s="19" t="n">
        <f aca="false">IF(G702=0,"",IF(G702+G701&gt;G702,LOG(G702)-LOG(G701),""))</f>
        <v>-0.0395341155095199</v>
      </c>
      <c r="I702" s="20" t="n">
        <v>1154303.49332203</v>
      </c>
      <c r="J702" s="19" t="n">
        <f aca="false">IF(I702=0,"",IF(I702+I701&gt;I702,LOG(I702)-LOG(I701),""))</f>
        <v>-0.109767431626961</v>
      </c>
      <c r="K702" s="20" t="n">
        <f aca="false">G702+I702</f>
        <v>7236135.85521114</v>
      </c>
      <c r="L702" s="19" t="n">
        <f aca="false">IF(K702=0,"",IF(K702+K701&gt;K702,LOG(K702)-LOG(K701),""))</f>
        <v>-0.0515273373476175</v>
      </c>
      <c r="M702" s="20" t="n">
        <v>65823149.658872</v>
      </c>
      <c r="N702" s="21" t="n">
        <v>0.959262943727703</v>
      </c>
      <c r="O702" s="21" t="n">
        <v>11959025.1137274</v>
      </c>
      <c r="P702" s="22" t="n">
        <v>0.218580062039336</v>
      </c>
      <c r="Q702" s="20" t="n">
        <v>1020903.64039965</v>
      </c>
      <c r="R702" s="19" t="n">
        <f aca="false">IF(Q702=0,"",IF(Q702+Q701&gt;Q702,LOG(Q702)-LOG(Q701),""))</f>
        <v>8.13583796439588E-005</v>
      </c>
      <c r="S702" s="20" t="n">
        <v>6351805.05029677</v>
      </c>
      <c r="T702" s="19" t="n">
        <f aca="false">IF(S702=0,"",IF(S702+S701&gt;S702,LOG(S702)-LOG(S701),""))</f>
        <v>-0.0374821124918485</v>
      </c>
      <c r="U702" s="20" t="n">
        <v>630069.063760872</v>
      </c>
      <c r="V702" s="19" t="n">
        <f aca="false">IF(U702=0,"",IF(U702+U701&gt;U702,LOG(U702)-LOG(U701),""))</f>
        <v>-0.115166036149111</v>
      </c>
      <c r="W702" s="20" t="n">
        <f aca="false">IF(F702="","",IF(F702&gt;0,0,1))</f>
        <v>1</v>
      </c>
      <c r="X702" s="19" t="n">
        <f aca="false">IF(F702="","",F702*W702)</f>
        <v>-0.0480229967048347</v>
      </c>
      <c r="Y702" s="26" t="n">
        <f aca="false">IF(X702="","",X702*N702)</f>
        <v>-0.0460666811857055</v>
      </c>
    </row>
    <row r="703" customFormat="false" ht="13.8" hidden="false" customHeight="false" outlineLevel="0" collapsed="false">
      <c r="A703" s="16" t="n">
        <v>2019</v>
      </c>
      <c r="B703" s="28" t="s">
        <v>26</v>
      </c>
      <c r="C703" s="29" t="n">
        <v>702</v>
      </c>
      <c r="D703" s="17" t="n">
        <v>16</v>
      </c>
      <c r="E703" s="18" t="n">
        <v>7608606.30233379</v>
      </c>
      <c r="F703" s="19" t="n">
        <f aca="false">IF(ABS(LOG(E703)-LOG(E702))&gt;LOG(2),"",LOG(E703)-LOG(E702))</f>
        <v>0.0221893968073044</v>
      </c>
      <c r="G703" s="20" t="n">
        <v>6202812.82127508</v>
      </c>
      <c r="H703" s="19" t="n">
        <f aca="false">IF(G703=0,"",IF(G703+G702&gt;G703,LOG(G703)-LOG(G702),""))</f>
        <v>0.00855423071893746</v>
      </c>
      <c r="I703" s="20" t="n">
        <v>1247301.85279627</v>
      </c>
      <c r="J703" s="19" t="n">
        <f aca="false">IF(I703=0,"",IF(I703+I702&gt;I703,LOG(I703)-LOG(I702),""))</f>
        <v>0.0336515574778185</v>
      </c>
      <c r="K703" s="20" t="n">
        <f aca="false">G703+I703</f>
        <v>7450114.67407135</v>
      </c>
      <c r="L703" s="19" t="n">
        <f aca="false">IF(K703=0,"",IF(K703+K702&gt;K703,LOG(K703)-LOG(K702),""))</f>
        <v>0.0126562456227441</v>
      </c>
      <c r="M703" s="20" t="n">
        <v>66672937.8593264</v>
      </c>
      <c r="N703" s="21" t="n">
        <v>0.942644479522721</v>
      </c>
      <c r="O703" s="21" t="n">
        <v>11892048.6219701</v>
      </c>
      <c r="P703" s="22" t="n">
        <v>0.193951563532326</v>
      </c>
      <c r="Q703" s="20" t="n">
        <v>1132167.97479225</v>
      </c>
      <c r="R703" s="19" t="n">
        <f aca="false">IF(Q703=0,"",IF(Q703+Q702&gt;Q703,LOG(Q703)-LOG(Q702),""))</f>
        <v>0.0449261135467554</v>
      </c>
      <c r="S703" s="20" t="n">
        <v>6571737.49944671</v>
      </c>
      <c r="T703" s="19" t="n">
        <f aca="false">IF(S703=0,"",IF(S703+S702&gt;S703,LOG(S703)-LOG(S702),""))</f>
        <v>0.0147830474617763</v>
      </c>
      <c r="U703" s="20" t="n">
        <v>660223.203708285</v>
      </c>
      <c r="V703" s="19" t="n">
        <f aca="false">IF(U703=0,"",IF(U703+U702&gt;U703,LOG(U703)-LOG(U702),""))</f>
        <v>0.0203026272655773</v>
      </c>
      <c r="W703" s="20" t="n">
        <f aca="false">IF(F703="","",IF(F703&gt;0,0,1))</f>
        <v>0</v>
      </c>
      <c r="X703" s="19" t="n">
        <f aca="false">IF(F703="","",F703*W703)</f>
        <v>0</v>
      </c>
      <c r="Y703" s="26" t="n">
        <f aca="false">IF(X703="","",X703*N703)</f>
        <v>0</v>
      </c>
    </row>
    <row r="704" customFormat="false" ht="13.8" hidden="false" customHeight="false" outlineLevel="0" collapsed="false">
      <c r="A704" s="16" t="n">
        <v>2019</v>
      </c>
      <c r="B704" s="28" t="s">
        <v>27</v>
      </c>
      <c r="C704" s="17" t="n">
        <v>703</v>
      </c>
      <c r="D704" s="17" t="n">
        <v>16</v>
      </c>
      <c r="E704" s="18" t="n">
        <v>8960277.39528754</v>
      </c>
      <c r="F704" s="19" t="n">
        <f aca="false">IF(ABS(LOG(E704)-LOG(E703))&gt;LOG(2),"",LOG(E704)-LOG(E703))</f>
        <v>0.0710163422394521</v>
      </c>
      <c r="G704" s="20" t="n">
        <v>7078093.68679608</v>
      </c>
      <c r="H704" s="19" t="n">
        <f aca="false">IF(G704=0,"",IF(G704+G703&gt;G704,LOG(G704)-LOG(G703),""))</f>
        <v>0.0573276308245356</v>
      </c>
      <c r="I704" s="20" t="n">
        <v>1310114.55324761</v>
      </c>
      <c r="J704" s="19" t="n">
        <f aca="false">IF(I704=0,"",IF(I704+I703&gt;I704,LOG(I704)-LOG(I703),""))</f>
        <v>0.0213377035109898</v>
      </c>
      <c r="K704" s="20" t="n">
        <f aca="false">G704+I704</f>
        <v>8388208.24004369</v>
      </c>
      <c r="L704" s="19" t="n">
        <f aca="false">IF(K704=0,"",IF(K704+K703&gt;K704,LOG(K704)-LOG(K703),""))</f>
        <v>0.0515062458597475</v>
      </c>
      <c r="M704" s="20" t="n">
        <v>69685560.8431781</v>
      </c>
      <c r="N704" s="21" t="n">
        <v>0.890821344774457</v>
      </c>
      <c r="O704" s="21" t="n">
        <v>11871260.0274779</v>
      </c>
      <c r="P704" s="22" t="n">
        <v>0.122175362949001</v>
      </c>
      <c r="Q704" s="20" t="n">
        <v>1225837.79809826</v>
      </c>
      <c r="R704" s="19" t="n">
        <f aca="false">IF(Q704=0,"",IF(Q704+Q703&gt;Q704,LOG(Q704)-LOG(Q703),""))</f>
        <v>0.0345221424783091</v>
      </c>
      <c r="S704" s="20" t="n">
        <v>7502385.28570308</v>
      </c>
      <c r="T704" s="19" t="n">
        <f aca="false">IF(S704=0,"",IF(S704+S703&gt;S704,LOG(S704)-LOG(S703),""))</f>
        <v>0.0575191559093353</v>
      </c>
      <c r="U704" s="20" t="n">
        <v>655405.426334777</v>
      </c>
      <c r="V704" s="19" t="n">
        <f aca="false">IF(U704=0,"",IF(U704+U703&gt;U704,LOG(U704)-LOG(U703),""))</f>
        <v>-0.00318075091000569</v>
      </c>
      <c r="W704" s="20" t="n">
        <f aca="false">IF(F704="","",IF(F704&gt;0,0,1))</f>
        <v>0</v>
      </c>
      <c r="X704" s="19" t="n">
        <f aca="false">IF(F704="","",F704*W704)</f>
        <v>0</v>
      </c>
      <c r="Y704" s="26" t="n">
        <f aca="false">IF(X704="","",X704*N704)</f>
        <v>0</v>
      </c>
    </row>
    <row r="705" customFormat="false" ht="13.8" hidden="false" customHeight="false" outlineLevel="0" collapsed="false">
      <c r="A705" s="16" t="n">
        <v>2019</v>
      </c>
      <c r="B705" s="30" t="s">
        <v>28</v>
      </c>
      <c r="C705" s="29" t="n">
        <v>704</v>
      </c>
      <c r="D705" s="17" t="n">
        <v>16</v>
      </c>
      <c r="E705" s="18" t="n">
        <v>9940337.52449415</v>
      </c>
      <c r="F705" s="19" t="n">
        <f aca="false">IF(ABS(LOG(E705)-LOG(E704))&gt;LOG(2),"",LOG(E705)-LOG(E704))</f>
        <v>0.0450796762261909</v>
      </c>
      <c r="G705" s="20" t="n">
        <v>8123155.94374888</v>
      </c>
      <c r="H705" s="19" t="n">
        <f aca="false">IF(G705=0,"",IF(G705+G704&gt;G705,LOG(G705)-LOG(G704),""))</f>
        <v>0.0598084839222173</v>
      </c>
      <c r="I705" s="20" t="n">
        <v>1747452.38850618</v>
      </c>
      <c r="J705" s="19" t="n">
        <f aca="false">IF(I705=0,"",IF(I705+I704&gt;I705,LOG(I705)-LOG(I704),""))</f>
        <v>0.125096080715506</v>
      </c>
      <c r="K705" s="20" t="n">
        <f aca="false">G705+I705</f>
        <v>9870608.33225506</v>
      </c>
      <c r="L705" s="19" t="n">
        <f aca="false">IF(K705=0,"",IF(K705+K704&gt;K705,LOG(K705)-LOG(K704),""))</f>
        <v>0.070674715925299</v>
      </c>
      <c r="M705" s="20" t="n">
        <v>67152226.6100954</v>
      </c>
      <c r="N705" s="21" t="n">
        <v>0.829659286296968</v>
      </c>
      <c r="O705" s="21" t="n">
        <v>11683937.1993628</v>
      </c>
      <c r="P705" s="22" t="n">
        <v>0.0701880828630876</v>
      </c>
      <c r="Q705" s="20" t="n">
        <v>1174423.8402124</v>
      </c>
      <c r="R705" s="19" t="n">
        <f aca="false">IF(Q705=0,"",IF(Q705+Q704&gt;Q705,LOG(Q705)-LOG(Q704),""))</f>
        <v>-0.0186081498559965</v>
      </c>
      <c r="S705" s="20" t="n">
        <v>8554619.0074489</v>
      </c>
      <c r="T705" s="19" t="n">
        <f aca="false">IF(S705=0,"",IF(S705+S704&gt;S705,LOG(S705)-LOG(S704),""))</f>
        <v>0.0570013087422785</v>
      </c>
      <c r="U705" s="20" t="n">
        <v>874998.731841549</v>
      </c>
      <c r="V705" s="19" t="n">
        <f aca="false">IF(U705=0,"",IF(U705+U704&gt;U705,LOG(U705)-LOG(U704),""))</f>
        <v>0.125497390848646</v>
      </c>
      <c r="W705" s="20" t="n">
        <f aca="false">IF(F705="","",IF(F705&gt;0,0,1))</f>
        <v>0</v>
      </c>
      <c r="X705" s="19" t="n">
        <f aca="false">IF(F705="","",F705*W705)</f>
        <v>0</v>
      </c>
      <c r="Y705" s="26" t="n">
        <f aca="false">IF(X705="","",X705*N705)</f>
        <v>0</v>
      </c>
    </row>
    <row r="706" customFormat="false" ht="13.8" hidden="false" customHeight="false" outlineLevel="0" collapsed="false">
      <c r="A706" s="16" t="n">
        <v>2009</v>
      </c>
      <c r="B706" s="32" t="s">
        <v>25</v>
      </c>
      <c r="C706" s="33" t="n">
        <v>705</v>
      </c>
      <c r="D706" s="33" t="n">
        <v>17</v>
      </c>
      <c r="E706" s="34" t="n">
        <v>957791.935729725</v>
      </c>
      <c r="F706" s="19" t="str">
        <f aca="false">IF(ABS(LOG(E706)-LOG(E705))&gt;LOG(2),"",LOG(E706)-LOG(E705))</f>
        <v/>
      </c>
      <c r="G706" s="36" t="n">
        <v>683170.398334341</v>
      </c>
      <c r="H706" s="35"/>
      <c r="I706" s="36" t="n">
        <v>106796.947295096</v>
      </c>
      <c r="J706" s="35"/>
      <c r="K706" s="36" t="n">
        <f aca="false">G706+I706</f>
        <v>789967.345629437</v>
      </c>
      <c r="L706" s="35"/>
      <c r="M706" s="20" t="n">
        <v>13240468.7567379</v>
      </c>
      <c r="N706" s="37" t="n">
        <v>1.14063218473284</v>
      </c>
      <c r="O706" s="37" t="n">
        <v>1699859.97679755</v>
      </c>
      <c r="P706" s="38" t="n">
        <v>0.249141972433996</v>
      </c>
      <c r="Q706" s="36"/>
      <c r="R706" s="35" t="str">
        <f aca="false">IF(Q706=0,"",IF(Q706+Q705&gt;Q706,LOG(Q706)-LOG(Q705),""))</f>
        <v/>
      </c>
      <c r="S706" s="36"/>
      <c r="T706" s="35" t="str">
        <f aca="false">IF(S706=0,"",IF(S706+S705&gt;S706,LOG(S706)-LOG(S705),""))</f>
        <v/>
      </c>
      <c r="U706" s="36"/>
      <c r="V706" s="35" t="str">
        <f aca="false">IF(U706=0,"",IF(U706+U705&gt;U706,LOG(U706)-LOG(U705),""))</f>
        <v/>
      </c>
      <c r="W706" s="36" t="str">
        <f aca="false">IF(F706="","",IF(F706&gt;0,0,1))</f>
        <v/>
      </c>
      <c r="X706" s="35" t="str">
        <f aca="false">IF(F706="","",F706*W706)</f>
        <v/>
      </c>
      <c r="Y706" s="40" t="str">
        <f aca="false">IF(X706="","",X706*N706)</f>
        <v/>
      </c>
    </row>
    <row r="707" customFormat="false" ht="13.8" hidden="false" customHeight="false" outlineLevel="0" collapsed="false">
      <c r="A707" s="16" t="n">
        <v>2009</v>
      </c>
      <c r="B707" s="28" t="s">
        <v>26</v>
      </c>
      <c r="C707" s="29" t="n">
        <v>706</v>
      </c>
      <c r="D707" s="17" t="n">
        <v>17</v>
      </c>
      <c r="E707" s="18" t="n">
        <v>1146104.32230124</v>
      </c>
      <c r="F707" s="19" t="n">
        <f aca="false">IF(ABS(LOG(E707)-LOG(E706))&gt;LOG(2),"",LOG(E707)-LOG(E706))</f>
        <v>0.0779529742711782</v>
      </c>
      <c r="G707" s="20" t="n">
        <v>875900.031310033</v>
      </c>
      <c r="H707" s="19" t="n">
        <f aca="false">IF(G707=0,"",IF(G707+G706&gt;G707,LOG(G707)-LOG(G706),""))</f>
        <v>0.107925501689633</v>
      </c>
      <c r="I707" s="20" t="n">
        <v>115258.606895622</v>
      </c>
      <c r="J707" s="19" t="n">
        <f aca="false">IF(I707=0,"",IF(I707+I706&gt;I707,LOG(I707)-LOG(I706),""))</f>
        <v>0.0331145271479061</v>
      </c>
      <c r="K707" s="20" t="n">
        <f aca="false">G707+I707</f>
        <v>991158.638205655</v>
      </c>
      <c r="L707" s="19" t="n">
        <f aca="false">IF(K707=0,"",IF(K707+K706&gt;K707,LOG(K707)-LOG(K706),""))</f>
        <v>0.098534030800626</v>
      </c>
      <c r="M707" s="20" t="n">
        <v>13078584.7065856</v>
      </c>
      <c r="N707" s="21" t="n">
        <v>1.05733659915372</v>
      </c>
      <c r="O707" s="21" t="n">
        <v>1687730.34539449</v>
      </c>
      <c r="P707" s="22" t="n">
        <v>0.168078908690634</v>
      </c>
      <c r="Q707" s="20"/>
      <c r="R707" s="19" t="str">
        <f aca="false">IF(Q707=0,"",IF(Q707+Q706&gt;Q707,LOG(Q707)-LOG(Q706),""))</f>
        <v/>
      </c>
      <c r="S707" s="20"/>
      <c r="T707" s="19" t="str">
        <f aca="false">IF(S707=0,"",IF(S707+S706&gt;S707,LOG(S707)-LOG(S706),""))</f>
        <v/>
      </c>
      <c r="U707" s="44"/>
      <c r="V707" s="19" t="str">
        <f aca="false">IF(U707=0,"",IF(U707+U706&gt;U707,LOG(U707)-LOG(U706),""))</f>
        <v/>
      </c>
      <c r="W707" s="20" t="n">
        <f aca="false">IF(F707="","",IF(F707&gt;0,0,1))</f>
        <v>0</v>
      </c>
      <c r="X707" s="19" t="n">
        <f aca="false">IF(F707="","",F707*W707)</f>
        <v>0</v>
      </c>
      <c r="Y707" s="26" t="n">
        <f aca="false">IF(X707="","",X707*N707)</f>
        <v>0</v>
      </c>
    </row>
    <row r="708" customFormat="false" ht="13.8" hidden="false" customHeight="false" outlineLevel="0" collapsed="false">
      <c r="A708" s="16" t="n">
        <v>2009</v>
      </c>
      <c r="B708" s="28" t="s">
        <v>27</v>
      </c>
      <c r="C708" s="17" t="n">
        <v>707</v>
      </c>
      <c r="D708" s="17" t="n">
        <v>17</v>
      </c>
      <c r="E708" s="18" t="n">
        <v>1181336.41114196</v>
      </c>
      <c r="F708" s="19" t="n">
        <f aca="false">IF(ABS(LOG(E708)-LOG(E707))&gt;LOG(2),"",LOG(E708)-LOG(E707))</f>
        <v>0.0131494396042253</v>
      </c>
      <c r="G708" s="20" t="n">
        <v>861860.367860863</v>
      </c>
      <c r="H708" s="19" t="n">
        <f aca="false">IF(G708=0,"",IF(G708+G707&gt;G708,LOG(G708)-LOG(G707),""))</f>
        <v>-0.00701763147087497</v>
      </c>
      <c r="I708" s="20" t="n">
        <v>128586.498313702</v>
      </c>
      <c r="J708" s="19" t="n">
        <f aca="false">IF(I708=0,"",IF(I708+I707&gt;I708,LOG(I708)-LOG(I707),""))</f>
        <v>0.0475220036512045</v>
      </c>
      <c r="K708" s="20" t="n">
        <f aca="false">G708+I708</f>
        <v>990446.866174565</v>
      </c>
      <c r="L708" s="19" t="n">
        <f aca="false">IF(K708=0,"",IF(K708+K707&gt;K708,LOG(K708)-LOG(K707),""))</f>
        <v>-0.000311988110738071</v>
      </c>
      <c r="M708" s="20" t="n">
        <v>13769837.7229983</v>
      </c>
      <c r="N708" s="21" t="n">
        <v>1.06655523215248</v>
      </c>
      <c r="O708" s="21" t="n">
        <v>1805212.62039366</v>
      </c>
      <c r="P708" s="22" t="n">
        <v>0.184154771057038</v>
      </c>
      <c r="Q708" s="20"/>
      <c r="R708" s="19" t="str">
        <f aca="false">IF(Q708=0,"",IF(Q708+Q707&gt;Q708,LOG(Q708)-LOG(Q707),""))</f>
        <v/>
      </c>
      <c r="S708" s="20"/>
      <c r="T708" s="19" t="str">
        <f aca="false">IF(S708=0,"",IF(S708+S707&gt;S708,LOG(S708)-LOG(S707),""))</f>
        <v/>
      </c>
      <c r="U708" s="44"/>
      <c r="V708" s="19" t="str">
        <f aca="false">IF(U708=0,"",IF(U708+U707&gt;U708,LOG(U708)-LOG(U707),""))</f>
        <v/>
      </c>
      <c r="W708" s="20" t="n">
        <f aca="false">IF(F708="","",IF(F708&gt;0,0,1))</f>
        <v>0</v>
      </c>
      <c r="X708" s="19" t="n">
        <f aca="false">IF(F708="","",F708*W708)</f>
        <v>0</v>
      </c>
      <c r="Y708" s="26" t="n">
        <f aca="false">IF(X708="","",X708*N708)</f>
        <v>0</v>
      </c>
    </row>
    <row r="709" customFormat="false" ht="13.8" hidden="false" customHeight="false" outlineLevel="0" collapsed="false">
      <c r="A709" s="16" t="n">
        <v>2009</v>
      </c>
      <c r="B709" s="30" t="s">
        <v>28</v>
      </c>
      <c r="C709" s="29" t="n">
        <v>708</v>
      </c>
      <c r="D709" s="17" t="n">
        <v>17</v>
      </c>
      <c r="E709" s="18" t="n">
        <v>1623202.43182805</v>
      </c>
      <c r="F709" s="19" t="n">
        <f aca="false">IF(ABS(LOG(E709)-LOG(E708))&gt;LOG(2),"",LOG(E709)-LOG(E708))</f>
        <v>0.137999094680337</v>
      </c>
      <c r="G709" s="20" t="n">
        <v>1238281.29166653</v>
      </c>
      <c r="H709" s="19" t="n">
        <f aca="false">IF(G709=0,"",IF(G709+G708&gt;G709,LOG(G709)-LOG(G708),""))</f>
        <v>0.157382401123391</v>
      </c>
      <c r="I709" s="20" t="n">
        <v>151085.879506494</v>
      </c>
      <c r="J709" s="19" t="n">
        <f aca="false">IF(I709=0,"",IF(I709+I708&gt;I709,LOG(I709)-LOG(I708),""))</f>
        <v>0.0700285073422942</v>
      </c>
      <c r="K709" s="20" t="n">
        <f aca="false">G709+I709</f>
        <v>1389367.17117302</v>
      </c>
      <c r="L709" s="19" t="n">
        <f aca="false">IF(K709=0,"",IF(K709+K708&gt;K709,LOG(K709)-LOG(K708),""))</f>
        <v>0.146985850680379</v>
      </c>
      <c r="M709" s="20" t="n">
        <v>17462478.4650632</v>
      </c>
      <c r="N709" s="21" t="n">
        <v>1.03173319887406</v>
      </c>
      <c r="O709" s="21" t="n">
        <v>1878651.4746735</v>
      </c>
      <c r="P709" s="22" t="n">
        <v>0.0634735330738914</v>
      </c>
      <c r="Q709" s="20"/>
      <c r="R709" s="19" t="str">
        <f aca="false">IF(Q709=0,"",IF(Q709+Q708&gt;Q709,LOG(Q709)-LOG(Q708),""))</f>
        <v/>
      </c>
      <c r="S709" s="20"/>
      <c r="T709" s="19" t="str">
        <f aca="false">IF(S709=0,"",IF(S709+S708&gt;S709,LOG(S709)-LOG(S708),""))</f>
        <v/>
      </c>
      <c r="U709" s="20"/>
      <c r="V709" s="19" t="str">
        <f aca="false">IF(U709=0,"",IF(U709+U708&gt;U709,LOG(U709)-LOG(U708),""))</f>
        <v/>
      </c>
      <c r="W709" s="20" t="n">
        <f aca="false">IF(F709="","",IF(F709&gt;0,0,1))</f>
        <v>0</v>
      </c>
      <c r="X709" s="19" t="n">
        <f aca="false">IF(F709="","",F709*W709)</f>
        <v>0</v>
      </c>
      <c r="Y709" s="26" t="n">
        <f aca="false">IF(X709="","",X709*N709)</f>
        <v>0</v>
      </c>
    </row>
    <row r="710" customFormat="false" ht="13.8" hidden="false" customHeight="false" outlineLevel="0" collapsed="false">
      <c r="A710" s="16" t="n">
        <v>2010</v>
      </c>
      <c r="B710" s="31" t="s">
        <v>25</v>
      </c>
      <c r="C710" s="17" t="n">
        <v>709</v>
      </c>
      <c r="D710" s="17" t="n">
        <v>17</v>
      </c>
      <c r="E710" s="18" t="n">
        <v>1390525.62144383</v>
      </c>
      <c r="F710" s="19" t="n">
        <f aca="false">IF(ABS(LOG(E710)-LOG(E709))&gt;LOG(2),"",LOG(E710)-LOG(E709))</f>
        <v>-0.0671936892064196</v>
      </c>
      <c r="G710" s="20" t="n">
        <v>1178203.91723</v>
      </c>
      <c r="H710" s="19" t="n">
        <f aca="false">IF(G710=0,"",IF(G710+G709&gt;G710,LOG(G710)-LOG(G709),""))</f>
        <v>-0.0215988491976651</v>
      </c>
      <c r="I710" s="20" t="n">
        <v>135750.431672219</v>
      </c>
      <c r="J710" s="19" t="n">
        <f aca="false">IF(I710=0,"",IF(I710+I709&gt;I710,LOG(I710)-LOG(I709),""))</f>
        <v>-0.0464826577783928</v>
      </c>
      <c r="K710" s="20" t="n">
        <f aca="false">G710+I710</f>
        <v>1313954.34890222</v>
      </c>
      <c r="L710" s="19" t="n">
        <f aca="false">IF(K710=0,"",IF(K710+K709&gt;K710,LOG(K710)-LOG(K709),""))</f>
        <v>-0.0242367562144166</v>
      </c>
      <c r="M710" s="20" t="n">
        <v>16613819.5033248</v>
      </c>
      <c r="N710" s="21" t="n">
        <v>1.07729049240643</v>
      </c>
      <c r="O710" s="21" t="n">
        <v>2488371.78457787</v>
      </c>
      <c r="P710" s="22" t="n">
        <v>0.252736272807837</v>
      </c>
      <c r="Q710" s="20" t="n">
        <v>140088.95762145</v>
      </c>
      <c r="R710" s="19" t="str">
        <f aca="false">IF(Q710=0,"",IF(Q710+Q709&gt;Q710,LOG(Q710)-LOG(Q709),""))</f>
        <v/>
      </c>
      <c r="S710" s="20" t="n">
        <v>1196026.80626717</v>
      </c>
      <c r="T710" s="19" t="str">
        <f aca="false">IF(S710=0,"",IF(S710+S709&gt;S710,LOG(S710)-LOG(S709),""))</f>
        <v/>
      </c>
      <c r="U710" s="20" t="n">
        <v>123006.351067906</v>
      </c>
      <c r="V710" s="19" t="str">
        <f aca="false">IF(U710=0,"",IF(U710+U709&gt;U710,LOG(U710)-LOG(U709),""))</f>
        <v/>
      </c>
      <c r="W710" s="20" t="n">
        <f aca="false">IF(F710="","",IF(F710&gt;0,0,1))</f>
        <v>1</v>
      </c>
      <c r="X710" s="19" t="n">
        <f aca="false">IF(F710="","",F710*W710)</f>
        <v>-0.0671936892064196</v>
      </c>
      <c r="Y710" s="26" t="n">
        <f aca="false">IF(X710="","",X710*N710)</f>
        <v>-0.0723871225317883</v>
      </c>
    </row>
    <row r="711" customFormat="false" ht="13.8" hidden="false" customHeight="false" outlineLevel="0" collapsed="false">
      <c r="A711" s="16" t="n">
        <v>2010</v>
      </c>
      <c r="B711" s="28" t="s">
        <v>26</v>
      </c>
      <c r="C711" s="29" t="n">
        <v>710</v>
      </c>
      <c r="D711" s="17" t="n">
        <v>17</v>
      </c>
      <c r="E711" s="18" t="n">
        <v>1653050.59196847</v>
      </c>
      <c r="F711" s="19" t="n">
        <f aca="false">IF(ABS(LOG(E711)-LOG(E710))&gt;LOG(2),"",LOG(E711)-LOG(E710))</f>
        <v>0.0751071499858149</v>
      </c>
      <c r="G711" s="20" t="n">
        <v>1232937.97000714</v>
      </c>
      <c r="H711" s="19" t="n">
        <f aca="false">IF(G711=0,"",IF(G711+G710&gt;G711,LOG(G711)-LOG(G710),""))</f>
        <v>0.0197207651570528</v>
      </c>
      <c r="I711" s="20" t="n">
        <v>161541.112741663</v>
      </c>
      <c r="J711" s="19" t="n">
        <f aca="false">IF(I711=0,"",IF(I711+I710&gt;I711,LOG(I711)-LOG(I710),""))</f>
        <v>0.0755418508267072</v>
      </c>
      <c r="K711" s="20" t="n">
        <f aca="false">G711+I711</f>
        <v>1394479.0827488</v>
      </c>
      <c r="L711" s="19" t="n">
        <f aca="false">IF(K711=0,"",IF(K711+K710&gt;K711,LOG(K711)-LOG(K710),""))</f>
        <v>0.0258317275469855</v>
      </c>
      <c r="M711" s="20" t="n">
        <v>16897211.1448626</v>
      </c>
      <c r="N711" s="21" t="n">
        <v>1.00952888553312</v>
      </c>
      <c r="O711" s="21" t="n">
        <v>2469053.18104695</v>
      </c>
      <c r="P711" s="22" t="n">
        <v>0.174244298870193</v>
      </c>
      <c r="Q711" s="20" t="n">
        <v>174000.986909867</v>
      </c>
      <c r="R711" s="19" t="n">
        <f aca="false">IF(Q711=0,"",IF(Q711+Q710&gt;Q711,LOG(Q711)-LOG(Q710),""))</f>
        <v>0.0941478077623277</v>
      </c>
      <c r="S711" s="20" t="n">
        <v>1528575.49926063</v>
      </c>
      <c r="T711" s="19" t="n">
        <f aca="false">IF(S711=0,"",IF(S711+S710&gt;S711,LOG(S711)-LOG(S710),""))</f>
        <v>0.10654598072359</v>
      </c>
      <c r="U711" s="55" t="n">
        <v>134886.69473823</v>
      </c>
      <c r="V711" s="19" t="n">
        <f aca="false">IF(U711=0,"",IF(U711+U710&gt;U711,LOG(U711)-LOG(U710),""))</f>
        <v>0.0400415773288252</v>
      </c>
      <c r="W711" s="20" t="n">
        <f aca="false">IF(F711="","",IF(F711&gt;0,0,1))</f>
        <v>0</v>
      </c>
      <c r="X711" s="19" t="n">
        <f aca="false">IF(F711="","",F711*W711)</f>
        <v>0</v>
      </c>
      <c r="Y711" s="26" t="n">
        <f aca="false">IF(X711="","",X711*N711)</f>
        <v>0</v>
      </c>
    </row>
    <row r="712" customFormat="false" ht="13.8" hidden="false" customHeight="false" outlineLevel="0" collapsed="false">
      <c r="A712" s="16" t="n">
        <v>2010</v>
      </c>
      <c r="B712" s="28" t="s">
        <v>27</v>
      </c>
      <c r="C712" s="17" t="n">
        <v>711</v>
      </c>
      <c r="D712" s="17" t="n">
        <v>17</v>
      </c>
      <c r="E712" s="18" t="n">
        <v>1816544.57342089</v>
      </c>
      <c r="F712" s="19" t="n">
        <f aca="false">IF(ABS(LOG(E712)-LOG(E711))&gt;LOG(2),"",LOG(E712)-LOG(E711))</f>
        <v>0.0409599133696243</v>
      </c>
      <c r="G712" s="20" t="n">
        <v>1382648.40652019</v>
      </c>
      <c r="H712" s="19" t="n">
        <f aca="false">IF(G712=0,"",IF(G712+G711&gt;G712,LOG(G712)-LOG(G711),""))</f>
        <v>0.0497705299834994</v>
      </c>
      <c r="I712" s="20" t="n">
        <v>199425.552517521</v>
      </c>
      <c r="J712" s="19" t="n">
        <f aca="false">IF(I712=0,"",IF(I712+I711&gt;I712,LOG(I712)-LOG(I711),""))</f>
        <v>0.0914977338564968</v>
      </c>
      <c r="K712" s="20" t="n">
        <f aca="false">G712+I712</f>
        <v>1582073.95903771</v>
      </c>
      <c r="L712" s="19" t="n">
        <f aca="false">IF(K712=0,"",IF(K712+K711&gt;K712,LOG(K712)-LOG(K711),""))</f>
        <v>0.0548147778882511</v>
      </c>
      <c r="M712" s="20" t="n">
        <v>22269940.3550342</v>
      </c>
      <c r="N712" s="21" t="n">
        <v>1.0884729950563</v>
      </c>
      <c r="O712" s="21" t="n">
        <v>2531457.41631774</v>
      </c>
      <c r="P712" s="22" t="n">
        <v>0.144124567346964</v>
      </c>
      <c r="Q712" s="20" t="n">
        <v>271204.272645852</v>
      </c>
      <c r="R712" s="19" t="n">
        <f aca="false">IF(Q712=0,"",IF(Q712+Q711&gt;Q712,LOG(Q712)-LOG(Q711),""))</f>
        <v>0.192744815725646</v>
      </c>
      <c r="S712" s="20" t="n">
        <v>1616097.30418163</v>
      </c>
      <c r="T712" s="19" t="n">
        <f aca="false">IF(S712=0,"",IF(S712+S711&gt;S712,LOG(S712)-LOG(S711),""))</f>
        <v>0.0241806115928416</v>
      </c>
      <c r="U712" s="20" t="n">
        <v>143908.711101657</v>
      </c>
      <c r="V712" s="19" t="n">
        <f aca="false">IF(U712=0,"",IF(U712+U711&gt;U712,LOG(U712)-LOG(U711),""))</f>
        <v>0.0281179706509951</v>
      </c>
      <c r="W712" s="20" t="n">
        <f aca="false">IF(F712="","",IF(F712&gt;0,0,1))</f>
        <v>0</v>
      </c>
      <c r="X712" s="19" t="n">
        <f aca="false">IF(F712="","",F712*W712)</f>
        <v>0</v>
      </c>
      <c r="Y712" s="26" t="n">
        <f aca="false">IF(X712="","",X712*N712)</f>
        <v>0</v>
      </c>
    </row>
    <row r="713" customFormat="false" ht="13.8" hidden="false" customHeight="false" outlineLevel="0" collapsed="false">
      <c r="A713" s="16" t="n">
        <v>2010</v>
      </c>
      <c r="B713" s="30" t="s">
        <v>28</v>
      </c>
      <c r="C713" s="29" t="n">
        <v>712</v>
      </c>
      <c r="D713" s="17" t="n">
        <v>17</v>
      </c>
      <c r="E713" s="18" t="n">
        <v>2077064.36862971</v>
      </c>
      <c r="F713" s="19" t="n">
        <f aca="false">IF(ABS(LOG(E713)-LOG(E712))&gt;LOG(2),"",LOG(E713)-LOG(E712))</f>
        <v>0.0582038967939251</v>
      </c>
      <c r="G713" s="20" t="n">
        <v>1688919.29425606</v>
      </c>
      <c r="H713" s="19" t="n">
        <f aca="false">IF(G713=0,"",IF(G713+G712&gt;G713,LOG(G713)-LOG(G712),""))</f>
        <v>0.086897139653674</v>
      </c>
      <c r="I713" s="20" t="n">
        <v>214864.216750264</v>
      </c>
      <c r="J713" s="19" t="n">
        <f aca="false">IF(I713=0,"",IF(I713+I712&gt;I713,LOG(I713)-LOG(I712),""))</f>
        <v>0.0323832906318033</v>
      </c>
      <c r="K713" s="20" t="n">
        <f aca="false">G713+I713</f>
        <v>1903783.51100632</v>
      </c>
      <c r="L713" s="19" t="n">
        <f aca="false">IF(K713=0,"",IF(K713+K712&gt;K713,LOG(K713)-LOG(K712),""))</f>
        <v>0.0803907789000498</v>
      </c>
      <c r="M713" s="20" t="n">
        <v>22991864.8627456</v>
      </c>
      <c r="N713" s="21" t="n">
        <v>1.044124242569</v>
      </c>
      <c r="O713" s="21" t="n">
        <v>2547458.67606832</v>
      </c>
      <c r="P713" s="22" t="n">
        <v>0.0886571921569666</v>
      </c>
      <c r="Q713" s="20" t="n">
        <v>731300.233396644</v>
      </c>
      <c r="R713" s="19" t="n">
        <f aca="false">IF(Q713=0,"",IF(Q713+Q712&gt;Q713,LOG(Q713)-LOG(Q712),""))</f>
        <v>0.430799184756342</v>
      </c>
      <c r="S713" s="20" t="n">
        <v>1456287.95938221</v>
      </c>
      <c r="T713" s="19" t="n">
        <f aca="false">IF(S713=0,"",IF(S713+S712&gt;S713,LOG(S713)-LOG(S712),""))</f>
        <v>-0.0452202470457941</v>
      </c>
      <c r="U713" s="20" t="n">
        <v>136288.412977293</v>
      </c>
      <c r="V713" s="19" t="n">
        <f aca="false">IF(U713=0,"",IF(U713+U712&gt;U713,LOG(U713)-LOG(U712),""))</f>
        <v>-0.0236281491223922</v>
      </c>
      <c r="W713" s="20" t="n">
        <f aca="false">IF(F713="","",IF(F713&gt;0,0,1))</f>
        <v>0</v>
      </c>
      <c r="X713" s="19" t="n">
        <f aca="false">IF(F713="","",F713*W713)</f>
        <v>0</v>
      </c>
      <c r="Y713" s="26" t="n">
        <f aca="false">IF(X713="","",X713*N713)</f>
        <v>0</v>
      </c>
    </row>
    <row r="714" customFormat="false" ht="13.8" hidden="false" customHeight="false" outlineLevel="0" collapsed="false">
      <c r="A714" s="16" t="n">
        <v>2011</v>
      </c>
      <c r="B714" s="31" t="s">
        <v>25</v>
      </c>
      <c r="C714" s="17" t="n">
        <v>713</v>
      </c>
      <c r="D714" s="17" t="n">
        <v>17</v>
      </c>
      <c r="E714" s="18" t="n">
        <v>1818330.30415778</v>
      </c>
      <c r="F714" s="19" t="n">
        <f aca="false">IF(ABS(LOG(E714)-LOG(E713))&gt;LOG(2),"",LOG(E714)-LOG(E713))</f>
        <v>-0.0577771789047494</v>
      </c>
      <c r="G714" s="20" t="n">
        <v>1430646.59710861</v>
      </c>
      <c r="H714" s="19" t="n">
        <f aca="false">IF(G714=0,"",IF(G714+G713&gt;G714,LOG(G714)-LOG(G713),""))</f>
        <v>-0.0720765309177818</v>
      </c>
      <c r="I714" s="20" t="n">
        <v>185653.43911163</v>
      </c>
      <c r="J714" s="19" t="n">
        <f aca="false">IF(I714=0,"",IF(I714+I713&gt;I714,LOG(I714)-LOG(I713),""))</f>
        <v>-0.0634610959240938</v>
      </c>
      <c r="K714" s="20" t="n">
        <f aca="false">G714+I714</f>
        <v>1616300.03622024</v>
      </c>
      <c r="L714" s="19" t="n">
        <f aca="false">IF(K714=0,"",IF(K714+K713&gt;K714,LOG(K714)-LOG(K713),""))</f>
        <v>-0.0710955783380767</v>
      </c>
      <c r="M714" s="20" t="n">
        <v>22451365.4913955</v>
      </c>
      <c r="N714" s="21" t="n">
        <v>1.0915699832108</v>
      </c>
      <c r="O714" s="21" t="n">
        <v>2506814.36748975</v>
      </c>
      <c r="P714" s="22" t="n">
        <v>0.139449398429444</v>
      </c>
      <c r="Q714" s="20" t="n">
        <v>205222.881167796</v>
      </c>
      <c r="R714" s="19" t="n">
        <f aca="false">IF(Q714=0,"",IF(Q714+Q713&gt;Q714,LOG(Q714)-LOG(Q713),""))</f>
        <v>-0.551869931561019</v>
      </c>
      <c r="S714" s="20" t="n">
        <v>810716.027783717</v>
      </c>
      <c r="T714" s="19" t="n">
        <f aca="false">IF(S714=0,"",IF(S714+S713&gt;S714,LOG(S714)-LOG(S713),""))</f>
        <v>-0.254378499706662</v>
      </c>
      <c r="U714" s="20" t="n">
        <v>231162.225140965</v>
      </c>
      <c r="V714" s="19" t="n">
        <f aca="false">IF(U714=0,"",IF(U714+U713&gt;U714,LOG(U714)-LOG(U713),""))</f>
        <v>0.229457931900647</v>
      </c>
      <c r="W714" s="20" t="n">
        <f aca="false">IF(F714="","",IF(F714&gt;0,0,1))</f>
        <v>1</v>
      </c>
      <c r="X714" s="19" t="n">
        <f aca="false">IF(F714="","",F714*W714)</f>
        <v>-0.0577771789047494</v>
      </c>
      <c r="Y714" s="26" t="n">
        <f aca="false">IF(X714="","",X714*N714)</f>
        <v>-0.0630678342070247</v>
      </c>
    </row>
    <row r="715" customFormat="false" ht="13.8" hidden="false" customHeight="false" outlineLevel="0" collapsed="false">
      <c r="A715" s="16" t="n">
        <v>2011</v>
      </c>
      <c r="B715" s="28" t="s">
        <v>26</v>
      </c>
      <c r="C715" s="29" t="n">
        <v>714</v>
      </c>
      <c r="D715" s="17" t="n">
        <v>17</v>
      </c>
      <c r="E715" s="18" t="n">
        <v>1940795.07953488</v>
      </c>
      <c r="F715" s="19" t="n">
        <f aca="false">IF(ABS(LOG(E715)-LOG(E714))&gt;LOG(2),"",LOG(E715)-LOG(E714))</f>
        <v>0.0283069057548371</v>
      </c>
      <c r="G715" s="20" t="n">
        <v>1476964.86612041</v>
      </c>
      <c r="H715" s="19" t="n">
        <f aca="false">IF(G715=0,"",IF(G715+G714&gt;G715,LOG(G715)-LOG(G714),""))</f>
        <v>0.013837798286807</v>
      </c>
      <c r="I715" s="20" t="n">
        <v>187118.343519453</v>
      </c>
      <c r="J715" s="19" t="n">
        <f aca="false">IF(I715=0,"",IF(I715+I714&gt;I715,LOG(I715)-LOG(I714),""))</f>
        <v>0.0034133655252786</v>
      </c>
      <c r="K715" s="20" t="n">
        <f aca="false">G715+I715</f>
        <v>1664083.20963986</v>
      </c>
      <c r="L715" s="19" t="n">
        <f aca="false">IF(K715=0,"",IF(K715+K714&gt;K715,LOG(K715)-LOG(K714),""))</f>
        <v>0.0126530559880811</v>
      </c>
      <c r="M715" s="20" t="n">
        <v>22694907.4167342</v>
      </c>
      <c r="N715" s="21" t="n">
        <v>1.0679487329254</v>
      </c>
      <c r="O715" s="21" t="n">
        <v>2506761.44281604</v>
      </c>
      <c r="P715" s="22" t="n">
        <v>0.111133323612597</v>
      </c>
      <c r="Q715" s="20" t="n">
        <v>81467.4378665783</v>
      </c>
      <c r="R715" s="19" t="n">
        <f aca="false">IF(Q715=0,"",IF(Q715+Q714&gt;Q715,LOG(Q715)-LOG(Q714),""))</f>
        <v>-0.401241722412379</v>
      </c>
      <c r="S715" s="20" t="n">
        <v>1809136.99621334</v>
      </c>
      <c r="T715" s="19" t="n">
        <f aca="false">IF(S715=0,"",IF(S715+S714&gt;S715,LOG(S715)-LOG(S714),""))</f>
        <v>0.348602695824677</v>
      </c>
      <c r="U715" s="20" t="n">
        <v>63826.4873009896</v>
      </c>
      <c r="V715" s="19" t="n">
        <f aca="false">IF(U715=0,"",IF(U715+U714&gt;U715,LOG(U715)-LOG(U714),""))</f>
        <v>-0.55891592264882</v>
      </c>
      <c r="W715" s="20" t="n">
        <f aca="false">IF(F715="","",IF(F715&gt;0,0,1))</f>
        <v>0</v>
      </c>
      <c r="X715" s="19" t="n">
        <f aca="false">IF(F715="","",F715*W715)</f>
        <v>0</v>
      </c>
      <c r="Y715" s="26" t="n">
        <f aca="false">IF(X715="","",X715*N715)</f>
        <v>0</v>
      </c>
    </row>
    <row r="716" customFormat="false" ht="13.8" hidden="false" customHeight="false" outlineLevel="0" collapsed="false">
      <c r="A716" s="16" t="n">
        <v>2011</v>
      </c>
      <c r="B716" s="28" t="s">
        <v>27</v>
      </c>
      <c r="C716" s="17" t="n">
        <v>715</v>
      </c>
      <c r="D716" s="17" t="n">
        <v>17</v>
      </c>
      <c r="E716" s="18" t="n">
        <v>1873060.87545196</v>
      </c>
      <c r="F716" s="19" t="n">
        <f aca="false">IF(ABS(LOG(E716)-LOG(E715))&gt;LOG(2),"",LOG(E716)-LOG(E715))</f>
        <v>-0.0154277900634048</v>
      </c>
      <c r="G716" s="20" t="n">
        <v>1406490.9256539</v>
      </c>
      <c r="H716" s="19" t="n">
        <f aca="false">IF(G716=0,"",IF(G716+G715&gt;G716,LOG(G716)-LOG(G715),""))</f>
        <v>-0.0212332299397309</v>
      </c>
      <c r="I716" s="20" t="n">
        <v>191623.145675664</v>
      </c>
      <c r="J716" s="19" t="n">
        <f aca="false">IF(I716=0,"",IF(I716+I715&gt;I716,LOG(I716)-LOG(I715),""))</f>
        <v>0.010331601053732</v>
      </c>
      <c r="K716" s="20" t="n">
        <f aca="false">G716+I716</f>
        <v>1598114.07132956</v>
      </c>
      <c r="L716" s="19" t="n">
        <f aca="false">IF(K716=0,"",IF(K716+K715&gt;K716,LOG(K716)-LOG(K715),""))</f>
        <v>-0.0175672631851516</v>
      </c>
      <c r="M716" s="20" t="n">
        <v>22383247.6947464</v>
      </c>
      <c r="N716" s="21" t="n">
        <v>1.07737120827111</v>
      </c>
      <c r="O716" s="21" t="n">
        <v>2549822.588226</v>
      </c>
      <c r="P716" s="22" t="n">
        <v>0.133958071705561</v>
      </c>
      <c r="Q716" s="20" t="n">
        <v>190622.849692237</v>
      </c>
      <c r="R716" s="19" t="n">
        <f aca="false">IF(Q716=0,"",IF(Q716+Q715&gt;Q716,LOG(Q716)-LOG(Q715),""))</f>
        <v>0.369190899632628</v>
      </c>
      <c r="S716" s="20" t="n">
        <v>1939402.76487771</v>
      </c>
      <c r="T716" s="19" t="n">
        <f aca="false">IF(S716=0,"",IF(S716+S715&gt;S716,LOG(S716)-LOG(S715),""))</f>
        <v>0.030196555529292</v>
      </c>
      <c r="U716" s="20" t="n">
        <v>141646.563792718</v>
      </c>
      <c r="V716" s="19" t="n">
        <f aca="false">IF(U716=0,"",IF(U716+U715&gt;U716,LOG(U716)-LOG(U715),""))</f>
        <v>0.346205099789991</v>
      </c>
      <c r="W716" s="20" t="n">
        <f aca="false">IF(F716="","",IF(F716&gt;0,0,1))</f>
        <v>1</v>
      </c>
      <c r="X716" s="19" t="n">
        <f aca="false">IF(F716="","",F716*W716)</f>
        <v>-0.0154277900634048</v>
      </c>
      <c r="Y716" s="26" t="n">
        <f aca="false">IF(X716="","",X716*N716)</f>
        <v>-0.0166214568215634</v>
      </c>
    </row>
    <row r="717" customFormat="false" ht="13.8" hidden="false" customHeight="false" outlineLevel="0" collapsed="false">
      <c r="A717" s="16" t="n">
        <v>2011</v>
      </c>
      <c r="B717" s="30" t="s">
        <v>28</v>
      </c>
      <c r="C717" s="29" t="n">
        <v>716</v>
      </c>
      <c r="D717" s="17" t="n">
        <v>17</v>
      </c>
      <c r="E717" s="18" t="n">
        <v>3699422.80841312</v>
      </c>
      <c r="F717" s="19" t="n">
        <f aca="false">IF(ABS(LOG(E717)-LOG(E716))&gt;LOG(2),"",LOG(E717)-LOG(E716))</f>
        <v>0.295582077429439</v>
      </c>
      <c r="G717" s="20" t="n">
        <v>1343855.09339754</v>
      </c>
      <c r="H717" s="19" t="n">
        <f aca="false">IF(G717=0,"",IF(G717+G716&gt;G717,LOG(G717)-LOG(G716),""))</f>
        <v>-0.0197844928591389</v>
      </c>
      <c r="I717" s="20" t="n">
        <v>167578.793200401</v>
      </c>
      <c r="J717" s="19" t="n">
        <f aca="false">IF(I717=0,"",IF(I717+I716&gt;I717,LOG(I717)-LOG(I716),""))</f>
        <v>-0.0582289066705295</v>
      </c>
      <c r="K717" s="20" t="n">
        <f aca="false">G717+I717</f>
        <v>1511433.88659794</v>
      </c>
      <c r="L717" s="19" t="n">
        <f aca="false">IF(K717=0,"",IF(K717+K716&gt;K717,LOG(K717)-LOG(K716),""))</f>
        <v>-0.024218620521534</v>
      </c>
      <c r="M717" s="20" t="n">
        <v>21723850.0760225</v>
      </c>
      <c r="N717" s="21" t="n">
        <v>0.768802827080581</v>
      </c>
      <c r="O717" s="21" t="n">
        <v>2371865.05645865</v>
      </c>
      <c r="P717" s="22" t="n">
        <v>-0.193043992938576</v>
      </c>
      <c r="Q717" s="20" t="n">
        <v>38148.3242119675</v>
      </c>
      <c r="R717" s="19" t="n">
        <f aca="false">IF(Q717=0,"",IF(Q717+Q716&gt;Q717,LOG(Q717)-LOG(Q716),""))</f>
        <v>-0.69869949276412</v>
      </c>
      <c r="S717" s="20" t="n">
        <v>233673.839790465</v>
      </c>
      <c r="T717" s="19" t="n">
        <f aca="false">IF(S717=0,"",IF(S717+S716&gt;S717,LOG(S717)-LOG(S716),""))</f>
        <v>-0.919057915359532</v>
      </c>
      <c r="U717" s="20" t="n">
        <v>99975.3704200979</v>
      </c>
      <c r="V717" s="19" t="n">
        <f aca="false">IF(U717=0,"",IF(U717+U716&gt;U717,LOG(U717)-LOG(U716),""))</f>
        <v>-0.151313021505415</v>
      </c>
      <c r="W717" s="20" t="n">
        <f aca="false">IF(F717="","",IF(F717&gt;0,0,1))</f>
        <v>0</v>
      </c>
      <c r="X717" s="19" t="n">
        <f aca="false">IF(F717="","",F717*W717)</f>
        <v>0</v>
      </c>
      <c r="Y717" s="26" t="n">
        <f aca="false">IF(X717="","",X717*N717)</f>
        <v>0</v>
      </c>
    </row>
    <row r="718" customFormat="false" ht="13.8" hidden="false" customHeight="false" outlineLevel="0" collapsed="false">
      <c r="A718" s="16" t="n">
        <v>2012</v>
      </c>
      <c r="B718" s="31" t="s">
        <v>25</v>
      </c>
      <c r="C718" s="17" t="n">
        <v>717</v>
      </c>
      <c r="D718" s="17" t="n">
        <v>17</v>
      </c>
      <c r="E718" s="18" t="n">
        <v>1563750.41242407</v>
      </c>
      <c r="F718" s="19" t="str">
        <f aca="false">IF(ABS(LOG(E718)-LOG(E717))&gt;LOG(2),"",LOG(E718)-LOG(E717))</f>
        <v/>
      </c>
      <c r="G718" s="20" t="n">
        <v>1112592.42584482</v>
      </c>
      <c r="H718" s="19" t="n">
        <f aca="false">IF(G718=0,"",IF(G718+G717&gt;G718,LOG(G718)-LOG(G717),""))</f>
        <v>-0.0820163426020049</v>
      </c>
      <c r="I718" s="20" t="n">
        <v>186638.25029532</v>
      </c>
      <c r="J718" s="19" t="n">
        <f aca="false">IF(I718=0,"",IF(I718+I717&gt;I718,LOG(I718)-LOG(I717),""))</f>
        <v>0.0467815957876532</v>
      </c>
      <c r="K718" s="20" t="n">
        <f aca="false">G718+I718</f>
        <v>1299230.67614014</v>
      </c>
      <c r="L718" s="19" t="n">
        <f aca="false">IF(K718=0,"",IF(K718+K717&gt;K718,LOG(K718)-LOG(K717),""))</f>
        <v>-0.0657028887983664</v>
      </c>
      <c r="M718" s="20" t="n">
        <v>21541828.7539074</v>
      </c>
      <c r="N718" s="21" t="n">
        <v>1.13911513191532</v>
      </c>
      <c r="O718" s="21" t="n">
        <v>2392396.41505075</v>
      </c>
      <c r="P718" s="22" t="n">
        <v>0.184665705718116</v>
      </c>
      <c r="Q718" s="20" t="n">
        <v>187031.411361783</v>
      </c>
      <c r="R718" s="19" t="n">
        <f aca="false">IF(Q718=0,"",IF(Q718+Q717&gt;Q718,LOG(Q718)-LOG(Q717),""))</f>
        <v>0.6904390861855</v>
      </c>
      <c r="S718" s="20" t="n">
        <v>707765.963130658</v>
      </c>
      <c r="T718" s="19" t="n">
        <f aca="false">IF(S718=0,"",IF(S718+S717&gt;S718,LOG(S718)-LOG(S717),""))</f>
        <v>0.481279578274193</v>
      </c>
      <c r="U718" s="20" t="n">
        <v>123810.141106574</v>
      </c>
      <c r="V718" s="19" t="n">
        <f aca="false">IF(U718=0,"",IF(U718+U717&gt;U718,LOG(U718)-LOG(U717),""))</f>
        <v>0.0928631966444264</v>
      </c>
      <c r="W718" s="20" t="str">
        <f aca="false">IF(F718="","",IF(F718&gt;0,0,1))</f>
        <v/>
      </c>
      <c r="X718" s="19" t="str">
        <f aca="false">IF(F718="","",F718*W718)</f>
        <v/>
      </c>
      <c r="Y718" s="26" t="str">
        <f aca="false">IF(X718="","",X718*N718)</f>
        <v/>
      </c>
    </row>
    <row r="719" customFormat="false" ht="13.8" hidden="false" customHeight="false" outlineLevel="0" collapsed="false">
      <c r="A719" s="16" t="n">
        <v>2012</v>
      </c>
      <c r="B719" s="28" t="s">
        <v>26</v>
      </c>
      <c r="C719" s="29" t="n">
        <v>718</v>
      </c>
      <c r="D719" s="17" t="n">
        <v>17</v>
      </c>
      <c r="E719" s="18" t="n">
        <v>1805369.21838965</v>
      </c>
      <c r="F719" s="19" t="n">
        <f aca="false">IF(ABS(LOG(E719)-LOG(E718))&gt;LOG(2),"",LOG(E719)-LOG(E718))</f>
        <v>0.0623985962077871</v>
      </c>
      <c r="G719" s="20" t="n">
        <v>1265837.49025187</v>
      </c>
      <c r="H719" s="19" t="n">
        <f aca="false">IF(G719=0,"",IF(G719+G718&gt;G719,LOG(G719)-LOG(G718),""))</f>
        <v>0.0560418549250432</v>
      </c>
      <c r="I719" s="20" t="n">
        <v>196240.064509923</v>
      </c>
      <c r="J719" s="19" t="n">
        <f aca="false">IF(I719=0,"",IF(I719+I718&gt;I719,LOG(I719)-LOG(I718),""))</f>
        <v>0.0217870236025153</v>
      </c>
      <c r="K719" s="20" t="n">
        <f aca="false">G719+I719</f>
        <v>1462077.55476179</v>
      </c>
      <c r="L719" s="19" t="n">
        <f aca="false">IF(K719=0,"",IF(K719+K718&gt;K719,LOG(K719)-LOG(K718),""))</f>
        <v>0.0512841438976706</v>
      </c>
      <c r="M719" s="20" t="n">
        <v>22296202.525951</v>
      </c>
      <c r="N719" s="21" t="n">
        <v>1.09166486715558</v>
      </c>
      <c r="O719" s="21" t="n">
        <v>2403986.0075889</v>
      </c>
      <c r="P719" s="22" t="n">
        <v>0.124365902074867</v>
      </c>
      <c r="Q719" s="20" t="n">
        <v>25773.084824505</v>
      </c>
      <c r="R719" s="19" t="n">
        <f aca="false">IF(Q719=0,"",IF(Q719+Q718&gt;Q719,LOG(Q719)-LOG(Q718),""))</f>
        <v>-0.860748148001555</v>
      </c>
      <c r="S719" s="20" t="n">
        <v>686892.245736091</v>
      </c>
      <c r="T719" s="19" t="n">
        <f aca="false">IF(S719=0,"",IF(S719+S718&gt;S719,LOG(S719)-LOG(S718),""))</f>
        <v>-0.0130010596407217</v>
      </c>
      <c r="U719" s="20" t="n">
        <v>134579.615702669</v>
      </c>
      <c r="V719" s="19" t="n">
        <f aca="false">IF(U719=0,"",IF(U719+U718&gt;U719,LOG(U719)-LOG(U718),""))</f>
        <v>0.0362230652602555</v>
      </c>
      <c r="W719" s="20" t="n">
        <f aca="false">IF(F719="","",IF(F719&gt;0,0,1))</f>
        <v>0</v>
      </c>
      <c r="X719" s="19" t="n">
        <f aca="false">IF(F719="","",F719*W719)</f>
        <v>0</v>
      </c>
      <c r="Y719" s="26" t="n">
        <f aca="false">IF(X719="","",X719*N719)</f>
        <v>0</v>
      </c>
    </row>
    <row r="720" customFormat="false" ht="13.8" hidden="false" customHeight="false" outlineLevel="0" collapsed="false">
      <c r="A720" s="16" t="n">
        <v>2012</v>
      </c>
      <c r="B720" s="28" t="s">
        <v>27</v>
      </c>
      <c r="C720" s="17" t="n">
        <v>719</v>
      </c>
      <c r="D720" s="17" t="n">
        <v>17</v>
      </c>
      <c r="E720" s="18" t="n">
        <v>1884305.01671263</v>
      </c>
      <c r="F720" s="19" t="n">
        <f aca="false">IF(ABS(LOG(E720)-LOG(E719))&gt;LOG(2),"",LOG(E720)-LOG(E719))</f>
        <v>0.0185851709265785</v>
      </c>
      <c r="G720" s="20" t="n">
        <v>1427150.94106839</v>
      </c>
      <c r="H720" s="19" t="n">
        <f aca="false">IF(G720=0,"",IF(G720+G719&gt;G720,LOG(G720)-LOG(G719),""))</f>
        <v>0.052091954218664</v>
      </c>
      <c r="I720" s="20" t="n">
        <v>210225.093143944</v>
      </c>
      <c r="J720" s="19" t="n">
        <f aca="false">IF(I720=0,"",IF(I720+I719&gt;I720,LOG(I720)-LOG(I719),""))</f>
        <v>0.0298968756100617</v>
      </c>
      <c r="K720" s="20" t="n">
        <f aca="false">G720+I720</f>
        <v>1637376.03421233</v>
      </c>
      <c r="L720" s="19" t="n">
        <f aca="false">IF(K720=0,"",IF(K720+K719&gt;K720,LOG(K720)-LOG(K719),""))</f>
        <v>0.0491780194160683</v>
      </c>
      <c r="M720" s="20" t="n">
        <v>22370300.8785921</v>
      </c>
      <c r="N720" s="21" t="n">
        <v>1.07452062098191</v>
      </c>
      <c r="O720" s="21" t="n">
        <v>2413342.27711024</v>
      </c>
      <c r="P720" s="22" t="n">
        <v>0.107467716586464</v>
      </c>
      <c r="Q720" s="20" t="n">
        <v>22731.6012383708</v>
      </c>
      <c r="R720" s="19" t="n">
        <f aca="false">IF(Q720=0,"",IF(Q720+Q719&gt;Q720,LOG(Q720)-LOG(Q719),""))</f>
        <v>-0.0545363741381211</v>
      </c>
      <c r="S720" s="20" t="n">
        <v>2179572.78160054</v>
      </c>
      <c r="T720" s="19" t="n">
        <f aca="false">IF(S720=0,"",IF(S720+S719&gt;S720,LOG(S720)-LOG(S719),""))</f>
        <v>0.50148276212414</v>
      </c>
      <c r="U720" s="20" t="n">
        <v>134402.58486832</v>
      </c>
      <c r="V720" s="19" t="n">
        <f aca="false">IF(U720=0,"",IF(U720+U719&gt;U720,LOG(U720)-LOG(U719),""))</f>
        <v>-0.000571662551814178</v>
      </c>
      <c r="W720" s="20" t="n">
        <f aca="false">IF(F720="","",IF(F720&gt;0,0,1))</f>
        <v>0</v>
      </c>
      <c r="X720" s="19" t="n">
        <f aca="false">IF(F720="","",F720*W720)</f>
        <v>0</v>
      </c>
      <c r="Y720" s="26" t="n">
        <f aca="false">IF(X720="","",X720*N720)</f>
        <v>0</v>
      </c>
    </row>
    <row r="721" customFormat="false" ht="13.8" hidden="false" customHeight="false" outlineLevel="0" collapsed="false">
      <c r="A721" s="16" t="n">
        <v>2012</v>
      </c>
      <c r="B721" s="30" t="s">
        <v>28</v>
      </c>
      <c r="C721" s="29" t="n">
        <v>720</v>
      </c>
      <c r="D721" s="17" t="n">
        <v>17</v>
      </c>
      <c r="E721" s="18" t="n">
        <v>1938166.08353458</v>
      </c>
      <c r="F721" s="19" t="n">
        <f aca="false">IF(ABS(LOG(E721)-LOG(E720))&gt;LOG(2),"",LOG(E721)-LOG(E720))</f>
        <v>0.0122397850933851</v>
      </c>
      <c r="G721" s="20" t="n">
        <v>1422173.79966467</v>
      </c>
      <c r="H721" s="19" t="n">
        <f aca="false">IF(G721=0,"",IF(G721+G720&gt;G721,LOG(G721)-LOG(G720),""))</f>
        <v>-0.00151723474327348</v>
      </c>
      <c r="I721" s="20" t="n">
        <v>204679.286176668</v>
      </c>
      <c r="J721" s="19" t="n">
        <f aca="false">IF(I721=0,"",IF(I721+I720&gt;I721,LOG(I721)-LOG(I720),""))</f>
        <v>-0.0116106598823311</v>
      </c>
      <c r="K721" s="20" t="n">
        <f aca="false">G721+I721</f>
        <v>1626853.08584134</v>
      </c>
      <c r="L721" s="19" t="n">
        <f aca="false">IF(K721=0,"",IF(K721+K720&gt;K721,LOG(K721)-LOG(K720),""))</f>
        <v>-0.00280009403390746</v>
      </c>
      <c r="M721" s="20" t="n">
        <v>23288393.4594749</v>
      </c>
      <c r="N721" s="21" t="n">
        <v>1.07974854046635</v>
      </c>
      <c r="O721" s="21" t="n">
        <v>2404068.63946859</v>
      </c>
      <c r="P721" s="22" t="n">
        <v>0.093555873742718</v>
      </c>
      <c r="Q721" s="20" t="n">
        <v>6599.71237709787</v>
      </c>
      <c r="R721" s="19" t="n">
        <f aca="false">IF(Q721=0,"",IF(Q721+Q720&gt;Q721,LOG(Q721)-LOG(Q720),""))</f>
        <v>-0.537105020060187</v>
      </c>
      <c r="S721" s="20" t="n">
        <v>492778.008352626</v>
      </c>
      <c r="T721" s="19" t="n">
        <f aca="false">IF(S721=0,"",IF(S721+S720&gt;S721,LOG(S721)-LOG(S720),""))</f>
        <v>-0.645720057879057</v>
      </c>
      <c r="U721" s="20" t="n">
        <v>137611.35326971</v>
      </c>
      <c r="V721" s="19" t="n">
        <f aca="false">IF(U721=0,"",IF(U721+U720&gt;U721,LOG(U721)-LOG(U720),""))</f>
        <v>0.0102466444517422</v>
      </c>
      <c r="W721" s="20" t="n">
        <f aca="false">IF(F721="","",IF(F721&gt;0,0,1))</f>
        <v>0</v>
      </c>
      <c r="X721" s="19" t="n">
        <f aca="false">IF(F721="","",F721*W721)</f>
        <v>0</v>
      </c>
      <c r="Y721" s="26" t="n">
        <f aca="false">IF(X721="","",X721*N721)</f>
        <v>0</v>
      </c>
    </row>
    <row r="722" customFormat="false" ht="13.8" hidden="false" customHeight="false" outlineLevel="0" collapsed="false">
      <c r="A722" s="16" t="n">
        <v>2013</v>
      </c>
      <c r="B722" s="31" t="s">
        <v>25</v>
      </c>
      <c r="C722" s="17" t="n">
        <v>721</v>
      </c>
      <c r="D722" s="17" t="n">
        <v>17</v>
      </c>
      <c r="E722" s="18" t="n">
        <v>1825634.01460073</v>
      </c>
      <c r="F722" s="19" t="n">
        <f aca="false">IF(ABS(LOG(E722)-LOG(E721))&gt;LOG(2),"",LOG(E722)-LOG(E721))</f>
        <v>-0.025977270691552</v>
      </c>
      <c r="G722" s="20" t="n">
        <v>1393000.14719177</v>
      </c>
      <c r="H722" s="19" t="n">
        <f aca="false">IF(G722=0,"",IF(G722+G721&gt;G722,LOG(G722)-LOG(G721),""))</f>
        <v>-0.00900151117066361</v>
      </c>
      <c r="I722" s="20" t="n">
        <v>156541.464407666</v>
      </c>
      <c r="J722" s="19" t="n">
        <f aca="false">IF(I722=0,"",IF(I722+I721&gt;I722,LOG(I722)-LOG(I721),""))</f>
        <v>-0.116444501468485</v>
      </c>
      <c r="K722" s="20" t="n">
        <f aca="false">G722+I722</f>
        <v>1549541.61159944</v>
      </c>
      <c r="L722" s="19" t="n">
        <f aca="false">IF(K722=0,"",IF(K722+K721&gt;K722,LOG(K722)-LOG(K721),""))</f>
        <v>-0.0211450920920608</v>
      </c>
      <c r="M722" s="20" t="n">
        <v>22045539.7727166</v>
      </c>
      <c r="N722" s="21" t="n">
        <v>1.08190701797145</v>
      </c>
      <c r="O722" s="21" t="n">
        <v>2394412.87157787</v>
      </c>
      <c r="P722" s="22" t="n">
        <v>0.117785319684365</v>
      </c>
      <c r="Q722" s="20" t="n">
        <v>301372.070484857</v>
      </c>
      <c r="R722" s="19" t="n">
        <f aca="false">IF(Q722=0,"",IF(Q722+Q721&gt;Q722,LOG(Q722)-LOG(Q721),""))</f>
        <v>1.65957799289487</v>
      </c>
      <c r="S722" s="20" t="n">
        <v>1118706.49559963</v>
      </c>
      <c r="T722" s="19" t="n">
        <f aca="false">IF(S722=0,"",IF(S722+S721&gt;S722,LOG(S722)-LOG(S721),""))</f>
        <v>0.356064841814948</v>
      </c>
      <c r="U722" s="20" t="n">
        <v>138631.364933749</v>
      </c>
      <c r="V722" s="19" t="n">
        <f aca="false">IF(U722=0,"",IF(U722+U721&gt;U722,LOG(U722)-LOG(U721),""))</f>
        <v>0.003207233503292</v>
      </c>
      <c r="W722" s="20" t="n">
        <f aca="false">IF(F722="","",IF(F722&gt;0,0,1))</f>
        <v>1</v>
      </c>
      <c r="X722" s="19" t="n">
        <f aca="false">IF(F722="","",F722*W722)</f>
        <v>-0.025977270691552</v>
      </c>
      <c r="Y722" s="26" t="n">
        <f aca="false">IF(X722="","",X722*N722)</f>
        <v>-0.0281049914689342</v>
      </c>
    </row>
    <row r="723" customFormat="false" ht="13.8" hidden="false" customHeight="false" outlineLevel="0" collapsed="false">
      <c r="A723" s="16" t="n">
        <v>2013</v>
      </c>
      <c r="B723" s="28" t="s">
        <v>26</v>
      </c>
      <c r="C723" s="29" t="n">
        <v>722</v>
      </c>
      <c r="D723" s="17" t="n">
        <v>17</v>
      </c>
      <c r="E723" s="18" t="n">
        <v>1588303.30334614</v>
      </c>
      <c r="F723" s="19" t="n">
        <f aca="false">IF(ABS(LOG(E723)-LOG(E722))&gt;LOG(2),"",LOG(E723)-LOG(E722))</f>
        <v>-0.0604802796348034</v>
      </c>
      <c r="G723" s="20" t="n">
        <v>1271152.09842515</v>
      </c>
      <c r="H723" s="19" t="n">
        <f aca="false">IF(G723=0,"",IF(G723+G722&gt;G723,LOG(G723)-LOG(G722),""))</f>
        <v>-0.0397536435814576</v>
      </c>
      <c r="I723" s="20" t="n">
        <v>147365.625785808</v>
      </c>
      <c r="J723" s="19" t="n">
        <f aca="false">IF(I723=0,"",IF(I723+I722&gt;I723,LOG(I723)-LOG(I722),""))</f>
        <v>-0.0262331995582903</v>
      </c>
      <c r="K723" s="20" t="n">
        <f aca="false">G723+I723</f>
        <v>1418517.72421096</v>
      </c>
      <c r="L723" s="19" t="n">
        <f aca="false">IF(K723=0,"",IF(K723+K722&gt;K723,LOG(K723)-LOG(K722),""))</f>
        <v>-0.0383684767106045</v>
      </c>
      <c r="M723" s="20" t="n">
        <v>22664123.0681446</v>
      </c>
      <c r="N723" s="21" t="n">
        <v>1.15440548063145</v>
      </c>
      <c r="O723" s="21" t="n">
        <v>2403394.99642619</v>
      </c>
      <c r="P723" s="22" t="n">
        <v>0.179891713545538</v>
      </c>
      <c r="Q723" s="20" t="n">
        <v>244342.237650434</v>
      </c>
      <c r="R723" s="19" t="n">
        <f aca="false">IF(Q723=0,"",IF(Q723+Q722&gt;Q723,LOG(Q723)-LOG(Q722),""))</f>
        <v>-0.0911044550417488</v>
      </c>
      <c r="S723" s="20" t="n">
        <v>1453191.01840729</v>
      </c>
      <c r="T723" s="19" t="n">
        <f aca="false">IF(S723=0,"",IF(S723+S722&gt;S723,LOG(S723)-LOG(S722),""))</f>
        <v>0.113606545245062</v>
      </c>
      <c r="U723" s="20" t="n">
        <v>155035.96512842</v>
      </c>
      <c r="V723" s="19" t="n">
        <f aca="false">IF(U723=0,"",IF(U723+U722&gt;U723,LOG(U723)-LOG(U722),""))</f>
        <v>0.0485709579433484</v>
      </c>
      <c r="W723" s="20" t="n">
        <f aca="false">IF(F723="","",IF(F723&gt;0,0,1))</f>
        <v>1</v>
      </c>
      <c r="X723" s="19" t="n">
        <f aca="false">IF(F723="","",F723*W723)</f>
        <v>-0.0604802796348034</v>
      </c>
      <c r="Y723" s="26" t="n">
        <f aca="false">IF(X723="","",X723*N723)</f>
        <v>-0.0698187662805397</v>
      </c>
    </row>
    <row r="724" customFormat="false" ht="13.8" hidden="false" customHeight="false" outlineLevel="0" collapsed="false">
      <c r="A724" s="16" t="n">
        <v>2013</v>
      </c>
      <c r="B724" s="28" t="s">
        <v>27</v>
      </c>
      <c r="C724" s="17" t="n">
        <v>723</v>
      </c>
      <c r="D724" s="17" t="n">
        <v>17</v>
      </c>
      <c r="E724" s="18" t="n">
        <v>1716339.22154379</v>
      </c>
      <c r="F724" s="19" t="n">
        <f aca="false">IF(ABS(LOG(E724)-LOG(E723))&gt;LOG(2),"",LOG(E724)-LOG(E723))</f>
        <v>0.0336696878916127</v>
      </c>
      <c r="G724" s="20" t="n">
        <v>1325540.93289097</v>
      </c>
      <c r="H724" s="19" t="n">
        <f aca="false">IF(G724=0,"",IF(G724+G723&gt;G724,LOG(G724)-LOG(G723),""))</f>
        <v>0.0181956246186781</v>
      </c>
      <c r="I724" s="20" t="n">
        <v>148680.797554955</v>
      </c>
      <c r="J724" s="19" t="n">
        <f aca="false">IF(I724=0,"",IF(I724+I723&gt;I724,LOG(I724)-LOG(I723),""))</f>
        <v>0.00385868941177581</v>
      </c>
      <c r="K724" s="20" t="n">
        <f aca="false">G724+I724</f>
        <v>1474221.73044593</v>
      </c>
      <c r="L724" s="19" t="n">
        <f aca="false">IF(K724=0,"",IF(K724+K723&gt;K724,LOG(K724)-LOG(K723),""))</f>
        <v>0.0167280419107092</v>
      </c>
      <c r="M724" s="20" t="n">
        <v>17978601.3129829</v>
      </c>
      <c r="N724" s="21" t="n">
        <v>1.02015277472873</v>
      </c>
      <c r="O724" s="21" t="n">
        <v>2428893.34155213</v>
      </c>
      <c r="P724" s="22" t="n">
        <v>0.150805317291114</v>
      </c>
      <c r="Q724" s="20" t="n">
        <v>253338.064498701</v>
      </c>
      <c r="R724" s="19" t="n">
        <f aca="false">IF(Q724=0,"",IF(Q724+Q723&gt;Q724,LOG(Q724)-LOG(Q723),""))</f>
        <v>0.0157019014538191</v>
      </c>
      <c r="S724" s="20" t="n">
        <v>325345.937753244</v>
      </c>
      <c r="T724" s="19" t="n">
        <f aca="false">IF(S724=0,"",IF(S724+S723&gt;S724,LOG(S724)-LOG(S723),""))</f>
        <v>-0.649977316465383</v>
      </c>
      <c r="U724" s="20" t="n">
        <v>147139.198711417</v>
      </c>
      <c r="V724" s="19" t="n">
        <f aca="false">IF(U724=0,"",IF(U724+U723&gt;U724,LOG(U724)-LOG(U723),""))</f>
        <v>-0.0227040705320265</v>
      </c>
      <c r="W724" s="20" t="n">
        <f aca="false">IF(F724="","",IF(F724&gt;0,0,1))</f>
        <v>0</v>
      </c>
      <c r="X724" s="19" t="n">
        <f aca="false">IF(F724="","",F724*W724)</f>
        <v>0</v>
      </c>
      <c r="Y724" s="26" t="n">
        <f aca="false">IF(X724="","",X724*N724)</f>
        <v>0</v>
      </c>
    </row>
    <row r="725" customFormat="false" ht="13.8" hidden="false" customHeight="false" outlineLevel="0" collapsed="false">
      <c r="A725" s="16" t="n">
        <v>2013</v>
      </c>
      <c r="B725" s="30" t="s">
        <v>28</v>
      </c>
      <c r="C725" s="29" t="n">
        <v>724</v>
      </c>
      <c r="D725" s="17" t="n">
        <v>17</v>
      </c>
      <c r="E725" s="18" t="n">
        <v>1774031.96026094</v>
      </c>
      <c r="F725" s="19" t="n">
        <f aca="false">IF(ABS(LOG(E725)-LOG(E724))&gt;LOG(2),"",LOG(E725)-LOG(E724))</f>
        <v>0.014358312609013</v>
      </c>
      <c r="G725" s="20" t="n">
        <v>1363632.17948624</v>
      </c>
      <c r="H725" s="19" t="n">
        <f aca="false">IF(G725=0,"",IF(G725+G724&gt;G725,LOG(G725)-LOG(G724),""))</f>
        <v>0.0123040979652771</v>
      </c>
      <c r="I725" s="20" t="n">
        <v>187162.450887065</v>
      </c>
      <c r="J725" s="19" t="n">
        <f aca="false">IF(I725=0,"",IF(I725+I724&gt;I725,LOG(I725)-LOG(I724),""))</f>
        <v>0.0999638415549393</v>
      </c>
      <c r="K725" s="20" t="n">
        <f aca="false">G725+I725</f>
        <v>1550794.63037331</v>
      </c>
      <c r="L725" s="19" t="n">
        <f aca="false">IF(K725=0,"",IF(K725+K724&gt;K725,LOG(K725)-LOG(K724),""))</f>
        <v>0.0219914800584551</v>
      </c>
      <c r="M725" s="20" t="n">
        <v>17801528.98987</v>
      </c>
      <c r="N725" s="21" t="n">
        <v>1.00149586622314</v>
      </c>
      <c r="O725" s="21" t="n">
        <v>2444451.09995571</v>
      </c>
      <c r="P725" s="22" t="n">
        <v>0.139219914194345</v>
      </c>
      <c r="Q725" s="20" t="n">
        <v>335026.938124281</v>
      </c>
      <c r="R725" s="19" t="n">
        <f aca="false">IF(Q725=0,"",IF(Q725+Q724&gt;Q725,LOG(Q725)-LOG(Q724),""))</f>
        <v>0.12137928003755</v>
      </c>
      <c r="S725" s="20" t="n">
        <v>1196395.58011632</v>
      </c>
      <c r="T725" s="19" t="n">
        <f aca="false">IF(S725=0,"",IF(S725+S724&gt;S725,LOG(S725)-LOG(S724),""))</f>
        <v>0.565529411400781</v>
      </c>
      <c r="U725" s="20" t="n">
        <v>141948.680462548</v>
      </c>
      <c r="V725" s="19" t="n">
        <f aca="false">IF(U725=0,"",IF(U725+U724&gt;U725,LOG(U725)-LOG(U724),""))</f>
        <v>-0.015597026905505</v>
      </c>
      <c r="W725" s="20" t="n">
        <f aca="false">IF(F725="","",IF(F725&gt;0,0,1))</f>
        <v>0</v>
      </c>
      <c r="X725" s="19" t="n">
        <f aca="false">IF(F725="","",F725*W725)</f>
        <v>0</v>
      </c>
      <c r="Y725" s="26" t="n">
        <f aca="false">IF(X725="","",X725*N725)</f>
        <v>0</v>
      </c>
    </row>
    <row r="726" customFormat="false" ht="13.8" hidden="false" customHeight="false" outlineLevel="0" collapsed="false">
      <c r="A726" s="16" t="n">
        <v>2014</v>
      </c>
      <c r="B726" s="31" t="s">
        <v>25</v>
      </c>
      <c r="C726" s="17" t="n">
        <v>725</v>
      </c>
      <c r="D726" s="17" t="n">
        <v>17</v>
      </c>
      <c r="E726" s="18" t="n">
        <v>1670901.32015606</v>
      </c>
      <c r="F726" s="19" t="n">
        <f aca="false">IF(ABS(LOG(E726)-LOG(E725))&gt;LOG(2),"",LOG(E726)-LOG(E725))</f>
        <v>-0.0260106374932683</v>
      </c>
      <c r="G726" s="20" t="n">
        <v>1383285.38863323</v>
      </c>
      <c r="H726" s="19" t="n">
        <f aca="false">IF(G726=0,"",IF(G726+G725&gt;G726,LOG(G726)-LOG(G725),""))</f>
        <v>0.00621454828126833</v>
      </c>
      <c r="I726" s="20" t="n">
        <v>147650.957433601</v>
      </c>
      <c r="J726" s="19" t="n">
        <f aca="false">IF(I726=0,"",IF(I726+I725&gt;I726,LOG(I726)-LOG(I725),""))</f>
        <v>-0.102982456165257</v>
      </c>
      <c r="K726" s="20" t="n">
        <f aca="false">G726+I726</f>
        <v>1530936.34606683</v>
      </c>
      <c r="L726" s="19" t="n">
        <f aca="false">IF(K726=0,"",IF(K726+K725&gt;K726,LOG(K726)-LOG(K725),""))</f>
        <v>-0.00559715480310352</v>
      </c>
      <c r="M726" s="20" t="n">
        <v>17504877.8300268</v>
      </c>
      <c r="N726" s="21" t="n">
        <v>1.0202082819341</v>
      </c>
      <c r="O726" s="21" t="n">
        <v>2409981.1886989</v>
      </c>
      <c r="P726" s="22" t="n">
        <v>0.159062850516532</v>
      </c>
      <c r="Q726" s="20" t="n">
        <v>284202.639942745</v>
      </c>
      <c r="R726" s="19" t="n">
        <f aca="false">IF(Q726=0,"",IF(Q726+Q725&gt;Q726,LOG(Q726)-LOG(Q725),""))</f>
        <v>-0.0714516205080598</v>
      </c>
      <c r="S726" s="20" t="n">
        <v>1309188.21934239</v>
      </c>
      <c r="T726" s="19" t="n">
        <f aca="false">IF(S726=0,"",IF(S726+S725&gt;S726,LOG(S726)-LOG(S725),""))</f>
        <v>0.0391272887449263</v>
      </c>
      <c r="U726" s="20" t="n">
        <v>132350.488264356</v>
      </c>
      <c r="V726" s="19" t="n">
        <f aca="false">IF(U726=0,"",IF(U726+U725&gt;U726,LOG(U726)-LOG(U725),""))</f>
        <v>-0.0304058119031554</v>
      </c>
      <c r="W726" s="20" t="n">
        <f aca="false">IF(F726="","",IF(F726&gt;0,0,1))</f>
        <v>1</v>
      </c>
      <c r="X726" s="19" t="n">
        <f aca="false">IF(F726="","",F726*W726)</f>
        <v>-0.0260106374932683</v>
      </c>
      <c r="Y726" s="26" t="n">
        <f aca="false">IF(X726="","",X726*N726)</f>
        <v>-0.0265362677890179</v>
      </c>
    </row>
    <row r="727" customFormat="false" ht="13.8" hidden="false" customHeight="false" outlineLevel="0" collapsed="false">
      <c r="A727" s="16" t="n">
        <v>2014</v>
      </c>
      <c r="B727" s="28" t="s">
        <v>26</v>
      </c>
      <c r="C727" s="29" t="n">
        <v>726</v>
      </c>
      <c r="D727" s="17" t="n">
        <v>17</v>
      </c>
      <c r="E727" s="18" t="n">
        <v>1782271.61876503</v>
      </c>
      <c r="F727" s="19" t="n">
        <f aca="false">IF(ABS(LOG(E727)-LOG(E726))&gt;LOG(2),"",LOG(E727)-LOG(E726))</f>
        <v>0.0280230892115965</v>
      </c>
      <c r="G727" s="20" t="n">
        <v>1499230.68860021</v>
      </c>
      <c r="H727" s="19" t="n">
        <f aca="false">IF(G727=0,"",IF(G727+G726&gt;G727,LOG(G727)-LOG(G726),""))</f>
        <v>0.0349566738562821</v>
      </c>
      <c r="I727" s="20" t="n">
        <v>179470.547257422</v>
      </c>
      <c r="J727" s="19" t="n">
        <f aca="false">IF(I727=0,"",IF(I727+I726&gt;I727,LOG(I727)-LOG(I726),""))</f>
        <v>0.0847569196370008</v>
      </c>
      <c r="K727" s="20" t="n">
        <f aca="false">G727+I727</f>
        <v>1678701.23585763</v>
      </c>
      <c r="L727" s="19" t="n">
        <f aca="false">IF(K727=0,"",IF(K727+K726&gt;K727,LOG(K727)-LOG(K726),""))</f>
        <v>0.0400162763660257</v>
      </c>
      <c r="M727" s="20" t="n">
        <v>17335411.6423483</v>
      </c>
      <c r="N727" s="21" t="n">
        <v>0.987960267400167</v>
      </c>
      <c r="O727" s="21" t="n">
        <v>2388477.26761859</v>
      </c>
      <c r="P727" s="22" t="n">
        <v>0.127147220869581</v>
      </c>
      <c r="Q727" s="20" t="n">
        <v>470635.942551385</v>
      </c>
      <c r="R727" s="19" t="n">
        <f aca="false">IF(Q727=0,"",IF(Q727+Q726&gt;Q727,LOG(Q727)-LOG(Q726),""))</f>
        <v>0.219056983506246</v>
      </c>
      <c r="S727" s="20" t="n">
        <v>1601405.44922593</v>
      </c>
      <c r="T727" s="19" t="n">
        <f aca="false">IF(S727=0,"",IF(S727+S726&gt;S727,LOG(S727)-LOG(S726),""))</f>
        <v>0.0874992133022889</v>
      </c>
      <c r="U727" s="20" t="n">
        <v>167291.595196952</v>
      </c>
      <c r="V727" s="19" t="n">
        <f aca="false">IF(U727=0,"",IF(U727+U726&gt;U727,LOG(U727)-LOG(U726),""))</f>
        <v>0.101748574535938</v>
      </c>
      <c r="W727" s="20" t="n">
        <f aca="false">IF(F727="","",IF(F727&gt;0,0,1))</f>
        <v>0</v>
      </c>
      <c r="X727" s="19" t="n">
        <f aca="false">IF(F727="","",F727*W727)</f>
        <v>0</v>
      </c>
      <c r="Y727" s="26" t="n">
        <f aca="false">IF(X727="","",X727*N727)</f>
        <v>0</v>
      </c>
    </row>
    <row r="728" customFormat="false" ht="13.8" hidden="false" customHeight="false" outlineLevel="0" collapsed="false">
      <c r="A728" s="16" t="n">
        <v>2014</v>
      </c>
      <c r="B728" s="28" t="s">
        <v>27</v>
      </c>
      <c r="C728" s="17" t="n">
        <v>727</v>
      </c>
      <c r="D728" s="17" t="n">
        <v>17</v>
      </c>
      <c r="E728" s="18" t="n">
        <v>2059646.70560528</v>
      </c>
      <c r="F728" s="19" t="n">
        <f aca="false">IF(ABS(LOG(E728)-LOG(E727))&gt;LOG(2),"",LOG(E728)-LOG(E727))</f>
        <v>0.0628188401885064</v>
      </c>
      <c r="G728" s="20" t="n">
        <v>1743243.93601237</v>
      </c>
      <c r="H728" s="19" t="n">
        <f aca="false">IF(G728=0,"",IF(G728+G727&gt;G728,LOG(G728)-LOG(G727),""))</f>
        <v>0.0654896997040595</v>
      </c>
      <c r="I728" s="20" t="n">
        <v>153646.108958619</v>
      </c>
      <c r="J728" s="19" t="n">
        <f aca="false">IF(I728=0,"",IF(I728+I727&gt;I728,LOG(I728)-LOG(I727),""))</f>
        <v>-0.0674716207483721</v>
      </c>
      <c r="K728" s="20" t="n">
        <f aca="false">G728+I728</f>
        <v>1896890.04497099</v>
      </c>
      <c r="L728" s="19" t="n">
        <f aca="false">IF(K728=0,"",IF(K728+K727&gt;K728,LOG(K728)-LOG(K727),""))</f>
        <v>0.0530687471710909</v>
      </c>
      <c r="M728" s="20" t="n">
        <v>18557009.3776546</v>
      </c>
      <c r="N728" s="21" t="n">
        <v>0.954715255663754</v>
      </c>
      <c r="O728" s="21" t="n">
        <v>2370589.84826269</v>
      </c>
      <c r="P728" s="22" t="n">
        <v>0.0610636887091045</v>
      </c>
      <c r="Q728" s="20" t="n">
        <v>371318.8789499</v>
      </c>
      <c r="R728" s="19" t="n">
        <f aca="false">IF(Q728=0,"",IF(Q728+Q727&gt;Q728,LOG(Q728)-LOG(Q727),""))</f>
        <v>-0.102938060650777</v>
      </c>
      <c r="S728" s="20" t="n">
        <v>581200.961029655</v>
      </c>
      <c r="T728" s="19" t="n">
        <f aca="false">IF(S728=0,"",IF(S728+S727&gt;S728,LOG(S728)-LOG(S727),""))</f>
        <v>-0.440174978238157</v>
      </c>
      <c r="U728" s="20" t="n">
        <v>146009.055982602</v>
      </c>
      <c r="V728" s="19" t="n">
        <f aca="false">IF(U728=0,"",IF(U728+U727&gt;U728,LOG(U728)-LOG(U727),""))</f>
        <v>-0.0590943293117761</v>
      </c>
      <c r="W728" s="20" t="n">
        <f aca="false">IF(F728="","",IF(F728&gt;0,0,1))</f>
        <v>0</v>
      </c>
      <c r="X728" s="19" t="n">
        <f aca="false">IF(F728="","",F728*W728)</f>
        <v>0</v>
      </c>
      <c r="Y728" s="26" t="n">
        <f aca="false">IF(X728="","",X728*N728)</f>
        <v>0</v>
      </c>
    </row>
    <row r="729" customFormat="false" ht="13.8" hidden="false" customHeight="false" outlineLevel="0" collapsed="false">
      <c r="A729" s="16" t="n">
        <v>2014</v>
      </c>
      <c r="B729" s="30" t="s">
        <v>28</v>
      </c>
      <c r="C729" s="29" t="n">
        <v>728</v>
      </c>
      <c r="D729" s="17" t="n">
        <v>17</v>
      </c>
      <c r="E729" s="18" t="n">
        <v>2166313.27629524</v>
      </c>
      <c r="F729" s="19" t="n">
        <f aca="false">IF(ABS(LOG(E729)-LOG(E728))&gt;LOG(2),"",LOG(E729)-LOG(E728))</f>
        <v>0.021928529753807</v>
      </c>
      <c r="G729" s="20" t="n">
        <v>1845347.51419261</v>
      </c>
      <c r="H729" s="19" t="n">
        <f aca="false">IF(G729=0,"",IF(G729+G728&gt;G729,LOG(G729)-LOG(G728),""))</f>
        <v>0.0247200009872612</v>
      </c>
      <c r="I729" s="20" t="n">
        <v>133019.332619844</v>
      </c>
      <c r="J729" s="19" t="n">
        <f aca="false">IF(I729=0,"",IF(I729+I728&gt;I729,LOG(I729)-LOG(I728),""))</f>
        <v>-0.0626068017790384</v>
      </c>
      <c r="K729" s="20" t="n">
        <f aca="false">G729+I729</f>
        <v>1978366.84681245</v>
      </c>
      <c r="L729" s="19" t="n">
        <f aca="false">IF(K729=0,"",IF(K729+K728&gt;K729,LOG(K729)-LOG(K728),""))</f>
        <v>0.0182646682425887</v>
      </c>
      <c r="M729" s="20" t="n">
        <v>18843031.464654</v>
      </c>
      <c r="N729" s="21" t="n">
        <v>0.939429512017045</v>
      </c>
      <c r="O729" s="21" t="n">
        <v>2389788.00693866</v>
      </c>
      <c r="P729" s="22" t="n">
        <v>0.0426381160027685</v>
      </c>
      <c r="Q729" s="20" t="n">
        <v>341138.971789668</v>
      </c>
      <c r="R729" s="19" t="n">
        <f aca="false">IF(Q729=0,"",IF(Q729+Q728&gt;Q729,LOG(Q729)-LOG(Q728),""))</f>
        <v>-0.0368156944665081</v>
      </c>
      <c r="S729" s="20" t="n">
        <v>1179668.66753041</v>
      </c>
      <c r="T729" s="19" t="n">
        <f aca="false">IF(S729=0,"",IF(S729+S728&gt;S729,LOG(S729)-LOG(S728),""))</f>
        <v>0.307433720792687</v>
      </c>
      <c r="U729" s="20" t="n">
        <v>149762.602353283</v>
      </c>
      <c r="V729" s="19" t="n">
        <f aca="false">IF(U729=0,"",IF(U729+U728&gt;U729,LOG(U729)-LOG(U728),""))</f>
        <v>0.0110235849339606</v>
      </c>
      <c r="W729" s="20" t="n">
        <f aca="false">IF(F729="","",IF(F729&gt;0,0,1))</f>
        <v>0</v>
      </c>
      <c r="X729" s="19" t="n">
        <f aca="false">IF(F729="","",F729*W729)</f>
        <v>0</v>
      </c>
      <c r="Y729" s="26" t="n">
        <f aca="false">IF(X729="","",X729*N729)</f>
        <v>0</v>
      </c>
    </row>
    <row r="730" customFormat="false" ht="13.8" hidden="false" customHeight="false" outlineLevel="0" collapsed="false">
      <c r="A730" s="16" t="n">
        <v>2015</v>
      </c>
      <c r="B730" s="31" t="s">
        <v>25</v>
      </c>
      <c r="C730" s="17" t="n">
        <v>729</v>
      </c>
      <c r="D730" s="17" t="n">
        <v>17</v>
      </c>
      <c r="E730" s="18" t="n">
        <v>1768984.04783572</v>
      </c>
      <c r="F730" s="19" t="n">
        <f aca="false">IF(ABS(LOG(E730)-LOG(E729))&gt;LOG(2),"",LOG(E730)-LOG(E729))</f>
        <v>-0.0879973447143199</v>
      </c>
      <c r="G730" s="20" t="n">
        <v>1459052.26405726</v>
      </c>
      <c r="H730" s="19" t="n">
        <f aca="false">IF(G730=0,"",IF(G730+G729&gt;G730,LOG(G730)-LOG(G729),""))</f>
        <v>-0.102007315305104</v>
      </c>
      <c r="I730" s="20" t="n">
        <v>112686.356926975</v>
      </c>
      <c r="J730" s="19" t="n">
        <f aca="false">IF(I730=0,"",IF(I730+I729&gt;I730,LOG(I730)-LOG(I729),""))</f>
        <v>-0.0720434259032405</v>
      </c>
      <c r="K730" s="20" t="n">
        <f aca="false">G730+I730</f>
        <v>1571738.62098424</v>
      </c>
      <c r="L730" s="19" t="n">
        <f aca="false">IF(K730=0,"",IF(K730+K729&gt;K730,LOG(K730)-LOG(K729),""))</f>
        <v>-0.0999265007253483</v>
      </c>
      <c r="M730" s="20" t="n">
        <v>19193356.3111576</v>
      </c>
      <c r="N730" s="21" t="n">
        <v>1.0354270091588</v>
      </c>
      <c r="O730" s="21" t="n">
        <v>2365235.18841305</v>
      </c>
      <c r="P730" s="22" t="n">
        <v>0.126150414931902</v>
      </c>
      <c r="Q730" s="20" t="n">
        <v>264660.195271466</v>
      </c>
      <c r="R730" s="19" t="n">
        <f aca="false">IF(Q730=0,"",IF(Q730+Q729&gt;Q730,LOG(Q730)-LOG(Q729),""))</f>
        <v>-0.110242707543659</v>
      </c>
      <c r="S730" s="20" t="n">
        <v>1440355.40084597</v>
      </c>
      <c r="T730" s="19" t="n">
        <f aca="false">IF(S730=0,"",IF(S730+S729&gt;S730,LOG(S730)-LOG(S729),""))</f>
        <v>0.086709620880745</v>
      </c>
      <c r="U730" s="20" t="n">
        <v>145306.022224015</v>
      </c>
      <c r="V730" s="19" t="n">
        <f aca="false">IF(U730=0,"",IF(U730+U729&gt;U730,LOG(U730)-LOG(U729),""))</f>
        <v>-0.0131197639341671</v>
      </c>
      <c r="W730" s="20" t="n">
        <f aca="false">IF(F730="","",IF(F730&gt;0,0,1))</f>
        <v>1</v>
      </c>
      <c r="X730" s="19" t="n">
        <f aca="false">IF(F730="","",F730*W730)</f>
        <v>-0.0879973447143199</v>
      </c>
      <c r="Y730" s="26" t="n">
        <f aca="false">IF(X730="","",X730*N730)</f>
        <v>-0.0911148274514642</v>
      </c>
    </row>
    <row r="731" customFormat="false" ht="13.8" hidden="false" customHeight="false" outlineLevel="0" collapsed="false">
      <c r="A731" s="16" t="n">
        <v>2015</v>
      </c>
      <c r="B731" s="28" t="s">
        <v>26</v>
      </c>
      <c r="C731" s="29" t="n">
        <v>730</v>
      </c>
      <c r="D731" s="17" t="n">
        <v>17</v>
      </c>
      <c r="E731" s="18" t="n">
        <v>1857583.08703389</v>
      </c>
      <c r="F731" s="19" t="n">
        <f aca="false">IF(ABS(LOG(E731)-LOG(E730))&gt;LOG(2),"",LOG(E731)-LOG(E730))</f>
        <v>0.021224331647093</v>
      </c>
      <c r="G731" s="20" t="n">
        <v>1611512.96059521</v>
      </c>
      <c r="H731" s="19" t="n">
        <f aca="false">IF(G731=0,"",IF(G731+G730&gt;G731,LOG(G731)-LOG(G730),""))</f>
        <v>0.0431629538362843</v>
      </c>
      <c r="I731" s="20" t="n">
        <v>116163.929662977</v>
      </c>
      <c r="J731" s="19" t="n">
        <f aca="false">IF(I731=0,"",IF(I731+I730&gt;I731,LOG(I731)-LOG(I730),""))</f>
        <v>0.013199956505753</v>
      </c>
      <c r="K731" s="20" t="n">
        <f aca="false">G731+I731</f>
        <v>1727676.89025819</v>
      </c>
      <c r="L731" s="19" t="n">
        <f aca="false">IF(K731=0,"",IF(K731+K730&gt;K731,LOG(K731)-LOG(K730),""))</f>
        <v>0.0410821992367314</v>
      </c>
      <c r="M731" s="20" t="n">
        <v>19942018.6269363</v>
      </c>
      <c r="N731" s="21" t="n">
        <v>1.03082086933689</v>
      </c>
      <c r="O731" s="21" t="n">
        <v>2361092.46001174</v>
      </c>
      <c r="P731" s="22" t="n">
        <v>0.104164746077866</v>
      </c>
      <c r="Q731" s="20" t="n">
        <v>301582.367502709</v>
      </c>
      <c r="R731" s="19" t="n">
        <f aca="false">IF(Q731=0,"",IF(Q731+Q730&gt;Q731,LOG(Q731)-LOG(Q730),""))</f>
        <v>0.0567173176227414</v>
      </c>
      <c r="S731" s="20" t="n">
        <v>795447.840060876</v>
      </c>
      <c r="T731" s="19" t="n">
        <f aca="false">IF(S731=0,"",IF(S731+S730&gt;S731,LOG(S731)-LOG(S730),""))</f>
        <v>-0.2578579585128</v>
      </c>
      <c r="U731" s="20" t="n">
        <v>160287.651604611</v>
      </c>
      <c r="V731" s="19" t="n">
        <f aca="false">IF(U731=0,"",IF(U731+U730&gt;U731,LOG(U731)-LOG(U730),""))</f>
        <v>0.0426164519903907</v>
      </c>
      <c r="W731" s="20" t="n">
        <f aca="false">IF(F731="","",IF(F731&gt;0,0,1))</f>
        <v>0</v>
      </c>
      <c r="X731" s="19" t="n">
        <f aca="false">IF(F731="","",F731*W731)</f>
        <v>0</v>
      </c>
      <c r="Y731" s="26" t="n">
        <f aca="false">IF(X731="","",X731*N731)</f>
        <v>0</v>
      </c>
    </row>
    <row r="732" customFormat="false" ht="13.8" hidden="false" customHeight="false" outlineLevel="0" collapsed="false">
      <c r="A732" s="16" t="n">
        <v>2015</v>
      </c>
      <c r="B732" s="28" t="s">
        <v>27</v>
      </c>
      <c r="C732" s="17" t="n">
        <v>731</v>
      </c>
      <c r="D732" s="17" t="n">
        <v>17</v>
      </c>
      <c r="E732" s="18" t="n">
        <v>2041465.04968742</v>
      </c>
      <c r="F732" s="19" t="n">
        <f aca="false">IF(ABS(LOG(E732)-LOG(E731))&gt;LOG(2),"",LOG(E732)-LOG(E731))</f>
        <v>0.040993700871554</v>
      </c>
      <c r="G732" s="20" t="n">
        <v>1679865.33909824</v>
      </c>
      <c r="H732" s="19" t="n">
        <f aca="false">IF(G732=0,"",IF(G732+G731&gt;G732,LOG(G732)-LOG(G731),""))</f>
        <v>0.0180406666503696</v>
      </c>
      <c r="I732" s="20" t="n">
        <v>95691.0831578995</v>
      </c>
      <c r="J732" s="19" t="n">
        <f aca="false">IF(I732=0,"",IF(I732+I731&gt;I732,LOG(I732)-LOG(I731),""))</f>
        <v>-0.0841998246506313</v>
      </c>
      <c r="K732" s="20" t="n">
        <f aca="false">G732+I732</f>
        <v>1775556.42225614</v>
      </c>
      <c r="L732" s="19" t="n">
        <f aca="false">IF(K732=0,"",IF(K732+K731&gt;K732,LOG(K732)-LOG(K731),""))</f>
        <v>0.0118719534493952</v>
      </c>
      <c r="M732" s="20" t="n">
        <v>23380798.5469026</v>
      </c>
      <c r="N732" s="21" t="n">
        <v>1.05891739084686</v>
      </c>
      <c r="O732" s="21" t="n">
        <v>2371368.85089197</v>
      </c>
      <c r="P732" s="22" t="n">
        <v>0.0650571617848574</v>
      </c>
      <c r="Q732" s="20" t="n">
        <v>289491.771857523</v>
      </c>
      <c r="R732" s="19" t="n">
        <f aca="false">IF(Q732=0,"",IF(Q732+Q731&gt;Q732,LOG(Q732)-LOG(Q731),""))</f>
        <v>-0.0177697218058066</v>
      </c>
      <c r="S732" s="20" t="n">
        <v>2291386.68290116</v>
      </c>
      <c r="T732" s="19" t="n">
        <f aca="false">IF(S732=0,"",IF(S732+S731&gt;S732,LOG(S732)-LOG(S731),""))</f>
        <v>0.459486677824772</v>
      </c>
      <c r="U732" s="20" t="n">
        <v>130523.673208058</v>
      </c>
      <c r="V732" s="19" t="n">
        <f aca="false">IF(U732=0,"",IF(U732+U731&gt;U732,LOG(U732)-LOG(U731),""))</f>
        <v>-0.0892107788045964</v>
      </c>
      <c r="W732" s="20" t="n">
        <f aca="false">IF(F732="","",IF(F732&gt;0,0,1))</f>
        <v>0</v>
      </c>
      <c r="X732" s="19" t="n">
        <f aca="false">IF(F732="","",F732*W732)</f>
        <v>0</v>
      </c>
      <c r="Y732" s="26" t="n">
        <f aca="false">IF(X732="","",X732*N732)</f>
        <v>0</v>
      </c>
    </row>
    <row r="733" customFormat="false" ht="13.8" hidden="false" customHeight="false" outlineLevel="0" collapsed="false">
      <c r="A733" s="16" t="n">
        <v>2015</v>
      </c>
      <c r="B733" s="30" t="s">
        <v>28</v>
      </c>
      <c r="C733" s="29" t="n">
        <v>732</v>
      </c>
      <c r="D733" s="17" t="n">
        <v>17</v>
      </c>
      <c r="E733" s="18" t="n">
        <v>2120292.99068141</v>
      </c>
      <c r="F733" s="19" t="n">
        <f aca="false">IF(ABS(LOG(E733)-LOG(E732))&gt;LOG(2),"",LOG(E733)-LOG(E732))</f>
        <v>0.0164539285382661</v>
      </c>
      <c r="G733" s="20" t="n">
        <v>1733547.44806006</v>
      </c>
      <c r="H733" s="19" t="n">
        <f aca="false">IF(G733=0,"",IF(G733+G732&gt;G733,LOG(G733)-LOG(G732),""))</f>
        <v>0.0136612636853792</v>
      </c>
      <c r="I733" s="20" t="n">
        <v>131316.268816893</v>
      </c>
      <c r="J733" s="19" t="n">
        <f aca="false">IF(I733=0,"",IF(I733+I732&gt;I733,LOG(I733)-LOG(I732),""))</f>
        <v>0.137447063785045</v>
      </c>
      <c r="K733" s="20" t="n">
        <f aca="false">G733+I733</f>
        <v>1864863.71687695</v>
      </c>
      <c r="L733" s="19" t="n">
        <f aca="false">IF(K733=0,"",IF(K733+K732&gt;K733,LOG(K733)-LOG(K732),""))</f>
        <v>0.0213126217933963</v>
      </c>
      <c r="M733" s="20" t="n">
        <v>20947527.9274988</v>
      </c>
      <c r="N733" s="21" t="n">
        <v>0.994736900452051</v>
      </c>
      <c r="O733" s="21" t="n">
        <v>2279773.450368</v>
      </c>
      <c r="P733" s="22" t="n">
        <v>0.0314958140266148</v>
      </c>
      <c r="Q733" s="20" t="n">
        <v>339173.729277993</v>
      </c>
      <c r="R733" s="19" t="n">
        <f aca="false">IF(Q733=0,"",IF(Q733+Q732&gt;Q733,LOG(Q733)-LOG(Q732),""))</f>
        <v>0.068785982171538</v>
      </c>
      <c r="S733" s="20" t="n">
        <v>1531509.91708972</v>
      </c>
      <c r="T733" s="19" t="n">
        <f aca="false">IF(S733=0,"",IF(S733+S732&gt;S733,LOG(S733)-LOG(S732),""))</f>
        <v>-0.174978571360148</v>
      </c>
      <c r="U733" s="20" t="n">
        <v>131497.404972436</v>
      </c>
      <c r="V733" s="19" t="n">
        <f aca="false">IF(U733=0,"",IF(U733+U732&gt;U733,LOG(U733)-LOG(U732),""))</f>
        <v>0.00322789511301114</v>
      </c>
      <c r="W733" s="20" t="n">
        <f aca="false">IF(F733="","",IF(F733&gt;0,0,1))</f>
        <v>0</v>
      </c>
      <c r="X733" s="19" t="n">
        <f aca="false">IF(F733="","",F733*W733)</f>
        <v>0</v>
      </c>
      <c r="Y733" s="26" t="n">
        <f aca="false">IF(X733="","",X733*N733)</f>
        <v>0</v>
      </c>
    </row>
    <row r="734" customFormat="false" ht="13.8" hidden="false" customHeight="false" outlineLevel="0" collapsed="false">
      <c r="A734" s="16" t="n">
        <v>2016</v>
      </c>
      <c r="B734" s="31" t="s">
        <v>25</v>
      </c>
      <c r="C734" s="17" t="n">
        <v>733</v>
      </c>
      <c r="D734" s="17" t="n">
        <v>17</v>
      </c>
      <c r="E734" s="18" t="n">
        <v>1749357.53987274</v>
      </c>
      <c r="F734" s="19" t="n">
        <f aca="false">IF(ABS(LOG(E734)-LOG(E733))&gt;LOG(2),"",LOG(E734)-LOG(E733))</f>
        <v>-0.0835172964568569</v>
      </c>
      <c r="G734" s="20" t="n">
        <v>1467679.51236196</v>
      </c>
      <c r="H734" s="19" t="n">
        <f aca="false">IF(G734=0,"",IF(G734+G733&gt;G734,LOG(G734)-LOG(G733),""))</f>
        <v>-0.0723045011433641</v>
      </c>
      <c r="I734" s="20" t="n">
        <v>123349.367527522</v>
      </c>
      <c r="J734" s="19" t="n">
        <f aca="false">IF(I734=0,"",IF(I734+I733&gt;I734,LOG(I734)-LOG(I733),""))</f>
        <v>-0.0271816073212925</v>
      </c>
      <c r="K734" s="20" t="n">
        <f aca="false">G734+I734</f>
        <v>1591028.87988948</v>
      </c>
      <c r="L734" s="19" t="n">
        <f aca="false">IF(K734=0,"",IF(K734+K733&gt;K734,LOG(K734)-LOG(K733),""))</f>
        <v>-0.0689690364196691</v>
      </c>
      <c r="M734" s="20" t="n">
        <v>20503094.1987434</v>
      </c>
      <c r="N734" s="21" t="n">
        <v>1.06894082581789</v>
      </c>
      <c r="O734" s="21" t="n">
        <v>2224470.46226566</v>
      </c>
      <c r="P734" s="22" t="n">
        <v>0.104348062132039</v>
      </c>
      <c r="Q734" s="20" t="n">
        <v>218324.076570402</v>
      </c>
      <c r="R734" s="19" t="n">
        <f aca="false">IF(Q734=0,"",IF(Q734+Q733&gt;Q734,LOG(Q734)-LOG(Q733),""))</f>
        <v>-0.191320574651248</v>
      </c>
      <c r="S734" s="20" t="n">
        <v>1272147.0447286</v>
      </c>
      <c r="T734" s="19" t="n">
        <f aca="false">IF(S734=0,"",IF(S734+S733&gt;S734,LOG(S734)-LOG(S733),""))</f>
        <v>-0.0805824999933664</v>
      </c>
      <c r="U734" s="20" t="n">
        <v>130198.214579737</v>
      </c>
      <c r="V734" s="19" t="n">
        <f aca="false">IF(U734=0,"",IF(U734+U733&gt;U734,LOG(U734)-LOG(U733),""))</f>
        <v>-0.00431215359996617</v>
      </c>
      <c r="W734" s="20" t="n">
        <f aca="false">IF(F734="","",IF(F734&gt;0,0,1))</f>
        <v>1</v>
      </c>
      <c r="X734" s="19" t="n">
        <f aca="false">IF(F734="","",F734*W734)</f>
        <v>-0.0835172964568569</v>
      </c>
      <c r="Y734" s="26" t="n">
        <f aca="false">IF(X734="","",X734*N734)</f>
        <v>-0.0892750478446702</v>
      </c>
    </row>
    <row r="735" customFormat="false" ht="13.8" hidden="false" customHeight="false" outlineLevel="0" collapsed="false">
      <c r="A735" s="16" t="n">
        <v>2016</v>
      </c>
      <c r="B735" s="28" t="s">
        <v>26</v>
      </c>
      <c r="C735" s="29" t="n">
        <v>734</v>
      </c>
      <c r="D735" s="17" t="n">
        <v>17</v>
      </c>
      <c r="E735" s="18" t="n">
        <v>1674345.53187938</v>
      </c>
      <c r="F735" s="19" t="n">
        <f aca="false">IF(ABS(LOG(E735)-LOG(E734))&gt;LOG(2),"",LOG(E735)-LOG(E734))</f>
        <v>-0.0190334936606327</v>
      </c>
      <c r="G735" s="20" t="n">
        <v>1398397.23267378</v>
      </c>
      <c r="H735" s="19" t="n">
        <f aca="false">IF(G735=0,"",IF(G735+G734&gt;G735,LOG(G735)-LOG(G734),""))</f>
        <v>-0.0210006760147081</v>
      </c>
      <c r="I735" s="20" t="n">
        <v>132299.958764513</v>
      </c>
      <c r="J735" s="19" t="n">
        <f aca="false">IF(I735=0,"",IF(I735+I734&gt;I735,LOG(I735)-LOG(I734),""))</f>
        <v>0.0304227818343925</v>
      </c>
      <c r="K735" s="20" t="n">
        <f aca="false">G735+I735</f>
        <v>1530697.19143829</v>
      </c>
      <c r="L735" s="19" t="n">
        <f aca="false">IF(K735=0,"",IF(K735+K734&gt;K735,LOG(K735)-LOG(K734),""))</f>
        <v>-0.0167887775581441</v>
      </c>
      <c r="M735" s="20" t="n">
        <v>20533949.0639911</v>
      </c>
      <c r="N735" s="21" t="n">
        <v>1.08862739285695</v>
      </c>
      <c r="O735" s="21" t="n">
        <v>2159363.79178701</v>
      </c>
      <c r="P735" s="22" t="n">
        <v>0.110480727317315</v>
      </c>
      <c r="Q735" s="20" t="n">
        <v>148490.205725564</v>
      </c>
      <c r="R735" s="19" t="n">
        <f aca="false">IF(Q735=0,"",IF(Q735+Q734&gt;Q735,LOG(Q735)-LOG(Q734),""))</f>
        <v>-0.167403822988371</v>
      </c>
      <c r="S735" s="20" t="n">
        <v>1328199.09745737</v>
      </c>
      <c r="T735" s="19" t="n">
        <f aca="false">IF(S735=0,"",IF(S735+S734&gt;S735,LOG(S735)-LOG(S734),""))</f>
        <v>0.0187258674148225</v>
      </c>
      <c r="U735" s="20" t="n">
        <v>143730.325399278</v>
      </c>
      <c r="V735" s="19" t="n">
        <f aca="false">IF(U735=0,"",IF(U735+U734&gt;U735,LOG(U735)-LOG(U734),""))</f>
        <v>0.0429433800506978</v>
      </c>
      <c r="W735" s="20" t="n">
        <f aca="false">IF(F735="","",IF(F735&gt;0,0,1))</f>
        <v>1</v>
      </c>
      <c r="X735" s="19" t="n">
        <f aca="false">IF(F735="","",F735*W735)</f>
        <v>-0.0190334936606327</v>
      </c>
      <c r="Y735" s="26" t="n">
        <f aca="false">IF(X735="","",X735*N735)</f>
        <v>-0.0207203825807338</v>
      </c>
    </row>
    <row r="736" customFormat="false" ht="13.8" hidden="false" customHeight="false" outlineLevel="0" collapsed="false">
      <c r="A736" s="16" t="n">
        <v>2016</v>
      </c>
      <c r="B736" s="28" t="s">
        <v>27</v>
      </c>
      <c r="C736" s="17" t="n">
        <v>735</v>
      </c>
      <c r="D736" s="17" t="n">
        <v>17</v>
      </c>
      <c r="E736" s="18" t="n">
        <v>1544286.82318855</v>
      </c>
      <c r="F736" s="19" t="n">
        <f aca="false">IF(ABS(LOG(E736)-LOG(E735))&gt;LOG(2),"",LOG(E736)-LOG(E735))</f>
        <v>-0.0351171217381294</v>
      </c>
      <c r="G736" s="20" t="n">
        <v>1281551.9124908</v>
      </c>
      <c r="H736" s="19" t="n">
        <f aca="false">IF(G736=0,"",IF(G736+G735&gt;G736,LOG(G736)-LOG(G735),""))</f>
        <v>-0.03789435278469</v>
      </c>
      <c r="I736" s="20" t="n">
        <v>136838.429000555</v>
      </c>
      <c r="J736" s="19" t="n">
        <f aca="false">IF(I736=0,"",IF(I736+I735&gt;I736,LOG(I736)-LOG(I735),""))</f>
        <v>0.0146483707159257</v>
      </c>
      <c r="K736" s="20" t="n">
        <f aca="false">G736+I736</f>
        <v>1418390.34149136</v>
      </c>
      <c r="L736" s="19" t="n">
        <f aca="false">IF(K736=0,"",IF(K736+K735&gt;K736,LOG(K736)-LOG(K735),""))</f>
        <v>-0.0330935200651181</v>
      </c>
      <c r="M736" s="20" t="n">
        <v>20042165.5569124</v>
      </c>
      <c r="N736" s="21" t="n">
        <v>1.11321667947723</v>
      </c>
      <c r="O736" s="21" t="n">
        <v>2159040.8179212</v>
      </c>
      <c r="P736" s="22" t="n">
        <v>0.145532887209275</v>
      </c>
      <c r="Q736" s="20" t="n">
        <v>60236.5664282264</v>
      </c>
      <c r="R736" s="19" t="n">
        <f aca="false">IF(Q736=0,"",IF(Q736+Q735&gt;Q736,LOG(Q736)-LOG(Q735),""))</f>
        <v>-0.391837600460052</v>
      </c>
      <c r="S736" s="20" t="n">
        <v>1213180.32280146</v>
      </c>
      <c r="T736" s="19" t="n">
        <f aca="false">IF(S736=0,"",IF(S736+S735&gt;S736,LOG(S736)-LOG(S735),""))</f>
        <v>-0.03933782314044</v>
      </c>
      <c r="U736" s="20" t="n">
        <v>130758.916097989</v>
      </c>
      <c r="V736" s="19" t="n">
        <f aca="false">IF(U736=0,"",IF(U736+U735&gt;U736,LOG(U736)-LOG(U735),""))</f>
        <v>-0.0410770968840222</v>
      </c>
      <c r="W736" s="20" t="n">
        <f aca="false">IF(F736="","",IF(F736&gt;0,0,1))</f>
        <v>1</v>
      </c>
      <c r="X736" s="19" t="n">
        <f aca="false">IF(F736="","",F736*W736)</f>
        <v>-0.0351171217381294</v>
      </c>
      <c r="Y736" s="26" t="n">
        <f aca="false">IF(X736="","",X736*N736)</f>
        <v>-0.0390929656541181</v>
      </c>
    </row>
    <row r="737" customFormat="false" ht="13.8" hidden="false" customHeight="false" outlineLevel="0" collapsed="false">
      <c r="A737" s="16" t="n">
        <v>2016</v>
      </c>
      <c r="B737" s="30" t="s">
        <v>28</v>
      </c>
      <c r="C737" s="29" t="n">
        <v>736</v>
      </c>
      <c r="D737" s="17" t="n">
        <v>17</v>
      </c>
      <c r="E737" s="18" t="n">
        <v>6958335.5189836</v>
      </c>
      <c r="F737" s="19" t="str">
        <f aca="false">IF(ABS(LOG(E737)-LOG(E736))&gt;LOG(2),"",LOG(E737)-LOG(E736))</f>
        <v/>
      </c>
      <c r="G737" s="20" t="n">
        <v>5921549.48085516</v>
      </c>
      <c r="H737" s="19" t="n">
        <f aca="false">IF(G737=0,"",IF(G737+G736&gt;G737,LOG(G737)-LOG(G736),""))</f>
        <v>0.664699159554785</v>
      </c>
      <c r="I737" s="20" t="n">
        <v>522997.281435182</v>
      </c>
      <c r="J737" s="19" t="n">
        <f aca="false">IF(I737=0,"",IF(I737+I736&gt;I737,LOG(I737)-LOG(I736),""))</f>
        <v>0.582291351847937</v>
      </c>
      <c r="K737" s="20" t="n">
        <f aca="false">G737+I737</f>
        <v>6444546.76229034</v>
      </c>
      <c r="L737" s="19" t="n">
        <f aca="false">IF(K737=0,"",IF(K737+K736&gt;K737,LOG(K737)-LOG(K736),""))</f>
        <v>0.657396614041131</v>
      </c>
      <c r="M737" s="20" t="n">
        <v>19973405.7241033</v>
      </c>
      <c r="N737" s="21" t="n">
        <v>0.457946758163007</v>
      </c>
      <c r="O737" s="21" t="n">
        <v>2903228.75617396</v>
      </c>
      <c r="P737" s="22" t="n">
        <v>-0.379624108995467</v>
      </c>
      <c r="Q737" s="20" t="n">
        <v>411848.321747597</v>
      </c>
      <c r="R737" s="19" t="n">
        <f aca="false">IF(Q737=0,"",IF(Q737+Q736&gt;Q737,LOG(Q737)-LOG(Q736),""))</f>
        <v>0.834877092122481</v>
      </c>
      <c r="S737" s="20" t="n">
        <v>1770972.41272902</v>
      </c>
      <c r="T737" s="19" t="n">
        <f aca="false">IF(S737=0,"",IF(S737+S736&gt;S737,LOG(S737)-LOG(S736),""))</f>
        <v>0.164286438384035</v>
      </c>
      <c r="U737" s="20" t="n">
        <v>132408.290543795</v>
      </c>
      <c r="V737" s="19" t="n">
        <f aca="false">IF(U737=0,"",IF(U737+U736&gt;U737,LOG(U737)-LOG(U736),""))</f>
        <v>0.00544386672476538</v>
      </c>
      <c r="W737" s="20" t="str">
        <f aca="false">IF(F737="","",IF(F737&gt;0,0,1))</f>
        <v/>
      </c>
      <c r="X737" s="19" t="str">
        <f aca="false">IF(F737="","",F737*W737)</f>
        <v/>
      </c>
      <c r="Y737" s="26" t="str">
        <f aca="false">IF(X737="","",X737*N737)</f>
        <v/>
      </c>
    </row>
    <row r="738" customFormat="false" ht="13.8" hidden="false" customHeight="false" outlineLevel="0" collapsed="false">
      <c r="A738" s="16" t="n">
        <v>2017</v>
      </c>
      <c r="B738" s="31" t="s">
        <v>25</v>
      </c>
      <c r="C738" s="17" t="n">
        <v>737</v>
      </c>
      <c r="D738" s="17" t="n">
        <v>17</v>
      </c>
      <c r="E738" s="18" t="n">
        <v>1797741.78064538</v>
      </c>
      <c r="F738" s="19" t="str">
        <f aca="false">IF(ABS(LOG(E738)-LOG(E737))&gt;LOG(2),"",LOG(E738)-LOG(E737))</f>
        <v/>
      </c>
      <c r="G738" s="20" t="n">
        <v>1583700.8985812</v>
      </c>
      <c r="H738" s="19" t="n">
        <f aca="false">IF(G738=0,"",IF(G738+G737&gt;G738,LOG(G738)-LOG(G737),""))</f>
        <v>-0.572762199487693</v>
      </c>
      <c r="I738" s="20" t="n">
        <v>157509.699526515</v>
      </c>
      <c r="J738" s="19" t="n">
        <f aca="false">IF(I738=0,"",IF(I738+I737&gt;I738,LOG(I738)-LOG(I737),""))</f>
        <v>-0.521192128367977</v>
      </c>
      <c r="K738" s="20" t="n">
        <f aca="false">G738+I738</f>
        <v>1741210.59810772</v>
      </c>
      <c r="L738" s="19" t="n">
        <f aca="false">IF(K738=0,"",IF(K738+K737&gt;K738,LOG(K738)-LOG(K737),""))</f>
        <v>-0.568341077438039</v>
      </c>
      <c r="M738" s="20" t="n">
        <v>18987894.3407851</v>
      </c>
      <c r="N738" s="21" t="n">
        <v>1.02374949458038</v>
      </c>
      <c r="O738" s="21" t="n">
        <v>2867646.75385809</v>
      </c>
      <c r="P738" s="22" t="n">
        <v>0.202798340654008</v>
      </c>
      <c r="Q738" s="20" t="n">
        <v>199567.31775166</v>
      </c>
      <c r="R738" s="19" t="n">
        <f aca="false">IF(Q738=0,"",IF(Q738+Q737&gt;Q738,LOG(Q738)-LOG(Q737),""))</f>
        <v>-0.314647880297688</v>
      </c>
      <c r="S738" s="20" t="n">
        <v>1535321.5733778</v>
      </c>
      <c r="T738" s="19" t="n">
        <f aca="false">IF(S738=0,"",IF(S738+S737&gt;S738,LOG(S738)-LOG(S737),""))</f>
        <v>-0.0620124436357088</v>
      </c>
      <c r="U738" s="20" t="n">
        <v>137486.72162665</v>
      </c>
      <c r="V738" s="19" t="n">
        <f aca="false">IF(U738=0,"",IF(U738+U737&gt;U738,LOG(U738)-LOG(U737),""))</f>
        <v>0.0163455776844801</v>
      </c>
      <c r="W738" s="20" t="str">
        <f aca="false">IF(F738="","",IF(F738&gt;0,0,1))</f>
        <v/>
      </c>
      <c r="X738" s="19" t="str">
        <f aca="false">IF(F738="","",F738*W738)</f>
        <v/>
      </c>
      <c r="Y738" s="26" t="str">
        <f aca="false">IF(X738="","",X738*N738)</f>
        <v/>
      </c>
    </row>
    <row r="739" customFormat="false" ht="13.8" hidden="false" customHeight="false" outlineLevel="0" collapsed="false">
      <c r="A739" s="16" t="n">
        <v>2017</v>
      </c>
      <c r="B739" s="28" t="s">
        <v>26</v>
      </c>
      <c r="C739" s="29" t="n">
        <v>738</v>
      </c>
      <c r="D739" s="17" t="n">
        <v>17</v>
      </c>
      <c r="E739" s="18" t="n">
        <v>1792844.77401925</v>
      </c>
      <c r="F739" s="19" t="n">
        <f aca="false">IF(ABS(LOG(E739)-LOG(E738))&gt;LOG(2),"",LOG(E739)-LOG(E738))</f>
        <v>-0.0011846222013201</v>
      </c>
      <c r="G739" s="20" t="n">
        <v>1568335.27427482</v>
      </c>
      <c r="H739" s="19" t="n">
        <f aca="false">IF(G739=0,"",IF(G739+G738&gt;G739,LOG(G739)-LOG(G738),""))</f>
        <v>-0.00423425261802723</v>
      </c>
      <c r="I739" s="20" t="n">
        <v>135404.548636562</v>
      </c>
      <c r="J739" s="19" t="n">
        <f aca="false">IF(I739=0,"",IF(I739+I738&gt;I739,LOG(I739)-LOG(I738),""))</f>
        <v>-0.0656740492000925</v>
      </c>
      <c r="K739" s="20" t="n">
        <f aca="false">G739+I739</f>
        <v>1703739.82291138</v>
      </c>
      <c r="L739" s="19" t="n">
        <f aca="false">IF(K739=0,"",IF(K739+K738&gt;K739,LOG(K739)-LOG(K738),""))</f>
        <v>-0.00944802724030769</v>
      </c>
      <c r="M739" s="20" t="n">
        <v>19409091.219133</v>
      </c>
      <c r="N739" s="21" t="n">
        <v>1.0344625115252</v>
      </c>
      <c r="O739" s="21" t="n">
        <v>2883452.64506536</v>
      </c>
      <c r="P739" s="22" t="n">
        <v>0.206370133773365</v>
      </c>
      <c r="Q739" s="20" t="n">
        <v>356748.579448168</v>
      </c>
      <c r="R739" s="19" t="n">
        <f aca="false">IF(Q739=0,"",IF(Q739+Q738&gt;Q739,LOG(Q739)-LOG(Q738),""))</f>
        <v>0.252272832148356</v>
      </c>
      <c r="S739" s="20" t="n">
        <v>1520679.04720349</v>
      </c>
      <c r="T739" s="19" t="n">
        <f aca="false">IF(S739=0,"",IF(S739+S738&gt;S739,LOG(S739)-LOG(S738),""))</f>
        <v>-0.00416179037403719</v>
      </c>
      <c r="U739" s="20" t="n">
        <v>150017.15613366</v>
      </c>
      <c r="V739" s="19" t="n">
        <f aca="false">IF(U739=0,"",IF(U739+U738&gt;U739,LOG(U739)-LOG(U738),""))</f>
        <v>0.0378801719816417</v>
      </c>
      <c r="W739" s="20" t="n">
        <f aca="false">IF(F739="","",IF(F739&gt;0,0,1))</f>
        <v>1</v>
      </c>
      <c r="X739" s="19" t="n">
        <f aca="false">IF(F739="","",F739*W739)</f>
        <v>-0.0011846222013201</v>
      </c>
      <c r="Y739" s="26" t="n">
        <f aca="false">IF(X739="","",X739*N739)</f>
        <v>-0.0012254472575861</v>
      </c>
    </row>
    <row r="740" customFormat="false" ht="13.8" hidden="false" customHeight="false" outlineLevel="0" collapsed="false">
      <c r="A740" s="16" t="n">
        <v>2017</v>
      </c>
      <c r="B740" s="28" t="s">
        <v>27</v>
      </c>
      <c r="C740" s="17" t="n">
        <v>739</v>
      </c>
      <c r="D740" s="17" t="n">
        <v>17</v>
      </c>
      <c r="E740" s="18" t="n">
        <v>2339371.07175318</v>
      </c>
      <c r="F740" s="19" t="n">
        <f aca="false">IF(ABS(LOG(E740)-LOG(E739))&gt;LOG(2),"",LOG(E740)-LOG(E739))</f>
        <v>0.115556425581403</v>
      </c>
      <c r="G740" s="20" t="n">
        <v>1972107.0192066</v>
      </c>
      <c r="H740" s="19" t="n">
        <f aca="false">IF(G740=0,"",IF(G740+G739&gt;G740,LOG(G740)-LOG(G739),""))</f>
        <v>0.0994915683371609</v>
      </c>
      <c r="I740" s="20" t="n">
        <v>176833.685924009</v>
      </c>
      <c r="J740" s="19" t="n">
        <f aca="false">IF(I740=0,"",IF(I740+I739&gt;I740,LOG(I740)-LOG(I739),""))</f>
        <v>0.115931745641576</v>
      </c>
      <c r="K740" s="20" t="n">
        <f aca="false">G740+I740</f>
        <v>2148940.70513061</v>
      </c>
      <c r="L740" s="19" t="n">
        <f aca="false">IF(K740=0,"",IF(K740+K739&gt;K740,LOG(K740)-LOG(K739),""))</f>
        <v>0.100821157697529</v>
      </c>
      <c r="M740" s="20" t="n">
        <v>19646759.7906469</v>
      </c>
      <c r="N740" s="21" t="n">
        <v>0.924191820121773</v>
      </c>
      <c r="O740" s="21" t="n">
        <v>3016029.56612348</v>
      </c>
      <c r="P740" s="22" t="n">
        <v>0.110336479408871</v>
      </c>
      <c r="Q740" s="20" t="n">
        <v>371867.382196045</v>
      </c>
      <c r="R740" s="19" t="n">
        <f aca="false">IF(Q740=0,"",IF(Q740+Q739&gt;Q740,LOG(Q740)-LOG(Q739),""))</f>
        <v>0.0180258340686841</v>
      </c>
      <c r="S740" s="20" t="n">
        <v>1898453.74481519</v>
      </c>
      <c r="T740" s="19" t="n">
        <f aca="false">IF(S740=0,"",IF(S740+S739&gt;S740,LOG(S740)-LOG(S739),""))</f>
        <v>0.0963624581428073</v>
      </c>
      <c r="U740" s="20" t="n">
        <v>176488.493541227</v>
      </c>
      <c r="V740" s="19" t="n">
        <f aca="false">IF(U740=0,"",IF(U740+U739&gt;U740,LOG(U740)-LOG(U739),""))</f>
        <v>0.0705754677910839</v>
      </c>
      <c r="W740" s="20" t="n">
        <f aca="false">IF(F740="","",IF(F740&gt;0,0,1))</f>
        <v>0</v>
      </c>
      <c r="X740" s="19" t="n">
        <f aca="false">IF(F740="","",F740*W740)</f>
        <v>0</v>
      </c>
      <c r="Y740" s="26" t="n">
        <f aca="false">IF(X740="","",X740*N740)</f>
        <v>0</v>
      </c>
    </row>
    <row r="741" customFormat="false" ht="13.8" hidden="false" customHeight="false" outlineLevel="0" collapsed="false">
      <c r="A741" s="16" t="n">
        <v>2017</v>
      </c>
      <c r="B741" s="30" t="s">
        <v>28</v>
      </c>
      <c r="C741" s="29" t="n">
        <v>740</v>
      </c>
      <c r="D741" s="17" t="n">
        <v>17</v>
      </c>
      <c r="E741" s="18" t="n">
        <v>2778761.59238965</v>
      </c>
      <c r="F741" s="19" t="n">
        <f aca="false">IF(ABS(LOG(E741)-LOG(E740))&gt;LOG(2),"",LOG(E741)-LOG(E740))</f>
        <v>0.0747521722965781</v>
      </c>
      <c r="G741" s="20" t="n">
        <v>2406665.18424842</v>
      </c>
      <c r="H741" s="19" t="n">
        <f aca="false">IF(G741=0,"",IF(G741+G740&gt;G741,LOG(G741)-LOG(G740),""))</f>
        <v>0.0864851964848681</v>
      </c>
      <c r="I741" s="20" t="n">
        <v>193883.620843046</v>
      </c>
      <c r="J741" s="19" t="n">
        <f aca="false">IF(I741=0,"",IF(I741+I740&gt;I741,LOG(I741)-LOG(I740),""))</f>
        <v>0.0399761222614865</v>
      </c>
      <c r="K741" s="20" t="n">
        <f aca="false">G741+I741</f>
        <v>2600548.80509147</v>
      </c>
      <c r="L741" s="19" t="n">
        <f aca="false">IF(K741=0,"",IF(K741+K740&gt;K741,LOG(K741)-LOG(K740),""))</f>
        <v>0.0828405763495361</v>
      </c>
      <c r="M741" s="20" t="n">
        <v>20608410.3455942</v>
      </c>
      <c r="N741" s="21" t="n">
        <v>0.870193205753292</v>
      </c>
      <c r="O741" s="21" t="n">
        <v>3072046.89438539</v>
      </c>
      <c r="P741" s="22" t="n">
        <v>0.0435765533642646</v>
      </c>
      <c r="Q741" s="20" t="n">
        <v>529903.436716662</v>
      </c>
      <c r="R741" s="19" t="n">
        <f aca="false">IF(Q741=0,"",IF(Q741+Q740&gt;Q741,LOG(Q741)-LOG(Q740),""))</f>
        <v>0.153808649639448</v>
      </c>
      <c r="S741" s="20" t="n">
        <v>2318904.66133356</v>
      </c>
      <c r="T741" s="19" t="n">
        <f aca="false">IF(S741=0,"",IF(S741+S740&gt;S741,LOG(S741)-LOG(S740),""))</f>
        <v>0.0868828734015112</v>
      </c>
      <c r="U741" s="20" t="n">
        <v>197352.044243216</v>
      </c>
      <c r="V741" s="19" t="n">
        <f aca="false">IF(U741=0,"",IF(U741+U740&gt;U741,LOG(U741)-LOG(U740),""))</f>
        <v>0.0485252332318442</v>
      </c>
      <c r="W741" s="20" t="n">
        <f aca="false">IF(F741="","",IF(F741&gt;0,0,1))</f>
        <v>0</v>
      </c>
      <c r="X741" s="19" t="n">
        <f aca="false">IF(F741="","",F741*W741)</f>
        <v>0</v>
      </c>
      <c r="Y741" s="26" t="n">
        <f aca="false">IF(X741="","",X741*N741)</f>
        <v>0</v>
      </c>
    </row>
    <row r="742" customFormat="false" ht="13.8" hidden="false" customHeight="false" outlineLevel="0" collapsed="false">
      <c r="A742" s="16" t="n">
        <v>2018</v>
      </c>
      <c r="B742" s="31" t="s">
        <v>25</v>
      </c>
      <c r="C742" s="17" t="n">
        <v>741</v>
      </c>
      <c r="D742" s="17" t="n">
        <v>17</v>
      </c>
      <c r="E742" s="18" t="n">
        <v>2519061.02012947</v>
      </c>
      <c r="F742" s="19" t="n">
        <f aca="false">IF(ABS(LOG(E742)-LOG(E741))&gt;LOG(2),"",LOG(E742)-LOG(E741))</f>
        <v>-0.0426125997946425</v>
      </c>
      <c r="G742" s="20" t="n">
        <v>2252457.86494107</v>
      </c>
      <c r="H742" s="19" t="n">
        <f aca="false">IF(G742=0,"",IF(G742+G741&gt;G742,LOG(G742)-LOG(G741),""))</f>
        <v>-0.0287589996381792</v>
      </c>
      <c r="I742" s="20" t="n">
        <v>232551.245742736</v>
      </c>
      <c r="J742" s="19" t="n">
        <f aca="false">IF(I742=0,"",IF(I742+I741&gt;I742,LOG(I742)-LOG(I741),""))</f>
        <v>0.078977548580573</v>
      </c>
      <c r="K742" s="20" t="n">
        <f aca="false">G742+I742</f>
        <v>2485009.11068381</v>
      </c>
      <c r="L742" s="19" t="n">
        <f aca="false">IF(K742=0,"",IF(K742+K741&gt;K742,LOG(K742)-LOG(K741),""))</f>
        <v>-0.0197370233829846</v>
      </c>
      <c r="M742" s="20" t="n">
        <v>20744468.7224149</v>
      </c>
      <c r="N742" s="21" t="n">
        <v>0.915663629081521</v>
      </c>
      <c r="O742" s="21" t="n">
        <v>3115024.04368859</v>
      </c>
      <c r="P742" s="22" t="n">
        <v>0.0922227154640285</v>
      </c>
      <c r="Q742" s="20" t="n">
        <v>503466.764558317</v>
      </c>
      <c r="R742" s="19" t="n">
        <f aca="false">IF(Q742=0,"",IF(Q742+Q741&gt;Q742,LOG(Q742)-LOG(Q741),""))</f>
        <v>-0.022225929486746</v>
      </c>
      <c r="S742" s="20" t="n">
        <v>2193173.56153062</v>
      </c>
      <c r="T742" s="19" t="n">
        <f aca="false">IF(S742=0,"",IF(S742+S741&gt;S742,LOG(S742)-LOG(S741),""))</f>
        <v>-0.0242098916976143</v>
      </c>
      <c r="U742" s="20" t="n">
        <v>200763.608687222</v>
      </c>
      <c r="V742" s="19" t="n">
        <f aca="false">IF(U742=0,"",IF(U742+U741&gt;U742,LOG(U742)-LOG(U741),""))</f>
        <v>0.00744336410714386</v>
      </c>
      <c r="W742" s="20" t="n">
        <f aca="false">IF(F742="","",IF(F742&gt;0,0,1))</f>
        <v>1</v>
      </c>
      <c r="X742" s="19" t="n">
        <f aca="false">IF(F742="","",F742*W742)</f>
        <v>-0.0426125997946425</v>
      </c>
      <c r="Y742" s="26" t="n">
        <f aca="false">IF(X742="","",X742*N742)</f>
        <v>-0.0390188077725608</v>
      </c>
    </row>
    <row r="743" customFormat="false" ht="13.8" hidden="false" customHeight="false" outlineLevel="0" collapsed="false">
      <c r="A743" s="16" t="n">
        <v>2018</v>
      </c>
      <c r="B743" s="28" t="s">
        <v>26</v>
      </c>
      <c r="C743" s="29" t="n">
        <v>742</v>
      </c>
      <c r="D743" s="17" t="n">
        <v>17</v>
      </c>
      <c r="E743" s="18" t="n">
        <v>2353999.42892202</v>
      </c>
      <c r="F743" s="19" t="n">
        <f aca="false">IF(ABS(LOG(E743)-LOG(E742))&gt;LOG(2),"",LOG(E743)-LOG(E742))</f>
        <v>-0.0294323345503997</v>
      </c>
      <c r="G743" s="20" t="n">
        <v>2094363.93750966</v>
      </c>
      <c r="H743" s="19" t="n">
        <f aca="false">IF(G743=0,"",IF(G743+G742&gt;G743,LOG(G743)-LOG(G742),""))</f>
        <v>-0.0316045244727654</v>
      </c>
      <c r="I743" s="20" t="n">
        <v>275691.078176851</v>
      </c>
      <c r="J743" s="19" t="n">
        <f aca="false">IF(I743=0,"",IF(I743+I742&gt;I743,LOG(I743)-LOG(I742),""))</f>
        <v>0.0739040415340613</v>
      </c>
      <c r="K743" s="20" t="n">
        <f aca="false">G743+I743</f>
        <v>2370055.01568651</v>
      </c>
      <c r="L743" s="19" t="n">
        <f aca="false">IF(K743=0,"",IF(K743+K742&gt;K743,LOG(K743)-LOG(K742),""))</f>
        <v>-0.0205695579762413</v>
      </c>
      <c r="M743" s="20" t="n">
        <v>21825905.4158047</v>
      </c>
      <c r="N743" s="21" t="n">
        <v>0.967165915675494</v>
      </c>
      <c r="O743" s="21" t="n">
        <v>3123892.93835415</v>
      </c>
      <c r="P743" s="22" t="n">
        <v>0.122889788229226</v>
      </c>
      <c r="Q743" s="20" t="n">
        <v>1155909.42102029</v>
      </c>
      <c r="R743" s="19" t="n">
        <f aca="false">IF(Q743=0,"",IF(Q743+Q742&gt;Q743,LOG(Q743)-LOG(Q742),""))</f>
        <v>0.360952996705349</v>
      </c>
      <c r="S743" s="20" t="n">
        <v>2831000.3140574</v>
      </c>
      <c r="T743" s="19" t="n">
        <f aca="false">IF(S743=0,"",IF(S743+S742&gt;S743,LOG(S743)-LOG(S742),""))</f>
        <v>0.110866915673492</v>
      </c>
      <c r="U743" s="20" t="n">
        <v>221433.16265963</v>
      </c>
      <c r="V743" s="19" t="n">
        <f aca="false">IF(U743=0,"",IF(U743+U742&gt;U743,LOG(U743)-LOG(U742),""))</f>
        <v>0.0425576695416208</v>
      </c>
      <c r="W743" s="20" t="n">
        <f aca="false">IF(F743="","",IF(F743&gt;0,0,1))</f>
        <v>1</v>
      </c>
      <c r="X743" s="19" t="n">
        <f aca="false">IF(F743="","",F743*W743)</f>
        <v>-0.0294323345503997</v>
      </c>
      <c r="Y743" s="26" t="n">
        <f aca="false">IF(X743="","",X743*N743)</f>
        <v>-0.0284659507959048</v>
      </c>
    </row>
    <row r="744" customFormat="false" ht="13.8" hidden="false" customHeight="false" outlineLevel="0" collapsed="false">
      <c r="A744" s="16" t="n">
        <v>2018</v>
      </c>
      <c r="B744" s="28" t="s">
        <v>27</v>
      </c>
      <c r="C744" s="17" t="n">
        <v>743</v>
      </c>
      <c r="D744" s="17" t="n">
        <v>17</v>
      </c>
      <c r="E744" s="18" t="n">
        <v>2970818.73565539</v>
      </c>
      <c r="F744" s="19" t="n">
        <f aca="false">IF(ABS(LOG(E744)-LOG(E743))&gt;LOG(2),"",LOG(E744)-LOG(E743))</f>
        <v>0.101069801009681</v>
      </c>
      <c r="G744" s="20" t="n">
        <v>2644224.53996689</v>
      </c>
      <c r="H744" s="19" t="n">
        <f aca="false">IF(G744=0,"",IF(G744+G743&gt;G744,LOG(G744)-LOG(G743),""))</f>
        <v>0.10124618019229</v>
      </c>
      <c r="I744" s="20" t="n">
        <v>209227.560951656</v>
      </c>
      <c r="J744" s="19" t="n">
        <f aca="false">IF(I744=0,"",IF(I744+I743&gt;I744,LOG(I744)-LOG(I743),""))</f>
        <v>-0.119803819498654</v>
      </c>
      <c r="K744" s="20" t="n">
        <f aca="false">G744+I744</f>
        <v>2853452.10091855</v>
      </c>
      <c r="L744" s="19" t="n">
        <f aca="false">IF(K744=0,"",IF(K744+K743&gt;K744,LOG(K744)-LOG(K743),""))</f>
        <v>0.0806121593900224</v>
      </c>
      <c r="M744" s="20" t="n">
        <v>22397718.2931844</v>
      </c>
      <c r="N744" s="21" t="n">
        <v>0.877327623857192</v>
      </c>
      <c r="O744" s="21" t="n">
        <v>3129085.34898235</v>
      </c>
      <c r="P744" s="22" t="n">
        <v>0.0225412549733409</v>
      </c>
      <c r="Q744" s="20" t="n">
        <v>526162.348637919</v>
      </c>
      <c r="R744" s="19" t="n">
        <f aca="false">IF(Q744=0,"",IF(Q744+Q743&gt;Q744,LOG(Q744)-LOG(Q743),""))</f>
        <v>-0.341804035960195</v>
      </c>
      <c r="S744" s="20" t="n">
        <v>2669607.36642438</v>
      </c>
      <c r="T744" s="19" t="n">
        <f aca="false">IF(S744=0,"",IF(S744+S743&gt;S744,LOG(S744)-LOG(S743),""))</f>
        <v>-0.025492525517711</v>
      </c>
      <c r="U744" s="20" t="n">
        <v>198835.249207315</v>
      </c>
      <c r="V744" s="19" t="n">
        <f aca="false">IF(U744=0,"",IF(U744+U743&gt;U744,LOG(U744)-LOG(U743),""))</f>
        <v>-0.0467492850368654</v>
      </c>
      <c r="W744" s="20" t="n">
        <f aca="false">IF(F744="","",IF(F744&gt;0,0,1))</f>
        <v>0</v>
      </c>
      <c r="X744" s="19" t="n">
        <f aca="false">IF(F744="","",F744*W744)</f>
        <v>0</v>
      </c>
      <c r="Y744" s="26" t="n">
        <f aca="false">IF(X744="","",X744*N744)</f>
        <v>0</v>
      </c>
    </row>
    <row r="745" customFormat="false" ht="13.8" hidden="false" customHeight="false" outlineLevel="0" collapsed="false">
      <c r="A745" s="16" t="n">
        <v>2018</v>
      </c>
      <c r="B745" s="30" t="s">
        <v>28</v>
      </c>
      <c r="C745" s="29" t="n">
        <v>744</v>
      </c>
      <c r="D745" s="17" t="n">
        <v>17</v>
      </c>
      <c r="E745" s="18" t="n">
        <v>2607598.48835728</v>
      </c>
      <c r="F745" s="19" t="n">
        <f aca="false">IF(ABS(LOG(E745)-LOG(E744))&gt;LOG(2),"",LOG(E745)-LOG(E744))</f>
        <v>-0.0566354335529544</v>
      </c>
      <c r="G745" s="20" t="n">
        <v>2346033.16740547</v>
      </c>
      <c r="H745" s="19" t="n">
        <f aca="false">IF(G745=0,"",IF(G745+G744&gt;G745,LOG(G745)-LOG(G744),""))</f>
        <v>-0.0519641836937117</v>
      </c>
      <c r="I745" s="20" t="n">
        <v>197283.837299852</v>
      </c>
      <c r="J745" s="19" t="n">
        <f aca="false">IF(I745=0,"",IF(I745+I744&gt;I745,LOG(I745)-LOG(I744),""))</f>
        <v>-0.025527385694744</v>
      </c>
      <c r="K745" s="20" t="n">
        <f aca="false">G745+I745</f>
        <v>2543317.00470532</v>
      </c>
      <c r="L745" s="19" t="n">
        <f aca="false">IF(K745=0,"",IF(K745+K744&gt;K745,LOG(K745)-LOG(K744),""))</f>
        <v>-0.0499700917389347</v>
      </c>
      <c r="M745" s="20" t="n">
        <v>23471076.0381974</v>
      </c>
      <c r="N745" s="21" t="n">
        <v>0.95429227980507</v>
      </c>
      <c r="O745" s="21" t="n">
        <v>3138263.62791117</v>
      </c>
      <c r="P745" s="22" t="n">
        <v>0.0804487028201934</v>
      </c>
      <c r="Q745" s="20"/>
      <c r="R745" s="19" t="str">
        <f aca="false">IF(Q745=0,"",IF(Q745+Q744&gt;Q745,LOG(Q745)-LOG(Q744),""))</f>
        <v/>
      </c>
      <c r="S745" s="20" t="n">
        <v>1672751.37541784</v>
      </c>
      <c r="T745" s="19" t="n">
        <f aca="false">IF(S745=0,"",IF(S745+S744&gt;S745,LOG(S745)-LOG(S744),""))</f>
        <v>-0.203015996376172</v>
      </c>
      <c r="U745" s="20" t="n">
        <v>193511.123942038</v>
      </c>
      <c r="V745" s="19" t="n">
        <f aca="false">IF(U745=0,"",IF(U745+U744&gt;U745,LOG(U745)-LOG(U744),""))</f>
        <v>-0.011787442554656</v>
      </c>
      <c r="W745" s="20" t="n">
        <f aca="false">IF(F745="","",IF(F745&gt;0,0,1))</f>
        <v>1</v>
      </c>
      <c r="X745" s="19" t="n">
        <f aca="false">IF(F745="","",F745*W745)</f>
        <v>-0.0566354335529544</v>
      </c>
      <c r="Y745" s="26" t="n">
        <f aca="false">IF(X745="","",X745*N745)</f>
        <v>-0.0540467570029974</v>
      </c>
    </row>
    <row r="746" customFormat="false" ht="13.8" hidden="false" customHeight="false" outlineLevel="0" collapsed="false">
      <c r="A746" s="16" t="n">
        <v>2019</v>
      </c>
      <c r="B746" s="31" t="s">
        <v>25</v>
      </c>
      <c r="C746" s="17" t="n">
        <v>745</v>
      </c>
      <c r="D746" s="17" t="n">
        <v>17</v>
      </c>
      <c r="E746" s="18" t="n">
        <v>2075126.28941549</v>
      </c>
      <c r="F746" s="19" t="n">
        <f aca="false">IF(ABS(LOG(E746)-LOG(E745))&gt;LOG(2),"",LOG(E746)-LOG(E745))</f>
        <v>-0.0991961881699792</v>
      </c>
      <c r="G746" s="20" t="n">
        <v>1923528.35326327</v>
      </c>
      <c r="H746" s="19" t="n">
        <f aca="false">IF(G746=0,"",IF(G746+G745&gt;G746,LOG(G746)-LOG(G745),""))</f>
        <v>-0.0862355554345973</v>
      </c>
      <c r="I746" s="20" t="n">
        <v>233041.410874423</v>
      </c>
      <c r="J746" s="19" t="n">
        <f aca="false">IF(I746=0,"",IF(I746+I745&gt;I746,LOG(I746)-LOG(I745),""))</f>
        <v>0.0723415942781793</v>
      </c>
      <c r="K746" s="20" t="n">
        <f aca="false">G746+I746</f>
        <v>2156569.76413769</v>
      </c>
      <c r="L746" s="19" t="n">
        <f aca="false">IF(K746=0,"",IF(K746+K745&gt;K746,LOG(K746)-LOG(K745),""))</f>
        <v>-0.0716369830269699</v>
      </c>
      <c r="M746" s="20" t="n">
        <v>23656716.8373453</v>
      </c>
      <c r="N746" s="21" t="n">
        <v>1.05690993911825</v>
      </c>
      <c r="O746" s="21" t="n">
        <v>3327318.50200194</v>
      </c>
      <c r="P746" s="22" t="n">
        <v>0.205049842537256</v>
      </c>
      <c r="Q746" s="20" t="n">
        <v>378247.084564469</v>
      </c>
      <c r="R746" s="19" t="str">
        <f aca="false">IF(Q746=0,"",IF(Q746+Q745&gt;Q746,LOG(Q746)-LOG(Q745),""))</f>
        <v/>
      </c>
      <c r="S746" s="20" t="n">
        <v>1918733.88724609</v>
      </c>
      <c r="T746" s="19" t="n">
        <f aca="false">IF(S746=0,"",IF(S746+S745&gt;S746,LOG(S746)-LOG(S745),""))</f>
        <v>0.0595833501568031</v>
      </c>
      <c r="U746" s="20" t="n">
        <v>184771.592665916</v>
      </c>
      <c r="V746" s="19" t="n">
        <f aca="false">IF(U746=0,"",IF(U746+U745&gt;U746,LOG(U746)-LOG(U745),""))</f>
        <v>-0.0200707330987884</v>
      </c>
      <c r="W746" s="20" t="n">
        <f aca="false">IF(F746="","",IF(F746&gt;0,0,1))</f>
        <v>1</v>
      </c>
      <c r="X746" s="19" t="n">
        <f aca="false">IF(F746="","",F746*W746)</f>
        <v>-0.0991961881699792</v>
      </c>
      <c r="Y746" s="26" t="n">
        <f aca="false">IF(X746="","",X746*N746)</f>
        <v>-0.104841437199495</v>
      </c>
    </row>
    <row r="747" customFormat="false" ht="13.8" hidden="false" customHeight="false" outlineLevel="0" collapsed="false">
      <c r="A747" s="16" t="n">
        <v>2019</v>
      </c>
      <c r="B747" s="28" t="s">
        <v>26</v>
      </c>
      <c r="C747" s="29" t="n">
        <v>746</v>
      </c>
      <c r="D747" s="17" t="n">
        <v>17</v>
      </c>
      <c r="E747" s="18" t="n">
        <v>2365872.15460458</v>
      </c>
      <c r="F747" s="19" t="n">
        <f aca="false">IF(ABS(LOG(E747)-LOG(E746))&gt;LOG(2),"",LOG(E747)-LOG(E746))</f>
        <v>0.0569467403804511</v>
      </c>
      <c r="G747" s="20" t="n">
        <v>2166373.69069112</v>
      </c>
      <c r="H747" s="19" t="n">
        <f aca="false">IF(G747=0,"",IF(G747+G746&gt;G747,LOG(G747)-LOG(G746),""))</f>
        <v>0.051634780497638</v>
      </c>
      <c r="I747" s="20" t="n">
        <v>219078.728140277</v>
      </c>
      <c r="J747" s="19" t="n">
        <f aca="false">IF(I747=0,"",IF(I747+I746&gt;I747,LOG(I747)-LOG(I746),""))</f>
        <v>-0.0268328899530301</v>
      </c>
      <c r="K747" s="20" t="n">
        <f aca="false">G747+I747</f>
        <v>2385452.4188314</v>
      </c>
      <c r="L747" s="19" t="n">
        <f aca="false">IF(K747=0,"",IF(K747+K746&gt;K747,LOG(K747)-LOG(K746),""))</f>
        <v>0.0438072464178001</v>
      </c>
      <c r="M747" s="20" t="n">
        <v>24464213.9533396</v>
      </c>
      <c r="N747" s="21" t="n">
        <v>1.01453999341967</v>
      </c>
      <c r="O747" s="21" t="n">
        <v>3382479.68707796</v>
      </c>
      <c r="P747" s="22" t="n">
        <v>0.15524392437864</v>
      </c>
      <c r="Q747" s="20" t="n">
        <v>354659.897086265</v>
      </c>
      <c r="R747" s="19" t="n">
        <f aca="false">IF(Q747=0,"",IF(Q747+Q746&gt;Q747,LOG(Q747)-LOG(Q746),""))</f>
        <v>-0.027963505562254</v>
      </c>
      <c r="S747" s="20" t="n">
        <v>2136208.43077171</v>
      </c>
      <c r="T747" s="19" t="n">
        <f aca="false">IF(S747=0,"",IF(S747+S746&gt;S747,LOG(S747)-LOG(S746),""))</f>
        <v>0.0466288789159952</v>
      </c>
      <c r="U747" s="20" t="n">
        <v>193388.651734567</v>
      </c>
      <c r="V747" s="19" t="n">
        <f aca="false">IF(U747=0,"",IF(U747+U746&gt;U747,LOG(U747)-LOG(U746),""))</f>
        <v>0.0197957833106965</v>
      </c>
      <c r="W747" s="20" t="n">
        <f aca="false">IF(F747="","",IF(F747&gt;0,0,1))</f>
        <v>0</v>
      </c>
      <c r="X747" s="19" t="n">
        <f aca="false">IF(F747="","",F747*W747)</f>
        <v>0</v>
      </c>
      <c r="Y747" s="26" t="n">
        <f aca="false">IF(X747="","",X747*N747)</f>
        <v>0</v>
      </c>
    </row>
    <row r="748" customFormat="false" ht="13.8" hidden="false" customHeight="false" outlineLevel="0" collapsed="false">
      <c r="A748" s="16" t="n">
        <v>2019</v>
      </c>
      <c r="B748" s="28" t="s">
        <v>27</v>
      </c>
      <c r="C748" s="17" t="n">
        <v>747</v>
      </c>
      <c r="D748" s="17" t="n">
        <v>17</v>
      </c>
      <c r="E748" s="18" t="n">
        <v>2726403.57210244</v>
      </c>
      <c r="F748" s="19" t="n">
        <f aca="false">IF(ABS(LOG(E748)-LOG(E747))&gt;LOG(2),"",LOG(E748)-LOG(E747))</f>
        <v>0.0615988692793819</v>
      </c>
      <c r="G748" s="20" t="n">
        <v>2473239.55210756</v>
      </c>
      <c r="H748" s="19" t="n">
        <f aca="false">IF(G748=0,"",IF(G748+G747&gt;G748,LOG(G748)-LOG(G747),""))</f>
        <v>0.0575328103392518</v>
      </c>
      <c r="I748" s="20" t="n">
        <v>166656.547555013</v>
      </c>
      <c r="J748" s="19" t="n">
        <f aca="false">IF(I748=0,"",IF(I748+I747&gt;I748,LOG(I748)-LOG(I747),""))</f>
        <v>-0.118777830201344</v>
      </c>
      <c r="K748" s="20" t="n">
        <f aca="false">G748+I748</f>
        <v>2639896.09966257</v>
      </c>
      <c r="L748" s="19" t="n">
        <f aca="false">IF(K748=0,"",IF(K748+K747&gt;K748,LOG(K748)-LOG(K747),""))</f>
        <v>0.0440160759845831</v>
      </c>
      <c r="M748" s="20" t="n">
        <v>25571480.0431612</v>
      </c>
      <c r="N748" s="21" t="n">
        <v>0.972165723044617</v>
      </c>
      <c r="O748" s="21" t="n">
        <v>3324591.95298249</v>
      </c>
      <c r="P748" s="22" t="n">
        <v>0.0861482072609883</v>
      </c>
      <c r="Q748" s="20" t="n">
        <v>386022.854720114</v>
      </c>
      <c r="R748" s="19" t="n">
        <f aca="false">IF(Q748=0,"",IF(Q748+Q747&gt;Q748,LOG(Q748)-LOG(Q747),""))</f>
        <v>0.0368009343936091</v>
      </c>
      <c r="S748" s="20" t="n">
        <v>2398493.4619403</v>
      </c>
      <c r="T748" s="19" t="n">
        <f aca="false">IF(S748=0,"",IF(S748+S747&gt;S748,LOG(S748)-LOG(S747),""))</f>
        <v>0.0502949142365097</v>
      </c>
      <c r="U748" s="20" t="n">
        <v>198503.982218278</v>
      </c>
      <c r="V748" s="19" t="n">
        <f aca="false">IF(U748=0,"",IF(U748+U747&gt;U748,LOG(U748)-LOG(U747),""))</f>
        <v>0.0113382380316205</v>
      </c>
      <c r="W748" s="20" t="n">
        <f aca="false">IF(F748="","",IF(F748&gt;0,0,1))</f>
        <v>0</v>
      </c>
      <c r="X748" s="19" t="n">
        <f aca="false">IF(F748="","",F748*W748)</f>
        <v>0</v>
      </c>
      <c r="Y748" s="26" t="n">
        <f aca="false">IF(X748="","",X748*N748)</f>
        <v>0</v>
      </c>
    </row>
    <row r="749" customFormat="false" ht="13.8" hidden="false" customHeight="false" outlineLevel="0" collapsed="false">
      <c r="A749" s="16" t="n">
        <v>2019</v>
      </c>
      <c r="B749" s="30" t="s">
        <v>28</v>
      </c>
      <c r="C749" s="29" t="n">
        <v>748</v>
      </c>
      <c r="D749" s="17" t="n">
        <v>17</v>
      </c>
      <c r="E749" s="18" t="n">
        <v>3144063.70157417</v>
      </c>
      <c r="F749" s="19" t="n">
        <f aca="false">IF(ABS(LOG(E749)-LOG(E748))&gt;LOG(2),"",LOG(E749)-LOG(E748))</f>
        <v>0.0619011945609147</v>
      </c>
      <c r="G749" s="20" t="n">
        <v>2689407.86758141</v>
      </c>
      <c r="H749" s="19" t="n">
        <f aca="false">IF(G749=0,"",IF(G749+G748&gt;G749,LOG(G749)-LOG(G748),""))</f>
        <v>0.0363904878944945</v>
      </c>
      <c r="I749" s="20" t="n">
        <v>196796.444958414</v>
      </c>
      <c r="J749" s="19" t="n">
        <f aca="false">IF(I749=0,"",IF(I749+I748&gt;I749,LOG(I749)-LOG(I748),""))</f>
        <v>0.0721948680568367</v>
      </c>
      <c r="K749" s="20" t="n">
        <f aca="false">G749+I749</f>
        <v>2886204.31253982</v>
      </c>
      <c r="L749" s="19" t="n">
        <f aca="false">IF(K749=0,"",IF(K749+K748&gt;K749,LOG(K749)-LOG(K748),""))</f>
        <v>0.0387402369136334</v>
      </c>
      <c r="M749" s="20" t="n">
        <v>24521458.7987595</v>
      </c>
      <c r="N749" s="21" t="n">
        <v>0.892054966442341</v>
      </c>
      <c r="O749" s="21" t="n">
        <v>3211149.32663691</v>
      </c>
      <c r="P749" s="22" t="n">
        <v>0.0091691651820997</v>
      </c>
      <c r="Q749" s="20" t="n">
        <v>782224.507308867</v>
      </c>
      <c r="R749" s="19" t="n">
        <f aca="false">IF(Q749=0,"",IF(Q749+Q748&gt;Q749,LOG(Q749)-LOG(Q748),""))</f>
        <v>0.306718400290391</v>
      </c>
      <c r="S749" s="20" t="n">
        <v>2913960.1962107</v>
      </c>
      <c r="T749" s="19" t="n">
        <f aca="false">IF(S749=0,"",IF(S749+S748&gt;S749,LOG(S749)-LOG(S748),""))</f>
        <v>0.084545076187994</v>
      </c>
      <c r="U749" s="20" t="n">
        <v>196249.500025375</v>
      </c>
      <c r="V749" s="19" t="n">
        <f aca="false">IF(U749=0,"",IF(U749+U748&gt;U749,LOG(U749)-LOG(U748),""))</f>
        <v>-0.00496066464424505</v>
      </c>
      <c r="W749" s="20" t="n">
        <f aca="false">IF(F749="","",IF(F749&gt;0,0,1))</f>
        <v>0</v>
      </c>
      <c r="X749" s="19" t="n">
        <f aca="false">IF(F749="","",F749*W749)</f>
        <v>0</v>
      </c>
      <c r="Y749" s="26" t="n">
        <f aca="false">IF(X749="","",X749*N749)</f>
        <v>0</v>
      </c>
    </row>
    <row r="750" customFormat="false" ht="13.8" hidden="false" customHeight="false" outlineLevel="0" collapsed="false">
      <c r="A750" s="16" t="n">
        <v>2009</v>
      </c>
      <c r="B750" s="64" t="s">
        <v>25</v>
      </c>
      <c r="C750" s="33" t="n">
        <v>749</v>
      </c>
      <c r="D750" s="33" t="n">
        <v>18</v>
      </c>
      <c r="E750" s="34" t="n">
        <v>1055672.95779169</v>
      </c>
      <c r="F750" s="19" t="str">
        <f aca="false">IF(ABS(LOG(E750)-LOG(E749))&gt;LOG(2),"",LOG(E750)-LOG(E749))</f>
        <v/>
      </c>
      <c r="G750" s="36" t="n">
        <v>874400.243914265</v>
      </c>
      <c r="H750" s="35"/>
      <c r="I750" s="36" t="n">
        <v>132551.103658099</v>
      </c>
      <c r="J750" s="35"/>
      <c r="K750" s="36" t="n">
        <f aca="false">G750+I750</f>
        <v>1006951.34757236</v>
      </c>
      <c r="L750" s="35"/>
      <c r="M750" s="20" t="n">
        <v>3669617.04042929</v>
      </c>
      <c r="N750" s="37" t="n">
        <v>0.541091347068674</v>
      </c>
      <c r="O750" s="37" t="n">
        <v>3669617.04042929</v>
      </c>
      <c r="P750" s="38" t="n">
        <v>0.541091347068674</v>
      </c>
      <c r="Q750" s="36"/>
      <c r="R750" s="35" t="str">
        <f aca="false">IF(Q750=0,"",IF(Q750+Q749&gt;Q750,LOG(Q750)-LOG(Q749),""))</f>
        <v/>
      </c>
      <c r="S750" s="36"/>
      <c r="T750" s="35" t="str">
        <f aca="false">IF(S750=0,"",IF(S750+S749&gt;S750,LOG(S750)-LOG(S749),""))</f>
        <v/>
      </c>
      <c r="U750" s="36"/>
      <c r="V750" s="35" t="str">
        <f aca="false">IF(U750=0,"",IF(U750+U749&gt;U750,LOG(U750)-LOG(U749),""))</f>
        <v/>
      </c>
      <c r="W750" s="36" t="str">
        <f aca="false">IF(F750="","",IF(F750&gt;0,0,1))</f>
        <v/>
      </c>
      <c r="X750" s="35" t="str">
        <f aca="false">IF(F750="","",F750*W750)</f>
        <v/>
      </c>
      <c r="Y750" s="40" t="str">
        <f aca="false">IF(X750="","",X750*N750)</f>
        <v/>
      </c>
    </row>
    <row r="751" customFormat="false" ht="13.8" hidden="false" customHeight="false" outlineLevel="0" collapsed="false">
      <c r="A751" s="16" t="n">
        <v>2009</v>
      </c>
      <c r="B751" s="28" t="s">
        <v>26</v>
      </c>
      <c r="C751" s="29" t="n">
        <v>750</v>
      </c>
      <c r="D751" s="17" t="n">
        <v>18</v>
      </c>
      <c r="E751" s="18" t="n">
        <v>1157998.79710492</v>
      </c>
      <c r="F751" s="19" t="n">
        <f aca="false">IF(ABS(LOG(E751)-LOG(E750))&gt;LOG(2),"",LOG(E751)-LOG(E750))</f>
        <v>0.0401787114863827</v>
      </c>
      <c r="G751" s="20" t="n">
        <v>956221.084351724</v>
      </c>
      <c r="H751" s="19" t="n">
        <f aca="false">IF(G751=0,"",IF(G751+G750&gt;G751,LOG(G751)-LOG(G750),""))</f>
        <v>0.0388480454236229</v>
      </c>
      <c r="I751" s="20" t="n">
        <v>132020.967375552</v>
      </c>
      <c r="J751" s="19" t="n">
        <f aca="false">IF(I751=0,"",IF(I751+I750&gt;I751,LOG(I751)-LOG(I750),""))</f>
        <v>-0.00174043744980867</v>
      </c>
      <c r="K751" s="20" t="n">
        <f aca="false">G751+I751</f>
        <v>1088242.05172728</v>
      </c>
      <c r="L751" s="19" t="n">
        <f aca="false">IF(K751=0,"",IF(K751+K750&gt;K751,LOG(K751)-LOG(K750),""))</f>
        <v>0.0337170164086968</v>
      </c>
      <c r="M751" s="20" t="n">
        <v>3640167.70910991</v>
      </c>
      <c r="N751" s="21" t="n">
        <v>0.497413284582907</v>
      </c>
      <c r="O751" s="21" t="n">
        <v>1116566.34522598</v>
      </c>
      <c r="P751" s="22" t="n">
        <v>-0.0158235747528987</v>
      </c>
      <c r="Q751" s="20"/>
      <c r="R751" s="19" t="str">
        <f aca="false">IF(Q751=0,"",IF(Q751+Q750&gt;Q751,LOG(Q751)-LOG(Q750),""))</f>
        <v/>
      </c>
      <c r="S751" s="20"/>
      <c r="T751" s="19" t="str">
        <f aca="false">IF(S751=0,"",IF(S751+S750&gt;S751,LOG(S751)-LOG(S750),""))</f>
        <v/>
      </c>
      <c r="U751" s="44"/>
      <c r="V751" s="19" t="str">
        <f aca="false">IF(U751=0,"",IF(U751+U750&gt;U751,LOG(U751)-LOG(U750),""))</f>
        <v/>
      </c>
      <c r="W751" s="20" t="n">
        <f aca="false">IF(F751="","",IF(F751&gt;0,0,1))</f>
        <v>0</v>
      </c>
      <c r="X751" s="19" t="n">
        <f aca="false">IF(F751="","",F751*W751)</f>
        <v>0</v>
      </c>
      <c r="Y751" s="26" t="n">
        <f aca="false">IF(X751="","",X751*N751)</f>
        <v>0</v>
      </c>
    </row>
    <row r="752" customFormat="false" ht="13.8" hidden="false" customHeight="false" outlineLevel="0" collapsed="false">
      <c r="A752" s="16" t="n">
        <v>2009</v>
      </c>
      <c r="B752" s="28" t="s">
        <v>27</v>
      </c>
      <c r="C752" s="17" t="n">
        <v>751</v>
      </c>
      <c r="D752" s="17" t="n">
        <v>18</v>
      </c>
      <c r="E752" s="18" t="n">
        <v>1256344.2683341</v>
      </c>
      <c r="F752" s="19" t="n">
        <f aca="false">IF(ABS(LOG(E752)-LOG(E751))&gt;LOG(2),"",LOG(E752)-LOG(E751))</f>
        <v>0.0354005545102796</v>
      </c>
      <c r="G752" s="20" t="n">
        <v>1020159.88009364</v>
      </c>
      <c r="H752" s="19" t="n">
        <f aca="false">IF(G752=0,"",IF(G752+G751&gt;G752,LOG(G752)-LOG(G751),""))</f>
        <v>0.0281099244864977</v>
      </c>
      <c r="I752" s="20" t="n">
        <v>152838.590730216</v>
      </c>
      <c r="J752" s="19" t="n">
        <f aca="false">IF(I752=0,"",IF(I752+I751&gt;I752,LOG(I752)-LOG(I751),""))</f>
        <v>0.0635901138678641</v>
      </c>
      <c r="K752" s="20" t="n">
        <f aca="false">G752+I752</f>
        <v>1172998.47082386</v>
      </c>
      <c r="L752" s="19" t="n">
        <f aca="false">IF(K752=0,"",IF(K752+K751&gt;K752,LOG(K752)-LOG(K751),""))</f>
        <v>0.0325719420963386</v>
      </c>
      <c r="M752" s="20" t="n">
        <v>3712560.3422298</v>
      </c>
      <c r="N752" s="21" t="n">
        <v>0.470564858433634</v>
      </c>
      <c r="O752" s="21" t="n">
        <v>1129945.87258484</v>
      </c>
      <c r="P752" s="22" t="n">
        <v>-0.0460510226496716</v>
      </c>
      <c r="Q752" s="20"/>
      <c r="R752" s="19" t="str">
        <f aca="false">IF(Q752=0,"",IF(Q752+Q751&gt;Q752,LOG(Q752)-LOG(Q751),""))</f>
        <v/>
      </c>
      <c r="S752" s="20"/>
      <c r="T752" s="19" t="str">
        <f aca="false">IF(S752=0,"",IF(S752+S751&gt;S752,LOG(S752)-LOG(S751),""))</f>
        <v/>
      </c>
      <c r="U752" s="44"/>
      <c r="V752" s="19" t="str">
        <f aca="false">IF(U752=0,"",IF(U752+U751&gt;U752,LOG(U752)-LOG(U751),""))</f>
        <v/>
      </c>
      <c r="W752" s="20" t="n">
        <f aca="false">IF(F752="","",IF(F752&gt;0,0,1))</f>
        <v>0</v>
      </c>
      <c r="X752" s="19" t="n">
        <f aca="false">IF(F752="","",F752*W752)</f>
        <v>0</v>
      </c>
      <c r="Y752" s="26" t="n">
        <f aca="false">IF(X752="","",X752*N752)</f>
        <v>0</v>
      </c>
    </row>
    <row r="753" customFormat="false" ht="13.8" hidden="false" customHeight="false" outlineLevel="0" collapsed="false">
      <c r="A753" s="16" t="n">
        <v>2009</v>
      </c>
      <c r="B753" s="30" t="s">
        <v>28</v>
      </c>
      <c r="C753" s="29" t="n">
        <v>752</v>
      </c>
      <c r="D753" s="17" t="n">
        <v>18</v>
      </c>
      <c r="E753" s="18" t="n">
        <v>1225364.74764299</v>
      </c>
      <c r="F753" s="19" t="n">
        <f aca="false">IF(ABS(LOG(E753)-LOG(E752))&gt;LOG(2),"",LOG(E753)-LOG(E752))</f>
        <v>-0.0108432807546892</v>
      </c>
      <c r="G753" s="20" t="n">
        <v>982826.706825646</v>
      </c>
      <c r="H753" s="19" t="n">
        <f aca="false">IF(G753=0,"",IF(G753+G752&gt;G753,LOG(G753)-LOG(G752),""))</f>
        <v>-0.0161912907359083</v>
      </c>
      <c r="I753" s="20" t="n">
        <v>153795.915273447</v>
      </c>
      <c r="J753" s="19" t="n">
        <f aca="false">IF(I753=0,"",IF(I753+I752&gt;I753,LOG(I753)-LOG(I752),""))</f>
        <v>0.00271177645833554</v>
      </c>
      <c r="K753" s="20" t="n">
        <f aca="false">G753+I753</f>
        <v>1136622.62209909</v>
      </c>
      <c r="L753" s="19" t="n">
        <f aca="false">IF(K753=0,"",IF(K753+K752&gt;K753,LOG(K753)-LOG(K752),""))</f>
        <v>-0.0136811504298935</v>
      </c>
      <c r="M753" s="20" t="n">
        <v>3767413.3963494</v>
      </c>
      <c r="N753" s="21" t="n">
        <v>0.487777895714993</v>
      </c>
      <c r="O753" s="21" t="n">
        <v>1176421.53863845</v>
      </c>
      <c r="P753" s="22" t="n">
        <v>-0.0177024147805301</v>
      </c>
      <c r="Q753" s="20"/>
      <c r="R753" s="19" t="str">
        <f aca="false">IF(Q753=0,"",IF(Q753+Q752&gt;Q753,LOG(Q753)-LOG(Q752),""))</f>
        <v/>
      </c>
      <c r="S753" s="20"/>
      <c r="T753" s="19" t="str">
        <f aca="false">IF(S753=0,"",IF(S753+S752&gt;S753,LOG(S753)-LOG(S752),""))</f>
        <v/>
      </c>
      <c r="U753" s="20"/>
      <c r="V753" s="19" t="str">
        <f aca="false">IF(U753=0,"",IF(U753+U752&gt;U753,LOG(U753)-LOG(U752),""))</f>
        <v/>
      </c>
      <c r="W753" s="20" t="n">
        <f aca="false">IF(F753="","",IF(F753&gt;0,0,1))</f>
        <v>1</v>
      </c>
      <c r="X753" s="19" t="n">
        <f aca="false">IF(F753="","",F753*W753)</f>
        <v>-0.0108432807546892</v>
      </c>
      <c r="Y753" s="26" t="n">
        <f aca="false">IF(X753="","",X753*N753)</f>
        <v>-0.00528911266916919</v>
      </c>
    </row>
    <row r="754" customFormat="false" ht="13.8" hidden="false" customHeight="false" outlineLevel="0" collapsed="false">
      <c r="A754" s="16" t="n">
        <v>2010</v>
      </c>
      <c r="B754" s="31" t="s">
        <v>25</v>
      </c>
      <c r="C754" s="17" t="n">
        <v>753</v>
      </c>
      <c r="D754" s="17" t="n">
        <v>18</v>
      </c>
      <c r="E754" s="18" t="n">
        <v>1300591.254583</v>
      </c>
      <c r="F754" s="19" t="n">
        <f aca="false">IF(ABS(LOG(E754)-LOG(E753))&gt;LOG(2),"",LOG(E754)-LOG(E753))</f>
        <v>0.0258754473900789</v>
      </c>
      <c r="G754" s="20" t="n">
        <v>1069637.59954673</v>
      </c>
      <c r="H754" s="19" t="n">
        <f aca="false">IF(G754=0,"",IF(G754+G753&gt;G754,LOG(G754)-LOG(G753),""))</f>
        <v>0.0367597114356002</v>
      </c>
      <c r="I754" s="20" t="n">
        <v>155564.300494178</v>
      </c>
      <c r="J754" s="19" t="n">
        <f aca="false">IF(I754=0,"",IF(I754+I753&gt;I754,LOG(I754)-LOG(I753),""))</f>
        <v>0.00496513946680821</v>
      </c>
      <c r="K754" s="20" t="n">
        <f aca="false">G754+I754</f>
        <v>1225201.90004091</v>
      </c>
      <c r="L754" s="19" t="n">
        <f aca="false">IF(K754=0,"",IF(K754+K753&gt;K754,LOG(K754)-LOG(K753),""))</f>
        <v>0.0325913661189308</v>
      </c>
      <c r="M754" s="20" t="n">
        <v>3500013.95297513</v>
      </c>
      <c r="N754" s="21" t="n">
        <v>0.429928946284721</v>
      </c>
      <c r="O754" s="21" t="n">
        <v>1193605.05085621</v>
      </c>
      <c r="P754" s="22" t="n">
        <v>-0.0372801815130447</v>
      </c>
      <c r="Q754" s="20" t="n">
        <v>166918.31521238</v>
      </c>
      <c r="R754" s="19" t="str">
        <f aca="false">IF(Q754=0,"",IF(Q754+Q753&gt;Q754,LOG(Q754)-LOG(Q753),""))</f>
        <v/>
      </c>
      <c r="S754" s="20" t="n">
        <v>1273088.58382849</v>
      </c>
      <c r="T754" s="19" t="str">
        <f aca="false">IF(S754=0,"",IF(S754+S753&gt;S754,LOG(S754)-LOG(S753),""))</f>
        <v/>
      </c>
      <c r="U754" s="20" t="n">
        <v>36988.7844382537</v>
      </c>
      <c r="V754" s="19" t="str">
        <f aca="false">IF(U754=0,"",IF(U754+U753&gt;U754,LOG(U754)-LOG(U753),""))</f>
        <v/>
      </c>
      <c r="W754" s="20" t="n">
        <f aca="false">IF(F754="","",IF(F754&gt;0,0,1))</f>
        <v>0</v>
      </c>
      <c r="X754" s="19" t="n">
        <f aca="false">IF(F754="","",F754*W754)</f>
        <v>0</v>
      </c>
      <c r="Y754" s="26" t="n">
        <f aca="false">IF(X754="","",X754*N754)</f>
        <v>0</v>
      </c>
    </row>
    <row r="755" customFormat="false" ht="13.8" hidden="false" customHeight="false" outlineLevel="0" collapsed="false">
      <c r="A755" s="16" t="n">
        <v>2010</v>
      </c>
      <c r="B755" s="28" t="s">
        <v>26</v>
      </c>
      <c r="C755" s="29" t="n">
        <v>754</v>
      </c>
      <c r="D755" s="17" t="n">
        <v>18</v>
      </c>
      <c r="E755" s="18" t="n">
        <v>1462649.0918431</v>
      </c>
      <c r="F755" s="19" t="n">
        <f aca="false">IF(ABS(LOG(E755)-LOG(E754))&gt;LOG(2),"",LOG(E755)-LOG(E754))</f>
        <v>0.0509993164361209</v>
      </c>
      <c r="G755" s="20" t="n">
        <v>1157935.01107775</v>
      </c>
      <c r="H755" s="19" t="n">
        <f aca="false">IF(G755=0,"",IF(G755+G754&gt;G755,LOG(G755)-LOG(G754),""))</f>
        <v>0.034447524667133</v>
      </c>
      <c r="I755" s="20" t="n">
        <v>202569.275992208</v>
      </c>
      <c r="J755" s="19" t="n">
        <f aca="false">IF(I755=0,"",IF(I755+I754&gt;I755,LOG(I755)-LOG(I754),""))</f>
        <v>0.11466363539027</v>
      </c>
      <c r="K755" s="20" t="n">
        <f aca="false">G755+I755</f>
        <v>1360504.28706996</v>
      </c>
      <c r="L755" s="19" t="n">
        <f aca="false">IF(K755=0,"",IF(K755+K754&gt;K755,LOG(K755)-LOG(K754),""))</f>
        <v>0.0454922529802939</v>
      </c>
      <c r="M755" s="20" t="n">
        <v>3892304.84248764</v>
      </c>
      <c r="N755" s="21" t="n">
        <v>0.425066700715556</v>
      </c>
      <c r="O755" s="21" t="n">
        <v>1219137.66927805</v>
      </c>
      <c r="P755" s="22" t="n">
        <v>-0.0790873954057768</v>
      </c>
      <c r="Q755" s="20" t="n">
        <v>251718.847229277</v>
      </c>
      <c r="R755" s="19" t="n">
        <f aca="false">IF(Q755=0,"",IF(Q755+Q754&gt;Q755,LOG(Q755)-LOG(Q754),""))</f>
        <v>0.178411741669892</v>
      </c>
      <c r="S755" s="20" t="n">
        <v>1370182.95532574</v>
      </c>
      <c r="T755" s="19" t="n">
        <f aca="false">IF(S755=0,"",IF(S755+S754&gt;S755,LOG(S755)-LOG(S754),""))</f>
        <v>0.0319199370127556</v>
      </c>
      <c r="U755" s="55" t="n">
        <v>131571.4686184</v>
      </c>
      <c r="V755" s="19" t="n">
        <f aca="false">IF(U755=0,"",IF(U755+U754&gt;U755,LOG(U755)-LOG(U754),""))</f>
        <v>0.551091663032395</v>
      </c>
      <c r="W755" s="20" t="n">
        <f aca="false">IF(F755="","",IF(F755&gt;0,0,1))</f>
        <v>0</v>
      </c>
      <c r="X755" s="19" t="n">
        <f aca="false">IF(F755="","",F755*W755)</f>
        <v>0</v>
      </c>
      <c r="Y755" s="26" t="n">
        <f aca="false">IF(X755="","",X755*N755)</f>
        <v>0</v>
      </c>
    </row>
    <row r="756" customFormat="false" ht="13.8" hidden="false" customHeight="false" outlineLevel="0" collapsed="false">
      <c r="A756" s="16" t="n">
        <v>2010</v>
      </c>
      <c r="B756" s="28" t="s">
        <v>27</v>
      </c>
      <c r="C756" s="17" t="n">
        <v>755</v>
      </c>
      <c r="D756" s="17" t="n">
        <v>18</v>
      </c>
      <c r="E756" s="18" t="n">
        <v>1502957.77938067</v>
      </c>
      <c r="F756" s="19" t="n">
        <f aca="false">IF(ABS(LOG(E756)-LOG(E755))&gt;LOG(2),"",LOG(E756)-LOG(E755))</f>
        <v>0.0118066348525545</v>
      </c>
      <c r="G756" s="20" t="n">
        <v>1186967.3655483</v>
      </c>
      <c r="H756" s="19" t="n">
        <f aca="false">IF(G756=0,"",IF(G756+G755&gt;G756,LOG(G756)-LOG(G755),""))</f>
        <v>0.0107545932716651</v>
      </c>
      <c r="I756" s="20" t="n">
        <v>210953.298775865</v>
      </c>
      <c r="J756" s="19" t="n">
        <f aca="false">IF(I756=0,"",IF(I756+I755&gt;I756,LOG(I756)-LOG(I755),""))</f>
        <v>0.0176127451611796</v>
      </c>
      <c r="K756" s="20" t="n">
        <f aca="false">G756+I756</f>
        <v>1397920.66432417</v>
      </c>
      <c r="L756" s="19" t="n">
        <f aca="false">IF(K756=0,"",IF(K756+K755&gt;K756,LOG(K756)-LOG(K755),""))</f>
        <v>0.0117826101360423</v>
      </c>
      <c r="M756" s="20" t="n">
        <v>3988577.02507765</v>
      </c>
      <c r="N756" s="21" t="n">
        <v>0.423871202616783</v>
      </c>
      <c r="O756" s="21" t="n">
        <v>1291317.98682144</v>
      </c>
      <c r="P756" s="22" t="n">
        <v>-0.0659135803196295</v>
      </c>
      <c r="Q756" s="20" t="n">
        <v>244969.511516846</v>
      </c>
      <c r="R756" s="19" t="n">
        <f aca="false">IF(Q756=0,"",IF(Q756+Q755&gt;Q756,LOG(Q756)-LOG(Q755),""))</f>
        <v>-0.0118036980013612</v>
      </c>
      <c r="S756" s="20" t="n">
        <v>1359041.93587607</v>
      </c>
      <c r="T756" s="19" t="n">
        <f aca="false">IF(S756=0,"",IF(S756+S755&gt;S756,LOG(S756)-LOG(S755),""))</f>
        <v>-0.00354570278271904</v>
      </c>
      <c r="U756" s="20" t="n">
        <v>90303.3536748031</v>
      </c>
      <c r="V756" s="19" t="n">
        <f aca="false">IF(U756=0,"",IF(U756+U755&gt;U756,LOG(U756)-LOG(U755),""))</f>
        <v>-0.16345784298281</v>
      </c>
      <c r="W756" s="20" t="n">
        <f aca="false">IF(F756="","",IF(F756&gt;0,0,1))</f>
        <v>0</v>
      </c>
      <c r="X756" s="19" t="n">
        <f aca="false">IF(F756="","",F756*W756)</f>
        <v>0</v>
      </c>
      <c r="Y756" s="26" t="n">
        <f aca="false">IF(X756="","",X756*N756)</f>
        <v>0</v>
      </c>
    </row>
    <row r="757" customFormat="false" ht="13.8" hidden="false" customHeight="false" outlineLevel="0" collapsed="false">
      <c r="A757" s="16" t="n">
        <v>2010</v>
      </c>
      <c r="B757" s="30" t="s">
        <v>28</v>
      </c>
      <c r="C757" s="29" t="n">
        <v>756</v>
      </c>
      <c r="D757" s="17" t="n">
        <v>18</v>
      </c>
      <c r="E757" s="18" t="n">
        <v>1448958.54348241</v>
      </c>
      <c r="F757" s="19" t="n">
        <f aca="false">IF(ABS(LOG(E757)-LOG(E756))&gt;LOG(2),"",LOG(E757)-LOG(E756))</f>
        <v>-0.015890820753472</v>
      </c>
      <c r="G757" s="20" t="n">
        <v>1178171.33692649</v>
      </c>
      <c r="H757" s="19" t="n">
        <f aca="false">IF(G757=0,"",IF(G757+G756&gt;G757,LOG(G757)-LOG(G756),""))</f>
        <v>-0.00323032581666904</v>
      </c>
      <c r="I757" s="20" t="n">
        <v>145458.032059927</v>
      </c>
      <c r="J757" s="19" t="n">
        <f aca="false">IF(I757=0,"",IF(I757+I756&gt;I757,LOG(I757)-LOG(I756),""))</f>
        <v>-0.161448613447305</v>
      </c>
      <c r="K757" s="20" t="n">
        <f aca="false">G757+I757</f>
        <v>1323629.36898642</v>
      </c>
      <c r="L757" s="19" t="n">
        <f aca="false">IF(K757=0,"",IF(K757+K756&gt;K757,LOG(K757)-LOG(K756),""))</f>
        <v>-0.0237161299360409</v>
      </c>
      <c r="M757" s="20" t="n">
        <v>4211269.22642206</v>
      </c>
      <c r="N757" s="21" t="n">
        <v>0.463357046811806</v>
      </c>
      <c r="O757" s="21" t="n">
        <v>1305537.81693675</v>
      </c>
      <c r="P757" s="22" t="n">
        <v>-0.0452665035827768</v>
      </c>
      <c r="Q757" s="20" t="n">
        <v>337662.457769197</v>
      </c>
      <c r="R757" s="19" t="n">
        <f aca="false">IF(Q757=0,"",IF(Q757+Q756&gt;Q757,LOG(Q757)-LOG(Q756),""))</f>
        <v>0.139370741092124</v>
      </c>
      <c r="S757" s="20" t="n">
        <v>1487749.32886927</v>
      </c>
      <c r="T757" s="19" t="n">
        <f aca="false">IF(S757=0,"",IF(S757+S756&gt;S757,LOG(S757)-LOG(S756),""))</f>
        <v>0.0392969050863723</v>
      </c>
      <c r="U757" s="20" t="n">
        <v>90204.841327455</v>
      </c>
      <c r="V757" s="19" t="n">
        <f aca="false">IF(U757=0,"",IF(U757+U756&gt;U757,LOG(U757)-LOG(U756),""))</f>
        <v>-0.000474032473701591</v>
      </c>
      <c r="W757" s="20" t="n">
        <f aca="false">IF(F757="","",IF(F757&gt;0,0,1))</f>
        <v>1</v>
      </c>
      <c r="X757" s="19" t="n">
        <f aca="false">IF(F757="","",F757*W757)</f>
        <v>-0.015890820753472</v>
      </c>
      <c r="Y757" s="26" t="n">
        <f aca="false">IF(X757="","",X757*N757)</f>
        <v>-0.00736312377574456</v>
      </c>
    </row>
    <row r="758" customFormat="false" ht="13.8" hidden="false" customHeight="false" outlineLevel="0" collapsed="false">
      <c r="A758" s="16" t="n">
        <v>2011</v>
      </c>
      <c r="B758" s="31" t="s">
        <v>25</v>
      </c>
      <c r="C758" s="17" t="n">
        <v>757</v>
      </c>
      <c r="D758" s="17" t="n">
        <v>18</v>
      </c>
      <c r="E758" s="18" t="n">
        <v>1300166.62279694</v>
      </c>
      <c r="F758" s="19" t="n">
        <f aca="false">IF(ABS(LOG(E758)-LOG(E757))&gt;LOG(2),"",LOG(E758)-LOG(E757))</f>
        <v>-0.047056947076273</v>
      </c>
      <c r="G758" s="20" t="n">
        <v>1102571.95884063</v>
      </c>
      <c r="H758" s="19" t="n">
        <f aca="false">IF(G758=0,"",IF(G758+G757&gt;G758,LOG(G758)-LOG(G757),""))</f>
        <v>-0.0288015097301395</v>
      </c>
      <c r="I758" s="20" t="n">
        <v>123064.597982198</v>
      </c>
      <c r="J758" s="19" t="n">
        <f aca="false">IF(I758=0,"",IF(I758+I757&gt;I758,LOG(I758)-LOG(I757),""))</f>
        <v>-0.0726045702743701</v>
      </c>
      <c r="K758" s="20" t="n">
        <f aca="false">G758+I758</f>
        <v>1225636.55682283</v>
      </c>
      <c r="L758" s="19" t="n">
        <f aca="false">IF(K758=0,"",IF(K758+K757&gt;K758,LOG(K758)-LOG(K757),""))</f>
        <v>-0.0334046887198287</v>
      </c>
      <c r="M758" s="20" t="n">
        <v>4358986.37188823</v>
      </c>
      <c r="N758" s="21" t="n">
        <v>0.525386498360004</v>
      </c>
      <c r="O758" s="21" t="n">
        <v>1305434.86030863</v>
      </c>
      <c r="P758" s="22" t="n">
        <v>0.0017561930427864</v>
      </c>
      <c r="Q758" s="20" t="n">
        <v>146095.684143488</v>
      </c>
      <c r="R758" s="19" t="n">
        <f aca="false">IF(Q758=0,"",IF(Q758+Q757&gt;Q758,LOG(Q758)-LOG(Q757),""))</f>
        <v>-0.363845390777341</v>
      </c>
      <c r="S758" s="20" t="n">
        <v>1437845.72710195</v>
      </c>
      <c r="T758" s="19" t="n">
        <f aca="false">IF(S758=0,"",IF(S758+S757&gt;S758,LOG(S758)-LOG(S757),""))</f>
        <v>-0.0148174718751948</v>
      </c>
      <c r="U758" s="20" t="n">
        <v>70145.543804561</v>
      </c>
      <c r="V758" s="19" t="n">
        <f aca="false">IF(U758=0,"",IF(U758+U757&gt;U758,LOG(U758)-LOG(U757),""))</f>
        <v>-0.109229760467269</v>
      </c>
      <c r="W758" s="20" t="n">
        <f aca="false">IF(F758="","",IF(F758&gt;0,0,1))</f>
        <v>1</v>
      </c>
      <c r="X758" s="19" t="n">
        <f aca="false">IF(F758="","",F758*W758)</f>
        <v>-0.047056947076273</v>
      </c>
      <c r="Y758" s="26" t="n">
        <f aca="false">IF(X758="","",X758*N758)</f>
        <v>-0.0247230846479151</v>
      </c>
    </row>
    <row r="759" customFormat="false" ht="13.8" hidden="false" customHeight="false" outlineLevel="0" collapsed="false">
      <c r="A759" s="16" t="n">
        <v>2011</v>
      </c>
      <c r="B759" s="28" t="s">
        <v>26</v>
      </c>
      <c r="C759" s="29" t="n">
        <v>758</v>
      </c>
      <c r="D759" s="17" t="n">
        <v>18</v>
      </c>
      <c r="E759" s="18" t="n">
        <v>1362306.24425299</v>
      </c>
      <c r="F759" s="19" t="n">
        <f aca="false">IF(ABS(LOG(E759)-LOG(E758))&gt;LOG(2),"",LOG(E759)-LOG(E758))</f>
        <v>0.0202757343890223</v>
      </c>
      <c r="G759" s="20" t="n">
        <v>1126105.58725128</v>
      </c>
      <c r="H759" s="19" t="n">
        <f aca="false">IF(G759=0,"",IF(G759+G758&gt;G759,LOG(G759)-LOG(G758),""))</f>
        <v>0.00917217017012817</v>
      </c>
      <c r="I759" s="20" t="n">
        <v>120843.450133301</v>
      </c>
      <c r="J759" s="19" t="n">
        <f aca="false">IF(I759=0,"",IF(I759+I758&gt;I759,LOG(I759)-LOG(I758),""))</f>
        <v>-0.00791002124076012</v>
      </c>
      <c r="K759" s="20" t="n">
        <f aca="false">G759+I759</f>
        <v>1246949.03738458</v>
      </c>
      <c r="L759" s="19" t="n">
        <f aca="false">IF(K759=0,"",IF(K759+K758&gt;K759,LOG(K759)-LOG(K758),""))</f>
        <v>0.00748699819392051</v>
      </c>
      <c r="M759" s="20" t="n">
        <v>4525593.16897471</v>
      </c>
      <c r="N759" s="21" t="n">
        <v>0.5214007629467</v>
      </c>
      <c r="O759" s="21" t="n">
        <v>1316313.82596738</v>
      </c>
      <c r="P759" s="22" t="n">
        <v>-0.01491530429899</v>
      </c>
      <c r="Q759" s="20" t="n">
        <v>130390.218716392</v>
      </c>
      <c r="R759" s="19" t="n">
        <f aca="false">IF(Q759=0,"",IF(Q759+Q758&gt;Q759,LOG(Q759)-LOG(Q758),""))</f>
        <v>-0.0493923726870911</v>
      </c>
      <c r="S759" s="20" t="n">
        <v>1045699.46121312</v>
      </c>
      <c r="T759" s="19" t="n">
        <f aca="false">IF(S759=0,"",IF(S759+S758&gt;S759,LOG(S759)-LOG(S758),""))</f>
        <v>-0.138305406896629</v>
      </c>
      <c r="U759" s="20" t="n">
        <v>76980.3726679821</v>
      </c>
      <c r="V759" s="19" t="n">
        <f aca="false">IF(U759=0,"",IF(U759+U758&gt;U759,LOG(U759)-LOG(U758),""))</f>
        <v>0.0403799227701835</v>
      </c>
      <c r="W759" s="20" t="n">
        <f aca="false">IF(F759="","",IF(F759&gt;0,0,1))</f>
        <v>0</v>
      </c>
      <c r="X759" s="19" t="n">
        <f aca="false">IF(F759="","",F759*W759)</f>
        <v>0</v>
      </c>
      <c r="Y759" s="26" t="n">
        <f aca="false">IF(X759="","",X759*N759)</f>
        <v>0</v>
      </c>
    </row>
    <row r="760" customFormat="false" ht="13.8" hidden="false" customHeight="false" outlineLevel="0" collapsed="false">
      <c r="A760" s="16" t="n">
        <v>2011</v>
      </c>
      <c r="B760" s="28" t="s">
        <v>27</v>
      </c>
      <c r="C760" s="17" t="n">
        <v>759</v>
      </c>
      <c r="D760" s="17" t="n">
        <v>18</v>
      </c>
      <c r="E760" s="18" t="n">
        <v>1533505.25285184</v>
      </c>
      <c r="F760" s="19" t="n">
        <f aca="false">IF(ABS(LOG(E760)-LOG(E759))&gt;LOG(2),"",LOG(E760)-LOG(E759))</f>
        <v>0.0514105206955966</v>
      </c>
      <c r="G760" s="20" t="n">
        <v>1295045.98942725</v>
      </c>
      <c r="H760" s="19" t="n">
        <f aca="false">IF(G760=0,"",IF(G760+G759&gt;G760,LOG(G760)-LOG(G759),""))</f>
        <v>0.0607060780140927</v>
      </c>
      <c r="I760" s="20" t="n">
        <v>121368.13824165</v>
      </c>
      <c r="J760" s="19" t="n">
        <f aca="false">IF(I760=0,"",IF(I760+I759&gt;I760,LOG(I760)-LOG(I759),""))</f>
        <v>0.00188157394233812</v>
      </c>
      <c r="K760" s="20" t="n">
        <f aca="false">G760+I760</f>
        <v>1416414.1276689</v>
      </c>
      <c r="L760" s="19" t="n">
        <f aca="false">IF(K760=0,"",IF(K760+K759&gt;K760,LOG(K760)-LOG(K759),""))</f>
        <v>0.0553415455769537</v>
      </c>
      <c r="M760" s="20" t="n">
        <v>5132618.38823792</v>
      </c>
      <c r="N760" s="21" t="n">
        <v>0.524653707583709</v>
      </c>
      <c r="O760" s="21" t="n">
        <v>1366980.89592977</v>
      </c>
      <c r="P760" s="22" t="n">
        <v>-0.049922822766422</v>
      </c>
      <c r="Q760" s="20" t="n">
        <v>434598.695616794</v>
      </c>
      <c r="R760" s="19" t="n">
        <f aca="false">IF(Q760=0,"",IF(Q760+Q759&gt;Q760,LOG(Q760)-LOG(Q759),""))</f>
        <v>0.522843404703413</v>
      </c>
      <c r="S760" s="20" t="n">
        <v>1407376.56977212</v>
      </c>
      <c r="T760" s="19" t="n">
        <f aca="false">IF(S760=0,"",IF(S760+S759&gt;S760,LOG(S760)-LOG(S759),""))</f>
        <v>0.129003432295525</v>
      </c>
      <c r="U760" s="20" t="n">
        <v>109382.864274111</v>
      </c>
      <c r="V760" s="19" t="n">
        <f aca="false">IF(U760=0,"",IF(U760+U759&gt;U760,LOG(U760)-LOG(U759),""))</f>
        <v>0.152569282304201</v>
      </c>
      <c r="W760" s="20" t="n">
        <f aca="false">IF(F760="","",IF(F760&gt;0,0,1))</f>
        <v>0</v>
      </c>
      <c r="X760" s="19" t="n">
        <f aca="false">IF(F760="","",F760*W760)</f>
        <v>0</v>
      </c>
      <c r="Y760" s="26" t="n">
        <f aca="false">IF(X760="","",X760*N760)</f>
        <v>0</v>
      </c>
    </row>
    <row r="761" customFormat="false" ht="13.8" hidden="false" customHeight="false" outlineLevel="0" collapsed="false">
      <c r="A761" s="16" t="n">
        <v>2011</v>
      </c>
      <c r="B761" s="30" t="s">
        <v>28</v>
      </c>
      <c r="C761" s="29" t="n">
        <v>760</v>
      </c>
      <c r="D761" s="17" t="n">
        <v>18</v>
      </c>
      <c r="E761" s="18" t="n">
        <v>1591564.52922529</v>
      </c>
      <c r="F761" s="19" t="n">
        <f aca="false">IF(ABS(LOG(E761)-LOG(E760))&gt;LOG(2),"",LOG(E761)-LOG(E760))</f>
        <v>0.016138983628232</v>
      </c>
      <c r="G761" s="20" t="n">
        <v>1304927.19582341</v>
      </c>
      <c r="H761" s="19" t="n">
        <f aca="false">IF(G761=0,"",IF(G761+G760&gt;G761,LOG(G761)-LOG(G760),""))</f>
        <v>0.0033010910251754</v>
      </c>
      <c r="I761" s="20" t="n">
        <v>113737.460676963</v>
      </c>
      <c r="J761" s="19" t="n">
        <f aca="false">IF(I761=0,"",IF(I761+I760&gt;I761,LOG(I761)-LOG(I760),""))</f>
        <v>-0.028201162130256</v>
      </c>
      <c r="K761" s="20" t="n">
        <f aca="false">G761+I761</f>
        <v>1418664.65650037</v>
      </c>
      <c r="L761" s="19" t="n">
        <f aca="false">IF(K761=0,"",IF(K761+K760&gt;K761,LOG(K761)-LOG(K760),""))</f>
        <v>0.000689499327940268</v>
      </c>
      <c r="M761" s="20" t="n">
        <v>5082652.90763662</v>
      </c>
      <c r="N761" s="21" t="n">
        <v>0.504266201339583</v>
      </c>
      <c r="O761" s="21" t="n">
        <v>1357161.88660675</v>
      </c>
      <c r="P761" s="22" t="n">
        <v>-0.0691925967934911</v>
      </c>
      <c r="Q761" s="20" t="n">
        <v>270372.747142106</v>
      </c>
      <c r="R761" s="19" t="n">
        <f aca="false">IF(Q761=0,"",IF(Q761+Q760&gt;Q761,LOG(Q761)-LOG(Q760),""))</f>
        <v>-0.206125504775875</v>
      </c>
      <c r="S761" s="20" t="n">
        <v>1559587.28154407</v>
      </c>
      <c r="T761" s="19" t="n">
        <f aca="false">IF(S761=0,"",IF(S761+S760&gt;S761,LOG(S761)-LOG(S760),""))</f>
        <v>0.0445993683045698</v>
      </c>
      <c r="U761" s="20" t="n">
        <v>106652.514532586</v>
      </c>
      <c r="V761" s="19" t="n">
        <f aca="false">IF(U761=0,"",IF(U761+U760&gt;U761,LOG(U761)-LOG(U760),""))</f>
        <v>-0.0109781923101204</v>
      </c>
      <c r="W761" s="20" t="n">
        <f aca="false">IF(F761="","",IF(F761&gt;0,0,1))</f>
        <v>0</v>
      </c>
      <c r="X761" s="19" t="n">
        <f aca="false">IF(F761="","",F761*W761)</f>
        <v>0</v>
      </c>
      <c r="Y761" s="26" t="n">
        <f aca="false">IF(X761="","",X761*N761)</f>
        <v>0</v>
      </c>
    </row>
    <row r="762" customFormat="false" ht="13.8" hidden="false" customHeight="false" outlineLevel="0" collapsed="false">
      <c r="A762" s="16" t="n">
        <v>2012</v>
      </c>
      <c r="B762" s="31" t="s">
        <v>25</v>
      </c>
      <c r="C762" s="17" t="n">
        <v>761</v>
      </c>
      <c r="D762" s="17" t="n">
        <v>18</v>
      </c>
      <c r="E762" s="18" t="n">
        <v>1292922.30166221</v>
      </c>
      <c r="F762" s="19" t="n">
        <f aca="false">IF(ABS(LOG(E762)-LOG(E761))&gt;LOG(2),"",LOG(E762)-LOG(E761))</f>
        <v>-0.090251824896888</v>
      </c>
      <c r="G762" s="20" t="n">
        <v>1023373.98679983</v>
      </c>
      <c r="H762" s="19" t="n">
        <f aca="false">IF(G762=0,"",IF(G762+G761&gt;G762,LOG(G762)-LOG(G761),""))</f>
        <v>-0.105551908878603</v>
      </c>
      <c r="I762" s="20" t="n">
        <v>163022.699159171</v>
      </c>
      <c r="J762" s="19" t="n">
        <f aca="false">IF(I762=0,"",IF(I762+I761&gt;I762,LOG(I762)-LOG(I761),""))</f>
        <v>0.156344551566851</v>
      </c>
      <c r="K762" s="20" t="n">
        <f aca="false">G762+I762</f>
        <v>1186396.685959</v>
      </c>
      <c r="L762" s="19" t="n">
        <f aca="false">IF(K762=0,"",IF(K762+K761&gt;K762,LOG(K762)-LOG(K761),""))</f>
        <v>-0.0776498243191668</v>
      </c>
      <c r="M762" s="20" t="n">
        <v>5280458.91452977</v>
      </c>
      <c r="N762" s="21" t="n">
        <v>0.611099241192398</v>
      </c>
      <c r="O762" s="21" t="n">
        <v>1366889.97440072</v>
      </c>
      <c r="P762" s="22" t="n">
        <v>0.0241611314624001</v>
      </c>
      <c r="Q762" s="20" t="n">
        <v>86183.17089403</v>
      </c>
      <c r="R762" s="19" t="n">
        <f aca="false">IF(Q762=0,"",IF(Q762+Q761&gt;Q762,LOG(Q762)-LOG(Q761),""))</f>
        <v>-0.496540444915839</v>
      </c>
      <c r="S762" s="20" t="n">
        <v>1167539.51628979</v>
      </c>
      <c r="T762" s="19" t="n">
        <f aca="false">IF(S762=0,"",IF(S762+S761&gt;S762,LOG(S762)-LOG(S761),""))</f>
        <v>-0.12573809632891</v>
      </c>
      <c r="U762" s="20" t="n">
        <v>54131.645270084</v>
      </c>
      <c r="V762" s="19" t="n">
        <f aca="false">IF(U762=0,"",IF(U762+U761&gt;U762,LOG(U762)-LOG(U761),""))</f>
        <v>-0.294519872030324</v>
      </c>
      <c r="W762" s="20" t="n">
        <f aca="false">IF(F762="","",IF(F762&gt;0,0,1))</f>
        <v>1</v>
      </c>
      <c r="X762" s="19" t="n">
        <f aca="false">IF(F762="","",F762*W762)</f>
        <v>-0.090251824896888</v>
      </c>
      <c r="Y762" s="26" t="n">
        <f aca="false">IF(X762="","",X762*N762)</f>
        <v>-0.0551528217107174</v>
      </c>
    </row>
    <row r="763" customFormat="false" ht="13.8" hidden="false" customHeight="false" outlineLevel="0" collapsed="false">
      <c r="A763" s="16" t="n">
        <v>2012</v>
      </c>
      <c r="B763" s="28" t="s">
        <v>26</v>
      </c>
      <c r="C763" s="29" t="n">
        <v>762</v>
      </c>
      <c r="D763" s="17" t="n">
        <v>18</v>
      </c>
      <c r="E763" s="18" t="n">
        <v>1493961.78341067</v>
      </c>
      <c r="F763" s="19" t="n">
        <f aca="false">IF(ABS(LOG(E763)-LOG(E762))&gt;LOG(2),"",LOG(E763)-LOG(E762))</f>
        <v>0.0627670613844042</v>
      </c>
      <c r="G763" s="20" t="n">
        <v>1207855.25215923</v>
      </c>
      <c r="H763" s="19" t="n">
        <f aca="false">IF(G763=0,"",IF(G763+G762&gt;G763,LOG(G763)-LOG(G762),""))</f>
        <v>0.0719805186828895</v>
      </c>
      <c r="I763" s="20" t="n">
        <v>144224.914991731</v>
      </c>
      <c r="J763" s="19" t="n">
        <f aca="false">IF(I763=0,"",IF(I763+I762&gt;I763,LOG(I763)-LOG(I762),""))</f>
        <v>-0.0532077878036441</v>
      </c>
      <c r="K763" s="20" t="n">
        <f aca="false">G763+I763</f>
        <v>1352080.16715096</v>
      </c>
      <c r="L763" s="19" t="n">
        <f aca="false">IF(K763=0,"",IF(K763+K762&gt;K763,LOG(K763)-LOG(K762),""))</f>
        <v>0.0567725175550917</v>
      </c>
      <c r="M763" s="20" t="n">
        <v>5263774.03022063</v>
      </c>
      <c r="N763" s="21" t="n">
        <v>0.54695774901298</v>
      </c>
      <c r="O763" s="21" t="n">
        <v>1366764.19895943</v>
      </c>
      <c r="P763" s="22" t="n">
        <v>-0.0386458937043161</v>
      </c>
      <c r="Q763" s="20" t="n">
        <v>231724.073792898</v>
      </c>
      <c r="R763" s="19" t="n">
        <f aca="false">IF(Q763=0,"",IF(Q763+Q762&gt;Q763,LOG(Q763)-LOG(Q762),""))</f>
        <v>0.429548686123365</v>
      </c>
      <c r="S763" s="20" t="n">
        <v>1490941.42500402</v>
      </c>
      <c r="T763" s="19" t="n">
        <f aca="false">IF(S763=0,"",IF(S763+S762&gt;S763,LOG(S763)-LOG(S762),""))</f>
        <v>0.106188993026137</v>
      </c>
      <c r="U763" s="20" t="n">
        <v>89258.2334640741</v>
      </c>
      <c r="V763" s="19" t="n">
        <f aca="false">IF(U763=0,"",IF(U763+U762&gt;U763,LOG(U763)-LOG(U762),""))</f>
        <v>0.217197060159018</v>
      </c>
      <c r="W763" s="20" t="n">
        <f aca="false">IF(F763="","",IF(F763&gt;0,0,1))</f>
        <v>0</v>
      </c>
      <c r="X763" s="19" t="n">
        <f aca="false">IF(F763="","",F763*W763)</f>
        <v>0</v>
      </c>
      <c r="Y763" s="26" t="n">
        <f aca="false">IF(X763="","",X763*N763)</f>
        <v>0</v>
      </c>
    </row>
    <row r="764" customFormat="false" ht="13.8" hidden="false" customHeight="false" outlineLevel="0" collapsed="false">
      <c r="A764" s="16" t="n">
        <v>2012</v>
      </c>
      <c r="B764" s="28" t="s">
        <v>27</v>
      </c>
      <c r="C764" s="17" t="n">
        <v>763</v>
      </c>
      <c r="D764" s="17" t="n">
        <v>18</v>
      </c>
      <c r="E764" s="18" t="n">
        <v>1611757.80528077</v>
      </c>
      <c r="F764" s="19" t="n">
        <f aca="false">IF(ABS(LOG(E764)-LOG(E763))&gt;LOG(2),"",LOG(E764)-LOG(E763))</f>
        <v>0.0329602939875597</v>
      </c>
      <c r="G764" s="20" t="n">
        <v>1235486.12221197</v>
      </c>
      <c r="H764" s="19" t="n">
        <f aca="false">IF(G764=0,"",IF(G764+G763&gt;G764,LOG(G764)-LOG(G763),""))</f>
        <v>0.0098229793821325</v>
      </c>
      <c r="I764" s="20" t="n">
        <v>200435.179759121</v>
      </c>
      <c r="J764" s="19" t="n">
        <f aca="false">IF(I764=0,"",IF(I764+I763&gt;I764,LOG(I764)-LOG(I763),""))</f>
        <v>0.142933658250924</v>
      </c>
      <c r="K764" s="20" t="n">
        <f aca="false">G764+I764</f>
        <v>1435921.30197109</v>
      </c>
      <c r="L764" s="19" t="n">
        <f aca="false">IF(K764=0,"",IF(K764+K763&gt;K764,LOG(K764)-LOG(K763),""))</f>
        <v>0.0261281959016975</v>
      </c>
      <c r="M764" s="20" t="n">
        <v>5555686.67450157</v>
      </c>
      <c r="N764" s="21" t="n">
        <v>0.537437962686141</v>
      </c>
      <c r="O764" s="21" t="n">
        <v>1369808.21609486</v>
      </c>
      <c r="P764" s="22" t="n">
        <v>-0.0706400152765545</v>
      </c>
      <c r="Q764" s="20" t="n">
        <v>593564.200384478</v>
      </c>
      <c r="R764" s="19" t="n">
        <f aca="false">IF(Q764=0,"",IF(Q764+Q763&gt;Q764,LOG(Q764)-LOG(Q763),""))</f>
        <v>0.408496544525967</v>
      </c>
      <c r="S764" s="20" t="n">
        <v>1287273.39093617</v>
      </c>
      <c r="T764" s="19" t="n">
        <f aca="false">IF(S764=0,"",IF(S764+S763&gt;S764,LOG(S764)-LOG(S763),""))</f>
        <v>-0.0637897894507296</v>
      </c>
      <c r="U764" s="20" t="n">
        <v>140553.043107988</v>
      </c>
      <c r="V764" s="19" t="n">
        <f aca="false">IF(U764=0,"",IF(U764+U763&gt;U764,LOG(U764)-LOG(U763),""))</f>
        <v>0.197191965596837</v>
      </c>
      <c r="W764" s="20" t="n">
        <f aca="false">IF(F764="","",IF(F764&gt;0,0,1))</f>
        <v>0</v>
      </c>
      <c r="X764" s="19" t="n">
        <f aca="false">IF(F764="","",F764*W764)</f>
        <v>0</v>
      </c>
      <c r="Y764" s="26" t="n">
        <f aca="false">IF(X764="","",X764*N764)</f>
        <v>0</v>
      </c>
    </row>
    <row r="765" customFormat="false" ht="13.8" hidden="false" customHeight="false" outlineLevel="0" collapsed="false">
      <c r="A765" s="16" t="n">
        <v>2012</v>
      </c>
      <c r="B765" s="30" t="s">
        <v>28</v>
      </c>
      <c r="C765" s="29" t="n">
        <v>764</v>
      </c>
      <c r="D765" s="17" t="n">
        <v>18</v>
      </c>
      <c r="E765" s="18" t="n">
        <v>1554955.67993815</v>
      </c>
      <c r="F765" s="19" t="n">
        <f aca="false">IF(ABS(LOG(E765)-LOG(E764))&gt;LOG(2),"",LOG(E765)-LOG(E764))</f>
        <v>-0.0155817669736251</v>
      </c>
      <c r="G765" s="20" t="n">
        <v>1216821.3892479</v>
      </c>
      <c r="H765" s="19" t="n">
        <f aca="false">IF(G765=0,"",IF(G765+G764&gt;G765,LOG(G765)-LOG(G764),""))</f>
        <v>-0.00661103635917648</v>
      </c>
      <c r="I765" s="20" t="n">
        <v>169005.248863277</v>
      </c>
      <c r="J765" s="19" t="n">
        <f aca="false">IF(I765=0,"",IF(I765+I764&gt;I765,LOG(I765)-LOG(I764),""))</f>
        <v>-0.0740737570219752</v>
      </c>
      <c r="K765" s="20" t="n">
        <f aca="false">G765+I765</f>
        <v>1385826.63811118</v>
      </c>
      <c r="L765" s="19" t="n">
        <f aca="false">IF(K765=0,"",IF(K765+K764&gt;K765,LOG(K765)-LOG(K764),""))</f>
        <v>-0.0154217333267734</v>
      </c>
      <c r="M765" s="20" t="n">
        <v>6264533.64341589</v>
      </c>
      <c r="N765" s="21" t="n">
        <v>0.605170730861732</v>
      </c>
      <c r="O765" s="21" t="n">
        <v>1393497.15962426</v>
      </c>
      <c r="P765" s="22" t="n">
        <v>-0.0476119272537082</v>
      </c>
      <c r="Q765" s="20" t="n">
        <v>271519.749512833</v>
      </c>
      <c r="R765" s="19" t="n">
        <f aca="false">IF(Q765=0,"",IF(Q765+Q764&gt;Q765,LOG(Q765)-LOG(Q764),""))</f>
        <v>-0.339666275153111</v>
      </c>
      <c r="S765" s="20" t="n">
        <v>1583361.52287048</v>
      </c>
      <c r="T765" s="19" t="n">
        <f aca="false">IF(S765=0,"",IF(S765+S764&gt;S765,LOG(S765)-LOG(S764),""))</f>
        <v>0.0899092948804459</v>
      </c>
      <c r="U765" s="20" t="n">
        <v>70682.6874469113</v>
      </c>
      <c r="V765" s="19" t="n">
        <f aca="false">IF(U765=0,"",IF(U765+U764&gt;U765,LOG(U765)-LOG(U764),""))</f>
        <v>-0.298527199351894</v>
      </c>
      <c r="W765" s="20" t="n">
        <f aca="false">IF(F765="","",IF(F765&gt;0,0,1))</f>
        <v>1</v>
      </c>
      <c r="X765" s="19" t="n">
        <f aca="false">IF(F765="","",F765*W765)</f>
        <v>-0.0155817669736251</v>
      </c>
      <c r="Y765" s="26" t="n">
        <f aca="false">IF(X765="","",X765*N765)</f>
        <v>-0.00942962930754591</v>
      </c>
    </row>
    <row r="766" customFormat="false" ht="13.8" hidden="false" customHeight="false" outlineLevel="0" collapsed="false">
      <c r="A766" s="16" t="n">
        <v>2013</v>
      </c>
      <c r="B766" s="31" t="s">
        <v>25</v>
      </c>
      <c r="C766" s="17" t="n">
        <v>765</v>
      </c>
      <c r="D766" s="17" t="n">
        <v>18</v>
      </c>
      <c r="E766" s="18" t="n">
        <v>1453058.71111964</v>
      </c>
      <c r="F766" s="19" t="n">
        <f aca="false">IF(ABS(LOG(E766)-LOG(E765))&gt;LOG(2),"",LOG(E766)-LOG(E765))</f>
        <v>-0.0294348526727308</v>
      </c>
      <c r="G766" s="20" t="n">
        <v>1132264.67921697</v>
      </c>
      <c r="H766" s="19" t="n">
        <f aca="false">IF(G766=0,"",IF(G766+G765&gt;G766,LOG(G766)-LOG(G765),""))</f>
        <v>-0.031278875335321</v>
      </c>
      <c r="I766" s="20" t="n">
        <v>169509.171824029</v>
      </c>
      <c r="J766" s="19" t="n">
        <f aca="false">IF(I766=0,"",IF(I766+I765&gt;I766,LOG(I766)-LOG(I765),""))</f>
        <v>0.00129300915674069</v>
      </c>
      <c r="K766" s="20" t="n">
        <f aca="false">G766+I766</f>
        <v>1301773.851041</v>
      </c>
      <c r="L766" s="19" t="n">
        <f aca="false">IF(K766=0,"",IF(K766+K765&gt;K766,LOG(K766)-LOG(K765),""))</f>
        <v>-0.0271733614640173</v>
      </c>
      <c r="M766" s="20" t="n">
        <v>5532177.59870875</v>
      </c>
      <c r="N766" s="21" t="n">
        <v>0.580612951349413</v>
      </c>
      <c r="O766" s="21" t="n">
        <v>1399542.44134658</v>
      </c>
      <c r="P766" s="22" t="n">
        <v>-0.0162970893545484</v>
      </c>
      <c r="Q766" s="20" t="n">
        <v>99863.3387820565</v>
      </c>
      <c r="R766" s="19" t="n">
        <f aca="false">IF(Q766=0,"",IF(Q766+Q765&gt;Q766,LOG(Q766)-LOG(Q765),""))</f>
        <v>-0.434395342369562</v>
      </c>
      <c r="S766" s="20" t="n">
        <v>1237840.00243164</v>
      </c>
      <c r="T766" s="19" t="n">
        <f aca="false">IF(S766=0,"",IF(S766+S765&gt;S766,LOG(S766)-LOG(S765),""))</f>
        <v>-0.106915573597473</v>
      </c>
      <c r="U766" s="20" t="n">
        <v>66295.7534132806</v>
      </c>
      <c r="V766" s="19" t="n">
        <f aca="false">IF(U766=0,"",IF(U766+U765&gt;U766,LOG(U766)-LOG(U765),""))</f>
        <v>-0.0278273431022855</v>
      </c>
      <c r="W766" s="20" t="n">
        <f aca="false">IF(F766="","",IF(F766&gt;0,0,1))</f>
        <v>1</v>
      </c>
      <c r="X766" s="19" t="n">
        <f aca="false">IF(F766="","",F766*W766)</f>
        <v>-0.0294348526727308</v>
      </c>
      <c r="Y766" s="26" t="n">
        <f aca="false">IF(X766="","",X766*N766)</f>
        <v>-0.0170902566828494</v>
      </c>
    </row>
    <row r="767" customFormat="false" ht="13.8" hidden="false" customHeight="false" outlineLevel="0" collapsed="false">
      <c r="A767" s="16" t="n">
        <v>2013</v>
      </c>
      <c r="B767" s="28" t="s">
        <v>26</v>
      </c>
      <c r="C767" s="29" t="n">
        <v>766</v>
      </c>
      <c r="D767" s="17" t="n">
        <v>18</v>
      </c>
      <c r="E767" s="18" t="n">
        <v>1514843.26483078</v>
      </c>
      <c r="F767" s="19" t="n">
        <f aca="false">IF(ABS(LOG(E767)-LOG(E766))&gt;LOG(2),"",LOG(E767)-LOG(E766))</f>
        <v>0.0180845379309007</v>
      </c>
      <c r="G767" s="20" t="n">
        <v>1149610.29846445</v>
      </c>
      <c r="H767" s="19" t="n">
        <f aca="false">IF(G767=0,"",IF(G767+G766&gt;G767,LOG(G767)-LOG(G766),""))</f>
        <v>0.00660268585866142</v>
      </c>
      <c r="I767" s="20" t="n">
        <v>172893.919271674</v>
      </c>
      <c r="J767" s="19" t="n">
        <f aca="false">IF(I767=0,"",IF(I767+I766&gt;I767,LOG(I767)-LOG(I766),""))</f>
        <v>0.00858651724559767</v>
      </c>
      <c r="K767" s="20" t="n">
        <f aca="false">G767+I767</f>
        <v>1322504.21773612</v>
      </c>
      <c r="L767" s="19" t="n">
        <f aca="false">IF(K767=0,"",IF(K767+K766&gt;K767,LOG(K767)-LOG(K766),""))</f>
        <v>0.0068615222189834</v>
      </c>
      <c r="M767" s="20" t="n">
        <v>6244862.3568699</v>
      </c>
      <c r="N767" s="21" t="n">
        <v>0.615155170186307</v>
      </c>
      <c r="O767" s="21" t="n">
        <v>1404363.67537514</v>
      </c>
      <c r="P767" s="22" t="n">
        <v>-0.03288811265911</v>
      </c>
      <c r="Q767" s="20" t="n">
        <v>245491.363395875</v>
      </c>
      <c r="R767" s="19" t="n">
        <f aca="false">IF(Q767=0,"",IF(Q767+Q766&gt;Q767,LOG(Q767)-LOG(Q766),""))</f>
        <v>0.390630135911026</v>
      </c>
      <c r="S767" s="20" t="n">
        <v>1532117.65511636</v>
      </c>
      <c r="T767" s="19" t="n">
        <f aca="false">IF(S767=0,"",IF(S767+S766&gt;S767,LOG(S767)-LOG(S766),""))</f>
        <v>0.092627603745731</v>
      </c>
      <c r="U767" s="20" t="n">
        <v>92516.6238212879</v>
      </c>
      <c r="V767" s="19" t="n">
        <f aca="false">IF(U767=0,"",IF(U767+U766&gt;U767,LOG(U767)-LOG(U766),""))</f>
        <v>0.144734065339602</v>
      </c>
      <c r="W767" s="20" t="n">
        <f aca="false">IF(F767="","",IF(F767&gt;0,0,1))</f>
        <v>0</v>
      </c>
      <c r="X767" s="19" t="n">
        <f aca="false">IF(F767="","",F767*W767)</f>
        <v>0</v>
      </c>
      <c r="Y767" s="26" t="n">
        <f aca="false">IF(X767="","",X767*N767)</f>
        <v>0</v>
      </c>
    </row>
    <row r="768" customFormat="false" ht="13.8" hidden="false" customHeight="false" outlineLevel="0" collapsed="false">
      <c r="A768" s="16" t="n">
        <v>2013</v>
      </c>
      <c r="B768" s="28" t="s">
        <v>27</v>
      </c>
      <c r="C768" s="17" t="n">
        <v>767</v>
      </c>
      <c r="D768" s="17" t="n">
        <v>18</v>
      </c>
      <c r="E768" s="18" t="n">
        <v>1751387.4861607</v>
      </c>
      <c r="F768" s="19" t="n">
        <f aca="false">IF(ABS(LOG(E768)-LOG(E767))&gt;LOG(2),"",LOG(E768)-LOG(E767))</f>
        <v>0.0630145419687054</v>
      </c>
      <c r="G768" s="20" t="n">
        <v>1330779.98350624</v>
      </c>
      <c r="H768" s="19" t="n">
        <f aca="false">IF(G768=0,"",IF(G768+G767&gt;G768,LOG(G768)-LOG(G767),""))</f>
        <v>0.0635556142968401</v>
      </c>
      <c r="I768" s="20" t="n">
        <v>213363.839940733</v>
      </c>
      <c r="J768" s="19" t="n">
        <f aca="false">IF(I768=0,"",IF(I768+I767&gt;I768,LOG(I768)-LOG(I767),""))</f>
        <v>0.0913410995324417</v>
      </c>
      <c r="K768" s="20" t="n">
        <f aca="false">G768+I768</f>
        <v>1544143.82344697</v>
      </c>
      <c r="L768" s="19" t="n">
        <f aca="false">IF(K768=0,"",IF(K768+K767&gt;K768,LOG(K768)-LOG(K767),""))</f>
        <v>0.0672906828403574</v>
      </c>
      <c r="M768" s="20" t="n">
        <v>6460514.24442162</v>
      </c>
      <c r="N768" s="21" t="n">
        <v>0.566884846065521</v>
      </c>
      <c r="O768" s="21" t="n">
        <v>1426874.96596407</v>
      </c>
      <c r="P768" s="22" t="n">
        <v>-0.0889963238302221</v>
      </c>
      <c r="Q768" s="20" t="n">
        <v>617724.918419145</v>
      </c>
      <c r="R768" s="19" t="n">
        <f aca="false">IF(Q768=0,"",IF(Q768+Q767&gt;Q768,LOG(Q768)-LOG(Q767),""))</f>
        <v>0.400758902843485</v>
      </c>
      <c r="S768" s="20" t="n">
        <v>1419630.64412582</v>
      </c>
      <c r="T768" s="19" t="n">
        <f aca="false">IF(S768=0,"",IF(S768+S767&gt;S768,LOG(S768)-LOG(S767),""))</f>
        <v>-0.0331167516771425</v>
      </c>
      <c r="U768" s="20" t="n">
        <v>127007.468359102</v>
      </c>
      <c r="V768" s="19" t="n">
        <f aca="false">IF(U768=0,"",IF(U768+U767&gt;U768,LOG(U768)-LOG(U767),""))</f>
        <v>0.137609483494332</v>
      </c>
      <c r="W768" s="20" t="n">
        <f aca="false">IF(F768="","",IF(F768&gt;0,0,1))</f>
        <v>0</v>
      </c>
      <c r="X768" s="19" t="n">
        <f aca="false">IF(F768="","",F768*W768)</f>
        <v>0</v>
      </c>
      <c r="Y768" s="26" t="n">
        <f aca="false">IF(X768="","",X768*N768)</f>
        <v>0</v>
      </c>
    </row>
    <row r="769" customFormat="false" ht="13.8" hidden="false" customHeight="false" outlineLevel="0" collapsed="false">
      <c r="A769" s="16" t="n">
        <v>2013</v>
      </c>
      <c r="B769" s="30" t="s">
        <v>28</v>
      </c>
      <c r="C769" s="29" t="n">
        <v>768</v>
      </c>
      <c r="D769" s="17" t="n">
        <v>18</v>
      </c>
      <c r="E769" s="18" t="n">
        <v>1690651.08181601</v>
      </c>
      <c r="F769" s="19" t="n">
        <f aca="false">IF(ABS(LOG(E769)-LOG(E768))&gt;LOG(2),"",LOG(E769)-LOG(E768))</f>
        <v>-0.015328255569365</v>
      </c>
      <c r="G769" s="20" t="n">
        <v>1304059.17246468</v>
      </c>
      <c r="H769" s="19" t="n">
        <f aca="false">IF(G769=0,"",IF(G769+G768&gt;G769,LOG(G769)-LOG(G768),""))</f>
        <v>-0.00880896173208612</v>
      </c>
      <c r="I769" s="20" t="n">
        <v>191240.252000451</v>
      </c>
      <c r="J769" s="19" t="n">
        <f aca="false">IF(I769=0,"",IF(I769+I768&gt;I769,LOG(I769)-LOG(I768),""))</f>
        <v>-0.0475415115133115</v>
      </c>
      <c r="K769" s="20" t="n">
        <f aca="false">G769+I769</f>
        <v>1495299.42446513</v>
      </c>
      <c r="L769" s="19" t="n">
        <f aca="false">IF(K769=0,"",IF(K769+K768&gt;K769,LOG(K769)-LOG(K768),""))</f>
        <v>-0.0139595824499272</v>
      </c>
      <c r="M769" s="20" t="n">
        <v>6818298.23648696</v>
      </c>
      <c r="N769" s="21" t="n">
        <v>0.605622006875802</v>
      </c>
      <c r="O769" s="21" t="n">
        <v>1407336.68135105</v>
      </c>
      <c r="P769" s="22" t="n">
        <v>-0.0796559793071424</v>
      </c>
      <c r="Q769" s="20" t="n">
        <v>439546.342727742</v>
      </c>
      <c r="R769" s="19" t="n">
        <f aca="false">IF(Q769=0,"",IF(Q769+Q768&gt;Q769,LOG(Q769)-LOG(Q768),""))</f>
        <v>-0.147790449874122</v>
      </c>
      <c r="S769" s="20" t="n">
        <v>1608354.30527941</v>
      </c>
      <c r="T769" s="19" t="n">
        <f aca="false">IF(S769=0,"",IF(S769+S768&gt;S769,LOG(S769)-LOG(S768),""))</f>
        <v>0.0542063604777736</v>
      </c>
      <c r="U769" s="20" t="n">
        <v>105511.460123343</v>
      </c>
      <c r="V769" s="19" t="n">
        <f aca="false">IF(U769=0,"",IF(U769+U768&gt;U769,LOG(U769)-LOG(U768),""))</f>
        <v>-0.0805296262417192</v>
      </c>
      <c r="W769" s="20" t="n">
        <f aca="false">IF(F769="","",IF(F769&gt;0,0,1))</f>
        <v>1</v>
      </c>
      <c r="X769" s="19" t="n">
        <f aca="false">IF(F769="","",F769*W769)</f>
        <v>-0.015328255569365</v>
      </c>
      <c r="Y769" s="26" t="n">
        <f aca="false">IF(X769="","",X769*N769)</f>
        <v>-0.00928312889982403</v>
      </c>
    </row>
    <row r="770" customFormat="false" ht="13.8" hidden="false" customHeight="false" outlineLevel="0" collapsed="false">
      <c r="A770" s="16" t="n">
        <v>2014</v>
      </c>
      <c r="B770" s="31" t="s">
        <v>25</v>
      </c>
      <c r="C770" s="17" t="n">
        <v>769</v>
      </c>
      <c r="D770" s="17" t="n">
        <v>18</v>
      </c>
      <c r="E770" s="18" t="n">
        <v>1560103.0441645</v>
      </c>
      <c r="F770" s="19" t="n">
        <f aca="false">IF(ABS(LOG(E770)-LOG(E769))&gt;LOG(2),"",LOG(E770)-LOG(E769))</f>
        <v>-0.0349007024619814</v>
      </c>
      <c r="G770" s="20" t="n">
        <v>1236902.79719525</v>
      </c>
      <c r="H770" s="19" t="n">
        <f aca="false">IF(G770=0,"",IF(G770+G769&gt;G770,LOG(G770)-LOG(G769),""))</f>
        <v>-0.0229617265569155</v>
      </c>
      <c r="I770" s="20" t="n">
        <v>168927.189281189</v>
      </c>
      <c r="J770" s="19" t="n">
        <f aca="false">IF(I770=0,"",IF(I770+I769&gt;I770,LOG(I770)-LOG(I769),""))</f>
        <v>-0.0538797512502356</v>
      </c>
      <c r="K770" s="20" t="n">
        <f aca="false">G770+I770</f>
        <v>1405829.98647644</v>
      </c>
      <c r="L770" s="19" t="n">
        <f aca="false">IF(K770=0,"",IF(K770+K769&gt;K770,LOG(K770)-LOG(K769),""))</f>
        <v>-0.0267953635350402</v>
      </c>
      <c r="M770" s="20" t="n">
        <v>6503215.60901964</v>
      </c>
      <c r="N770" s="21" t="n">
        <v>0.619974868666212</v>
      </c>
      <c r="O770" s="21" t="n">
        <v>1494724.28239936</v>
      </c>
      <c r="P770" s="22" t="n">
        <v>-0.0185921944064391</v>
      </c>
      <c r="Q770" s="20" t="n">
        <v>149558.511253392</v>
      </c>
      <c r="R770" s="19" t="n">
        <f aca="false">IF(Q770=0,"",IF(Q770+Q769&gt;Q770,LOG(Q770)-LOG(Q769),""))</f>
        <v>-0.468193537414817</v>
      </c>
      <c r="S770" s="20" t="n">
        <v>1429314.06172564</v>
      </c>
      <c r="T770" s="19" t="n">
        <f aca="false">IF(S770=0,"",IF(S770+S769&gt;S770,LOG(S770)-LOG(S769),""))</f>
        <v>-0.0512540595671647</v>
      </c>
      <c r="U770" s="20" t="n">
        <v>58572.1979104141</v>
      </c>
      <c r="V770" s="19" t="n">
        <f aca="false">IF(U770=0,"",IF(U770+U769&gt;U770,LOG(U770)-LOG(U769),""))</f>
        <v>-0.255608111924444</v>
      </c>
      <c r="W770" s="20" t="n">
        <f aca="false">IF(F770="","",IF(F770&gt;0,0,1))</f>
        <v>1</v>
      </c>
      <c r="X770" s="19" t="n">
        <f aca="false">IF(F770="","",F770*W770)</f>
        <v>-0.0349007024619814</v>
      </c>
      <c r="Y770" s="26" t="n">
        <f aca="false">IF(X770="","",X770*N770)</f>
        <v>-0.0216375584252255</v>
      </c>
    </row>
    <row r="771" customFormat="false" ht="13.8" hidden="false" customHeight="false" outlineLevel="0" collapsed="false">
      <c r="A771" s="16" t="n">
        <v>2014</v>
      </c>
      <c r="B771" s="28" t="s">
        <v>26</v>
      </c>
      <c r="C771" s="29" t="n">
        <v>770</v>
      </c>
      <c r="D771" s="17" t="n">
        <v>18</v>
      </c>
      <c r="E771" s="18" t="n">
        <v>1837588.11483154</v>
      </c>
      <c r="F771" s="19" t="n">
        <f aca="false">IF(ABS(LOG(E771)-LOG(E770))&gt;LOG(2),"",LOG(E771)-LOG(E770))</f>
        <v>0.0710948889886582</v>
      </c>
      <c r="G771" s="20" t="n">
        <v>1460558.85423614</v>
      </c>
      <c r="H771" s="19" t="n">
        <f aca="false">IF(G771=0,"",IF(G771+G770&gt;G771,LOG(G771)-LOG(G770),""))</f>
        <v>0.0721834902028675</v>
      </c>
      <c r="I771" s="20" t="n">
        <v>202715.896784494</v>
      </c>
      <c r="J771" s="19" t="n">
        <f aca="false">IF(I771=0,"",IF(I771+I770&gt;I771,LOG(I771)-LOG(I770),""))</f>
        <v>0.0791882509305832</v>
      </c>
      <c r="K771" s="20" t="n">
        <f aca="false">G771+I771</f>
        <v>1663274.75102063</v>
      </c>
      <c r="L771" s="19" t="n">
        <f aca="false">IF(K771=0,"",IF(K771+K770&gt;K771,LOG(K771)-LOG(K770),""))</f>
        <v>0.0730311922390783</v>
      </c>
      <c r="M771" s="20" t="n">
        <v>6706567.81454506</v>
      </c>
      <c r="N771" s="21" t="n">
        <v>0.562252147122394</v>
      </c>
      <c r="O771" s="21" t="n">
        <v>1521135.33942683</v>
      </c>
      <c r="P771" s="22" t="n">
        <v>-0.0820803171637851</v>
      </c>
      <c r="Q771" s="20" t="n">
        <v>237451.541161402</v>
      </c>
      <c r="R771" s="19" t="n">
        <f aca="false">IF(Q771=0,"",IF(Q771+Q770&gt;Q771,LOG(Q771)-LOG(Q770),""))</f>
        <v>0.200763859266091</v>
      </c>
      <c r="S771" s="20" t="n">
        <v>1644916.19192486</v>
      </c>
      <c r="T771" s="19" t="n">
        <f aca="false">IF(S771=0,"",IF(S771+S770&gt;S771,LOG(S771)-LOG(S770),""))</f>
        <v>0.0610161092911667</v>
      </c>
      <c r="U771" s="20" t="n">
        <v>90161.987605853</v>
      </c>
      <c r="V771" s="19" t="n">
        <f aca="false">IF(U771=0,"",IF(U771+U770&gt;U771,LOG(U771)-LOG(U770),""))</f>
        <v>0.187331955942103</v>
      </c>
      <c r="W771" s="20" t="n">
        <f aca="false">IF(F771="","",IF(F771&gt;0,0,1))</f>
        <v>0</v>
      </c>
      <c r="X771" s="19" t="n">
        <f aca="false">IF(F771="","",F771*W771)</f>
        <v>0</v>
      </c>
      <c r="Y771" s="26" t="n">
        <f aca="false">IF(X771="","",X771*N771)</f>
        <v>0</v>
      </c>
    </row>
    <row r="772" customFormat="false" ht="13.8" hidden="false" customHeight="false" outlineLevel="0" collapsed="false">
      <c r="A772" s="16" t="n">
        <v>2014</v>
      </c>
      <c r="B772" s="28" t="s">
        <v>27</v>
      </c>
      <c r="C772" s="17" t="n">
        <v>771</v>
      </c>
      <c r="D772" s="17" t="n">
        <v>18</v>
      </c>
      <c r="E772" s="18" t="n">
        <v>1933343.42512352</v>
      </c>
      <c r="F772" s="19" t="n">
        <f aca="false">IF(ABS(LOG(E772)-LOG(E771))&gt;LOG(2),"",LOG(E772)-LOG(E771))</f>
        <v>0.0220608325450113</v>
      </c>
      <c r="G772" s="20" t="n">
        <v>1537132.89325874</v>
      </c>
      <c r="H772" s="19" t="n">
        <f aca="false">IF(G772=0,"",IF(G772+G771&gt;G772,LOG(G772)-LOG(G771),""))</f>
        <v>0.0221923543143374</v>
      </c>
      <c r="I772" s="20" t="n">
        <v>197837.103135868</v>
      </c>
      <c r="J772" s="19" t="n">
        <f aca="false">IF(I772=0,"",IF(I772+I771&gt;I772,LOG(I772)-LOG(I771),""))</f>
        <v>-0.0105800628140731</v>
      </c>
      <c r="K772" s="20" t="n">
        <f aca="false">G772+I772</f>
        <v>1734969.99639461</v>
      </c>
      <c r="L772" s="19" t="n">
        <f aca="false">IF(K772=0,"",IF(K772+K771&gt;K772,LOG(K772)-LOG(K771),""))</f>
        <v>0.0183279738870761</v>
      </c>
      <c r="M772" s="20" t="n">
        <v>7656857.91588579</v>
      </c>
      <c r="N772" s="21" t="n">
        <v>0.597741582396704</v>
      </c>
      <c r="O772" s="21" t="n">
        <v>1549402.73788096</v>
      </c>
      <c r="P772" s="22" t="n">
        <v>-0.0961446867534939</v>
      </c>
      <c r="Q772" s="20" t="n">
        <v>547560.496878163</v>
      </c>
      <c r="R772" s="19" t="n">
        <f aca="false">IF(Q772=0,"",IF(Q772+Q771&gt;Q772,LOG(Q772)-LOG(Q771),""))</f>
        <v>0.362857116233626</v>
      </c>
      <c r="S772" s="20" t="n">
        <v>1747380.90582125</v>
      </c>
      <c r="T772" s="19" t="n">
        <f aca="false">IF(S772=0,"",IF(S772+S771&gt;S772,LOG(S772)-LOG(S771),""))</f>
        <v>0.0262438100770739</v>
      </c>
      <c r="U772" s="20" t="n">
        <v>131982.186370652</v>
      </c>
      <c r="V772" s="19" t="n">
        <f aca="false">IF(U772=0,"",IF(U772+U771&gt;U772,LOG(U772)-LOG(U771),""))</f>
        <v>0.16549184136351</v>
      </c>
      <c r="W772" s="20" t="n">
        <f aca="false">IF(F772="","",IF(F772&gt;0,0,1))</f>
        <v>0</v>
      </c>
      <c r="X772" s="19" t="n">
        <f aca="false">IF(F772="","",F772*W772)</f>
        <v>0</v>
      </c>
      <c r="Y772" s="26" t="n">
        <f aca="false">IF(X772="","",X772*N772)</f>
        <v>0</v>
      </c>
    </row>
    <row r="773" customFormat="false" ht="13.8" hidden="false" customHeight="false" outlineLevel="0" collapsed="false">
      <c r="A773" s="16" t="n">
        <v>2014</v>
      </c>
      <c r="B773" s="30" t="s">
        <v>28</v>
      </c>
      <c r="C773" s="29" t="n">
        <v>772</v>
      </c>
      <c r="D773" s="17" t="n">
        <v>18</v>
      </c>
      <c r="E773" s="18" t="n">
        <v>2258438.33283906</v>
      </c>
      <c r="F773" s="19" t="n">
        <f aca="false">IF(ABS(LOG(E773)-LOG(E772))&gt;LOG(2),"",LOG(E773)-LOG(E772))</f>
        <v>0.0674992307444748</v>
      </c>
      <c r="G773" s="20" t="n">
        <v>1846577.78889174</v>
      </c>
      <c r="H773" s="19" t="n">
        <f aca="false">IF(G773=0,"",IF(G773+G772&gt;G773,LOG(G773)-LOG(G772),""))</f>
        <v>0.079656191276217</v>
      </c>
      <c r="I773" s="20" t="n">
        <v>177215.852726449</v>
      </c>
      <c r="J773" s="19" t="n">
        <f aca="false">IF(I773=0,"",IF(I773+I772&gt;I773,LOG(I773)-LOG(I772),""))</f>
        <v>-0.0478051753541351</v>
      </c>
      <c r="K773" s="20" t="n">
        <f aca="false">G773+I773</f>
        <v>2023793.64161819</v>
      </c>
      <c r="L773" s="19" t="n">
        <f aca="false">IF(K773=0,"",IF(K773+K772&gt;K773,LOG(K773)-LOG(K772),""))</f>
        <v>0.0668742583580011</v>
      </c>
      <c r="M773" s="20" t="n">
        <v>8855266.01169745</v>
      </c>
      <c r="N773" s="21" t="n">
        <v>0.593393375352185</v>
      </c>
      <c r="O773" s="21" t="n">
        <v>1589847.19528752</v>
      </c>
      <c r="P773" s="22" t="n">
        <v>-0.152452851497148</v>
      </c>
      <c r="Q773" s="20"/>
      <c r="R773" s="19" t="str">
        <f aca="false">IF(Q773=0,"",IF(Q773+Q772&gt;Q773,LOG(Q773)-LOG(Q772),""))</f>
        <v/>
      </c>
      <c r="S773" s="20" t="n">
        <v>2315486.82971334</v>
      </c>
      <c r="T773" s="19" t="n">
        <f aca="false">IF(S773=0,"",IF(S773+S772&gt;S773,LOG(S773)-LOG(S772),""))</f>
        <v>0.122254729378123</v>
      </c>
      <c r="U773" s="20" t="n">
        <v>133541.10090742</v>
      </c>
      <c r="V773" s="19" t="n">
        <f aca="false">IF(U773=0,"",IF(U773+U772&gt;U773,LOG(U773)-LOG(U772),""))</f>
        <v>0.0050996337624154</v>
      </c>
      <c r="W773" s="20" t="n">
        <f aca="false">IF(F773="","",IF(F773&gt;0,0,1))</f>
        <v>0</v>
      </c>
      <c r="X773" s="19" t="n">
        <f aca="false">IF(F773="","",F773*W773)</f>
        <v>0</v>
      </c>
      <c r="Y773" s="26" t="n">
        <f aca="false">IF(X773="","",X773*N773)</f>
        <v>0</v>
      </c>
    </row>
    <row r="774" customFormat="false" ht="13.8" hidden="false" customHeight="false" outlineLevel="0" collapsed="false">
      <c r="A774" s="16" t="n">
        <v>2015</v>
      </c>
      <c r="B774" s="31" t="s">
        <v>25</v>
      </c>
      <c r="C774" s="17" t="n">
        <v>773</v>
      </c>
      <c r="D774" s="17" t="n">
        <v>18</v>
      </c>
      <c r="E774" s="18" t="n">
        <v>1891069.08964334</v>
      </c>
      <c r="F774" s="19" t="n">
        <f aca="false">IF(ABS(LOG(E774)-LOG(E773))&gt;LOG(2),"",LOG(E774)-LOG(E773))</f>
        <v>-0.0771008405980593</v>
      </c>
      <c r="G774" s="20" t="n">
        <v>1530759.7201264</v>
      </c>
      <c r="H774" s="19" t="n">
        <f aca="false">IF(G774=0,"",IF(G774+G773&gt;G774,LOG(G774)-LOG(G773),""))</f>
        <v>-0.0814605816209451</v>
      </c>
      <c r="I774" s="20" t="n">
        <v>167623.766144912</v>
      </c>
      <c r="J774" s="19" t="n">
        <f aca="false">IF(I774=0,"",IF(I774+I773&gt;I774,LOG(I774)-LOG(I773),""))</f>
        <v>-0.0241669747228004</v>
      </c>
      <c r="K774" s="20" t="n">
        <f aca="false">G774+I774</f>
        <v>1698383.48627131</v>
      </c>
      <c r="L774" s="19" t="n">
        <f aca="false">IF(K774=0,"",IF(K774+K773&gt;K774,LOG(K774)-LOG(K773),""))</f>
        <v>-0.0761304686580671</v>
      </c>
      <c r="M774" s="20" t="n">
        <v>9611987.5513183</v>
      </c>
      <c r="N774" s="21" t="n">
        <v>0.706105803714722</v>
      </c>
      <c r="O774" s="21" t="n">
        <v>1574539.57983849</v>
      </c>
      <c r="P774" s="22" t="n">
        <v>-0.0795538138079482</v>
      </c>
      <c r="Q774" s="20" t="n">
        <v>179018.035025123</v>
      </c>
      <c r="R774" s="19" t="str">
        <f aca="false">IF(Q774=0,"",IF(Q774+Q773&gt;Q774,LOG(Q774)-LOG(Q773),""))</f>
        <v/>
      </c>
      <c r="S774" s="20" t="n">
        <v>1774273.86625736</v>
      </c>
      <c r="T774" s="19" t="n">
        <f aca="false">IF(S774=0,"",IF(S774+S773&gt;S774,LOG(S774)-LOG(S773),""))</f>
        <v>-0.115621659350316</v>
      </c>
      <c r="U774" s="20" t="n">
        <v>57153.8431366037</v>
      </c>
      <c r="V774" s="19" t="n">
        <f aca="false">IF(U774=0,"",IF(U774+U773&gt;U774,LOG(U774)-LOG(U773),""))</f>
        <v>-0.368569513691676</v>
      </c>
      <c r="W774" s="20" t="n">
        <f aca="false">IF(F774="","",IF(F774&gt;0,0,1))</f>
        <v>1</v>
      </c>
      <c r="X774" s="19" t="n">
        <f aca="false">IF(F774="","",F774*W774)</f>
        <v>-0.0771008405980593</v>
      </c>
      <c r="Y774" s="26" t="n">
        <f aca="false">IF(X774="","",X774*N774)</f>
        <v>-0.0544413510175733</v>
      </c>
    </row>
    <row r="775" customFormat="false" ht="13.8" hidden="false" customHeight="false" outlineLevel="0" collapsed="false">
      <c r="A775" s="16" t="n">
        <v>2015</v>
      </c>
      <c r="B775" s="28" t="s">
        <v>26</v>
      </c>
      <c r="C775" s="29" t="n">
        <v>774</v>
      </c>
      <c r="D775" s="17" t="n">
        <v>18</v>
      </c>
      <c r="E775" s="18" t="n">
        <v>1928791.72334986</v>
      </c>
      <c r="F775" s="19" t="n">
        <f aca="false">IF(ABS(LOG(E775)-LOG(E774))&gt;LOG(2),"",LOG(E775)-LOG(E774))</f>
        <v>0.00857793781580973</v>
      </c>
      <c r="G775" s="20" t="n">
        <v>1485315.85680646</v>
      </c>
      <c r="H775" s="19" t="n">
        <f aca="false">IF(G775=0,"",IF(G775+G774&gt;G775,LOG(G775)-LOG(G774),""))</f>
        <v>-0.0130882083510286</v>
      </c>
      <c r="I775" s="20" t="n">
        <v>190510.034453959</v>
      </c>
      <c r="J775" s="19" t="n">
        <f aca="false">IF(I775=0,"",IF(I775+I774&gt;I775,LOG(I775)-LOG(I774),""))</f>
        <v>0.0555822614760517</v>
      </c>
      <c r="K775" s="20" t="n">
        <f aca="false">G775+I775</f>
        <v>1675825.89126042</v>
      </c>
      <c r="L775" s="19" t="n">
        <f aca="false">IF(K775=0,"",IF(K775+K774&gt;K775,LOG(K775)-LOG(K774),""))</f>
        <v>-0.00580686252319218</v>
      </c>
      <c r="M775" s="20" t="n">
        <v>9227007.67948144</v>
      </c>
      <c r="N775" s="21" t="n">
        <v>0.679775548297606</v>
      </c>
      <c r="O775" s="21" t="n">
        <v>1598174.19313798</v>
      </c>
      <c r="P775" s="22" t="n">
        <v>-0.0816612202462069</v>
      </c>
      <c r="Q775" s="20" t="n">
        <v>206933.246393018</v>
      </c>
      <c r="R775" s="19" t="n">
        <f aca="false">IF(Q775=0,"",IF(Q775+Q774&gt;Q775,LOG(Q775)-LOG(Q774),""))</f>
        <v>0.0629334852419623</v>
      </c>
      <c r="S775" s="20" t="n">
        <v>1735934.40724621</v>
      </c>
      <c r="T775" s="19" t="n">
        <f aca="false">IF(S775=0,"",IF(S775+S774&gt;S775,LOG(S775)-LOG(S774),""))</f>
        <v>-0.00948734454221967</v>
      </c>
      <c r="U775" s="20" t="n">
        <v>74452.1527773589</v>
      </c>
      <c r="V775" s="19" t="n">
        <f aca="false">IF(U775=0,"",IF(U775+U774&gt;U775,LOG(U775)-LOG(U774),""))</f>
        <v>0.114831821329327</v>
      </c>
      <c r="W775" s="20" t="n">
        <f aca="false">IF(F775="","",IF(F775&gt;0,0,1))</f>
        <v>0</v>
      </c>
      <c r="X775" s="19" t="n">
        <f aca="false">IF(F775="","",F775*W775)</f>
        <v>0</v>
      </c>
      <c r="Y775" s="26" t="n">
        <f aca="false">IF(X775="","",X775*N775)</f>
        <v>0</v>
      </c>
    </row>
    <row r="776" customFormat="false" ht="13.8" hidden="false" customHeight="false" outlineLevel="0" collapsed="false">
      <c r="A776" s="16" t="n">
        <v>2015</v>
      </c>
      <c r="B776" s="28" t="s">
        <v>27</v>
      </c>
      <c r="C776" s="17" t="n">
        <v>775</v>
      </c>
      <c r="D776" s="17" t="n">
        <v>18</v>
      </c>
      <c r="E776" s="18" t="n">
        <v>2030730.94322124</v>
      </c>
      <c r="F776" s="19" t="n">
        <f aca="false">IF(ABS(LOG(E776)-LOG(E775))&gt;LOG(2),"",LOG(E776)-LOG(E775))</f>
        <v>0.0223670526509832</v>
      </c>
      <c r="G776" s="20" t="n">
        <v>1557166.14706232</v>
      </c>
      <c r="H776" s="19" t="n">
        <f aca="false">IF(G776=0,"",IF(G776+G775&gt;G776,LOG(G776)-LOG(G775),""))</f>
        <v>0.0205161360667629</v>
      </c>
      <c r="I776" s="20" t="n">
        <v>186833.405334407</v>
      </c>
      <c r="J776" s="19" t="n">
        <f aca="false">IF(I776=0,"",IF(I776+I775&gt;I776,LOG(I776)-LOG(I775),""))</f>
        <v>-0.00846332598861288</v>
      </c>
      <c r="K776" s="20" t="n">
        <f aca="false">G776+I776</f>
        <v>1743999.55239673</v>
      </c>
      <c r="L776" s="19" t="n">
        <f aca="false">IF(K776=0,"",IF(K776+K775&gt;K776,LOG(K776)-LOG(K775),""))</f>
        <v>0.0173174732119001</v>
      </c>
      <c r="M776" s="20" t="n">
        <v>10773813.0931691</v>
      </c>
      <c r="N776" s="21" t="n">
        <v>0.724717050604286</v>
      </c>
      <c r="O776" s="21" t="n">
        <v>1614933.88081563</v>
      </c>
      <c r="P776" s="22" t="n">
        <v>-0.0994976404251776</v>
      </c>
      <c r="Q776" s="20" t="n">
        <v>240767.985204068</v>
      </c>
      <c r="R776" s="19" t="n">
        <f aca="false">IF(Q776=0,"",IF(Q776+Q775&gt;Q776,LOG(Q776)-LOG(Q775),""))</f>
        <v>0.0657684674421954</v>
      </c>
      <c r="S776" s="20" t="n">
        <v>1847536.80179034</v>
      </c>
      <c r="T776" s="19" t="n">
        <f aca="false">IF(S776=0,"",IF(S776+S775&gt;S776,LOG(S776)-LOG(S775),""))</f>
        <v>0.0270597868151254</v>
      </c>
      <c r="U776" s="20" t="n">
        <v>112115.605422734</v>
      </c>
      <c r="V776" s="19" t="n">
        <f aca="false">IF(U776=0,"",IF(U776+U775&gt;U776,LOG(U776)-LOG(U775),""))</f>
        <v>0.177788806595276</v>
      </c>
      <c r="W776" s="20" t="n">
        <f aca="false">IF(F776="","",IF(F776&gt;0,0,1))</f>
        <v>0</v>
      </c>
      <c r="X776" s="19" t="n">
        <f aca="false">IF(F776="","",F776*W776)</f>
        <v>0</v>
      </c>
      <c r="Y776" s="26" t="n">
        <f aca="false">IF(X776="","",X776*N776)</f>
        <v>0</v>
      </c>
    </row>
    <row r="777" customFormat="false" ht="13.8" hidden="false" customHeight="false" outlineLevel="0" collapsed="false">
      <c r="A777" s="16" t="n">
        <v>2015</v>
      </c>
      <c r="B777" s="30" t="s">
        <v>28</v>
      </c>
      <c r="C777" s="29" t="n">
        <v>776</v>
      </c>
      <c r="D777" s="17" t="n">
        <v>18</v>
      </c>
      <c r="E777" s="18" t="n">
        <v>2191867.82595139</v>
      </c>
      <c r="F777" s="19" t="n">
        <f aca="false">IF(ABS(LOG(E777)-LOG(E776))&gt;LOG(2),"",LOG(E777)-LOG(E776))</f>
        <v>0.033161975348512</v>
      </c>
      <c r="G777" s="20" t="n">
        <v>1579013.4942101</v>
      </c>
      <c r="H777" s="19" t="n">
        <f aca="false">IF(G777=0,"",IF(G777+G776&gt;G777,LOG(G777)-LOG(G776),""))</f>
        <v>0.00605088794791175</v>
      </c>
      <c r="I777" s="20" t="n">
        <v>260145.017141573</v>
      </c>
      <c r="J777" s="19" t="n">
        <f aca="false">IF(I777=0,"",IF(I777+I776&gt;I777,LOG(I777)-LOG(I776),""))</f>
        <v>0.143760982189208</v>
      </c>
      <c r="K777" s="20" t="n">
        <f aca="false">G777+I777</f>
        <v>1839158.51135167</v>
      </c>
      <c r="L777" s="19" t="n">
        <f aca="false">IF(K777=0,"",IF(K777+K776&gt;K777,LOG(K777)-LOG(K776),""))</f>
        <v>0.0230727922083247</v>
      </c>
      <c r="M777" s="20" t="n">
        <v>10684167.2556569</v>
      </c>
      <c r="N777" s="21" t="n">
        <v>0.687926316311033</v>
      </c>
      <c r="O777" s="21" t="n">
        <v>1604789.41727555</v>
      </c>
      <c r="P777" s="22" t="n">
        <v>-0.135396310022252</v>
      </c>
      <c r="Q777" s="20" t="n">
        <v>332775.652879815</v>
      </c>
      <c r="R777" s="19" t="n">
        <f aca="false">IF(Q777=0,"",IF(Q777+Q776&gt;Q777,LOG(Q777)-LOG(Q776),""))</f>
        <v>0.140552805651393</v>
      </c>
      <c r="S777" s="20" t="n">
        <v>2211609.18558835</v>
      </c>
      <c r="T777" s="19" t="n">
        <f aca="false">IF(S777=0,"",IF(S777+S776&gt;S777,LOG(S777)-LOG(S776),""))</f>
        <v>0.078115287017213</v>
      </c>
      <c r="U777" s="20" t="n">
        <v>113100.919257451</v>
      </c>
      <c r="V777" s="19" t="n">
        <f aca="false">IF(U777=0,"",IF(U777+U776&gt;U777,LOG(U777)-LOG(U776),""))</f>
        <v>0.00380006833111501</v>
      </c>
      <c r="W777" s="20" t="n">
        <f aca="false">IF(F777="","",IF(F777&gt;0,0,1))</f>
        <v>0</v>
      </c>
      <c r="X777" s="19" t="n">
        <f aca="false">IF(F777="","",F777*W777)</f>
        <v>0</v>
      </c>
      <c r="Y777" s="26" t="n">
        <f aca="false">IF(X777="","",X777*N777)</f>
        <v>0</v>
      </c>
    </row>
    <row r="778" customFormat="false" ht="13.8" hidden="false" customHeight="false" outlineLevel="0" collapsed="false">
      <c r="A778" s="16" t="n">
        <v>2016</v>
      </c>
      <c r="B778" s="31" t="s">
        <v>25</v>
      </c>
      <c r="C778" s="17" t="n">
        <v>777</v>
      </c>
      <c r="D778" s="17" t="n">
        <v>18</v>
      </c>
      <c r="E778" s="18" t="n">
        <v>1925975.58347575</v>
      </c>
      <c r="F778" s="19" t="n">
        <f aca="false">IF(ABS(LOG(E778)-LOG(E777))&gt;LOG(2),"",LOG(E778)-LOG(E777))</f>
        <v>-0.0561635847069839</v>
      </c>
      <c r="G778" s="20" t="n">
        <v>1478984.6436568</v>
      </c>
      <c r="H778" s="19" t="n">
        <f aca="false">IF(G778=0,"",IF(G778+G777&gt;G778,LOG(G778)-LOG(G777),""))</f>
        <v>-0.028422176766715</v>
      </c>
      <c r="I778" s="20" t="n">
        <v>196352.153123455</v>
      </c>
      <c r="J778" s="19" t="n">
        <f aca="false">IF(I778=0,"",IF(I778+I777&gt;I778,LOG(I778)-LOG(I777),""))</f>
        <v>-0.122179843825559</v>
      </c>
      <c r="K778" s="20" t="n">
        <f aca="false">G778+I778</f>
        <v>1675336.79678026</v>
      </c>
      <c r="L778" s="19" t="n">
        <f aca="false">IF(K778=0,"",IF(K778+K777&gt;K778,LOG(K778)-LOG(K777),""))</f>
        <v>-0.040517033980958</v>
      </c>
      <c r="M778" s="20" t="n">
        <v>10946568.4609232</v>
      </c>
      <c r="N778" s="21" t="n">
        <v>0.754627220465479</v>
      </c>
      <c r="O778" s="21" t="n">
        <v>1615357.09687655</v>
      </c>
      <c r="P778" s="22" t="n">
        <v>-0.0763822330205053</v>
      </c>
      <c r="Q778" s="20" t="n">
        <v>213529.279146027</v>
      </c>
      <c r="R778" s="19" t="n">
        <f aca="false">IF(Q778=0,"",IF(Q778+Q777&gt;Q778,LOG(Q778)-LOG(Q777),""))</f>
        <v>-0.192694110234432</v>
      </c>
      <c r="S778" s="20" t="n">
        <v>1599352.67723361</v>
      </c>
      <c r="T778" s="19" t="n">
        <f aca="false">IF(S778=0,"",IF(S778+S777&gt;S778,LOG(S778)-LOG(S777),""))</f>
        <v>-0.140764143385434</v>
      </c>
      <c r="U778" s="20" t="n">
        <v>43209.9986748848</v>
      </c>
      <c r="V778" s="19" t="n">
        <f aca="false">IF(U778=0,"",IF(U778+U777&gt;U778,LOG(U778)-LOG(U777),""))</f>
        <v>-0.41788188178958</v>
      </c>
      <c r="W778" s="20" t="n">
        <f aca="false">IF(F778="","",IF(F778&gt;0,0,1))</f>
        <v>1</v>
      </c>
      <c r="X778" s="19" t="n">
        <f aca="false">IF(F778="","",F778*W778)</f>
        <v>-0.0561635847069839</v>
      </c>
      <c r="Y778" s="26" t="n">
        <f aca="false">IF(X778="","",X778*N778)</f>
        <v>-0.0423825698188088</v>
      </c>
    </row>
    <row r="779" customFormat="false" ht="13.8" hidden="false" customHeight="false" outlineLevel="0" collapsed="false">
      <c r="A779" s="16" t="n">
        <v>2016</v>
      </c>
      <c r="B779" s="28" t="s">
        <v>26</v>
      </c>
      <c r="C779" s="29" t="n">
        <v>778</v>
      </c>
      <c r="D779" s="17" t="n">
        <v>18</v>
      </c>
      <c r="E779" s="18" t="n">
        <v>1807050.66268365</v>
      </c>
      <c r="F779" s="19" t="n">
        <f aca="false">IF(ABS(LOG(E779)-LOG(E778))&gt;LOG(2),"",LOG(E779)-LOG(E778))</f>
        <v>-0.0276804483996704</v>
      </c>
      <c r="G779" s="20" t="n">
        <v>1352509.41984274</v>
      </c>
      <c r="H779" s="19" t="n">
        <f aca="false">IF(G779=0,"",IF(G779+G778&gt;G779,LOG(G779)-LOG(G778),""))</f>
        <v>-0.0388233662008295</v>
      </c>
      <c r="I779" s="20" t="n">
        <v>192613.559673799</v>
      </c>
      <c r="J779" s="19" t="n">
        <f aca="false">IF(I779=0,"",IF(I779+I778&gt;I779,LOG(I779)-LOG(I778),""))</f>
        <v>-0.00834881046866443</v>
      </c>
      <c r="K779" s="20" t="n">
        <f aca="false">G779+I779</f>
        <v>1545122.97951654</v>
      </c>
      <c r="L779" s="19" t="n">
        <f aca="false">IF(K779=0,"",IF(K779+K778&gt;K779,LOG(K779)-LOG(K778),""))</f>
        <v>-0.0351390758330412</v>
      </c>
      <c r="M779" s="20" t="n">
        <v>10303659.2362227</v>
      </c>
      <c r="N779" s="21" t="n">
        <v>0.756021158554792</v>
      </c>
      <c r="O779" s="21" t="n">
        <v>1611735.16395295</v>
      </c>
      <c r="P779" s="22" t="n">
        <v>-0.0496766474483528</v>
      </c>
      <c r="Q779" s="20" t="n">
        <v>195363.026242702</v>
      </c>
      <c r="R779" s="19" t="n">
        <f aca="false">IF(Q779=0,"",IF(Q779+Q778&gt;Q779,LOG(Q779)-LOG(Q778),""))</f>
        <v>-0.0386150598977091</v>
      </c>
      <c r="S779" s="20" t="n">
        <v>1569853.92038307</v>
      </c>
      <c r="T779" s="19" t="n">
        <f aca="false">IF(S779=0,"",IF(S779+S778&gt;S779,LOG(S779)-LOG(S778),""))</f>
        <v>-0.00808499977734112</v>
      </c>
      <c r="U779" s="20" t="n">
        <v>51761.0251258102</v>
      </c>
      <c r="V779" s="19" t="n">
        <f aca="false">IF(U779=0,"",IF(U779+U778&gt;U779,LOG(U779)-LOG(U778),""))</f>
        <v>0.0784186159444076</v>
      </c>
      <c r="W779" s="20" t="n">
        <f aca="false">IF(F779="","",IF(F779&gt;0,0,1))</f>
        <v>1</v>
      </c>
      <c r="X779" s="19" t="n">
        <f aca="false">IF(F779="","",F779*W779)</f>
        <v>-0.0276804483996704</v>
      </c>
      <c r="Y779" s="26" t="n">
        <f aca="false">IF(X779="","",X779*N779)</f>
        <v>-0.020927004668435</v>
      </c>
    </row>
    <row r="780" customFormat="false" ht="13.8" hidden="false" customHeight="false" outlineLevel="0" collapsed="false">
      <c r="A780" s="16" t="n">
        <v>2016</v>
      </c>
      <c r="B780" s="28" t="s">
        <v>27</v>
      </c>
      <c r="C780" s="17" t="n">
        <v>779</v>
      </c>
      <c r="D780" s="17" t="n">
        <v>18</v>
      </c>
      <c r="E780" s="18" t="n">
        <v>1912421.90806091</v>
      </c>
      <c r="F780" s="19" t="n">
        <f aca="false">IF(ABS(LOG(E780)-LOG(E779))&gt;LOG(2),"",LOG(E780)-LOG(E779))</f>
        <v>0.0246133815209921</v>
      </c>
      <c r="G780" s="20" t="n">
        <v>1450627.0468513</v>
      </c>
      <c r="H780" s="19" t="n">
        <f aca="false">IF(G780=0,"",IF(G780+G779&gt;G780,LOG(G780)-LOG(G779),""))</f>
        <v>0.0304154720684258</v>
      </c>
      <c r="I780" s="20" t="n">
        <v>182274.850478744</v>
      </c>
      <c r="J780" s="19" t="n">
        <f aca="false">IF(I780=0,"",IF(I780+I779&gt;I780,LOG(I780)-LOG(I779),""))</f>
        <v>-0.0239601068200166</v>
      </c>
      <c r="K780" s="20" t="n">
        <f aca="false">G780+I780</f>
        <v>1632901.89733004</v>
      </c>
      <c r="L780" s="19" t="n">
        <f aca="false">IF(K780=0,"",IF(K780+K779&gt;K780,LOG(K780)-LOG(K779),""))</f>
        <v>0.0239970421323301</v>
      </c>
      <c r="M780" s="20" t="n">
        <v>9793230.98390897</v>
      </c>
      <c r="N780" s="21" t="n">
        <v>0.709342287746892</v>
      </c>
      <c r="O780" s="21" t="n">
        <v>1634035.48542252</v>
      </c>
      <c r="P780" s="22" t="n">
        <v>-0.0683222265575558</v>
      </c>
      <c r="Q780" s="20" t="n">
        <v>200562.777879267</v>
      </c>
      <c r="R780" s="19" t="n">
        <f aca="false">IF(Q780=0,"",IF(Q780+Q779&gt;Q780,LOG(Q780)-LOG(Q779),""))</f>
        <v>0.0114079621252303</v>
      </c>
      <c r="S780" s="20" t="n">
        <v>1867841.55725837</v>
      </c>
      <c r="T780" s="19" t="n">
        <f aca="false">IF(S780=0,"",IF(S780+S779&gt;S780,LOG(S780)-LOG(S779),""))</f>
        <v>0.0754807918256439</v>
      </c>
      <c r="U780" s="20" t="n">
        <v>44538.0176372684</v>
      </c>
      <c r="V780" s="19" t="n">
        <f aca="false">IF(U780=0,"",IF(U780+U779&gt;U780,LOG(U780)-LOG(U779),""))</f>
        <v>-0.0652719860181303</v>
      </c>
      <c r="W780" s="20" t="n">
        <f aca="false">IF(F780="","",IF(F780&gt;0,0,1))</f>
        <v>0</v>
      </c>
      <c r="X780" s="19" t="n">
        <f aca="false">IF(F780="","",F780*W780)</f>
        <v>0</v>
      </c>
      <c r="Y780" s="26" t="n">
        <f aca="false">IF(X780="","",X780*N780)</f>
        <v>0</v>
      </c>
    </row>
    <row r="781" customFormat="false" ht="13.8" hidden="false" customHeight="false" outlineLevel="0" collapsed="false">
      <c r="A781" s="16" t="n">
        <v>2016</v>
      </c>
      <c r="B781" s="30" t="s">
        <v>28</v>
      </c>
      <c r="C781" s="29" t="n">
        <v>780</v>
      </c>
      <c r="D781" s="17" t="n">
        <v>18</v>
      </c>
      <c r="E781" s="18" t="n">
        <v>1754895.72223967</v>
      </c>
      <c r="F781" s="19" t="n">
        <f aca="false">IF(ABS(LOG(E781)-LOG(E780))&gt;LOG(2),"",LOG(E781)-LOG(E780))</f>
        <v>-0.0373323948525082</v>
      </c>
      <c r="G781" s="20" t="n">
        <v>1302944.9697615</v>
      </c>
      <c r="H781" s="19" t="n">
        <f aca="false">IF(G781=0,"",IF(G781+G780&gt;G781,LOG(G781)-LOG(G780),""))</f>
        <v>-0.0466296970416362</v>
      </c>
      <c r="I781" s="20" t="n">
        <v>169059.129480495</v>
      </c>
      <c r="J781" s="19" t="n">
        <f aca="false">IF(I781=0,"",IF(I781+I780&gt;I781,LOG(I781)-LOG(I780),""))</f>
        <v>-0.0326881222772766</v>
      </c>
      <c r="K781" s="20" t="n">
        <f aca="false">G781+I781</f>
        <v>1472004.09924199</v>
      </c>
      <c r="L781" s="19" t="n">
        <f aca="false">IF(K781=0,"",IF(K781+K780&gt;K781,LOG(K781)-LOG(K780),""))</f>
        <v>-0.0450510742321928</v>
      </c>
      <c r="M781" s="20" t="n">
        <v>9761626.86067802</v>
      </c>
      <c r="N781" s="21" t="n">
        <v>0.745270887349732</v>
      </c>
      <c r="O781" s="21" t="n">
        <v>1666241.05591013</v>
      </c>
      <c r="P781" s="22" t="n">
        <v>-0.0225134841194404</v>
      </c>
      <c r="Q781" s="20" t="n">
        <v>221379.284697531</v>
      </c>
      <c r="R781" s="19" t="n">
        <f aca="false">IF(Q781=0,"",IF(Q781+Q780&gt;Q781,LOG(Q781)-LOG(Q780),""))</f>
        <v>0.0428866437018902</v>
      </c>
      <c r="S781" s="20" t="n">
        <v>1558737.4533995</v>
      </c>
      <c r="T781" s="19" t="n">
        <f aca="false">IF(S781=0,"",IF(S781+S780&gt;S781,LOG(S781)-LOG(S780),""))</f>
        <v>-0.0785670629361013</v>
      </c>
      <c r="U781" s="20" t="n">
        <v>145334.542665997</v>
      </c>
      <c r="V781" s="19" t="n">
        <f aca="false">IF(U781=0,"",IF(U781+U780&gt;U781,LOG(U781)-LOG(U780),""))</f>
        <v>0.513637965421041</v>
      </c>
      <c r="W781" s="20" t="n">
        <f aca="false">IF(F781="","",IF(F781&gt;0,0,1))</f>
        <v>1</v>
      </c>
      <c r="X781" s="19" t="n">
        <f aca="false">IF(F781="","",F781*W781)</f>
        <v>-0.0373323948525082</v>
      </c>
      <c r="Y781" s="26" t="n">
        <f aca="false">IF(X781="","",X781*N781)</f>
        <v>-0.0278227470386193</v>
      </c>
    </row>
    <row r="782" customFormat="false" ht="13.8" hidden="false" customHeight="false" outlineLevel="0" collapsed="false">
      <c r="A782" s="16" t="n">
        <v>2017</v>
      </c>
      <c r="B782" s="31" t="s">
        <v>25</v>
      </c>
      <c r="C782" s="17" t="n">
        <v>781</v>
      </c>
      <c r="D782" s="17" t="n">
        <v>18</v>
      </c>
      <c r="E782" s="18" t="n">
        <v>1394489.01780911</v>
      </c>
      <c r="F782" s="19" t="n">
        <f aca="false">IF(ABS(LOG(E782)-LOG(E781))&gt;LOG(2),"",LOG(E782)-LOG(E781))</f>
        <v>-0.099836216968189</v>
      </c>
      <c r="G782" s="20" t="n">
        <v>1042663.13313797</v>
      </c>
      <c r="H782" s="19" t="n">
        <f aca="false">IF(G782=0,"",IF(G782+G781&gt;G782,LOG(G782)-LOG(G781),""))</f>
        <v>-0.0967820556830104</v>
      </c>
      <c r="I782" s="20" t="n">
        <v>172091.939855113</v>
      </c>
      <c r="J782" s="19" t="n">
        <f aca="false">IF(I782=0,"",IF(I782+I781&gt;I782,LOG(I782)-LOG(I781),""))</f>
        <v>0.00772190169381037</v>
      </c>
      <c r="K782" s="20" t="n">
        <f aca="false">G782+I782</f>
        <v>1214755.07299308</v>
      </c>
      <c r="L782" s="19" t="n">
        <f aca="false">IF(K782=0,"",IF(K782+K781&gt;K782,LOG(K782)-LOG(K781),""))</f>
        <v>-0.0834202980124319</v>
      </c>
      <c r="M782" s="20" t="n">
        <v>9987098.12108825</v>
      </c>
      <c r="N782" s="21" t="n">
        <v>0.855024218384263</v>
      </c>
      <c r="O782" s="21" t="n">
        <v>1683319.80924116</v>
      </c>
      <c r="P782" s="22" t="n">
        <v>0.0817515358507513</v>
      </c>
      <c r="Q782" s="20" t="n">
        <v>173665.429832694</v>
      </c>
      <c r="R782" s="19" t="n">
        <f aca="false">IF(Q782=0,"",IF(Q782+Q781&gt;Q782,LOG(Q782)-LOG(Q781),""))</f>
        <v>-0.10542360428226</v>
      </c>
      <c r="S782" s="20" t="n">
        <v>1085126.55223169</v>
      </c>
      <c r="T782" s="19" t="n">
        <f aca="false">IF(S782=0,"",IF(S782+S781&gt;S782,LOG(S782)-LOG(S781),""))</f>
        <v>-0.15729258030339</v>
      </c>
      <c r="U782" s="20" t="n">
        <v>45405.7644228476</v>
      </c>
      <c r="V782" s="19" t="n">
        <f aca="false">IF(U782=0,"",IF(U782+U781&gt;U782,LOG(U782)-LOG(U781),""))</f>
        <v>-0.505257856757974</v>
      </c>
      <c r="W782" s="20" t="n">
        <f aca="false">IF(F782="","",IF(F782&gt;0,0,1))</f>
        <v>1</v>
      </c>
      <c r="X782" s="19" t="n">
        <f aca="false">IF(F782="","",F782*W782)</f>
        <v>-0.099836216968189</v>
      </c>
      <c r="Y782" s="26" t="n">
        <f aca="false">IF(X782="","",X782*N782)</f>
        <v>-0.0853623833796675</v>
      </c>
    </row>
    <row r="783" customFormat="false" ht="13.8" hidden="false" customHeight="false" outlineLevel="0" collapsed="false">
      <c r="A783" s="16" t="n">
        <v>2017</v>
      </c>
      <c r="B783" s="28" t="s">
        <v>26</v>
      </c>
      <c r="C783" s="29" t="n">
        <v>782</v>
      </c>
      <c r="D783" s="17" t="n">
        <v>18</v>
      </c>
      <c r="E783" s="18" t="n">
        <v>1686557.0023012</v>
      </c>
      <c r="F783" s="19" t="n">
        <f aca="false">IF(ABS(LOG(E783)-LOG(E782))&gt;LOG(2),"",LOG(E783)-LOG(E782))</f>
        <v>0.0825859257076571</v>
      </c>
      <c r="G783" s="20" t="n">
        <v>1219183.12810749</v>
      </c>
      <c r="H783" s="19" t="n">
        <f aca="false">IF(G783=0,"",IF(G783+G782&gt;G783,LOG(G783)-LOG(G782),""))</f>
        <v>0.0679249261018917</v>
      </c>
      <c r="I783" s="20" t="n">
        <v>180776.654539171</v>
      </c>
      <c r="J783" s="19" t="n">
        <f aca="false">IF(I783=0,"",IF(I783+I782&gt;I783,LOG(I783)-LOG(I782),""))</f>
        <v>0.0213818149888736</v>
      </c>
      <c r="K783" s="20" t="n">
        <f aca="false">G783+I783</f>
        <v>1399959.78264666</v>
      </c>
      <c r="L783" s="19" t="n">
        <f aca="false">IF(K783=0,"",IF(K783+K782&gt;K783,LOG(K783)-LOG(K782),""))</f>
        <v>0.0616268382445435</v>
      </c>
      <c r="M783" s="20" t="n">
        <v>10279229.3420215</v>
      </c>
      <c r="N783" s="21" t="n">
        <v>0.784959531731467</v>
      </c>
      <c r="O783" s="21" t="n">
        <v>1961239.87678876</v>
      </c>
      <c r="P783" s="22" t="n">
        <v>0.0655296908592223</v>
      </c>
      <c r="Q783" s="20" t="n">
        <v>165115.427778249</v>
      </c>
      <c r="R783" s="19" t="n">
        <f aca="false">IF(Q783=0,"",IF(Q783+Q782&gt;Q783,LOG(Q783)-LOG(Q782),""))</f>
        <v>-0.0219257215359692</v>
      </c>
      <c r="S783" s="20" t="n">
        <v>1621768.71286787</v>
      </c>
      <c r="T783" s="19" t="n">
        <f aca="false">IF(S783=0,"",IF(S783+S782&gt;S783,LOG(S783)-LOG(S782),""))</f>
        <v>0.17450852729097</v>
      </c>
      <c r="U783" s="20" t="n">
        <v>55940.2038958916</v>
      </c>
      <c r="V783" s="19" t="n">
        <f aca="false">IF(U783=0,"",IF(U783+U782&gt;U783,LOG(U783)-LOG(U782),""))</f>
        <v>0.0906130534118965</v>
      </c>
      <c r="W783" s="20" t="n">
        <f aca="false">IF(F783="","",IF(F783&gt;0,0,1))</f>
        <v>0</v>
      </c>
      <c r="X783" s="19" t="n">
        <f aca="false">IF(F783="","",F783*W783)</f>
        <v>0</v>
      </c>
      <c r="Y783" s="26" t="n">
        <f aca="false">IF(X783="","",X783*N783)</f>
        <v>0</v>
      </c>
    </row>
    <row r="784" customFormat="false" ht="13.8" hidden="false" customHeight="false" outlineLevel="0" collapsed="false">
      <c r="A784" s="16" t="n">
        <v>2017</v>
      </c>
      <c r="B784" s="28" t="s">
        <v>27</v>
      </c>
      <c r="C784" s="17" t="n">
        <v>783</v>
      </c>
      <c r="D784" s="17" t="n">
        <v>18</v>
      </c>
      <c r="E784" s="18" t="n">
        <v>2100486.47468231</v>
      </c>
      <c r="F784" s="19" t="n">
        <f aca="false">IF(ABS(LOG(E784)-LOG(E783))&gt;LOG(2),"",LOG(E784)-LOG(E783))</f>
        <v>0.0953188653314214</v>
      </c>
      <c r="G784" s="20" t="n">
        <v>1595794.56832064</v>
      </c>
      <c r="H784" s="19" t="n">
        <f aca="false">IF(G784=0,"",IF(G784+G783&gt;G784,LOG(G784)-LOG(G783),""))</f>
        <v>0.116908038539346</v>
      </c>
      <c r="I784" s="20" t="n">
        <v>224895.704429079</v>
      </c>
      <c r="J784" s="19" t="n">
        <f aca="false">IF(I784=0,"",IF(I784+I783&gt;I784,LOG(I784)-LOG(I783),""))</f>
        <v>0.0948388153103315</v>
      </c>
      <c r="K784" s="20" t="n">
        <f aca="false">G784+I784</f>
        <v>1820690.27274972</v>
      </c>
      <c r="L784" s="19" t="n">
        <f aca="false">IF(K784=0,"",IF(K784+K783&gt;K784,LOG(K784)-LOG(K783),""))</f>
        <v>0.114120512287353</v>
      </c>
      <c r="M784" s="20" t="n">
        <v>11792753.4725222</v>
      </c>
      <c r="N784" s="21" t="n">
        <v>0.749295330307877</v>
      </c>
      <c r="O784" s="21" t="n">
        <v>1963328.12322587</v>
      </c>
      <c r="P784" s="22" t="n">
        <v>-0.0293270018253851</v>
      </c>
      <c r="Q784" s="20" t="n">
        <v>275716.968359313</v>
      </c>
      <c r="R784" s="19" t="n">
        <f aca="false">IF(Q784=0,"",IF(Q784+Q783&gt;Q784,LOG(Q784)-LOG(Q783),""))</f>
        <v>0.222675840534015</v>
      </c>
      <c r="S784" s="20" t="n">
        <v>2043348.53419272</v>
      </c>
      <c r="T784" s="19" t="n">
        <f aca="false">IF(S784=0,"",IF(S784+S783&gt;S784,LOG(S784)-LOG(S783),""))</f>
        <v>0.100353532848193</v>
      </c>
      <c r="U784" s="20" t="n">
        <v>44939.2316003646</v>
      </c>
      <c r="V784" s="19" t="n">
        <f aca="false">IF(U784=0,"",IF(U784+U783&gt;U784,LOG(U784)-LOG(U783),""))</f>
        <v>-0.0950984026913861</v>
      </c>
      <c r="W784" s="20" t="n">
        <f aca="false">IF(F784="","",IF(F784&gt;0,0,1))</f>
        <v>0</v>
      </c>
      <c r="X784" s="19" t="n">
        <f aca="false">IF(F784="","",F784*W784)</f>
        <v>0</v>
      </c>
      <c r="Y784" s="26" t="n">
        <f aca="false">IF(X784="","",X784*N784)</f>
        <v>0</v>
      </c>
    </row>
    <row r="785" customFormat="false" ht="13.8" hidden="false" customHeight="false" outlineLevel="0" collapsed="false">
      <c r="A785" s="16" t="n">
        <v>2017</v>
      </c>
      <c r="B785" s="30" t="s">
        <v>28</v>
      </c>
      <c r="C785" s="29" t="n">
        <v>784</v>
      </c>
      <c r="D785" s="17" t="n">
        <v>18</v>
      </c>
      <c r="E785" s="18" t="n">
        <v>2332423.46231435</v>
      </c>
      <c r="F785" s="19" t="n">
        <f aca="false">IF(ABS(LOG(E785)-LOG(E784))&gt;LOG(2),"",LOG(E785)-LOG(E784))</f>
        <v>0.0454875120242191</v>
      </c>
      <c r="G785" s="20" t="n">
        <v>1775325.95340753</v>
      </c>
      <c r="H785" s="19" t="n">
        <f aca="false">IF(G785=0,"",IF(G785+G784&gt;G785,LOG(G785)-LOG(G784),""))</f>
        <v>0.0463011195388567</v>
      </c>
      <c r="I785" s="20" t="n">
        <v>272020.090858056</v>
      </c>
      <c r="J785" s="19" t="n">
        <f aca="false">IF(I785=0,"",IF(I785+I784&gt;I785,LOG(I785)-LOG(I784),""))</f>
        <v>0.0826198209690894</v>
      </c>
      <c r="K785" s="20" t="n">
        <f aca="false">G785+I785</f>
        <v>2047346.04426559</v>
      </c>
      <c r="L785" s="19" t="n">
        <f aca="false">IF(K785=0,"",IF(K785+K784&gt;K785,LOG(K785)-LOG(K784),""))</f>
        <v>0.0509551817623555</v>
      </c>
      <c r="M785" s="20" t="n">
        <v>11637604.7762699</v>
      </c>
      <c r="N785" s="21" t="n">
        <v>0.698056202642891</v>
      </c>
      <c r="O785" s="21" t="n">
        <v>2065782.31902426</v>
      </c>
      <c r="P785" s="22" t="n">
        <v>-0.0527228454367369</v>
      </c>
      <c r="Q785" s="20" t="n">
        <v>369381.989828047</v>
      </c>
      <c r="R785" s="19" t="n">
        <f aca="false">IF(Q785=0,"",IF(Q785+Q784&gt;Q785,LOG(Q785)-LOG(Q784),""))</f>
        <v>0.127012221900769</v>
      </c>
      <c r="S785" s="20" t="n">
        <v>1936376.9046204</v>
      </c>
      <c r="T785" s="19" t="n">
        <f aca="false">IF(S785=0,"",IF(S785+S784&gt;S785,LOG(S785)-LOG(S784),""))</f>
        <v>-0.0233525564883852</v>
      </c>
      <c r="U785" s="20" t="n">
        <v>138028.284609251</v>
      </c>
      <c r="V785" s="19" t="n">
        <f aca="false">IF(U785=0,"",IF(U785+U784&gt;U785,LOG(U785)-LOG(U784),""))</f>
        <v>0.487342448381485</v>
      </c>
      <c r="W785" s="20" t="n">
        <f aca="false">IF(F785="","",IF(F785&gt;0,0,1))</f>
        <v>0</v>
      </c>
      <c r="X785" s="19" t="n">
        <f aca="false">IF(F785="","",F785*W785)</f>
        <v>0</v>
      </c>
      <c r="Y785" s="26" t="n">
        <f aca="false">IF(X785="","",X785*N785)</f>
        <v>0</v>
      </c>
    </row>
    <row r="786" customFormat="false" ht="13.8" hidden="false" customHeight="false" outlineLevel="0" collapsed="false">
      <c r="A786" s="16" t="n">
        <v>2018</v>
      </c>
      <c r="B786" s="31" t="s">
        <v>25</v>
      </c>
      <c r="C786" s="17" t="n">
        <v>785</v>
      </c>
      <c r="D786" s="17" t="n">
        <v>18</v>
      </c>
      <c r="E786" s="18" t="n">
        <v>2136314.54043163</v>
      </c>
      <c r="F786" s="19" t="n">
        <f aca="false">IF(ABS(LOG(E786)-LOG(E785))&gt;LOG(2),"",LOG(E786)-LOG(E785))</f>
        <v>-0.0381422049811215</v>
      </c>
      <c r="G786" s="20" t="n">
        <v>1674326.40868318</v>
      </c>
      <c r="H786" s="19" t="n">
        <f aca="false">IF(G786=0,"",IF(G786+G785&gt;G786,LOG(G786)-LOG(G785),""))</f>
        <v>-0.0254379747543299</v>
      </c>
      <c r="I786" s="20" t="n">
        <v>279232.863492865</v>
      </c>
      <c r="J786" s="19" t="n">
        <f aca="false">IF(I786=0,"",IF(I786+I785&gt;I786,LOG(I786)-LOG(I785),""))</f>
        <v>0.0113655486366548</v>
      </c>
      <c r="K786" s="20" t="n">
        <f aca="false">G786+I786</f>
        <v>1953559.27217605</v>
      </c>
      <c r="L786" s="19" t="n">
        <f aca="false">IF(K786=0,"",IF(K786+K785&gt;K786,LOG(K786)-LOG(K785),""))</f>
        <v>-0.0203646611903991</v>
      </c>
      <c r="M786" s="20" t="n">
        <v>11913886.3428292</v>
      </c>
      <c r="N786" s="21" t="n">
        <v>0.746388256215837</v>
      </c>
      <c r="O786" s="21" t="n">
        <v>2051413.89632091</v>
      </c>
      <c r="P786" s="22" t="n">
        <v>-0.0176119033347963</v>
      </c>
      <c r="Q786" s="20" t="n">
        <v>256431.381557075</v>
      </c>
      <c r="R786" s="19" t="n">
        <f aca="false">IF(Q786=0,"",IF(Q786+Q785&gt;Q786,LOG(Q786)-LOG(Q785),""))</f>
        <v>-0.158504544287513</v>
      </c>
      <c r="S786" s="20" t="n">
        <v>2062001.14310587</v>
      </c>
      <c r="T786" s="19" t="n">
        <f aca="false">IF(S786=0,"",IF(S786+S785&gt;S786,LOG(S786)-LOG(S785),""))</f>
        <v>0.0272990075843449</v>
      </c>
      <c r="U786" s="20" t="n">
        <v>51859.8319332653</v>
      </c>
      <c r="V786" s="19" t="n">
        <f aca="false">IF(U786=0,"",IF(U786+U785&gt;U786,LOG(U786)-LOG(U785),""))</f>
        <v>-0.425136985704967</v>
      </c>
      <c r="W786" s="20" t="n">
        <f aca="false">IF(F786="","",IF(F786&gt;0,0,1))</f>
        <v>1</v>
      </c>
      <c r="X786" s="19" t="n">
        <f aca="false">IF(F786="","",F786*W786)</f>
        <v>-0.0381422049811215</v>
      </c>
      <c r="Y786" s="26" t="n">
        <f aca="false">IF(X786="","",X786*N786)</f>
        <v>-0.0284688938640863</v>
      </c>
    </row>
    <row r="787" customFormat="false" ht="13.8" hidden="false" customHeight="false" outlineLevel="0" collapsed="false">
      <c r="A787" s="16" t="n">
        <v>2018</v>
      </c>
      <c r="B787" s="28" t="s">
        <v>26</v>
      </c>
      <c r="C787" s="29" t="n">
        <v>786</v>
      </c>
      <c r="D787" s="17" t="n">
        <v>18</v>
      </c>
      <c r="E787" s="18" t="n">
        <v>1971402.60918116</v>
      </c>
      <c r="F787" s="19" t="n">
        <f aca="false">IF(ABS(LOG(E787)-LOG(E786))&gt;LOG(2),"",LOG(E787)-LOG(E786))</f>
        <v>-0.0348898694308213</v>
      </c>
      <c r="G787" s="20" t="n">
        <v>1417490.94370061</v>
      </c>
      <c r="H787" s="19" t="n">
        <f aca="false">IF(G787=0,"",IF(G787+G786&gt;G787,LOG(G787)-LOG(G786),""))</f>
        <v>-0.0723198344142491</v>
      </c>
      <c r="I787" s="20" t="n">
        <v>260942.791236327</v>
      </c>
      <c r="J787" s="19" t="n">
        <f aca="false">IF(I787=0,"",IF(I787+I786&gt;I787,LOG(I787)-LOG(I786),""))</f>
        <v>-0.0294212263668561</v>
      </c>
      <c r="K787" s="20" t="n">
        <f aca="false">G787+I787</f>
        <v>1678433.73493694</v>
      </c>
      <c r="L787" s="19" t="n">
        <f aca="false">IF(K787=0,"",IF(K787+K786&gt;K787,LOG(K787)-LOG(K786),""))</f>
        <v>-0.0659223926721531</v>
      </c>
      <c r="M787" s="20" t="n">
        <v>12099167.062754</v>
      </c>
      <c r="N787" s="21" t="n">
        <v>0.787980146401406</v>
      </c>
      <c r="O787" s="21" t="n">
        <v>2005376.93360042</v>
      </c>
      <c r="P787" s="22" t="n">
        <v>0.00742068824484747</v>
      </c>
      <c r="Q787" s="20" t="n">
        <v>953271.317875451</v>
      </c>
      <c r="R787" s="19" t="n">
        <f aca="false">IF(Q787=0,"",IF(Q787+Q786&gt;Q787,LOG(Q787)-LOG(Q786),""))</f>
        <v>0.570245353937175</v>
      </c>
      <c r="S787" s="20" t="n">
        <v>2471447.55452714</v>
      </c>
      <c r="T787" s="19" t="n">
        <f aca="false">IF(S787=0,"",IF(S787+S786&gt;S787,LOG(S787)-LOG(S786),""))</f>
        <v>0.078662497221238</v>
      </c>
      <c r="U787" s="20" t="n">
        <v>52790.3802964044</v>
      </c>
      <c r="V787" s="19" t="n">
        <f aca="false">IF(U787=0,"",IF(U787+U786&gt;U787,LOG(U787)-LOG(U786),""))</f>
        <v>0.00772368564531334</v>
      </c>
      <c r="W787" s="20" t="n">
        <f aca="false">IF(F787="","",IF(F787&gt;0,0,1))</f>
        <v>1</v>
      </c>
      <c r="X787" s="19" t="n">
        <f aca="false">IF(F787="","",F787*W787)</f>
        <v>-0.0348898694308213</v>
      </c>
      <c r="Y787" s="26" t="n">
        <f aca="false">IF(X787="","",X787*N787)</f>
        <v>-0.0274925244220245</v>
      </c>
    </row>
    <row r="788" customFormat="false" ht="13.8" hidden="false" customHeight="false" outlineLevel="0" collapsed="false">
      <c r="A788" s="16" t="n">
        <v>2018</v>
      </c>
      <c r="B788" s="28" t="s">
        <v>27</v>
      </c>
      <c r="C788" s="17" t="n">
        <v>787</v>
      </c>
      <c r="D788" s="17" t="n">
        <v>18</v>
      </c>
      <c r="E788" s="18" t="n">
        <v>2346922.35641421</v>
      </c>
      <c r="F788" s="19" t="n">
        <f aca="false">IF(ABS(LOG(E788)-LOG(E787))&gt;LOG(2),"",LOG(E788)-LOG(E787))</f>
        <v>0.0757233949923624</v>
      </c>
      <c r="G788" s="20" t="n">
        <v>1681653.12206667</v>
      </c>
      <c r="H788" s="19" t="n">
        <f aca="false">IF(G788=0,"",IF(G788+G787&gt;G788,LOG(G788)-LOG(G787),""))</f>
        <v>0.0742161250317306</v>
      </c>
      <c r="I788" s="20" t="n">
        <v>310073.140974998</v>
      </c>
      <c r="J788" s="19" t="n">
        <f aca="false">IF(I788=0,"",IF(I788+I787&gt;I788,LOG(I788)-LOG(I787),""))</f>
        <v>0.0749188449853424</v>
      </c>
      <c r="K788" s="20" t="n">
        <f aca="false">G788+I788</f>
        <v>1991726.26304167</v>
      </c>
      <c r="L788" s="19" t="n">
        <f aca="false">IF(K788=0,"",IF(K788+K787&gt;K788,LOG(K788)-LOG(K787),""))</f>
        <v>0.0743254501945483</v>
      </c>
      <c r="M788" s="20" t="n">
        <v>13075201.3453491</v>
      </c>
      <c r="N788" s="21" t="n">
        <v>0.745949663295779</v>
      </c>
      <c r="O788" s="21" t="n">
        <v>1986244.84523395</v>
      </c>
      <c r="P788" s="22" t="n">
        <v>-0.0724659388845094</v>
      </c>
      <c r="Q788" s="20" t="n">
        <v>244126.067282314</v>
      </c>
      <c r="R788" s="19" t="n">
        <f aca="false">IF(Q788=0,"",IF(Q788+Q787&gt;Q788,LOG(Q788)-LOG(Q787),""))</f>
        <v>-0.59160237115213</v>
      </c>
      <c r="S788" s="20" t="n">
        <v>2037985.87453625</v>
      </c>
      <c r="T788" s="19" t="n">
        <f aca="false">IF(S788=0,"",IF(S788+S787&gt;S788,LOG(S788)-LOG(S787),""))</f>
        <v>-0.0837502293807839</v>
      </c>
      <c r="U788" s="20" t="n">
        <v>70889.7853067314</v>
      </c>
      <c r="V788" s="19" t="n">
        <f aca="false">IF(U788=0,"",IF(U788+U787&gt;U788,LOG(U788)-LOG(U787),""))</f>
        <v>0.128028870446947</v>
      </c>
      <c r="W788" s="20" t="n">
        <f aca="false">IF(F788="","",IF(F788&gt;0,0,1))</f>
        <v>0</v>
      </c>
      <c r="X788" s="19" t="n">
        <f aca="false">IF(F788="","",F788*W788)</f>
        <v>0</v>
      </c>
      <c r="Y788" s="26" t="n">
        <f aca="false">IF(X788="","",X788*N788)</f>
        <v>0</v>
      </c>
    </row>
    <row r="789" customFormat="false" ht="13.8" hidden="false" customHeight="false" outlineLevel="0" collapsed="false">
      <c r="A789" s="16" t="n">
        <v>2018</v>
      </c>
      <c r="B789" s="30" t="s">
        <v>28</v>
      </c>
      <c r="C789" s="29" t="n">
        <v>788</v>
      </c>
      <c r="D789" s="17" t="n">
        <v>18</v>
      </c>
      <c r="E789" s="18" t="n">
        <v>2251343.74523831</v>
      </c>
      <c r="F789" s="19" t="n">
        <f aca="false">IF(ABS(LOG(E789)-LOG(E788))&gt;LOG(2),"",LOG(E789)-LOG(E788))</f>
        <v>-0.0180569119181433</v>
      </c>
      <c r="G789" s="20" t="n">
        <v>1729721.3143526</v>
      </c>
      <c r="H789" s="19" t="n">
        <f aca="false">IF(G789=0,"",IF(G789+G788&gt;G789,LOG(G789)-LOG(G788),""))</f>
        <v>0.0122397190948496</v>
      </c>
      <c r="I789" s="20" t="n">
        <v>256889.866796324</v>
      </c>
      <c r="J789" s="19" t="n">
        <f aca="false">IF(I789=0,"",IF(I789+I788&gt;I789,LOG(I789)-LOG(I788),""))</f>
        <v>-0.0817171750436865</v>
      </c>
      <c r="K789" s="20" t="n">
        <f aca="false">G789+I789</f>
        <v>1986611.18114892</v>
      </c>
      <c r="L789" s="19" t="n">
        <f aca="false">IF(K789=0,"",IF(K789+K788&gt;K789,LOG(K789)-LOG(K788),""))</f>
        <v>-0.00111677458022008</v>
      </c>
      <c r="M789" s="20" t="n">
        <v>13893101.0939535</v>
      </c>
      <c r="N789" s="21" t="n">
        <v>0.790357385805607</v>
      </c>
      <c r="O789" s="21" t="n">
        <v>1965589.1239538</v>
      </c>
      <c r="P789" s="22" t="n">
        <v>-0.058949069658618</v>
      </c>
      <c r="Q789" s="20" t="n">
        <v>219089.508480358</v>
      </c>
      <c r="R789" s="19" t="n">
        <f aca="false">IF(Q789=0,"",IF(Q789+Q788&gt;Q789,LOG(Q789)-LOG(Q788),""))</f>
        <v>-0.0469925739322372</v>
      </c>
      <c r="S789" s="20" t="n">
        <v>2085241.62428023</v>
      </c>
      <c r="T789" s="19" t="n">
        <f aca="false">IF(S789=0,"",IF(S789+S788&gt;S789,LOG(S789)-LOG(S788),""))</f>
        <v>0.00995521590783</v>
      </c>
      <c r="U789" s="20" t="n">
        <v>51638.7408584464</v>
      </c>
      <c r="V789" s="19" t="n">
        <f aca="false">IF(U789=0,"",IF(U789+U788&gt;U789,LOG(U789)-LOG(U788),""))</f>
        <v>-0.137608017037364</v>
      </c>
      <c r="W789" s="20" t="n">
        <f aca="false">IF(F789="","",IF(F789&gt;0,0,1))</f>
        <v>1</v>
      </c>
      <c r="X789" s="19" t="n">
        <f aca="false">IF(F789="","",F789*W789)</f>
        <v>-0.0180569119181433</v>
      </c>
      <c r="Y789" s="26" t="n">
        <f aca="false">IF(X789="","",X789*N789)</f>
        <v>-0.0142714136993458</v>
      </c>
    </row>
    <row r="790" customFormat="false" ht="13.8" hidden="false" customHeight="false" outlineLevel="0" collapsed="false">
      <c r="A790" s="16" t="n">
        <v>2019</v>
      </c>
      <c r="B790" s="31" t="s">
        <v>25</v>
      </c>
      <c r="C790" s="17" t="n">
        <v>789</v>
      </c>
      <c r="D790" s="17" t="n">
        <v>18</v>
      </c>
      <c r="E790" s="18" t="n">
        <v>1929524.39666092</v>
      </c>
      <c r="F790" s="19" t="n">
        <f aca="false">IF(ABS(LOG(E790)-LOG(E789))&gt;LOG(2),"",LOG(E790)-LOG(E789))</f>
        <v>-0.0669915359820656</v>
      </c>
      <c r="G790" s="20" t="n">
        <v>1552726.52639223</v>
      </c>
      <c r="H790" s="19" t="n">
        <f aca="false">IF(G790=0,"",IF(G790+G789&gt;G790,LOG(G790)-LOG(G789),""))</f>
        <v>-0.0468811645619347</v>
      </c>
      <c r="I790" s="20" t="n">
        <v>284913.807859823</v>
      </c>
      <c r="J790" s="19" t="n">
        <f aca="false">IF(I790=0,"",IF(I790+I789&gt;I790,LOG(I790)-LOG(I789),""))</f>
        <v>0.0449665235387045</v>
      </c>
      <c r="K790" s="20" t="n">
        <f aca="false">G790+I790</f>
        <v>1837640.33425205</v>
      </c>
      <c r="L790" s="19" t="n">
        <f aca="false">IF(K790=0,"",IF(K790+K789&gt;K790,LOG(K790)-LOG(K789),""))</f>
        <v>-0.033852360867666</v>
      </c>
      <c r="M790" s="20" t="n">
        <v>12985724.5346279</v>
      </c>
      <c r="N790" s="21" t="n">
        <v>0.828015911866151</v>
      </c>
      <c r="O790" s="21" t="n">
        <v>1979453.38220212</v>
      </c>
      <c r="P790" s="22" t="n">
        <v>0.01109500410076</v>
      </c>
      <c r="Q790" s="20" t="n">
        <v>231917.354615285</v>
      </c>
      <c r="R790" s="19" t="n">
        <f aca="false">IF(Q790=0,"",IF(Q790+Q789&gt;Q790,LOG(Q790)-LOG(Q789),""))</f>
        <v>0.0247116675210997</v>
      </c>
      <c r="S790" s="20" t="n">
        <v>1910603.85964767</v>
      </c>
      <c r="T790" s="19" t="n">
        <f aca="false">IF(S790=0,"",IF(S790+S789&gt;S790,LOG(S790)-LOG(S789),""))</f>
        <v>-0.037985734717207</v>
      </c>
      <c r="U790" s="20" t="n">
        <v>50491.0136707697</v>
      </c>
      <c r="V790" s="19" t="n">
        <f aca="false">IF(U790=0,"",IF(U790+U789&gt;U790,LOG(U790)-LOG(U789),""))</f>
        <v>-0.0097615542416607</v>
      </c>
      <c r="W790" s="20" t="n">
        <f aca="false">IF(F790="","",IF(F790&gt;0,0,1))</f>
        <v>1</v>
      </c>
      <c r="X790" s="19" t="n">
        <f aca="false">IF(F790="","",F790*W790)</f>
        <v>-0.0669915359820656</v>
      </c>
      <c r="Y790" s="26" t="n">
        <f aca="false">IF(X790="","",X790*N790)</f>
        <v>-0.0554700577535041</v>
      </c>
    </row>
    <row r="791" customFormat="false" ht="13.8" hidden="false" customHeight="false" outlineLevel="0" collapsed="false">
      <c r="A791" s="16" t="n">
        <v>2019</v>
      </c>
      <c r="B791" s="28" t="s">
        <v>26</v>
      </c>
      <c r="C791" s="29" t="n">
        <v>790</v>
      </c>
      <c r="D791" s="17" t="n">
        <v>18</v>
      </c>
      <c r="E791" s="18" t="n">
        <v>2051283.64511044</v>
      </c>
      <c r="F791" s="19" t="n">
        <f aca="false">IF(ABS(LOG(E791)-LOG(E790))&gt;LOG(2),"",LOG(E791)-LOG(E790))</f>
        <v>0.0265754433020735</v>
      </c>
      <c r="G791" s="20" t="n">
        <v>1658685.1820063</v>
      </c>
      <c r="H791" s="19" t="n">
        <f aca="false">IF(G791=0,"",IF(G791+G790&gt;G791,LOG(G791)-LOG(G790),""))</f>
        <v>0.0286689924256311</v>
      </c>
      <c r="I791" s="20" t="n">
        <v>270059.043724241</v>
      </c>
      <c r="J791" s="19" t="n">
        <f aca="false">IF(I791=0,"",IF(I791+I790&gt;I791,LOG(I791)-LOG(I790),""))</f>
        <v>-0.0232547715944866</v>
      </c>
      <c r="K791" s="20" t="n">
        <f aca="false">G791+I791</f>
        <v>1928744.22573054</v>
      </c>
      <c r="L791" s="19" t="n">
        <f aca="false">IF(K791=0,"",IF(K791+K790&gt;K791,LOG(K791)-LOG(K790),""))</f>
        <v>0.0210141242896222</v>
      </c>
      <c r="M791" s="20" t="n">
        <v>12500117.6564159</v>
      </c>
      <c r="N791" s="21" t="n">
        <v>0.78488838338303</v>
      </c>
      <c r="O791" s="21" t="n">
        <v>2020298.39814969</v>
      </c>
      <c r="P791" s="22" t="n">
        <v>-0.00661019791276581</v>
      </c>
      <c r="Q791" s="20" t="n">
        <v>221690.499120682</v>
      </c>
      <c r="R791" s="19" t="n">
        <f aca="false">IF(Q791=0,"",IF(Q791+Q790&gt;Q791,LOG(Q791)-LOG(Q790),""))</f>
        <v>-0.019586167387863</v>
      </c>
      <c r="S791" s="20" t="n">
        <v>1978118.77790371</v>
      </c>
      <c r="T791" s="19" t="n">
        <f aca="false">IF(S791=0,"",IF(S791+S790&gt;S791,LOG(S791)-LOG(S790),""))</f>
        <v>0.01508171490579</v>
      </c>
      <c r="U791" s="20" t="n">
        <v>48861.3920951542</v>
      </c>
      <c r="V791" s="19" t="n">
        <f aca="false">IF(U791=0,"",IF(U791+U790&gt;U791,LOG(U791)-LOG(U790),""))</f>
        <v>-0.0142482536258832</v>
      </c>
      <c r="W791" s="20" t="n">
        <f aca="false">IF(F791="","",IF(F791&gt;0,0,1))</f>
        <v>0</v>
      </c>
      <c r="X791" s="19" t="n">
        <f aca="false">IF(F791="","",F791*W791)</f>
        <v>0</v>
      </c>
      <c r="Y791" s="26" t="n">
        <f aca="false">IF(X791="","",X791*N791)</f>
        <v>0</v>
      </c>
    </row>
    <row r="792" customFormat="false" ht="13.8" hidden="false" customHeight="false" outlineLevel="0" collapsed="false">
      <c r="A792" s="16" t="n">
        <v>2019</v>
      </c>
      <c r="B792" s="28" t="s">
        <v>27</v>
      </c>
      <c r="C792" s="17" t="n">
        <v>791</v>
      </c>
      <c r="D792" s="17" t="n">
        <v>18</v>
      </c>
      <c r="E792" s="18" t="n">
        <v>2544643.83157289</v>
      </c>
      <c r="F792" s="19" t="n">
        <f aca="false">IF(ABS(LOG(E792)-LOG(E791))&gt;LOG(2),"",LOG(E792)-LOG(E791))</f>
        <v>0.0936012862360158</v>
      </c>
      <c r="G792" s="20" t="n">
        <v>1956769.85239028</v>
      </c>
      <c r="H792" s="19" t="n">
        <f aca="false">IF(G792=0,"",IF(G792+G791&gt;G792,LOG(G792)-LOG(G791),""))</f>
        <v>0.0717757837728517</v>
      </c>
      <c r="I792" s="20" t="n">
        <v>280462.582783712</v>
      </c>
      <c r="J792" s="19" t="n">
        <f aca="false">IF(I792=0,"",IF(I792+I791&gt;I792,LOG(I792)-LOG(I791),""))</f>
        <v>0.0164162036477968</v>
      </c>
      <c r="K792" s="20" t="n">
        <f aca="false">G792+I792</f>
        <v>2237232.43517399</v>
      </c>
      <c r="L792" s="19" t="n">
        <f aca="false">IF(K792=0,"",IF(K792+K791&gt;K792,LOG(K792)-LOG(K791),""))</f>
        <v>0.0644364681767264</v>
      </c>
      <c r="M792" s="20" t="n">
        <v>12989006.1373646</v>
      </c>
      <c r="N792" s="21" t="n">
        <v>0.707948918362358</v>
      </c>
      <c r="O792" s="21" t="n">
        <v>2018645.59949042</v>
      </c>
      <c r="P792" s="22" t="n">
        <v>-0.100566924272687</v>
      </c>
      <c r="Q792" s="20" t="n">
        <v>224569.892431674</v>
      </c>
      <c r="R792" s="19" t="n">
        <f aca="false">IF(Q792=0,"",IF(Q792+Q791&gt;Q792,LOG(Q792)-LOG(Q791),""))</f>
        <v>0.00560444979607944</v>
      </c>
      <c r="S792" s="20" t="n">
        <v>2321679.79967635</v>
      </c>
      <c r="T792" s="19" t="n">
        <f aca="false">IF(S792=0,"",IF(S792+S791&gt;S792,LOG(S792)-LOG(S791),""))</f>
        <v>0.0695499570709854</v>
      </c>
      <c r="U792" s="20" t="n">
        <v>52225.6555709433</v>
      </c>
      <c r="V792" s="19" t="n">
        <f aca="false">IF(U792=0,"",IF(U792+U791&gt;U792,LOG(U792)-LOG(U791),""))</f>
        <v>0.0289180640714068</v>
      </c>
      <c r="W792" s="20" t="n">
        <f aca="false">IF(F792="","",IF(F792&gt;0,0,1))</f>
        <v>0</v>
      </c>
      <c r="X792" s="19" t="n">
        <f aca="false">IF(F792="","",F792*W792)</f>
        <v>0</v>
      </c>
      <c r="Y792" s="26" t="n">
        <f aca="false">IF(X792="","",X792*N792)</f>
        <v>0</v>
      </c>
    </row>
    <row r="793" customFormat="false" ht="13.8" hidden="false" customHeight="false" outlineLevel="0" collapsed="false">
      <c r="A793" s="16" t="n">
        <v>2019</v>
      </c>
      <c r="B793" s="30" t="s">
        <v>28</v>
      </c>
      <c r="C793" s="29" t="n">
        <v>792</v>
      </c>
      <c r="D793" s="17" t="n">
        <v>18</v>
      </c>
      <c r="E793" s="18" t="n">
        <v>2687446.40989051</v>
      </c>
      <c r="F793" s="19" t="n">
        <f aca="false">IF(ABS(LOG(E793)-LOG(E792))&gt;LOG(2),"",LOG(E793)-LOG(E792))</f>
        <v>0.0237128091412773</v>
      </c>
      <c r="G793" s="20" t="n">
        <v>1960451.81515906</v>
      </c>
      <c r="H793" s="19" t="n">
        <f aca="false">IF(G793=0,"",IF(G793+G792&gt;G793,LOG(G793)-LOG(G792),""))</f>
        <v>0.000816423843061465</v>
      </c>
      <c r="I793" s="20" t="n">
        <v>304323.513661952</v>
      </c>
      <c r="J793" s="19" t="n">
        <f aca="false">IF(I793=0,"",IF(I793+I792&gt;I793,LOG(I793)-LOG(I792),""))</f>
        <v>0.0354605804273191</v>
      </c>
      <c r="K793" s="20" t="n">
        <f aca="false">G793+I793</f>
        <v>2264775.32882101</v>
      </c>
      <c r="L793" s="19" t="n">
        <f aca="false">IF(K793=0,"",IF(K793+K792&gt;K793,LOG(K793)-LOG(K792),""))</f>
        <v>0.0053140183646585</v>
      </c>
      <c r="M793" s="20" t="n">
        <v>14151689.8700005</v>
      </c>
      <c r="N793" s="21" t="n">
        <v>0.721468489788191</v>
      </c>
      <c r="O793" s="21" t="n">
        <v>1978958.880968</v>
      </c>
      <c r="P793" s="22" t="n">
        <v>-0.132903042305498</v>
      </c>
      <c r="Q793" s="20" t="n">
        <v>245543.697955923</v>
      </c>
      <c r="R793" s="19" t="n">
        <f aca="false">IF(Q793=0,"",IF(Q793+Q792&gt;Q793,LOG(Q793)-LOG(Q792),""))</f>
        <v>0.0387772611837685</v>
      </c>
      <c r="S793" s="20" t="n">
        <v>2356872.68280438</v>
      </c>
      <c r="T793" s="19" t="n">
        <f aca="false">IF(S793=0,"",IF(S793+S792&gt;S793,LOG(S793)-LOG(S792),""))</f>
        <v>0.00653380005255944</v>
      </c>
      <c r="U793" s="20" t="n">
        <v>49738.459715239</v>
      </c>
      <c r="V793" s="19" t="n">
        <f aca="false">IF(U793=0,"",IF(U793+U792&gt;U793,LOG(U793)-LOG(U792),""))</f>
        <v>-0.0211915681887938</v>
      </c>
      <c r="W793" s="20" t="n">
        <f aca="false">IF(F793="","",IF(F793&gt;0,0,1))</f>
        <v>0</v>
      </c>
      <c r="X793" s="19" t="n">
        <f aca="false">IF(F793="","",F793*W793)</f>
        <v>0</v>
      </c>
      <c r="Y793" s="26" t="n">
        <f aca="false">IF(X793="","",X793*N793)</f>
        <v>0</v>
      </c>
    </row>
    <row r="794" customFormat="false" ht="13.8" hidden="false" customHeight="false" outlineLevel="0" collapsed="false">
      <c r="A794" s="16" t="n">
        <v>2009</v>
      </c>
      <c r="B794" s="32" t="s">
        <v>25</v>
      </c>
      <c r="C794" s="65" t="n">
        <v>793</v>
      </c>
      <c r="D794" s="65" t="n">
        <v>19</v>
      </c>
      <c r="E794" s="66"/>
      <c r="F794" s="66"/>
      <c r="G794" s="66"/>
      <c r="H794" s="35" t="str">
        <f aca="false">IF(G794=0,"",IF(G794+G793&gt;G794,LOG(G794)-LOG(G793),""))</f>
        <v/>
      </c>
      <c r="I794" s="66"/>
      <c r="J794" s="35"/>
      <c r="K794" s="36"/>
      <c r="L794" s="35"/>
      <c r="M794" s="20"/>
      <c r="N794" s="37"/>
      <c r="O794" s="37"/>
      <c r="P794" s="38"/>
      <c r="Q794" s="66"/>
      <c r="R794" s="35" t="str">
        <f aca="false">IF(Q794=0,"",IF(Q794+Q793&gt;Q794,LOG(Q794)-LOG(Q793),""))</f>
        <v/>
      </c>
      <c r="S794" s="66"/>
      <c r="T794" s="35" t="str">
        <f aca="false">IF(S794=0,"",IF(S794+S793&gt;S794,LOG(S794)-LOG(S793),""))</f>
        <v/>
      </c>
      <c r="U794" s="66"/>
      <c r="V794" s="35" t="str">
        <f aca="false">IF(U794=0,"",IF(U794+U793&gt;U794,LOG(U794)-LOG(U793),""))</f>
        <v/>
      </c>
      <c r="W794" s="36" t="str">
        <f aca="false">IF(F794="","",IF(F794&gt;0,0,1))</f>
        <v/>
      </c>
      <c r="X794" s="35" t="str">
        <f aca="false">IF(F794="","",F794*W794)</f>
        <v/>
      </c>
      <c r="Y794" s="40" t="str">
        <f aca="false">IF(X794="","",X794*N794)</f>
        <v/>
      </c>
    </row>
    <row r="795" customFormat="false" ht="13.8" hidden="false" customHeight="false" outlineLevel="0" collapsed="false">
      <c r="A795" s="16" t="n">
        <v>2009</v>
      </c>
      <c r="B795" s="28" t="s">
        <v>26</v>
      </c>
      <c r="C795" s="29" t="n">
        <v>794</v>
      </c>
      <c r="D795" s="17" t="n">
        <v>19</v>
      </c>
      <c r="E795" s="20"/>
      <c r="F795" s="20" t="str">
        <f aca="false">""</f>
        <v/>
      </c>
      <c r="G795" s="20"/>
      <c r="H795" s="19" t="str">
        <f aca="false">IF(G795=0,"",IF(G795+G794&gt;G795,LOG(G795)-LOG(G794),""))</f>
        <v/>
      </c>
      <c r="I795" s="20"/>
      <c r="J795" s="19"/>
      <c r="K795" s="20"/>
      <c r="L795" s="19"/>
      <c r="M795" s="20"/>
      <c r="N795" s="21"/>
      <c r="O795" s="21"/>
      <c r="P795" s="22"/>
      <c r="Q795" s="20"/>
      <c r="R795" s="19" t="str">
        <f aca="false">IF(Q795=0,"",IF(Q795+Q794&gt;Q795,LOG(Q795)-LOG(Q794),""))</f>
        <v/>
      </c>
      <c r="S795" s="20"/>
      <c r="T795" s="19" t="str">
        <f aca="false">IF(S795=0,"",IF(S795+S794&gt;S795,LOG(S795)-LOG(S794),""))</f>
        <v/>
      </c>
      <c r="U795" s="44"/>
      <c r="V795" s="19" t="str">
        <f aca="false">IF(U795=0,"",IF(U795+U794&gt;U795,LOG(U795)-LOG(U794),""))</f>
        <v/>
      </c>
      <c r="W795" s="20" t="str">
        <f aca="false">IF(F795="","",IF(F795&gt;0,0,1))</f>
        <v/>
      </c>
      <c r="X795" s="19" t="str">
        <f aca="false">IF(F795="","",F795*W795)</f>
        <v/>
      </c>
      <c r="Y795" s="26" t="str">
        <f aca="false">IF(X795="","",X795*N795)</f>
        <v/>
      </c>
    </row>
    <row r="796" customFormat="false" ht="13.8" hidden="false" customHeight="false" outlineLevel="0" collapsed="false">
      <c r="A796" s="16" t="n">
        <v>2009</v>
      </c>
      <c r="B796" s="28" t="s">
        <v>27</v>
      </c>
      <c r="C796" s="17" t="n">
        <v>795</v>
      </c>
      <c r="D796" s="17" t="n">
        <v>19</v>
      </c>
      <c r="E796" s="20"/>
      <c r="F796" s="20" t="str">
        <f aca="false">""</f>
        <v/>
      </c>
      <c r="G796" s="20"/>
      <c r="H796" s="19" t="str">
        <f aca="false">IF(G796=0,"",IF(G796+G795&gt;G796,LOG(G796)-LOG(G795),""))</f>
        <v/>
      </c>
      <c r="I796" s="20"/>
      <c r="J796" s="19"/>
      <c r="K796" s="20"/>
      <c r="L796" s="19"/>
      <c r="M796" s="20"/>
      <c r="N796" s="21"/>
      <c r="O796" s="21"/>
      <c r="P796" s="22"/>
      <c r="Q796" s="20"/>
      <c r="R796" s="19" t="str">
        <f aca="false">IF(Q796=0,"",IF(Q796+Q795&gt;Q796,LOG(Q796)-LOG(Q795),""))</f>
        <v/>
      </c>
      <c r="S796" s="20"/>
      <c r="T796" s="19" t="str">
        <f aca="false">IF(S796=0,"",IF(S796+S795&gt;S796,LOG(S796)-LOG(S795),""))</f>
        <v/>
      </c>
      <c r="U796" s="44"/>
      <c r="V796" s="19" t="str">
        <f aca="false">IF(U796=0,"",IF(U796+U795&gt;U796,LOG(U796)-LOG(U795),""))</f>
        <v/>
      </c>
      <c r="W796" s="20" t="str">
        <f aca="false">IF(F796="","",IF(F796&gt;0,0,1))</f>
        <v/>
      </c>
      <c r="X796" s="19" t="str">
        <f aca="false">IF(F796="","",F796*W796)</f>
        <v/>
      </c>
      <c r="Y796" s="26" t="str">
        <f aca="false">IF(X796="","",X796*N796)</f>
        <v/>
      </c>
    </row>
    <row r="797" customFormat="false" ht="13.8" hidden="false" customHeight="false" outlineLevel="0" collapsed="false">
      <c r="A797" s="16" t="n">
        <v>2009</v>
      </c>
      <c r="B797" s="30" t="s">
        <v>28</v>
      </c>
      <c r="C797" s="29" t="n">
        <v>796</v>
      </c>
      <c r="D797" s="17" t="n">
        <v>19</v>
      </c>
      <c r="E797" s="20"/>
      <c r="F797" s="20" t="str">
        <f aca="false">""</f>
        <v/>
      </c>
      <c r="G797" s="20"/>
      <c r="H797" s="19" t="str">
        <f aca="false">IF(G797=0,"",IF(G797+G796&gt;G797,LOG(G797)-LOG(G796),""))</f>
        <v/>
      </c>
      <c r="I797" s="20"/>
      <c r="J797" s="19"/>
      <c r="K797" s="20"/>
      <c r="L797" s="19"/>
      <c r="M797" s="20"/>
      <c r="N797" s="21"/>
      <c r="O797" s="21"/>
      <c r="P797" s="22"/>
      <c r="Q797" s="20"/>
      <c r="R797" s="19" t="str">
        <f aca="false">IF(Q797=0,"",IF(Q797+Q796&gt;Q797,LOG(Q797)-LOG(Q796),""))</f>
        <v/>
      </c>
      <c r="S797" s="20"/>
      <c r="T797" s="19" t="str">
        <f aca="false">IF(S797=0,"",IF(S797+S796&gt;S797,LOG(S797)-LOG(S796),""))</f>
        <v/>
      </c>
      <c r="U797" s="20"/>
      <c r="V797" s="19" t="str">
        <f aca="false">IF(U797=0,"",IF(U797+U796&gt;U797,LOG(U797)-LOG(U796),""))</f>
        <v/>
      </c>
      <c r="W797" s="20" t="str">
        <f aca="false">IF(F797="","",IF(F797&gt;0,0,1))</f>
        <v/>
      </c>
      <c r="X797" s="19" t="str">
        <f aca="false">IF(F797="","",F797*W797)</f>
        <v/>
      </c>
      <c r="Y797" s="26" t="str">
        <f aca="false">IF(X797="","",X797*N797)</f>
        <v/>
      </c>
    </row>
    <row r="798" customFormat="false" ht="13.8" hidden="false" customHeight="false" outlineLevel="0" collapsed="false">
      <c r="A798" s="16" t="n">
        <v>2010</v>
      </c>
      <c r="B798" s="31" t="s">
        <v>25</v>
      </c>
      <c r="C798" s="17" t="n">
        <v>797</v>
      </c>
      <c r="D798" s="17" t="n">
        <v>19</v>
      </c>
      <c r="E798" s="20"/>
      <c r="F798" s="20" t="str">
        <f aca="false">""</f>
        <v/>
      </c>
      <c r="G798" s="20"/>
      <c r="H798" s="19" t="str">
        <f aca="false">IF(G798=0,"",IF(G798+G797&gt;G798,LOG(G798)-LOG(G797),""))</f>
        <v/>
      </c>
      <c r="I798" s="20"/>
      <c r="J798" s="19"/>
      <c r="K798" s="20"/>
      <c r="L798" s="19"/>
      <c r="M798" s="20"/>
      <c r="N798" s="21"/>
      <c r="O798" s="21"/>
      <c r="P798" s="22"/>
      <c r="Q798" s="20"/>
      <c r="R798" s="19" t="str">
        <f aca="false">IF(Q798=0,"",IF(Q798+Q797&gt;Q798,LOG(Q798)-LOG(Q797),""))</f>
        <v/>
      </c>
      <c r="S798" s="20"/>
      <c r="T798" s="19" t="str">
        <f aca="false">IF(S798=0,"",IF(S798+S797&gt;S798,LOG(S798)-LOG(S797),""))</f>
        <v/>
      </c>
      <c r="U798" s="20"/>
      <c r="V798" s="19" t="str">
        <f aca="false">IF(U798=0,"",IF(U798+U797&gt;U798,LOG(U798)-LOG(U797),""))</f>
        <v/>
      </c>
      <c r="W798" s="20" t="str">
        <f aca="false">IF(F798="","",IF(F798&gt;0,0,1))</f>
        <v/>
      </c>
      <c r="X798" s="19" t="str">
        <f aca="false">IF(F798="","",F798*W798)</f>
        <v/>
      </c>
      <c r="Y798" s="26" t="str">
        <f aca="false">IF(X798="","",X798*N798)</f>
        <v/>
      </c>
    </row>
    <row r="799" customFormat="false" ht="13.8" hidden="false" customHeight="false" outlineLevel="0" collapsed="false">
      <c r="A799" s="16" t="n">
        <v>2010</v>
      </c>
      <c r="B799" s="28" t="s">
        <v>26</v>
      </c>
      <c r="C799" s="29" t="n">
        <v>798</v>
      </c>
      <c r="D799" s="17" t="n">
        <v>19</v>
      </c>
      <c r="E799" s="20"/>
      <c r="F799" s="20" t="str">
        <f aca="false">""</f>
        <v/>
      </c>
      <c r="G799" s="20"/>
      <c r="H799" s="19" t="str">
        <f aca="false">IF(G799=0,"",IF(G799+G798&gt;G799,LOG(G799)-LOG(G798),""))</f>
        <v/>
      </c>
      <c r="I799" s="20"/>
      <c r="J799" s="19"/>
      <c r="K799" s="20"/>
      <c r="L799" s="19"/>
      <c r="M799" s="20"/>
      <c r="N799" s="21"/>
      <c r="O799" s="21"/>
      <c r="P799" s="22"/>
      <c r="Q799" s="20"/>
      <c r="R799" s="19" t="str">
        <f aca="false">IF(Q799=0,"",IF(Q799+Q798&gt;Q799,LOG(Q799)-LOG(Q798),""))</f>
        <v/>
      </c>
      <c r="S799" s="20"/>
      <c r="T799" s="19" t="str">
        <f aca="false">IF(S799=0,"",IF(S799+S798&gt;S799,LOG(S799)-LOG(S798),""))</f>
        <v/>
      </c>
      <c r="U799" s="55"/>
      <c r="V799" s="19" t="str">
        <f aca="false">IF(U799=0,"",IF(U799+U798&gt;U799,LOG(U799)-LOG(U798),""))</f>
        <v/>
      </c>
      <c r="W799" s="20" t="str">
        <f aca="false">IF(F799="","",IF(F799&gt;0,0,1))</f>
        <v/>
      </c>
      <c r="X799" s="19" t="str">
        <f aca="false">IF(F799="","",F799*W799)</f>
        <v/>
      </c>
      <c r="Y799" s="26" t="str">
        <f aca="false">IF(X799="","",X799*N799)</f>
        <v/>
      </c>
    </row>
    <row r="800" customFormat="false" ht="13.8" hidden="false" customHeight="false" outlineLevel="0" collapsed="false">
      <c r="A800" s="16" t="n">
        <v>2010</v>
      </c>
      <c r="B800" s="28" t="s">
        <v>27</v>
      </c>
      <c r="C800" s="17" t="n">
        <v>799</v>
      </c>
      <c r="D800" s="17" t="n">
        <v>19</v>
      </c>
      <c r="E800" s="20"/>
      <c r="F800" s="20" t="str">
        <f aca="false">""</f>
        <v/>
      </c>
      <c r="G800" s="20"/>
      <c r="H800" s="19" t="str">
        <f aca="false">IF(G800=0,"",IF(G800+G799&gt;G800,LOG(G800)-LOG(G799),""))</f>
        <v/>
      </c>
      <c r="I800" s="20"/>
      <c r="J800" s="19"/>
      <c r="K800" s="20"/>
      <c r="L800" s="19"/>
      <c r="M800" s="20"/>
      <c r="N800" s="21"/>
      <c r="O800" s="21"/>
      <c r="P800" s="22"/>
      <c r="Q800" s="20"/>
      <c r="R800" s="19" t="str">
        <f aca="false">IF(Q800=0,"",IF(Q800+Q799&gt;Q800,LOG(Q800)-LOG(Q799),""))</f>
        <v/>
      </c>
      <c r="S800" s="20"/>
      <c r="T800" s="19" t="str">
        <f aca="false">IF(S800=0,"",IF(S800+S799&gt;S800,LOG(S800)-LOG(S799),""))</f>
        <v/>
      </c>
      <c r="U800" s="20"/>
      <c r="V800" s="19" t="str">
        <f aca="false">IF(U800=0,"",IF(U800+U799&gt;U800,LOG(U800)-LOG(U799),""))</f>
        <v/>
      </c>
      <c r="W800" s="20" t="str">
        <f aca="false">IF(F800="","",IF(F800&gt;0,0,1))</f>
        <v/>
      </c>
      <c r="X800" s="19" t="str">
        <f aca="false">IF(F800="","",F800*W800)</f>
        <v/>
      </c>
      <c r="Y800" s="26" t="str">
        <f aca="false">IF(X800="","",X800*N800)</f>
        <v/>
      </c>
    </row>
    <row r="801" customFormat="false" ht="13.8" hidden="false" customHeight="false" outlineLevel="0" collapsed="false">
      <c r="A801" s="16" t="n">
        <v>2010</v>
      </c>
      <c r="B801" s="30" t="s">
        <v>28</v>
      </c>
      <c r="C801" s="29" t="n">
        <v>800</v>
      </c>
      <c r="D801" s="17" t="n">
        <v>19</v>
      </c>
      <c r="E801" s="20"/>
      <c r="F801" s="20" t="str">
        <f aca="false">""</f>
        <v/>
      </c>
      <c r="G801" s="20"/>
      <c r="H801" s="19" t="str">
        <f aca="false">IF(G801=0,"",IF(G801+G800&gt;G801,LOG(G801)-LOG(G800),""))</f>
        <v/>
      </c>
      <c r="I801" s="20"/>
      <c r="J801" s="19"/>
      <c r="K801" s="20"/>
      <c r="L801" s="19"/>
      <c r="M801" s="20"/>
      <c r="N801" s="21"/>
      <c r="O801" s="21"/>
      <c r="P801" s="22"/>
      <c r="Q801" s="20"/>
      <c r="R801" s="19" t="str">
        <f aca="false">IF(Q801=0,"",IF(Q801+Q800&gt;Q801,LOG(Q801)-LOG(Q800),""))</f>
        <v/>
      </c>
      <c r="S801" s="20"/>
      <c r="T801" s="19" t="str">
        <f aca="false">IF(S801=0,"",IF(S801+S800&gt;S801,LOG(S801)-LOG(S800),""))</f>
        <v/>
      </c>
      <c r="U801" s="20"/>
      <c r="V801" s="19" t="str">
        <f aca="false">IF(U801=0,"",IF(U801+U800&gt;U801,LOG(U801)-LOG(U800),""))</f>
        <v/>
      </c>
      <c r="W801" s="20" t="str">
        <f aca="false">IF(F801="","",IF(F801&gt;0,0,1))</f>
        <v/>
      </c>
      <c r="X801" s="19" t="str">
        <f aca="false">IF(F801="","",F801*W801)</f>
        <v/>
      </c>
      <c r="Y801" s="26" t="str">
        <f aca="false">IF(X801="","",X801*N801)</f>
        <v/>
      </c>
    </row>
    <row r="802" customFormat="false" ht="13.8" hidden="false" customHeight="false" outlineLevel="0" collapsed="false">
      <c r="A802" s="16" t="n">
        <v>2011</v>
      </c>
      <c r="B802" s="31" t="s">
        <v>25</v>
      </c>
      <c r="C802" s="17" t="n">
        <v>801</v>
      </c>
      <c r="D802" s="17" t="n">
        <v>19</v>
      </c>
      <c r="E802" s="20"/>
      <c r="F802" s="20" t="str">
        <f aca="false">""</f>
        <v/>
      </c>
      <c r="G802" s="20"/>
      <c r="H802" s="19" t="str">
        <f aca="false">IF(G802=0,"",IF(G802+G801&gt;G802,LOG(G802)-LOG(G801),""))</f>
        <v/>
      </c>
      <c r="I802" s="20"/>
      <c r="J802" s="19"/>
      <c r="K802" s="20"/>
      <c r="L802" s="19"/>
      <c r="M802" s="20"/>
      <c r="N802" s="21"/>
      <c r="O802" s="21"/>
      <c r="P802" s="22"/>
      <c r="Q802" s="20"/>
      <c r="R802" s="19" t="str">
        <f aca="false">IF(Q802=0,"",IF(Q802+Q801&gt;Q802,LOG(Q802)-LOG(Q801),""))</f>
        <v/>
      </c>
      <c r="S802" s="20"/>
      <c r="T802" s="19" t="str">
        <f aca="false">IF(S802=0,"",IF(S802+S801&gt;S802,LOG(S802)-LOG(S801),""))</f>
        <v/>
      </c>
      <c r="U802" s="20"/>
      <c r="V802" s="19" t="str">
        <f aca="false">IF(U802=0,"",IF(U802+U801&gt;U802,LOG(U802)-LOG(U801),""))</f>
        <v/>
      </c>
      <c r="W802" s="20" t="str">
        <f aca="false">IF(F802="","",IF(F802&gt;0,0,1))</f>
        <v/>
      </c>
      <c r="X802" s="19" t="str">
        <f aca="false">IF(F802="","",F802*W802)</f>
        <v/>
      </c>
      <c r="Y802" s="26" t="str">
        <f aca="false">IF(X802="","",X802*N802)</f>
        <v/>
      </c>
    </row>
    <row r="803" customFormat="false" ht="13.8" hidden="false" customHeight="false" outlineLevel="0" collapsed="false">
      <c r="A803" s="16" t="n">
        <v>2011</v>
      </c>
      <c r="B803" s="28" t="s">
        <v>26</v>
      </c>
      <c r="C803" s="29" t="n">
        <v>802</v>
      </c>
      <c r="D803" s="17" t="n">
        <v>19</v>
      </c>
      <c r="E803" s="20"/>
      <c r="F803" s="20" t="str">
        <f aca="false">""</f>
        <v/>
      </c>
      <c r="G803" s="20"/>
      <c r="H803" s="19" t="str">
        <f aca="false">IF(G803=0,"",IF(G803+G802&gt;G803,LOG(G803)-LOG(G802),""))</f>
        <v/>
      </c>
      <c r="I803" s="20"/>
      <c r="J803" s="19"/>
      <c r="K803" s="20"/>
      <c r="L803" s="19"/>
      <c r="M803" s="20"/>
      <c r="N803" s="21"/>
      <c r="O803" s="21"/>
      <c r="P803" s="22"/>
      <c r="Q803" s="20"/>
      <c r="R803" s="19" t="str">
        <f aca="false">IF(Q803=0,"",IF(Q803+Q802&gt;Q803,LOG(Q803)-LOG(Q802),""))</f>
        <v/>
      </c>
      <c r="S803" s="20"/>
      <c r="T803" s="19" t="str">
        <f aca="false">IF(S803=0,"",IF(S803+S802&gt;S803,LOG(S803)-LOG(S802),""))</f>
        <v/>
      </c>
      <c r="U803" s="20"/>
      <c r="V803" s="19" t="str">
        <f aca="false">IF(U803=0,"",IF(U803+U802&gt;U803,LOG(U803)-LOG(U802),""))</f>
        <v/>
      </c>
      <c r="W803" s="20" t="str">
        <f aca="false">IF(F803="","",IF(F803&gt;0,0,1))</f>
        <v/>
      </c>
      <c r="X803" s="19" t="str">
        <f aca="false">IF(F803="","",F803*W803)</f>
        <v/>
      </c>
      <c r="Y803" s="26" t="str">
        <f aca="false">IF(X803="","",X803*N803)</f>
        <v/>
      </c>
    </row>
    <row r="804" customFormat="false" ht="13.8" hidden="false" customHeight="false" outlineLevel="0" collapsed="false">
      <c r="A804" s="16" t="n">
        <v>2011</v>
      </c>
      <c r="B804" s="28" t="s">
        <v>27</v>
      </c>
      <c r="C804" s="17" t="n">
        <v>803</v>
      </c>
      <c r="D804" s="17" t="n">
        <v>19</v>
      </c>
      <c r="E804" s="20"/>
      <c r="F804" s="20" t="str">
        <f aca="false">""</f>
        <v/>
      </c>
      <c r="G804" s="20"/>
      <c r="H804" s="19" t="str">
        <f aca="false">IF(G804=0,"",IF(G804+G803&gt;G804,LOG(G804)-LOG(G803),""))</f>
        <v/>
      </c>
      <c r="I804" s="20"/>
      <c r="J804" s="19"/>
      <c r="K804" s="20"/>
      <c r="L804" s="19"/>
      <c r="M804" s="20"/>
      <c r="N804" s="21"/>
      <c r="O804" s="21"/>
      <c r="P804" s="22"/>
      <c r="Q804" s="20"/>
      <c r="R804" s="19" t="str">
        <f aca="false">IF(Q804=0,"",IF(Q804+Q803&gt;Q804,LOG(Q804)-LOG(Q803),""))</f>
        <v/>
      </c>
      <c r="S804" s="20"/>
      <c r="T804" s="19" t="str">
        <f aca="false">IF(S804=0,"",IF(S804+S803&gt;S804,LOG(S804)-LOG(S803),""))</f>
        <v/>
      </c>
      <c r="U804" s="20"/>
      <c r="V804" s="19" t="str">
        <f aca="false">IF(U804=0,"",IF(U804+U803&gt;U804,LOG(U804)-LOG(U803),""))</f>
        <v/>
      </c>
      <c r="W804" s="20" t="str">
        <f aca="false">IF(F804="","",IF(F804&gt;0,0,1))</f>
        <v/>
      </c>
      <c r="X804" s="19" t="str">
        <f aca="false">IF(F804="","",F804*W804)</f>
        <v/>
      </c>
      <c r="Y804" s="26" t="str">
        <f aca="false">IF(X804="","",X804*N804)</f>
        <v/>
      </c>
    </row>
    <row r="805" customFormat="false" ht="13.8" hidden="false" customHeight="false" outlineLevel="0" collapsed="false">
      <c r="A805" s="16" t="n">
        <v>2011</v>
      </c>
      <c r="B805" s="30" t="s">
        <v>28</v>
      </c>
      <c r="C805" s="29" t="n">
        <v>804</v>
      </c>
      <c r="D805" s="17" t="n">
        <v>19</v>
      </c>
      <c r="E805" s="20"/>
      <c r="F805" s="20" t="str">
        <f aca="false">""</f>
        <v/>
      </c>
      <c r="G805" s="20"/>
      <c r="H805" s="19" t="str">
        <f aca="false">IF(G805=0,"",IF(G805+G804&gt;G805,LOG(G805)-LOG(G804),""))</f>
        <v/>
      </c>
      <c r="I805" s="20"/>
      <c r="J805" s="19"/>
      <c r="K805" s="20"/>
      <c r="L805" s="19"/>
      <c r="M805" s="20"/>
      <c r="N805" s="21"/>
      <c r="O805" s="21"/>
      <c r="P805" s="22"/>
      <c r="Q805" s="20"/>
      <c r="R805" s="19" t="str">
        <f aca="false">IF(Q805=0,"",IF(Q805+Q804&gt;Q805,LOG(Q805)-LOG(Q804),""))</f>
        <v/>
      </c>
      <c r="S805" s="20"/>
      <c r="T805" s="19" t="str">
        <f aca="false">IF(S805=0,"",IF(S805+S804&gt;S805,LOG(S805)-LOG(S804),""))</f>
        <v/>
      </c>
      <c r="U805" s="20"/>
      <c r="V805" s="19" t="str">
        <f aca="false">IF(U805=0,"",IF(U805+U804&gt;U805,LOG(U805)-LOG(U804),""))</f>
        <v/>
      </c>
      <c r="W805" s="20" t="str">
        <f aca="false">IF(F805="","",IF(F805&gt;0,0,1))</f>
        <v/>
      </c>
      <c r="X805" s="19" t="str">
        <f aca="false">IF(F805="","",F805*W805)</f>
        <v/>
      </c>
      <c r="Y805" s="26" t="str">
        <f aca="false">IF(X805="","",X805*N805)</f>
        <v/>
      </c>
    </row>
    <row r="806" customFormat="false" ht="13.8" hidden="false" customHeight="false" outlineLevel="0" collapsed="false">
      <c r="A806" s="16" t="n">
        <v>2012</v>
      </c>
      <c r="B806" s="31" t="s">
        <v>25</v>
      </c>
      <c r="C806" s="17" t="n">
        <v>805</v>
      </c>
      <c r="D806" s="17" t="n">
        <v>19</v>
      </c>
      <c r="E806" s="20"/>
      <c r="F806" s="20" t="str">
        <f aca="false">""</f>
        <v/>
      </c>
      <c r="G806" s="20"/>
      <c r="H806" s="19" t="str">
        <f aca="false">IF(G806=0,"",IF(G806+G805&gt;G806,LOG(G806)-LOG(G805),""))</f>
        <v/>
      </c>
      <c r="I806" s="20"/>
      <c r="J806" s="19"/>
      <c r="K806" s="20"/>
      <c r="L806" s="19"/>
      <c r="M806" s="20"/>
      <c r="N806" s="21"/>
      <c r="O806" s="21"/>
      <c r="P806" s="22"/>
      <c r="Q806" s="20"/>
      <c r="R806" s="19" t="str">
        <f aca="false">IF(Q806=0,"",IF(Q806+Q805&gt;Q806,LOG(Q806)-LOG(Q805),""))</f>
        <v/>
      </c>
      <c r="S806" s="20"/>
      <c r="T806" s="19" t="str">
        <f aca="false">IF(S806=0,"",IF(S806+S805&gt;S806,LOG(S806)-LOG(S805),""))</f>
        <v/>
      </c>
      <c r="U806" s="20"/>
      <c r="V806" s="19" t="str">
        <f aca="false">IF(U806=0,"",IF(U806+U805&gt;U806,LOG(U806)-LOG(U805),""))</f>
        <v/>
      </c>
      <c r="W806" s="20" t="str">
        <f aca="false">IF(F806="","",IF(F806&gt;0,0,1))</f>
        <v/>
      </c>
      <c r="X806" s="19" t="str">
        <f aca="false">IF(F806="","",F806*W806)</f>
        <v/>
      </c>
      <c r="Y806" s="26" t="str">
        <f aca="false">IF(X806="","",X806*N806)</f>
        <v/>
      </c>
    </row>
    <row r="807" customFormat="false" ht="13.8" hidden="false" customHeight="false" outlineLevel="0" collapsed="false">
      <c r="A807" s="16" t="n">
        <v>2012</v>
      </c>
      <c r="B807" s="28" t="s">
        <v>26</v>
      </c>
      <c r="C807" s="29" t="n">
        <v>806</v>
      </c>
      <c r="D807" s="17" t="n">
        <v>19</v>
      </c>
      <c r="E807" s="20"/>
      <c r="F807" s="20" t="str">
        <f aca="false">""</f>
        <v/>
      </c>
      <c r="G807" s="20"/>
      <c r="H807" s="19" t="str">
        <f aca="false">IF(G807=0,"",IF(G807+G806&gt;G807,LOG(G807)-LOG(G806),""))</f>
        <v/>
      </c>
      <c r="I807" s="20"/>
      <c r="J807" s="19"/>
      <c r="K807" s="20"/>
      <c r="L807" s="19"/>
      <c r="M807" s="20"/>
      <c r="N807" s="21"/>
      <c r="O807" s="21"/>
      <c r="P807" s="22"/>
      <c r="Q807" s="20"/>
      <c r="R807" s="19" t="str">
        <f aca="false">IF(Q807=0,"",IF(Q807+Q806&gt;Q807,LOG(Q807)-LOG(Q806),""))</f>
        <v/>
      </c>
      <c r="S807" s="20"/>
      <c r="T807" s="19" t="str">
        <f aca="false">IF(S807=0,"",IF(S807+S806&gt;S807,LOG(S807)-LOG(S806),""))</f>
        <v/>
      </c>
      <c r="U807" s="20"/>
      <c r="V807" s="19" t="str">
        <f aca="false">IF(U807=0,"",IF(U807+U806&gt;U807,LOG(U807)-LOG(U806),""))</f>
        <v/>
      </c>
      <c r="W807" s="20" t="str">
        <f aca="false">IF(F807="","",IF(F807&gt;0,0,1))</f>
        <v/>
      </c>
      <c r="X807" s="19" t="str">
        <f aca="false">IF(F807="","",F807*W807)</f>
        <v/>
      </c>
      <c r="Y807" s="26" t="str">
        <f aca="false">IF(X807="","",X807*N807)</f>
        <v/>
      </c>
    </row>
    <row r="808" customFormat="false" ht="13.8" hidden="false" customHeight="false" outlineLevel="0" collapsed="false">
      <c r="A808" s="16" t="n">
        <v>2012</v>
      </c>
      <c r="B808" s="28" t="s">
        <v>27</v>
      </c>
      <c r="C808" s="17" t="n">
        <v>807</v>
      </c>
      <c r="D808" s="17" t="n">
        <v>19</v>
      </c>
      <c r="E808" s="20"/>
      <c r="F808" s="20" t="str">
        <f aca="false">""</f>
        <v/>
      </c>
      <c r="G808" s="20"/>
      <c r="H808" s="19" t="str">
        <f aca="false">IF(G808=0,"",IF(G808+G807&gt;G808,LOG(G808)-LOG(G807),""))</f>
        <v/>
      </c>
      <c r="I808" s="20"/>
      <c r="J808" s="19"/>
      <c r="K808" s="20"/>
      <c r="L808" s="19"/>
      <c r="M808" s="20"/>
      <c r="N808" s="21"/>
      <c r="O808" s="21"/>
      <c r="P808" s="22"/>
      <c r="Q808" s="20"/>
      <c r="R808" s="19" t="str">
        <f aca="false">IF(Q808=0,"",IF(Q808+Q807&gt;Q808,LOG(Q808)-LOG(Q807),""))</f>
        <v/>
      </c>
      <c r="S808" s="20"/>
      <c r="T808" s="19" t="str">
        <f aca="false">IF(S808=0,"",IF(S808+S807&gt;S808,LOG(S808)-LOG(S807),""))</f>
        <v/>
      </c>
      <c r="U808" s="20"/>
      <c r="V808" s="19" t="str">
        <f aca="false">IF(U808=0,"",IF(U808+U807&gt;U808,LOG(U808)-LOG(U807),""))</f>
        <v/>
      </c>
      <c r="W808" s="20" t="str">
        <f aca="false">IF(F808="","",IF(F808&gt;0,0,1))</f>
        <v/>
      </c>
      <c r="X808" s="19" t="str">
        <f aca="false">IF(F808="","",F808*W808)</f>
        <v/>
      </c>
      <c r="Y808" s="26" t="str">
        <f aca="false">IF(X808="","",X808*N808)</f>
        <v/>
      </c>
    </row>
    <row r="809" customFormat="false" ht="13.8" hidden="false" customHeight="false" outlineLevel="0" collapsed="false">
      <c r="A809" s="16" t="n">
        <v>2012</v>
      </c>
      <c r="B809" s="30" t="s">
        <v>28</v>
      </c>
      <c r="C809" s="29" t="n">
        <v>808</v>
      </c>
      <c r="D809" s="17" t="n">
        <v>19</v>
      </c>
      <c r="E809" s="20"/>
      <c r="F809" s="20" t="str">
        <f aca="false">""</f>
        <v/>
      </c>
      <c r="G809" s="20"/>
      <c r="H809" s="19" t="str">
        <f aca="false">IF(G809=0,"",IF(G809+G808&gt;G809,LOG(G809)-LOG(G808),""))</f>
        <v/>
      </c>
      <c r="I809" s="20"/>
      <c r="J809" s="19"/>
      <c r="K809" s="20"/>
      <c r="L809" s="19"/>
      <c r="M809" s="20"/>
      <c r="N809" s="21"/>
      <c r="O809" s="21"/>
      <c r="P809" s="22"/>
      <c r="Q809" s="20"/>
      <c r="R809" s="19" t="str">
        <f aca="false">IF(Q809=0,"",IF(Q809+Q808&gt;Q809,LOG(Q809)-LOG(Q808),""))</f>
        <v/>
      </c>
      <c r="S809" s="20"/>
      <c r="T809" s="19" t="str">
        <f aca="false">IF(S809=0,"",IF(S809+S808&gt;S809,LOG(S809)-LOG(S808),""))</f>
        <v/>
      </c>
      <c r="U809" s="20"/>
      <c r="V809" s="19" t="str">
        <f aca="false">IF(U809=0,"",IF(U809+U808&gt;U809,LOG(U809)-LOG(U808),""))</f>
        <v/>
      </c>
      <c r="W809" s="20" t="str">
        <f aca="false">IF(F809="","",IF(F809&gt;0,0,1))</f>
        <v/>
      </c>
      <c r="X809" s="19" t="str">
        <f aca="false">IF(F809="","",F809*W809)</f>
        <v/>
      </c>
      <c r="Y809" s="26" t="str">
        <f aca="false">IF(X809="","",X809*N809)</f>
        <v/>
      </c>
    </row>
    <row r="810" customFormat="false" ht="13.8" hidden="false" customHeight="false" outlineLevel="0" collapsed="false">
      <c r="A810" s="16" t="n">
        <v>2013</v>
      </c>
      <c r="B810" s="31" t="s">
        <v>25</v>
      </c>
      <c r="C810" s="17" t="n">
        <v>809</v>
      </c>
      <c r="D810" s="17" t="n">
        <v>19</v>
      </c>
      <c r="E810" s="20"/>
      <c r="F810" s="20" t="str">
        <f aca="false">""</f>
        <v/>
      </c>
      <c r="G810" s="20"/>
      <c r="H810" s="19" t="str">
        <f aca="false">IF(G810=0,"",IF(G810+G809&gt;G810,LOG(G810)-LOG(G809),""))</f>
        <v/>
      </c>
      <c r="I810" s="20"/>
      <c r="J810" s="19"/>
      <c r="K810" s="20"/>
      <c r="L810" s="19"/>
      <c r="M810" s="20"/>
      <c r="N810" s="21"/>
      <c r="O810" s="21"/>
      <c r="P810" s="22"/>
      <c r="Q810" s="20"/>
      <c r="R810" s="19" t="str">
        <f aca="false">IF(Q810=0,"",IF(Q810+Q809&gt;Q810,LOG(Q810)-LOG(Q809),""))</f>
        <v/>
      </c>
      <c r="S810" s="20"/>
      <c r="T810" s="19" t="str">
        <f aca="false">IF(S810=0,"",IF(S810+S809&gt;S810,LOG(S810)-LOG(S809),""))</f>
        <v/>
      </c>
      <c r="U810" s="20"/>
      <c r="V810" s="19" t="str">
        <f aca="false">IF(U810=0,"",IF(U810+U809&gt;U810,LOG(U810)-LOG(U809),""))</f>
        <v/>
      </c>
      <c r="W810" s="20" t="str">
        <f aca="false">IF(F810="","",IF(F810&gt;0,0,1))</f>
        <v/>
      </c>
      <c r="X810" s="19" t="str">
        <f aca="false">IF(F810="","",F810*W810)</f>
        <v/>
      </c>
      <c r="Y810" s="26" t="str">
        <f aca="false">IF(X810="","",X810*N810)</f>
        <v/>
      </c>
    </row>
    <row r="811" customFormat="false" ht="13.8" hidden="false" customHeight="false" outlineLevel="0" collapsed="false">
      <c r="A811" s="16" t="n">
        <v>2013</v>
      </c>
      <c r="B811" s="28" t="s">
        <v>26</v>
      </c>
      <c r="C811" s="29" t="n">
        <v>810</v>
      </c>
      <c r="D811" s="17" t="n">
        <v>19</v>
      </c>
      <c r="E811" s="20"/>
      <c r="F811" s="20" t="str">
        <f aca="false">""</f>
        <v/>
      </c>
      <c r="G811" s="20"/>
      <c r="H811" s="19" t="str">
        <f aca="false">IF(G811=0,"",IF(G811+G810&gt;G811,LOG(G811)-LOG(G810),""))</f>
        <v/>
      </c>
      <c r="I811" s="20"/>
      <c r="J811" s="19"/>
      <c r="K811" s="20"/>
      <c r="L811" s="19"/>
      <c r="M811" s="20"/>
      <c r="N811" s="21"/>
      <c r="O811" s="21"/>
      <c r="P811" s="22"/>
      <c r="Q811" s="20"/>
      <c r="R811" s="19" t="str">
        <f aca="false">IF(Q811=0,"",IF(Q811+Q810&gt;Q811,LOG(Q811)-LOG(Q810),""))</f>
        <v/>
      </c>
      <c r="S811" s="20"/>
      <c r="T811" s="19" t="str">
        <f aca="false">IF(S811=0,"",IF(S811+S810&gt;S811,LOG(S811)-LOG(S810),""))</f>
        <v/>
      </c>
      <c r="U811" s="20"/>
      <c r="V811" s="19" t="str">
        <f aca="false">IF(U811=0,"",IF(U811+U810&gt;U811,LOG(U811)-LOG(U810),""))</f>
        <v/>
      </c>
      <c r="W811" s="20" t="str">
        <f aca="false">IF(F811="","",IF(F811&gt;0,0,1))</f>
        <v/>
      </c>
      <c r="X811" s="19" t="str">
        <f aca="false">IF(F811="","",F811*W811)</f>
        <v/>
      </c>
      <c r="Y811" s="26" t="str">
        <f aca="false">IF(X811="","",X811*N811)</f>
        <v/>
      </c>
    </row>
    <row r="812" customFormat="false" ht="13.8" hidden="false" customHeight="false" outlineLevel="0" collapsed="false">
      <c r="A812" s="16" t="n">
        <v>2013</v>
      </c>
      <c r="B812" s="28" t="s">
        <v>27</v>
      </c>
      <c r="C812" s="17" t="n">
        <v>811</v>
      </c>
      <c r="D812" s="17" t="n">
        <v>19</v>
      </c>
      <c r="E812" s="20"/>
      <c r="F812" s="20" t="str">
        <f aca="false">""</f>
        <v/>
      </c>
      <c r="G812" s="20"/>
      <c r="H812" s="19" t="str">
        <f aca="false">IF(G812=0,"",IF(G812+G811&gt;G812,LOG(G812)-LOG(G811),""))</f>
        <v/>
      </c>
      <c r="I812" s="20"/>
      <c r="J812" s="19"/>
      <c r="K812" s="20"/>
      <c r="L812" s="19"/>
      <c r="M812" s="20"/>
      <c r="N812" s="21"/>
      <c r="O812" s="21"/>
      <c r="P812" s="22"/>
      <c r="Q812" s="20"/>
      <c r="R812" s="19" t="str">
        <f aca="false">IF(Q812=0,"",IF(Q812+Q811&gt;Q812,LOG(Q812)-LOG(Q811),""))</f>
        <v/>
      </c>
      <c r="S812" s="20"/>
      <c r="T812" s="19" t="str">
        <f aca="false">IF(S812=0,"",IF(S812+S811&gt;S812,LOG(S812)-LOG(S811),""))</f>
        <v/>
      </c>
      <c r="U812" s="20"/>
      <c r="V812" s="19" t="str">
        <f aca="false">IF(U812=0,"",IF(U812+U811&gt;U812,LOG(U812)-LOG(U811),""))</f>
        <v/>
      </c>
      <c r="W812" s="20" t="str">
        <f aca="false">IF(F812="","",IF(F812&gt;0,0,1))</f>
        <v/>
      </c>
      <c r="X812" s="19" t="str">
        <f aca="false">IF(F812="","",F812*W812)</f>
        <v/>
      </c>
      <c r="Y812" s="26" t="str">
        <f aca="false">IF(X812="","",X812*N812)</f>
        <v/>
      </c>
    </row>
    <row r="813" customFormat="false" ht="13.8" hidden="false" customHeight="false" outlineLevel="0" collapsed="false">
      <c r="A813" s="16" t="n">
        <v>2013</v>
      </c>
      <c r="B813" s="30" t="s">
        <v>28</v>
      </c>
      <c r="C813" s="29" t="n">
        <v>812</v>
      </c>
      <c r="D813" s="17" t="n">
        <v>19</v>
      </c>
      <c r="E813" s="20"/>
      <c r="F813" s="20" t="str">
        <f aca="false">""</f>
        <v/>
      </c>
      <c r="G813" s="20"/>
      <c r="H813" s="19" t="str">
        <f aca="false">IF(G813=0,"",IF(G813+G812&gt;G813,LOG(G813)-LOG(G812),""))</f>
        <v/>
      </c>
      <c r="I813" s="20"/>
      <c r="J813" s="19"/>
      <c r="K813" s="20"/>
      <c r="L813" s="19"/>
      <c r="M813" s="20"/>
      <c r="N813" s="21"/>
      <c r="O813" s="21"/>
      <c r="P813" s="22"/>
      <c r="Q813" s="20"/>
      <c r="R813" s="19" t="str">
        <f aca="false">IF(Q813=0,"",IF(Q813+Q812&gt;Q813,LOG(Q813)-LOG(Q812),""))</f>
        <v/>
      </c>
      <c r="S813" s="20"/>
      <c r="T813" s="19" t="str">
        <f aca="false">IF(S813=0,"",IF(S813+S812&gt;S813,LOG(S813)-LOG(S812),""))</f>
        <v/>
      </c>
      <c r="U813" s="20"/>
      <c r="V813" s="19" t="str">
        <f aca="false">IF(U813=0,"",IF(U813+U812&gt;U813,LOG(U813)-LOG(U812),""))</f>
        <v/>
      </c>
      <c r="W813" s="20" t="str">
        <f aca="false">IF(F813="","",IF(F813&gt;0,0,1))</f>
        <v/>
      </c>
      <c r="X813" s="19" t="str">
        <f aca="false">IF(F813="","",F813*W813)</f>
        <v/>
      </c>
      <c r="Y813" s="26" t="str">
        <f aca="false">IF(X813="","",X813*N813)</f>
        <v/>
      </c>
    </row>
    <row r="814" customFormat="false" ht="13.8" hidden="false" customHeight="false" outlineLevel="0" collapsed="false">
      <c r="A814" s="16" t="n">
        <v>2014</v>
      </c>
      <c r="B814" s="31" t="s">
        <v>25</v>
      </c>
      <c r="C814" s="17" t="n">
        <v>813</v>
      </c>
      <c r="D814" s="17" t="n">
        <v>19</v>
      </c>
      <c r="E814" s="18" t="n">
        <v>6580005.37489419</v>
      </c>
      <c r="F814" s="20" t="str">
        <f aca="false">""</f>
        <v/>
      </c>
      <c r="G814" s="20" t="n">
        <v>3208592.75186359</v>
      </c>
      <c r="H814" s="19" t="str">
        <f aca="false">IF(G814=0,"",IF(G814+G813&gt;G814,LOG(G814)-LOG(G813),""))</f>
        <v/>
      </c>
      <c r="I814" s="20" t="n">
        <v>1675582.97773178</v>
      </c>
      <c r="J814" s="19" t="str">
        <f aca="false">IF(I814=0,"",IF(I814+I813&gt;I814,LOG(I814)-LOG(I813),""))</f>
        <v/>
      </c>
      <c r="K814" s="20" t="n">
        <f aca="false">G814+I814</f>
        <v>4884175.72959537</v>
      </c>
      <c r="L814" s="19" t="str">
        <f aca="false">IF(K814=0,"",IF(K814+K813&gt;K814,LOG(K814)-LOG(K813),""))</f>
        <v/>
      </c>
      <c r="M814" s="20" t="n">
        <v>91501365.7438757</v>
      </c>
      <c r="N814" s="21" t="n">
        <v>1.14320132799946</v>
      </c>
      <c r="O814" s="21" t="n">
        <v>11319094.0481046</v>
      </c>
      <c r="P814" s="22" t="n">
        <v>0.235585420033596</v>
      </c>
      <c r="Q814" s="20" t="n">
        <v>824343.520426433</v>
      </c>
      <c r="R814" s="19" t="str">
        <f aca="false">IF(Q814=0,"",IF(Q814+Q813&gt;Q814,LOG(Q814)-LOG(Q813),""))</f>
        <v/>
      </c>
      <c r="S814" s="20" t="n">
        <v>5221375.19087929</v>
      </c>
      <c r="T814" s="19" t="str">
        <f aca="false">IF(S814=0,"",IF(S814+S813&gt;S814,LOG(S814)-LOG(S813),""))</f>
        <v/>
      </c>
      <c r="U814" s="20" t="n">
        <v>547159.076996086</v>
      </c>
      <c r="V814" s="19" t="str">
        <f aca="false">IF(U814=0,"",IF(U814+U813&gt;U814,LOG(U814)-LOG(U813),""))</f>
        <v/>
      </c>
      <c r="W814" s="20" t="str">
        <f aca="false">IF(F814="","",IF(F814&gt;0,0,1))</f>
        <v/>
      </c>
      <c r="X814" s="19" t="str">
        <f aca="false">IF(F814="","",F814*W814)</f>
        <v/>
      </c>
      <c r="Y814" s="26" t="str">
        <f aca="false">IF(X814="","",X814*N814)</f>
        <v/>
      </c>
    </row>
    <row r="815" customFormat="false" ht="13.8" hidden="false" customHeight="false" outlineLevel="0" collapsed="false">
      <c r="A815" s="16" t="n">
        <v>2014</v>
      </c>
      <c r="B815" s="28" t="s">
        <v>26</v>
      </c>
      <c r="C815" s="29" t="n">
        <v>814</v>
      </c>
      <c r="D815" s="17" t="n">
        <v>19</v>
      </c>
      <c r="E815" s="18" t="n">
        <v>5635208.72318307</v>
      </c>
      <c r="F815" s="19" t="n">
        <f aca="false">IF(ABS(LOG(E815)-LOG(E814))&gt;LOG(2),"",LOG(E815)-LOG(E814))</f>
        <v>-0.0673162418023452</v>
      </c>
      <c r="G815" s="20" t="n">
        <v>3201906.77180723</v>
      </c>
      <c r="H815" s="19" t="n">
        <f aca="false">IF(G815=0,"",IF(G815+G814&gt;G815,LOG(G815)-LOG(G814),""))</f>
        <v>-0.000905915455336803</v>
      </c>
      <c r="I815" s="20" t="n">
        <v>1579412.0756912</v>
      </c>
      <c r="J815" s="19" t="n">
        <f aca="false">IF(I815=0,"",IF(I815+I814&gt;I815,LOG(I815)-LOG(I814),""))</f>
        <v>-0.0256704855389334</v>
      </c>
      <c r="K815" s="20" t="n">
        <f aca="false">G815+I815</f>
        <v>4781318.84749843</v>
      </c>
      <c r="L815" s="19" t="n">
        <f aca="false">IF(K815=0,"",IF(K815+K814&gt;K815,LOG(K815)-LOG(K814),""))</f>
        <v>-0.00924357513245866</v>
      </c>
      <c r="M815" s="20" t="n">
        <v>90497676.309356</v>
      </c>
      <c r="N815" s="21" t="n">
        <v>1.20572742148994</v>
      </c>
      <c r="O815" s="21" t="n">
        <v>11366045.0344515</v>
      </c>
      <c r="P815" s="22" t="n">
        <v>0.304699365903885</v>
      </c>
      <c r="Q815" s="20" t="n">
        <v>1090892.17011763</v>
      </c>
      <c r="R815" s="19" t="n">
        <f aca="false">IF(Q815=0,"",IF(Q815+Q814&gt;Q815,LOG(Q815)-LOG(Q814),""))</f>
        <v>0.121673596004586</v>
      </c>
      <c r="S815" s="20" t="n">
        <v>4389175.74398987</v>
      </c>
      <c r="T815" s="19" t="n">
        <f aca="false">IF(S815=0,"",IF(S815+S814&gt;S815,LOG(S815)-LOG(S814),""))</f>
        <v>-0.0754019308256373</v>
      </c>
      <c r="U815" s="20" t="n">
        <v>395173.758554134</v>
      </c>
      <c r="V815" s="19" t="n">
        <f aca="false">IF(U815=0,"",IF(U815+U814&gt;U815,LOG(U815)-LOG(U814),""))</f>
        <v>-0.141325510644998</v>
      </c>
      <c r="W815" s="20" t="n">
        <f aca="false">IF(F815="","",IF(F815&gt;0,0,1))</f>
        <v>1</v>
      </c>
      <c r="X815" s="19" t="n">
        <f aca="false">IF(F815="","",F815*W815)</f>
        <v>-0.0673162418023452</v>
      </c>
      <c r="Y815" s="26" t="n">
        <f aca="false">IF(X815="","",X815*N815)</f>
        <v>-0.081165038652735</v>
      </c>
    </row>
    <row r="816" customFormat="false" ht="13.8" hidden="false" customHeight="false" outlineLevel="0" collapsed="false">
      <c r="A816" s="16" t="n">
        <v>2014</v>
      </c>
      <c r="B816" s="28" t="s">
        <v>27</v>
      </c>
      <c r="C816" s="17" t="n">
        <v>815</v>
      </c>
      <c r="D816" s="17" t="n">
        <v>19</v>
      </c>
      <c r="E816" s="18" t="n">
        <v>6255589.98282238</v>
      </c>
      <c r="F816" s="19" t="n">
        <f aca="false">IF(ABS(LOG(E816)-LOG(E815))&gt;LOG(2),"",LOG(E816)-LOG(E815))</f>
        <v>0.0453582689660976</v>
      </c>
      <c r="G816" s="20" t="n">
        <v>3280054.19590654</v>
      </c>
      <c r="H816" s="19" t="n">
        <f aca="false">IF(G816=0,"",IF(G816+G815&gt;G816,LOG(G816)-LOG(G815),""))</f>
        <v>0.0104723369127502</v>
      </c>
      <c r="I816" s="20" t="n">
        <v>1450207.64342911</v>
      </c>
      <c r="J816" s="19" t="n">
        <f aca="false">IF(I816=0,"",IF(I816+I815&gt;I816,LOG(I816)-LOG(I815),""))</f>
        <v>-0.037065264390387</v>
      </c>
      <c r="K816" s="20" t="n">
        <f aca="false">G816+I816</f>
        <v>4730261.83933565</v>
      </c>
      <c r="L816" s="19" t="n">
        <f aca="false">IF(K816=0,"",IF(K816+K815&gt;K816,LOG(K816)-LOG(K815),""))</f>
        <v>-0.00466252468731465</v>
      </c>
      <c r="M816" s="20" t="n">
        <v>95964901.7759218</v>
      </c>
      <c r="N816" s="21" t="n">
        <v>1.18584414758857</v>
      </c>
      <c r="O816" s="21" t="n">
        <v>11591941.6427401</v>
      </c>
      <c r="P816" s="22" t="n">
        <v>0.267887910569448</v>
      </c>
      <c r="Q816" s="20" t="n">
        <v>899376.119105842</v>
      </c>
      <c r="R816" s="19" t="n">
        <f aca="false">IF(Q816=0,"",IF(Q816+Q815&gt;Q816,LOG(Q816)-LOG(Q815),""))</f>
        <v>-0.0838404729351581</v>
      </c>
      <c r="S816" s="20" t="n">
        <v>4649948.47845782</v>
      </c>
      <c r="T816" s="19" t="n">
        <f aca="false">IF(S816=0,"",IF(S816+S815&gt;S816,LOG(S816)-LOG(S815),""))</f>
        <v>0.02506517044118</v>
      </c>
      <c r="U816" s="20" t="n">
        <v>459959.253332298</v>
      </c>
      <c r="V816" s="19" t="n">
        <f aca="false">IF(U816=0,"",IF(U816+U815&gt;U816,LOG(U816)-LOG(U815),""))</f>
        <v>0.0659312626750843</v>
      </c>
      <c r="W816" s="20" t="n">
        <f aca="false">IF(F816="","",IF(F816&gt;0,0,1))</f>
        <v>0</v>
      </c>
      <c r="X816" s="19" t="n">
        <f aca="false">IF(F816="","",F816*W816)</f>
        <v>0</v>
      </c>
      <c r="Y816" s="26" t="n">
        <f aca="false">IF(X816="","",X816*N816)</f>
        <v>0</v>
      </c>
    </row>
    <row r="817" customFormat="false" ht="13.8" hidden="false" customHeight="false" outlineLevel="0" collapsed="false">
      <c r="A817" s="16" t="n">
        <v>2014</v>
      </c>
      <c r="B817" s="30" t="s">
        <v>28</v>
      </c>
      <c r="C817" s="29" t="n">
        <v>816</v>
      </c>
      <c r="D817" s="17" t="n">
        <v>19</v>
      </c>
      <c r="E817" s="18" t="n">
        <v>9519552.56087648</v>
      </c>
      <c r="F817" s="19" t="n">
        <f aca="false">IF(ABS(LOG(E817)-LOG(E816))&gt;LOG(2),"",LOG(E817)-LOG(E816))</f>
        <v>0.182348260571708</v>
      </c>
      <c r="G817" s="20" t="n">
        <v>3897399.02780638</v>
      </c>
      <c r="H817" s="19" t="n">
        <f aca="false">IF(G817=0,"",IF(G817+G816&gt;G817,LOG(G817)-LOG(G816),""))</f>
        <v>0.0748938529238599</v>
      </c>
      <c r="I817" s="20" t="n">
        <v>1629762.46928712</v>
      </c>
      <c r="J817" s="19" t="n">
        <f aca="false">IF(I817=0,"",IF(I817+I816&gt;I817,LOG(I817)-LOG(I816),""))</f>
        <v>0.050694122725961</v>
      </c>
      <c r="K817" s="20" t="n">
        <f aca="false">G817+I817</f>
        <v>5527161.4970935</v>
      </c>
      <c r="L817" s="19" t="n">
        <f aca="false">IF(K817=0,"",IF(K817+K816&gt;K817,LOG(K817)-LOG(K816),""))</f>
        <v>0.0676169729573815</v>
      </c>
      <c r="M817" s="20" t="n">
        <v>106295338.559182</v>
      </c>
      <c r="N817" s="21" t="n">
        <v>1.0478976834294</v>
      </c>
      <c r="O817" s="21" t="n">
        <v>12465711.704379</v>
      </c>
      <c r="P817" s="22" t="n">
        <v>0.117100542600974</v>
      </c>
      <c r="Q817" s="20" t="n">
        <v>687086.450271684</v>
      </c>
      <c r="R817" s="19" t="n">
        <f aca="false">IF(Q817=0,"",IF(Q817+Q816&gt;Q817,LOG(Q817)-LOG(Q816),""))</f>
        <v>-0.116929967583743</v>
      </c>
      <c r="S817" s="20" t="n">
        <v>5906392.30002512</v>
      </c>
      <c r="T817" s="19" t="n">
        <f aca="false">IF(S817=0,"",IF(S817+S816&gt;S817,LOG(S817)-LOG(S816),""))</f>
        <v>0.103874148315747</v>
      </c>
      <c r="U817" s="20" t="n">
        <v>598860.925140276</v>
      </c>
      <c r="V817" s="19" t="n">
        <f aca="false">IF(U817=0,"",IF(U817+U816&gt;U817,LOG(U817)-LOG(U816),""))</f>
        <v>0.114606616587854</v>
      </c>
      <c r="W817" s="20" t="n">
        <f aca="false">IF(F817="","",IF(F817&gt;0,0,1))</f>
        <v>0</v>
      </c>
      <c r="X817" s="19" t="n">
        <f aca="false">IF(F817="","",F817*W817)</f>
        <v>0</v>
      </c>
      <c r="Y817" s="26" t="n">
        <f aca="false">IF(X817="","",X817*N817)</f>
        <v>0</v>
      </c>
    </row>
    <row r="818" customFormat="false" ht="13.8" hidden="false" customHeight="false" outlineLevel="0" collapsed="false">
      <c r="A818" s="16" t="n">
        <v>2015</v>
      </c>
      <c r="B818" s="31" t="s">
        <v>25</v>
      </c>
      <c r="C818" s="17" t="n">
        <v>817</v>
      </c>
      <c r="D818" s="17" t="n">
        <v>19</v>
      </c>
      <c r="E818" s="18" t="n">
        <v>7856861.50529267</v>
      </c>
      <c r="F818" s="19" t="n">
        <f aca="false">IF(ABS(LOG(E818)-LOG(E817))&gt;LOG(2),"",LOG(E818)-LOG(E817))</f>
        <v>-0.0833674383006091</v>
      </c>
      <c r="G818" s="20" t="n">
        <v>3411015.0984613</v>
      </c>
      <c r="H818" s="19" t="n">
        <f aca="false">IF(G818=0,"",IF(G818+G817&gt;G818,LOG(G818)-LOG(G817),""))</f>
        <v>-0.0578912307201271</v>
      </c>
      <c r="I818" s="20" t="n">
        <v>1655857.31352514</v>
      </c>
      <c r="J818" s="19" t="n">
        <f aca="false">IF(I818=0,"",IF(I818+I817&gt;I818,LOG(I818)-LOG(I817),""))</f>
        <v>0.0068985980725671</v>
      </c>
      <c r="K818" s="20" t="n">
        <f aca="false">G818+I818</f>
        <v>5066872.41198644</v>
      </c>
      <c r="L818" s="19" t="n">
        <f aca="false">IF(K818=0,"",IF(K818+K817&gt;K818,LOG(K818)-LOG(K817),""))</f>
        <v>-0.0377621857998465</v>
      </c>
      <c r="M818" s="20" t="n">
        <v>112791789.620391</v>
      </c>
      <c r="N818" s="21" t="n">
        <v>1.15702838967773</v>
      </c>
      <c r="O818" s="21" t="n">
        <v>11930491.16134</v>
      </c>
      <c r="P818" s="22" t="n">
        <v>0.181409225520549</v>
      </c>
      <c r="Q818" s="20" t="n">
        <v>843269.791412629</v>
      </c>
      <c r="R818" s="19" t="n">
        <f aca="false">IF(Q818=0,"",IF(Q818+Q817&gt;Q818,LOG(Q818)-LOG(Q817),""))</f>
        <v>0.088955158709954</v>
      </c>
      <c r="S818" s="20" t="n">
        <v>4998078.32341303</v>
      </c>
      <c r="T818" s="19" t="n">
        <f aca="false">IF(S818=0,"",IF(S818+S817&gt;S818,LOG(S818)-LOG(S817),""))</f>
        <v>-0.0725192316942973</v>
      </c>
      <c r="U818" s="20" t="n">
        <v>524055.698758795</v>
      </c>
      <c r="V818" s="19" t="n">
        <f aca="false">IF(U818=0,"",IF(U818+U817&gt;U818,LOG(U818)-LOG(U817),""))</f>
        <v>-0.0579485288746495</v>
      </c>
      <c r="W818" s="20" t="n">
        <f aca="false">IF(F818="","",IF(F818&gt;0,0,1))</f>
        <v>1</v>
      </c>
      <c r="X818" s="19" t="n">
        <f aca="false">IF(F818="","",F818*W818)</f>
        <v>-0.0833674383006091</v>
      </c>
      <c r="Y818" s="26" t="n">
        <f aca="false">IF(X818="","",X818*N818)</f>
        <v>-0.0964584928885113</v>
      </c>
    </row>
    <row r="819" customFormat="false" ht="13.8" hidden="false" customHeight="false" outlineLevel="0" collapsed="false">
      <c r="A819" s="16" t="n">
        <v>2015</v>
      </c>
      <c r="B819" s="28" t="s">
        <v>26</v>
      </c>
      <c r="C819" s="29" t="n">
        <v>818</v>
      </c>
      <c r="D819" s="17" t="n">
        <v>19</v>
      </c>
      <c r="E819" s="18" t="n">
        <v>5923460.29819575</v>
      </c>
      <c r="F819" s="19" t="n">
        <f aca="false">IF(ABS(LOG(E819)-LOG(E818))&gt;LOG(2),"",LOG(E819)-LOG(E818))</f>
        <v>-0.122673615846479</v>
      </c>
      <c r="G819" s="20" t="n">
        <v>3000332.90940727</v>
      </c>
      <c r="H819" s="19" t="n">
        <f aca="false">IF(G819=0,"",IF(G819+G818&gt;G819,LOG(G819)-LOG(G818),""))</f>
        <v>-0.0557141961469299</v>
      </c>
      <c r="I819" s="20" t="n">
        <v>1464134.71142982</v>
      </c>
      <c r="J819" s="19" t="n">
        <f aca="false">IF(I819=0,"",IF(I819+I818&gt;I819,LOG(I819)-LOG(I818),""))</f>
        <v>-0.0534418736510949</v>
      </c>
      <c r="K819" s="20" t="n">
        <f aca="false">G819+I819</f>
        <v>4464467.62083709</v>
      </c>
      <c r="L819" s="19" t="n">
        <f aca="false">IF(K819=0,"",IF(K819+K818&gt;K819,LOG(K819)-LOG(K818),""))</f>
        <v>-0.0549702910043184</v>
      </c>
      <c r="M819" s="20" t="n">
        <v>108066035.586743</v>
      </c>
      <c r="N819" s="21" t="n">
        <v>1.26111373766682</v>
      </c>
      <c r="O819" s="21" t="n">
        <v>11982006.332014</v>
      </c>
      <c r="P819" s="22" t="n">
        <v>0.305954062804748</v>
      </c>
      <c r="Q819" s="20" t="n">
        <v>1015639.67128728</v>
      </c>
      <c r="R819" s="19" t="n">
        <f aca="false">IF(Q819=0,"",IF(Q819+Q818&gt;Q819,LOG(Q819)-LOG(Q818),""))</f>
        <v>0.0807731134415262</v>
      </c>
      <c r="S819" s="20" t="n">
        <v>4605609.73109626</v>
      </c>
      <c r="T819" s="19" t="n">
        <f aca="false">IF(S819=0,"",IF(S819+S818&gt;S819,LOG(S819)-LOG(S818),""))</f>
        <v>-0.0355159234848905</v>
      </c>
      <c r="U819" s="20" t="n">
        <v>455952.024160227</v>
      </c>
      <c r="V819" s="19" t="n">
        <f aca="false">IF(U819=0,"",IF(U819+U818&gt;U819,LOG(U819)-LOG(U818),""))</f>
        <v>-0.0604582999483512</v>
      </c>
      <c r="W819" s="20" t="n">
        <f aca="false">IF(F819="","",IF(F819&gt;0,0,1))</f>
        <v>1</v>
      </c>
      <c r="X819" s="19" t="n">
        <f aca="false">IF(F819="","",F819*W819)</f>
        <v>-0.122673615846479</v>
      </c>
      <c r="Y819" s="26" t="n">
        <f aca="false">IF(X819="","",X819*N819)</f>
        <v>-0.154705382193257</v>
      </c>
    </row>
    <row r="820" customFormat="false" ht="13.8" hidden="false" customHeight="false" outlineLevel="0" collapsed="false">
      <c r="A820" s="16" t="n">
        <v>2015</v>
      </c>
      <c r="B820" s="28" t="s">
        <v>27</v>
      </c>
      <c r="C820" s="17" t="n">
        <v>819</v>
      </c>
      <c r="D820" s="17" t="n">
        <v>19</v>
      </c>
      <c r="E820" s="18" t="n">
        <v>6200125.76900177</v>
      </c>
      <c r="F820" s="19" t="n">
        <f aca="false">IF(ABS(LOG(E820)-LOG(E819))&gt;LOG(2),"",LOG(E820)-LOG(E819))</f>
        <v>0.0198250172556556</v>
      </c>
      <c r="G820" s="20" t="n">
        <v>3182335.37788207</v>
      </c>
      <c r="H820" s="19" t="n">
        <f aca="false">IF(G820=0,"",IF(G820+G819&gt;G820,LOG(G820)-LOG(G819),""))</f>
        <v>0.0255765012469542</v>
      </c>
      <c r="I820" s="20" t="n">
        <v>1530590.46386369</v>
      </c>
      <c r="J820" s="19" t="n">
        <f aca="false">IF(I820=0,"",IF(I820+I819&gt;I820,LOG(I820)-LOG(I819),""))</f>
        <v>0.0192779662623055</v>
      </c>
      <c r="K820" s="20" t="n">
        <f aca="false">G820+I820</f>
        <v>4712925.84174576</v>
      </c>
      <c r="L820" s="19" t="n">
        <f aca="false">IF(K820=0,"",IF(K820+K819&gt;K820,LOG(K820)-LOG(K819),""))</f>
        <v>0.0235209286241025</v>
      </c>
      <c r="M820" s="20" t="n">
        <v>127432480.152353</v>
      </c>
      <c r="N820" s="21" t="n">
        <v>1.31287963642491</v>
      </c>
      <c r="O820" s="21" t="n">
        <v>12212870.903712</v>
      </c>
      <c r="P820" s="22" t="n">
        <v>0.29441726719598</v>
      </c>
      <c r="Q820" s="20" t="n">
        <v>57193.7173647406</v>
      </c>
      <c r="R820" s="19" t="n">
        <f aca="false">IF(Q820=0,"",IF(Q820+Q819&gt;Q820,LOG(Q820)-LOG(Q819),""))</f>
        <v>-1.24939133136472</v>
      </c>
      <c r="S820" s="20" t="n">
        <v>4171702.37166256</v>
      </c>
      <c r="T820" s="19" t="n">
        <f aca="false">IF(S820=0,"",IF(S820+S819&gt;S820,LOG(S820)-LOG(S819),""))</f>
        <v>-0.0429738177557493</v>
      </c>
      <c r="U820" s="20" t="n">
        <v>558797.300717143</v>
      </c>
      <c r="V820" s="19" t="n">
        <f aca="false">IF(U820=0,"",IF(U820+U819&gt;U820,LOG(U820)-LOG(U819),""))</f>
        <v>0.0883351515157971</v>
      </c>
      <c r="W820" s="20" t="n">
        <f aca="false">IF(F820="","",IF(F820&gt;0,0,1))</f>
        <v>0</v>
      </c>
      <c r="X820" s="19" t="n">
        <f aca="false">IF(F820="","",F820*W820)</f>
        <v>0</v>
      </c>
      <c r="Y820" s="26" t="n">
        <f aca="false">IF(X820="","",X820*N820)</f>
        <v>0</v>
      </c>
    </row>
    <row r="821" customFormat="false" ht="13.8" hidden="false" customHeight="false" outlineLevel="0" collapsed="false">
      <c r="A821" s="16" t="n">
        <v>2015</v>
      </c>
      <c r="B821" s="30" t="s">
        <v>28</v>
      </c>
      <c r="C821" s="29" t="n">
        <v>820</v>
      </c>
      <c r="D821" s="17" t="n">
        <v>19</v>
      </c>
      <c r="E821" s="18" t="n">
        <v>8343468.78343797</v>
      </c>
      <c r="F821" s="19" t="n">
        <f aca="false">IF(ABS(LOG(E821)-LOG(E820))&gt;LOG(2),"",LOG(E821)-LOG(E820))</f>
        <v>0.128946146185927</v>
      </c>
      <c r="G821" s="20" t="n">
        <v>5009243.46070147</v>
      </c>
      <c r="H821" s="19" t="n">
        <f aca="false">IF(G821=0,"",IF(G821+G820&gt;G821,LOG(G821)-LOG(G820),""))</f>
        <v>0.197026193043014</v>
      </c>
      <c r="I821" s="20" t="n">
        <v>1592965.94082129</v>
      </c>
      <c r="J821" s="19" t="n">
        <f aca="false">IF(I821=0,"",IF(I821+I820&gt;I821,LOG(I821)-LOG(I820),""))</f>
        <v>0.0173474870681973</v>
      </c>
      <c r="K821" s="20" t="n">
        <f aca="false">G821+I821</f>
        <v>6602209.40152276</v>
      </c>
      <c r="L821" s="19" t="n">
        <f aca="false">IF(K821=0,"",IF(K821+K820&gt;K821,LOG(K821)-LOG(K820),""))</f>
        <v>0.146398688525313</v>
      </c>
      <c r="M821" s="20" t="n">
        <v>117518586.922053</v>
      </c>
      <c r="N821" s="21" t="n">
        <v>1.14875991533079</v>
      </c>
      <c r="O821" s="21" t="n">
        <v>12296197.1565198</v>
      </c>
      <c r="P821" s="22" t="n">
        <v>0.168424172601711</v>
      </c>
      <c r="Q821" s="20" t="n">
        <v>1895909.95767354</v>
      </c>
      <c r="R821" s="19" t="n">
        <f aca="false">IF(Q821=0,"",IF(Q821+Q820&gt;Q821,LOG(Q821)-LOG(Q820),""))</f>
        <v>1.52046938269015</v>
      </c>
      <c r="S821" s="20" t="n">
        <v>6835799.36199832</v>
      </c>
      <c r="T821" s="19" t="n">
        <f aca="false">IF(S821=0,"",IF(S821+S820&gt;S821,LOG(S821)-LOG(S820),""))</f>
        <v>0.214475990925539</v>
      </c>
      <c r="U821" s="20" t="n">
        <v>490195.378632458</v>
      </c>
      <c r="V821" s="19" t="n">
        <f aca="false">IF(U821=0,"",IF(U821+U820&gt;U821,LOG(U821)-LOG(U820),""))</f>
        <v>-0.0568850869987125</v>
      </c>
      <c r="W821" s="20" t="n">
        <f aca="false">IF(F821="","",IF(F821&gt;0,0,1))</f>
        <v>0</v>
      </c>
      <c r="X821" s="19" t="n">
        <f aca="false">IF(F821="","",F821*W821)</f>
        <v>0</v>
      </c>
      <c r="Y821" s="26" t="n">
        <f aca="false">IF(X821="","",X821*N821)</f>
        <v>0</v>
      </c>
    </row>
    <row r="822" customFormat="false" ht="13.8" hidden="false" customHeight="false" outlineLevel="0" collapsed="false">
      <c r="A822" s="16" t="n">
        <v>2016</v>
      </c>
      <c r="B822" s="31" t="s">
        <v>25</v>
      </c>
      <c r="C822" s="17" t="n">
        <v>821</v>
      </c>
      <c r="D822" s="17" t="n">
        <v>19</v>
      </c>
      <c r="E822" s="18" t="n">
        <v>6065759.67296765</v>
      </c>
      <c r="F822" s="19" t="n">
        <f aca="false">IF(ABS(LOG(E822)-LOG(E821))&gt;LOG(2),"",LOG(E822)-LOG(E821))</f>
        <v>-0.138461445947477</v>
      </c>
      <c r="G822" s="20" t="n">
        <v>3264794.00832589</v>
      </c>
      <c r="H822" s="19" t="n">
        <f aca="false">IF(G822=0,"",IF(G822+G821&gt;G822,LOG(G822)-LOG(G821),""))</f>
        <v>-0.185916355176465</v>
      </c>
      <c r="I822" s="20" t="n">
        <v>1506950.66837204</v>
      </c>
      <c r="J822" s="19" t="n">
        <f aca="false">IF(I822=0,"",IF(I822+I821&gt;I822,LOG(I822)-LOG(I821),""))</f>
        <v>-0.0241074548002072</v>
      </c>
      <c r="K822" s="20" t="n">
        <f aca="false">G822+I822</f>
        <v>4771744.67669793</v>
      </c>
      <c r="L822" s="19" t="n">
        <f aca="false">IF(K822=0,"",IF(K822+K821&gt;K822,LOG(K822)-LOG(K821),""))</f>
        <v>-0.141012096998113</v>
      </c>
      <c r="M822" s="20" t="n">
        <v>109367797.47785</v>
      </c>
      <c r="N822" s="21" t="n">
        <v>1.25600426663755</v>
      </c>
      <c r="O822" s="21" t="n">
        <v>11829744.5162093</v>
      </c>
      <c r="P822" s="22" t="n">
        <v>0.29009016593769</v>
      </c>
      <c r="Q822" s="20" t="n">
        <v>942126.91691246</v>
      </c>
      <c r="R822" s="19" t="n">
        <f aca="false">IF(Q822=0,"",IF(Q822+Q821&gt;Q822,LOG(Q822)-LOG(Q821),""))</f>
        <v>-0.303708295648232</v>
      </c>
      <c r="S822" s="20" t="n">
        <v>4663005.77988991</v>
      </c>
      <c r="T822" s="19" t="n">
        <f aca="false">IF(S822=0,"",IF(S822+S821&gt;S822,LOG(S822)-LOG(S821),""))</f>
        <v>-0.16612335345793</v>
      </c>
      <c r="U822" s="20" t="n">
        <v>390053.022648409</v>
      </c>
      <c r="V822" s="19" t="n">
        <f aca="false">IF(U822=0,"",IF(U822+U821&gt;U822,LOG(U822)-LOG(U821),""))</f>
        <v>-0.0992455648389266</v>
      </c>
      <c r="W822" s="20" t="n">
        <f aca="false">IF(F822="","",IF(F822&gt;0,0,1))</f>
        <v>1</v>
      </c>
      <c r="X822" s="19" t="n">
        <f aca="false">IF(F822="","",F822*W822)</f>
        <v>-0.138461445947477</v>
      </c>
      <c r="Y822" s="26" t="n">
        <f aca="false">IF(X822="","",X822*N822)</f>
        <v>-0.173908166874835</v>
      </c>
    </row>
    <row r="823" customFormat="false" ht="13.8" hidden="false" customHeight="false" outlineLevel="0" collapsed="false">
      <c r="A823" s="16" t="n">
        <v>2016</v>
      </c>
      <c r="B823" s="28" t="s">
        <v>26</v>
      </c>
      <c r="C823" s="29" t="n">
        <v>822</v>
      </c>
      <c r="D823" s="17" t="n">
        <v>19</v>
      </c>
      <c r="E823" s="18" t="n">
        <v>5572429.68235502</v>
      </c>
      <c r="F823" s="19" t="n">
        <f aca="false">IF(ABS(LOG(E823)-LOG(E822))&gt;LOG(2),"",LOG(E823)-LOG(E822))</f>
        <v>-0.0368406025604786</v>
      </c>
      <c r="G823" s="20" t="n">
        <v>3131922.83430138</v>
      </c>
      <c r="H823" s="19" t="n">
        <f aca="false">IF(G823=0,"",IF(G823+G822&gt;G823,LOG(G823)-LOG(G822),""))</f>
        <v>-0.0180447315538119</v>
      </c>
      <c r="I823" s="20" t="n">
        <v>1466982.99704578</v>
      </c>
      <c r="J823" s="19" t="n">
        <f aca="false">IF(I823=0,"",IF(I823+I822&gt;I823,LOG(I823)-LOG(I822),""))</f>
        <v>-0.0116739552415019</v>
      </c>
      <c r="K823" s="20" t="n">
        <f aca="false">G823+I823</f>
        <v>4598905.83134716</v>
      </c>
      <c r="L823" s="19" t="n">
        <f aca="false">IF(K823=0,"",IF(K823+K822&gt;K823,LOG(K823)-LOG(K822),""))</f>
        <v>-0.0160226807695123</v>
      </c>
      <c r="M823" s="20" t="n">
        <v>101575113.05107</v>
      </c>
      <c r="N823" s="21" t="n">
        <v>1.26074271746914</v>
      </c>
      <c r="O823" s="21" t="n">
        <v>13270325.3467545</v>
      </c>
      <c r="P823" s="22" t="n">
        <v>0.376836973642815</v>
      </c>
      <c r="Q823" s="20" t="n">
        <v>867539.875634913</v>
      </c>
      <c r="R823" s="19" t="n">
        <f aca="false">IF(Q823=0,"",IF(Q823+Q822&gt;Q823,LOG(Q823)-LOG(Q822),""))</f>
        <v>-0.0358199660751222</v>
      </c>
      <c r="S823" s="20" t="n">
        <v>4219959.47270968</v>
      </c>
      <c r="T823" s="19" t="n">
        <f aca="false">IF(S823=0,"",IF(S823+S822&gt;S823,LOG(S823)-LOG(S822),""))</f>
        <v>-0.0433576736305712</v>
      </c>
      <c r="U823" s="20" t="n">
        <v>409308.121487598</v>
      </c>
      <c r="V823" s="19" t="n">
        <f aca="false">IF(U823=0,"",IF(U823+U822&gt;U823,LOG(U823)-LOG(U822),""))</f>
        <v>0.0209267142571052</v>
      </c>
      <c r="W823" s="20" t="n">
        <f aca="false">IF(F823="","",IF(F823&gt;0,0,1))</f>
        <v>1</v>
      </c>
      <c r="X823" s="19" t="n">
        <f aca="false">IF(F823="","",F823*W823)</f>
        <v>-0.0368406025604786</v>
      </c>
      <c r="Y823" s="26" t="n">
        <f aca="false">IF(X823="","",X823*N823)</f>
        <v>-0.0464465213852984</v>
      </c>
    </row>
    <row r="824" customFormat="false" ht="13.8" hidden="false" customHeight="false" outlineLevel="0" collapsed="false">
      <c r="A824" s="16" t="n">
        <v>2016</v>
      </c>
      <c r="B824" s="28" t="s">
        <v>27</v>
      </c>
      <c r="C824" s="17" t="n">
        <v>823</v>
      </c>
      <c r="D824" s="17" t="n">
        <v>19</v>
      </c>
      <c r="E824" s="18" t="n">
        <v>5452031.91206047</v>
      </c>
      <c r="F824" s="19" t="n">
        <f aca="false">IF(ABS(LOG(E824)-LOG(E823))&gt;LOG(2),"",LOG(E824)-LOG(E823))</f>
        <v>-0.0094862076900144</v>
      </c>
      <c r="G824" s="20" t="n">
        <v>3324622.20005147</v>
      </c>
      <c r="H824" s="19" t="n">
        <f aca="false">IF(G824=0,"",IF(G824+G823&gt;G824,LOG(G824)-LOG(G823),""))</f>
        <v>0.0259312473614495</v>
      </c>
      <c r="I824" s="20" t="n">
        <v>1550082.93906799</v>
      </c>
      <c r="J824" s="19" t="n">
        <f aca="false">IF(I824=0,"",IF(I824+I823&gt;I824,LOG(I824)-LOG(I823),""))</f>
        <v>0.0239298560295858</v>
      </c>
      <c r="K824" s="20" t="n">
        <f aca="false">G824+I824</f>
        <v>4874705.13911946</v>
      </c>
      <c r="L824" s="19" t="n">
        <f aca="false">IF(K824=0,"",IF(K824+K823&gt;K824,LOG(K824)-LOG(K823),""))</f>
        <v>0.0252938343360176</v>
      </c>
      <c r="M824" s="20" t="n">
        <v>105652314.034783</v>
      </c>
      <c r="N824" s="21" t="n">
        <v>1.28732062436499</v>
      </c>
      <c r="O824" s="21" t="n">
        <v>13030678.6133597</v>
      </c>
      <c r="P824" s="22" t="n">
        <v>0.378408644344878</v>
      </c>
      <c r="Q824" s="20" t="n">
        <v>888666.036985316</v>
      </c>
      <c r="R824" s="19" t="n">
        <f aca="false">IF(Q824=0,"",IF(Q824+Q823&gt;Q824,LOG(Q824)-LOG(Q823),""))</f>
        <v>0.0104491367812978</v>
      </c>
      <c r="S824" s="20" t="n">
        <v>4515267.16786942</v>
      </c>
      <c r="T824" s="19" t="n">
        <f aca="false">IF(S824=0,"",IF(S824+S823&gt;S824,LOG(S824)-LOG(S823),""))</f>
        <v>0.0293751724262314</v>
      </c>
      <c r="U824" s="20" t="n">
        <v>421309.068226549</v>
      </c>
      <c r="V824" s="19" t="n">
        <f aca="false">IF(U824=0,"",IF(U824+U823&gt;U824,LOG(U824)-LOG(U823),""))</f>
        <v>0.0125504449536518</v>
      </c>
      <c r="W824" s="20" t="n">
        <f aca="false">IF(F824="","",IF(F824&gt;0,0,1))</f>
        <v>1</v>
      </c>
      <c r="X824" s="19" t="n">
        <f aca="false">IF(F824="","",F824*W824)</f>
        <v>-0.0094862076900144</v>
      </c>
      <c r="Y824" s="26" t="n">
        <f aca="false">IF(X824="","",X824*N824)</f>
        <v>-0.0122117908063653</v>
      </c>
    </row>
    <row r="825" customFormat="false" ht="13.8" hidden="false" customHeight="false" outlineLevel="0" collapsed="false">
      <c r="A825" s="16" t="n">
        <v>2016</v>
      </c>
      <c r="B825" s="30" t="s">
        <v>28</v>
      </c>
      <c r="C825" s="29" t="n">
        <v>824</v>
      </c>
      <c r="D825" s="17" t="n">
        <v>19</v>
      </c>
      <c r="E825" s="20"/>
      <c r="F825" s="19"/>
      <c r="G825" s="20"/>
      <c r="H825" s="19" t="str">
        <f aca="false">IF(G825=0,"",IF(G825+G824&gt;G825,LOG(G825)-LOG(G824),""))</f>
        <v/>
      </c>
      <c r="I825" s="20"/>
      <c r="J825" s="19"/>
      <c r="K825" s="20"/>
      <c r="L825" s="19"/>
      <c r="M825" s="20"/>
      <c r="N825" s="21"/>
      <c r="O825" s="21"/>
      <c r="P825" s="22"/>
      <c r="Q825" s="20"/>
      <c r="R825" s="19" t="str">
        <f aca="false">IF(Q825=0,"",IF(Q825+Q824&gt;Q825,LOG(Q825)-LOG(Q824),""))</f>
        <v/>
      </c>
      <c r="S825" s="20"/>
      <c r="T825" s="19" t="str">
        <f aca="false">IF(S825=0,"",IF(S825+S824&gt;S825,LOG(S825)-LOG(S824),""))</f>
        <v/>
      </c>
      <c r="U825" s="20"/>
      <c r="V825" s="19" t="str">
        <f aca="false">IF(U825=0,"",IF(U825+U824&gt;U825,LOG(U825)-LOG(U824),""))</f>
        <v/>
      </c>
      <c r="W825" s="20" t="str">
        <f aca="false">IF(F825="","",IF(F825&gt;0,0,1))</f>
        <v/>
      </c>
      <c r="X825" s="19" t="str">
        <f aca="false">IF(F825="","",F825*W825)</f>
        <v/>
      </c>
      <c r="Y825" s="26" t="str">
        <f aca="false">IF(X825="","",X825*N825)</f>
        <v/>
      </c>
    </row>
    <row r="826" customFormat="false" ht="13.8" hidden="false" customHeight="false" outlineLevel="0" collapsed="false">
      <c r="A826" s="16" t="n">
        <v>2017</v>
      </c>
      <c r="B826" s="31" t="s">
        <v>25</v>
      </c>
      <c r="C826" s="17" t="n">
        <v>825</v>
      </c>
      <c r="D826" s="17" t="n">
        <v>19</v>
      </c>
      <c r="E826" s="18" t="n">
        <v>6022558.90206546</v>
      </c>
      <c r="F826" s="19"/>
      <c r="G826" s="20" t="n">
        <v>3428924.84923336</v>
      </c>
      <c r="H826" s="19" t="str">
        <f aca="false">IF(G826=0,"",IF(G826+G825&gt;G826,LOG(G826)-LOG(G825),""))</f>
        <v/>
      </c>
      <c r="I826" s="20" t="n">
        <v>1476093.14461112</v>
      </c>
      <c r="J826" s="19" t="str">
        <f aca="false">IF(I826=0,"",IF(I826+I825&gt;I826,LOG(I826)-LOG(I825),""))</f>
        <v/>
      </c>
      <c r="K826" s="20" t="n">
        <f aca="false">G826+I826</f>
        <v>4905017.99384448</v>
      </c>
      <c r="L826" s="19" t="str">
        <f aca="false">IF(K826=0,"",IF(K826+K825&gt;K826,LOG(K826)-LOG(K825),""))</f>
        <v/>
      </c>
      <c r="M826" s="20" t="n">
        <v>102931323.258667</v>
      </c>
      <c r="N826" s="21" t="n">
        <v>1.23276649979511</v>
      </c>
      <c r="O826" s="21" t="n">
        <v>12590855.2292059</v>
      </c>
      <c r="P826" s="22" t="n">
        <v>0.320274174207582</v>
      </c>
      <c r="Q826" s="20" t="n">
        <v>750318.869228424</v>
      </c>
      <c r="R826" s="19" t="str">
        <f aca="false">IF(Q826=0,"",IF(Q826+Q825&gt;Q826,LOG(Q826)-LOG(Q825),""))</f>
        <v/>
      </c>
      <c r="S826" s="20" t="n">
        <v>4515895.42535501</v>
      </c>
      <c r="T826" s="19" t="str">
        <f aca="false">IF(S826=0,"",IF(S826+S825&gt;S826,LOG(S826)-LOG(S825),""))</f>
        <v/>
      </c>
      <c r="U826" s="20" t="n">
        <v>440874.318575022</v>
      </c>
      <c r="V826" s="19" t="str">
        <f aca="false">IF(U826=0,"",IF(U826+U825&gt;U826,LOG(U826)-LOG(U825),""))</f>
        <v/>
      </c>
      <c r="W826" s="20" t="str">
        <f aca="false">IF(F826="","",IF(F826&gt;0,0,1))</f>
        <v/>
      </c>
      <c r="X826" s="19" t="str">
        <f aca="false">IF(F826="","",F826*W826)</f>
        <v/>
      </c>
      <c r="Y826" s="26" t="str">
        <f aca="false">IF(X826="","",X826*N826)</f>
        <v/>
      </c>
    </row>
    <row r="827" customFormat="false" ht="13.8" hidden="false" customHeight="false" outlineLevel="0" collapsed="false">
      <c r="A827" s="16" t="n">
        <v>2017</v>
      </c>
      <c r="B827" s="28" t="s">
        <v>26</v>
      </c>
      <c r="C827" s="29" t="n">
        <v>826</v>
      </c>
      <c r="D827" s="17" t="n">
        <v>19</v>
      </c>
      <c r="E827" s="18" t="n">
        <v>5110768.41248316</v>
      </c>
      <c r="F827" s="19" t="n">
        <f aca="false">IF(ABS(LOG(E827)-LOG(E826))&gt;LOG(2),"",LOG(E827)-LOG(E826))</f>
        <v>-0.0712948542574257</v>
      </c>
      <c r="G827" s="20" t="n">
        <v>2854759.23808065</v>
      </c>
      <c r="H827" s="19" t="n">
        <f aca="false">IF(G827=0,"",IF(G827+G826&gt;G827,LOG(G827)-LOG(G826),""))</f>
        <v>-0.0795884798921627</v>
      </c>
      <c r="I827" s="20" t="n">
        <v>1332316.34175243</v>
      </c>
      <c r="J827" s="19" t="n">
        <f aca="false">IF(I827=0,"",IF(I827+I826&gt;I827,LOG(I827)-LOG(I826),""))</f>
        <v>-0.0445064084167584</v>
      </c>
      <c r="K827" s="20" t="n">
        <f aca="false">G827+I827</f>
        <v>4187075.57983308</v>
      </c>
      <c r="L827" s="19" t="n">
        <f aca="false">IF(K827=0,"",IF(K827+K826&gt;K827,LOG(K827)-LOG(K826),""))</f>
        <v>-0.0687298046083669</v>
      </c>
      <c r="M827" s="20" t="n">
        <v>107412832.903658</v>
      </c>
      <c r="N827" s="21" t="n">
        <v>1.32256996887017</v>
      </c>
      <c r="O827" s="21" t="n">
        <v>12580491.8018819</v>
      </c>
      <c r="P827" s="22" t="n">
        <v>0.391211417126276</v>
      </c>
      <c r="Q827" s="20" t="n">
        <v>672071.506790804</v>
      </c>
      <c r="R827" s="19" t="n">
        <f aca="false">IF(Q827=0,"",IF(Q827+Q826&gt;Q827,LOG(Q827)-LOG(Q826),""))</f>
        <v>-0.0478303849465584</v>
      </c>
      <c r="S827" s="20" t="n">
        <v>3745350.771329</v>
      </c>
      <c r="T827" s="19" t="n">
        <f aca="false">IF(S827=0,"",IF(S827+S826&gt;S827,LOG(S827)-LOG(S826),""))</f>
        <v>-0.0812513785585667</v>
      </c>
      <c r="U827" s="20" t="n">
        <v>440909.215743326</v>
      </c>
      <c r="V827" s="19" t="n">
        <f aca="false">IF(U827=0,"",IF(U827+U826&gt;U827,LOG(U827)-LOG(U826),""))</f>
        <v>3.43749844411434E-005</v>
      </c>
      <c r="W827" s="20" t="n">
        <f aca="false">IF(F827="","",IF(F827&gt;0,0,1))</f>
        <v>1</v>
      </c>
      <c r="X827" s="19" t="n">
        <f aca="false">IF(F827="","",F827*W827)</f>
        <v>-0.0712948542574257</v>
      </c>
      <c r="Y827" s="26" t="n">
        <f aca="false">IF(X827="","",X827*N827)</f>
        <v>-0.0942924331758468</v>
      </c>
    </row>
    <row r="828" customFormat="false" ht="13.8" hidden="false" customHeight="false" outlineLevel="0" collapsed="false">
      <c r="A828" s="16" t="n">
        <v>2017</v>
      </c>
      <c r="B828" s="28" t="s">
        <v>27</v>
      </c>
      <c r="C828" s="17" t="n">
        <v>827</v>
      </c>
      <c r="D828" s="17" t="n">
        <v>19</v>
      </c>
      <c r="E828" s="18" t="n">
        <v>5584936.37014872</v>
      </c>
      <c r="F828" s="19" t="n">
        <f aca="false">IF(ABS(LOG(E828)-LOG(E827))&gt;LOG(2),"",LOG(E828)-LOG(E827))</f>
        <v>0.038532027573031</v>
      </c>
      <c r="G828" s="20" t="n">
        <v>3097088.99469432</v>
      </c>
      <c r="H828" s="19" t="n">
        <f aca="false">IF(G828=0,"",IF(G828+G827&gt;G828,LOG(G828)-LOG(G827),""))</f>
        <v>0.0353841979469207</v>
      </c>
      <c r="I828" s="20" t="n">
        <v>1501243.9663576</v>
      </c>
      <c r="J828" s="19" t="n">
        <f aca="false">IF(I828=0,"",IF(I828+I827&gt;I828,LOG(I828)-LOG(I827),""))</f>
        <v>0.0518439201048517</v>
      </c>
      <c r="K828" s="20" t="n">
        <f aca="false">G828+I828</f>
        <v>4598332.96105192</v>
      </c>
      <c r="L828" s="19" t="n">
        <f aca="false">IF(K828=0,"",IF(K828+K827&gt;K828,LOG(K828)-LOG(K827),""))</f>
        <v>0.0406896146341467</v>
      </c>
      <c r="M828" s="20" t="n">
        <v>103752084.523042</v>
      </c>
      <c r="N828" s="21" t="n">
        <v>1.2689786015387</v>
      </c>
      <c r="O828" s="21" t="n">
        <v>12567077.3280304</v>
      </c>
      <c r="P828" s="22" t="n">
        <v>0.352216057889351</v>
      </c>
      <c r="Q828" s="20" t="n">
        <v>1246806.21614621</v>
      </c>
      <c r="R828" s="19" t="n">
        <f aca="false">IF(Q828=0,"",IF(Q828+Q827&gt;Q828,LOG(Q828)-LOG(Q827),""))</f>
        <v>0.268383475453018</v>
      </c>
      <c r="S828" s="20" t="n">
        <v>4646487.87185933</v>
      </c>
      <c r="T828" s="19" t="n">
        <f aca="false">IF(S828=0,"",IF(S828+S827&gt;S828,LOG(S828)-LOG(S827),""))</f>
        <v>0.0936323100551766</v>
      </c>
      <c r="U828" s="20" t="n">
        <v>472936.500782788</v>
      </c>
      <c r="V828" s="19" t="n">
        <f aca="false">IF(U828=0,"",IF(U828+U827&gt;U828,LOG(U828)-LOG(U827),""))</f>
        <v>0.0304536573325436</v>
      </c>
      <c r="W828" s="20" t="n">
        <f aca="false">IF(F828="","",IF(F828&gt;0,0,1))</f>
        <v>0</v>
      </c>
      <c r="X828" s="19" t="n">
        <f aca="false">IF(F828="","",F828*W828)</f>
        <v>0</v>
      </c>
      <c r="Y828" s="26" t="n">
        <f aca="false">IF(X828="","",X828*N828)</f>
        <v>0</v>
      </c>
    </row>
    <row r="829" customFormat="false" ht="13.8" hidden="false" customHeight="false" outlineLevel="0" collapsed="false">
      <c r="A829" s="16" t="n">
        <v>2017</v>
      </c>
      <c r="B829" s="30" t="s">
        <v>28</v>
      </c>
      <c r="C829" s="29" t="n">
        <v>828</v>
      </c>
      <c r="D829" s="17" t="n">
        <v>19</v>
      </c>
      <c r="E829" s="20"/>
      <c r="F829" s="19"/>
      <c r="G829" s="20"/>
      <c r="H829" s="19" t="str">
        <f aca="false">IF(G829=0,"",IF(G829+G828&gt;G829,LOG(G829)-LOG(G828),""))</f>
        <v/>
      </c>
      <c r="I829" s="20"/>
      <c r="J829" s="19"/>
      <c r="K829" s="20"/>
      <c r="L829" s="19"/>
      <c r="M829" s="20"/>
      <c r="N829" s="21"/>
      <c r="O829" s="21"/>
      <c r="P829" s="22"/>
      <c r="Q829" s="20"/>
      <c r="R829" s="19" t="str">
        <f aca="false">IF(Q829=0,"",IF(Q829+Q828&gt;Q829,LOG(Q829)-LOG(Q828),""))</f>
        <v/>
      </c>
      <c r="S829" s="20"/>
      <c r="T829" s="19" t="str">
        <f aca="false">IF(S829=0,"",IF(S829+S828&gt;S829,LOG(S829)-LOG(S828),""))</f>
        <v/>
      </c>
      <c r="U829" s="20"/>
      <c r="V829" s="19" t="str">
        <f aca="false">IF(U829=0,"",IF(U829+U828&gt;U829,LOG(U829)-LOG(U828),""))</f>
        <v/>
      </c>
      <c r="W829" s="20" t="str">
        <f aca="false">IF(F829="","",IF(F829&gt;0,0,1))</f>
        <v/>
      </c>
      <c r="X829" s="19" t="str">
        <f aca="false">IF(F829="","",F829*W829)</f>
        <v/>
      </c>
      <c r="Y829" s="26" t="str">
        <f aca="false">IF(X829="","",X829*N829)</f>
        <v/>
      </c>
    </row>
    <row r="830" customFormat="false" ht="13.8" hidden="false" customHeight="false" outlineLevel="0" collapsed="false">
      <c r="A830" s="16" t="n">
        <v>2018</v>
      </c>
      <c r="B830" s="31" t="s">
        <v>25</v>
      </c>
      <c r="C830" s="17" t="n">
        <v>829</v>
      </c>
      <c r="D830" s="17" t="n">
        <v>19</v>
      </c>
      <c r="E830" s="18" t="n">
        <v>5648875.45771014</v>
      </c>
      <c r="F830" s="19"/>
      <c r="G830" s="20" t="n">
        <v>3191052.25297367</v>
      </c>
      <c r="H830" s="19" t="str">
        <f aca="false">IF(G830=0,"",IF(G830+G829&gt;G830,LOG(G830)-LOG(G829),""))</f>
        <v/>
      </c>
      <c r="I830" s="20" t="n">
        <v>1495652.68563609</v>
      </c>
      <c r="J830" s="19" t="str">
        <f aca="false">IF(I830=0,"",IF(I830+I829&gt;I830,LOG(I830)-LOG(I829),""))</f>
        <v/>
      </c>
      <c r="K830" s="20" t="n">
        <f aca="false">G830+I830</f>
        <v>4686704.93860976</v>
      </c>
      <c r="L830" s="19" t="str">
        <f aca="false">IF(K830=0,"",IF(K830+K829&gt;K830,LOG(K830)-LOG(K829),""))</f>
        <v/>
      </c>
      <c r="M830" s="20" t="n">
        <v>92802316.3423727</v>
      </c>
      <c r="N830" s="21" t="n">
        <v>1.2155968164947</v>
      </c>
      <c r="O830" s="21" t="n">
        <v>11860652.8598188</v>
      </c>
      <c r="P830" s="22" t="n">
        <v>0.322146595232853</v>
      </c>
      <c r="Q830" s="20" t="n">
        <v>905819.298522506</v>
      </c>
      <c r="R830" s="19" t="str">
        <f aca="false">IF(Q830=0,"",IF(Q830+Q829&gt;Q830,LOG(Q830)-LOG(Q829),""))</f>
        <v/>
      </c>
      <c r="S830" s="20" t="n">
        <v>4467302.46112766</v>
      </c>
      <c r="T830" s="19" t="str">
        <f aca="false">IF(S830=0,"",IF(S830+S829&gt;S830,LOG(S830)-LOG(S829),""))</f>
        <v/>
      </c>
      <c r="U830" s="20" t="n">
        <v>397498.59151072</v>
      </c>
      <c r="V830" s="19" t="str">
        <f aca="false">IF(U830=0,"",IF(U830+U829&gt;U830,LOG(U830)-LOG(U829),""))</f>
        <v/>
      </c>
      <c r="W830" s="20" t="str">
        <f aca="false">IF(F830="","",IF(F830&gt;0,0,1))</f>
        <v/>
      </c>
      <c r="X830" s="19" t="str">
        <f aca="false">IF(F830="","",F830*W830)</f>
        <v/>
      </c>
      <c r="Y830" s="26" t="str">
        <f aca="false">IF(X830="","",X830*N830)</f>
        <v/>
      </c>
    </row>
    <row r="831" customFormat="false" ht="13.8" hidden="false" customHeight="false" outlineLevel="0" collapsed="false">
      <c r="A831" s="16" t="n">
        <v>2018</v>
      </c>
      <c r="B831" s="28" t="s">
        <v>26</v>
      </c>
      <c r="C831" s="29" t="n">
        <v>830</v>
      </c>
      <c r="D831" s="17" t="n">
        <v>19</v>
      </c>
      <c r="E831" s="18" t="n">
        <v>5412535.11157983</v>
      </c>
      <c r="F831" s="19" t="n">
        <f aca="false">IF(ABS(LOG(E831)-LOG(E830))&gt;LOG(2),"",LOG(E831)-LOG(E830))</f>
        <v>-0.0185612731574629</v>
      </c>
      <c r="G831" s="20" t="n">
        <v>3128251.34114851</v>
      </c>
      <c r="H831" s="19" t="n">
        <f aca="false">IF(G831=0,"",IF(G831+G830&gt;G831,LOG(G831)-LOG(G830),""))</f>
        <v>-0.00863227632593944</v>
      </c>
      <c r="I831" s="20" t="n">
        <v>1654991.84891346</v>
      </c>
      <c r="J831" s="19" t="n">
        <f aca="false">IF(I831=0,"",IF(I831+I830&gt;I831,LOG(I831)-LOG(I830),""))</f>
        <v>0.0439651040070324</v>
      </c>
      <c r="K831" s="20" t="n">
        <f aca="false">G831+I831</f>
        <v>4783243.19006197</v>
      </c>
      <c r="L831" s="19" t="n">
        <f aca="false">IF(K831=0,"",IF(K831+K830&gt;K831,LOG(K831)-LOG(K830),""))</f>
        <v>0.00885484941457904</v>
      </c>
      <c r="M831" s="20" t="n">
        <v>97836580.5477752</v>
      </c>
      <c r="N831" s="21" t="n">
        <v>1.25710053874228</v>
      </c>
      <c r="O831" s="21" t="n">
        <v>11737846.1884999</v>
      </c>
      <c r="P831" s="22" t="n">
        <v>0.336187687589553</v>
      </c>
      <c r="Q831" s="20" t="n">
        <v>975898.766054246</v>
      </c>
      <c r="R831" s="19" t="n">
        <f aca="false">IF(Q831=0,"",IF(Q831+Q830&gt;Q831,LOG(Q831)-LOG(Q830),""))</f>
        <v>0.0323631997615612</v>
      </c>
      <c r="S831" s="20" t="n">
        <v>4261316.71993633</v>
      </c>
      <c r="T831" s="19" t="n">
        <f aca="false">IF(S831=0,"",IF(S831+S830&gt;S831,LOG(S831)-LOG(S830),""))</f>
        <v>-0.0205015435200364</v>
      </c>
      <c r="U831" s="20" t="n">
        <v>488541.14892377</v>
      </c>
      <c r="V831" s="19" t="n">
        <f aca="false">IF(U831=0,"",IF(U831+U830&gt;U831,LOG(U831)-LOG(U830),""))</f>
        <v>0.0895655552979884</v>
      </c>
      <c r="W831" s="20" t="n">
        <f aca="false">IF(F831="","",IF(F831&gt;0,0,1))</f>
        <v>1</v>
      </c>
      <c r="X831" s="19" t="n">
        <f aca="false">IF(F831="","",F831*W831)</f>
        <v>-0.0185612731574629</v>
      </c>
      <c r="Y831" s="26" t="n">
        <f aca="false">IF(X831="","",X831*N831)</f>
        <v>-0.0233333864859893</v>
      </c>
    </row>
    <row r="832" customFormat="false" ht="13.8" hidden="false" customHeight="false" outlineLevel="0" collapsed="false">
      <c r="A832" s="16" t="n">
        <v>2018</v>
      </c>
      <c r="B832" s="28" t="s">
        <v>27</v>
      </c>
      <c r="C832" s="17" t="n">
        <v>831</v>
      </c>
      <c r="D832" s="17" t="n">
        <v>19</v>
      </c>
      <c r="E832" s="18" t="n">
        <v>6064368.12759726</v>
      </c>
      <c r="F832" s="19" t="n">
        <f aca="false">IF(ABS(LOG(E832)-LOG(E831))&gt;LOG(2),"",LOG(E832)-LOG(E831))</f>
        <v>0.0493848298877539</v>
      </c>
      <c r="G832" s="20" t="n">
        <v>3298193.01302149</v>
      </c>
      <c r="H832" s="19" t="n">
        <f aca="false">IF(G832=0,"",IF(G832+G831&gt;G832,LOG(G832)-LOG(G831),""))</f>
        <v>0.0229744279005972</v>
      </c>
      <c r="I832" s="20" t="n">
        <v>1662803.89109457</v>
      </c>
      <c r="J832" s="19" t="n">
        <f aca="false">IF(I832=0,"",IF(I832+I831&gt;I832,LOG(I832)-LOG(I831),""))</f>
        <v>0.00204517296867657</v>
      </c>
      <c r="K832" s="20" t="n">
        <f aca="false">G832+I832</f>
        <v>4960996.90411606</v>
      </c>
      <c r="L832" s="19" t="n">
        <f aca="false">IF(K832=0,"",IF(K832+K831&gt;K832,LOG(K832)-LOG(K831),""))</f>
        <v>0.0158464941463699</v>
      </c>
      <c r="M832" s="20" t="n">
        <v>101831327.876345</v>
      </c>
      <c r="N832" s="21" t="n">
        <v>1.22509585042287</v>
      </c>
      <c r="O832" s="21" t="n">
        <v>11693011.8145775</v>
      </c>
      <c r="P832" s="22" t="n">
        <v>0.28514083192745</v>
      </c>
      <c r="Q832" s="20" t="n">
        <v>874324.540976573</v>
      </c>
      <c r="R832" s="19" t="n">
        <f aca="false">IF(Q832=0,"",IF(Q832+Q831&gt;Q832,LOG(Q832)-LOG(Q831),""))</f>
        <v>-0.0477321003180666</v>
      </c>
      <c r="S832" s="20" t="n">
        <v>4759381.44819842</v>
      </c>
      <c r="T832" s="19" t="n">
        <f aca="false">IF(S832=0,"",IF(S832+S831&gt;S832,LOG(S832)-LOG(S831),""))</f>
        <v>0.048006699326006</v>
      </c>
      <c r="U832" s="20" t="n">
        <v>579106.963875981</v>
      </c>
      <c r="V832" s="19" t="n">
        <f aca="false">IF(U832=0,"",IF(U832+U831&gt;U832,LOG(U832)-LOG(U831),""))</f>
        <v>0.0738576380199332</v>
      </c>
      <c r="W832" s="20" t="n">
        <f aca="false">IF(F832="","",IF(F832&gt;0,0,1))</f>
        <v>0</v>
      </c>
      <c r="X832" s="19" t="n">
        <f aca="false">IF(F832="","",F832*W832)</f>
        <v>0</v>
      </c>
      <c r="Y832" s="26" t="n">
        <f aca="false">IF(X832="","",X832*N832)</f>
        <v>0</v>
      </c>
    </row>
    <row r="833" customFormat="false" ht="13.8" hidden="false" customHeight="false" outlineLevel="0" collapsed="false">
      <c r="A833" s="16" t="n">
        <v>2018</v>
      </c>
      <c r="B833" s="30" t="s">
        <v>28</v>
      </c>
      <c r="C833" s="29" t="n">
        <v>832</v>
      </c>
      <c r="D833" s="17" t="n">
        <v>19</v>
      </c>
      <c r="E833" s="18" t="n">
        <v>8493832.42703716</v>
      </c>
      <c r="F833" s="19" t="n">
        <f aca="false">IF(ABS(LOG(E833)-LOG(E832))&gt;LOG(2),"",LOG(E833)-LOG(E832))</f>
        <v>0.146318132074407</v>
      </c>
      <c r="G833" s="20" t="n">
        <v>4127730.93073574</v>
      </c>
      <c r="H833" s="19" t="n">
        <f aca="false">IF(G833=0,"",IF(G833+G832&gt;G833,LOG(G833)-LOG(G832),""))</f>
        <v>0.0974353123978329</v>
      </c>
      <c r="I833" s="20" t="n">
        <v>1776135.96197514</v>
      </c>
      <c r="J833" s="19" t="n">
        <f aca="false">IF(I833=0,"",IF(I833+I832&gt;I833,LOG(I833)-LOG(I832),""))</f>
        <v>0.0286351755369356</v>
      </c>
      <c r="K833" s="20" t="n">
        <f aca="false">G833+I833</f>
        <v>5903866.89271088</v>
      </c>
      <c r="L833" s="19" t="n">
        <f aca="false">IF(K833=0,"",IF(K833+K832&gt;K833,LOG(K833)-LOG(K832),""))</f>
        <v>0.0755676014000599</v>
      </c>
      <c r="M833" s="20" t="n">
        <v>97072756.2345877</v>
      </c>
      <c r="N833" s="21" t="n">
        <v>1.05799367229805</v>
      </c>
      <c r="O833" s="21" t="n">
        <v>11491423.6832399</v>
      </c>
      <c r="P833" s="22" t="n">
        <v>0.13127014853325</v>
      </c>
      <c r="Q833" s="20" t="n">
        <v>1130513.44856792</v>
      </c>
      <c r="R833" s="19" t="n">
        <f aca="false">IF(Q833=0,"",IF(Q833+Q832&gt;Q833,LOG(Q833)-LOG(Q832),""))</f>
        <v>0.111603064518316</v>
      </c>
      <c r="S833" s="20" t="n">
        <v>5889794.62816997</v>
      </c>
      <c r="T833" s="19" t="n">
        <f aca="false">IF(S833=0,"",IF(S833+S832&gt;S833,LOG(S833)-LOG(S832),""))</f>
        <v>0.0925496381780802</v>
      </c>
      <c r="U833" s="20" t="n">
        <v>520818.051676172</v>
      </c>
      <c r="V833" s="19" t="n">
        <f aca="false">IF(U833=0,"",IF(U833+U832&gt;U833,LOG(U833)-LOG(U832),""))</f>
        <v>-0.046072758872068</v>
      </c>
      <c r="W833" s="20" t="n">
        <f aca="false">IF(F833="","",IF(F833&gt;0,0,1))</f>
        <v>0</v>
      </c>
      <c r="X833" s="19" t="n">
        <f aca="false">IF(F833="","",F833*W833)</f>
        <v>0</v>
      </c>
      <c r="Y833" s="26" t="n">
        <f aca="false">IF(X833="","",X833*N833)</f>
        <v>0</v>
      </c>
    </row>
    <row r="834" customFormat="false" ht="13.8" hidden="false" customHeight="false" outlineLevel="0" collapsed="false">
      <c r="A834" s="16" t="n">
        <v>2019</v>
      </c>
      <c r="B834" s="31" t="s">
        <v>25</v>
      </c>
      <c r="C834" s="17" t="n">
        <v>833</v>
      </c>
      <c r="D834" s="17" t="n">
        <v>19</v>
      </c>
      <c r="E834" s="18" t="n">
        <v>7275640.40329929</v>
      </c>
      <c r="F834" s="19" t="n">
        <f aca="false">IF(ABS(LOG(E834)-LOG(E833))&gt;LOG(2),"",LOG(E834)-LOG(E833))</f>
        <v>-0.0672324626121812</v>
      </c>
      <c r="G834" s="20" t="n">
        <v>3878978.18159448</v>
      </c>
      <c r="H834" s="19" t="n">
        <f aca="false">IF(G834=0,"",IF(G834+G833&gt;G834,LOG(G834)-LOG(G833),""))</f>
        <v>-0.0269940429321016</v>
      </c>
      <c r="I834" s="20" t="n">
        <v>1708660.26192716</v>
      </c>
      <c r="J834" s="19" t="n">
        <f aca="false">IF(I834=0,"",IF(I834+I833&gt;I834,LOG(I834)-LOG(I833),""))</f>
        <v>-0.016820488433404</v>
      </c>
      <c r="K834" s="20" t="n">
        <f aca="false">G834+I834</f>
        <v>5587638.44352164</v>
      </c>
      <c r="L834" s="19" t="n">
        <f aca="false">IF(K834=0,"",IF(K834+K833&gt;K834,LOG(K834)-LOG(K833),""))</f>
        <v>-0.0239082607379819</v>
      </c>
      <c r="M834" s="20" t="n">
        <v>98839397.3823701</v>
      </c>
      <c r="N834" s="21" t="n">
        <v>1.13305886284568</v>
      </c>
      <c r="O834" s="21" t="n">
        <v>12088107.4708651</v>
      </c>
      <c r="P834" s="22" t="n">
        <v>0.220487086472636</v>
      </c>
      <c r="Q834" s="20" t="n">
        <v>959767.46941653</v>
      </c>
      <c r="R834" s="19" t="n">
        <f aca="false">IF(Q834=0,"",IF(Q834+Q833&gt;Q834,LOG(Q834)-LOG(Q833),""))</f>
        <v>-0.0711097073046165</v>
      </c>
      <c r="S834" s="20" t="n">
        <v>5335464.38923258</v>
      </c>
      <c r="T834" s="19" t="n">
        <f aca="false">IF(S834=0,"",IF(S834+S833&gt;S834,LOG(S834)-LOG(S833),""))</f>
        <v>-0.0429279259770832</v>
      </c>
      <c r="U834" s="20" t="n">
        <v>555558.345985588</v>
      </c>
      <c r="V834" s="19" t="n">
        <f aca="false">IF(U834=0,"",IF(U834+U833&gt;U834,LOG(U834)-LOG(U833),""))</f>
        <v>0.0280436476843731</v>
      </c>
      <c r="W834" s="20" t="n">
        <f aca="false">IF(F834="","",IF(F834&gt;0,0,1))</f>
        <v>1</v>
      </c>
      <c r="X834" s="19" t="n">
        <f aca="false">IF(F834="","",F834*W834)</f>
        <v>-0.0672324626121812</v>
      </c>
      <c r="Y834" s="26" t="n">
        <f aca="false">IF(X834="","",X834*N834)</f>
        <v>-0.0761783376336727</v>
      </c>
    </row>
    <row r="835" customFormat="false" ht="13.8" hidden="false" customHeight="false" outlineLevel="0" collapsed="false">
      <c r="A835" s="16" t="n">
        <v>2019</v>
      </c>
      <c r="B835" s="28" t="s">
        <v>26</v>
      </c>
      <c r="C835" s="29" t="n">
        <v>834</v>
      </c>
      <c r="D835" s="17" t="n">
        <v>19</v>
      </c>
      <c r="E835" s="18" t="n">
        <v>6138755.47636965</v>
      </c>
      <c r="F835" s="19" t="n">
        <f aca="false">IF(ABS(LOG(E835)-LOG(E834))&gt;LOG(2),"",LOG(E835)-LOG(E834))</f>
        <v>-0.0737908914531769</v>
      </c>
      <c r="G835" s="20" t="n">
        <v>3278593.63653397</v>
      </c>
      <c r="H835" s="19" t="n">
        <f aca="false">IF(G835=0,"",IF(G835+G834&gt;G835,LOG(G835)-LOG(G834),""))</f>
        <v>-0.0730297451784914</v>
      </c>
      <c r="I835" s="20" t="n">
        <v>1703738.49868917</v>
      </c>
      <c r="J835" s="19" t="n">
        <f aca="false">IF(I835=0,"",IF(I835+I834&gt;I835,LOG(I835)-LOG(I834),""))</f>
        <v>-0.00125278213224167</v>
      </c>
      <c r="K835" s="20" t="n">
        <f aca="false">G835+I835</f>
        <v>4982332.13522314</v>
      </c>
      <c r="L835" s="19" t="n">
        <f aca="false">IF(K835=0,"",IF(K835+K834&gt;K835,LOG(K835)-LOG(K834),""))</f>
        <v>-0.0497956213135469</v>
      </c>
      <c r="M835" s="20" t="n">
        <v>101150927.640745</v>
      </c>
      <c r="N835" s="21" t="n">
        <v>1.21688953540496</v>
      </c>
      <c r="O835" s="21" t="n">
        <v>11922651.1370393</v>
      </c>
      <c r="P835" s="22" t="n">
        <v>0.288292501885544</v>
      </c>
      <c r="Q835" s="20" t="n">
        <v>932812.768067246</v>
      </c>
      <c r="R835" s="19" t="n">
        <f aca="false">IF(Q835=0,"",IF(Q835+Q834&gt;Q835,LOG(Q835)-LOG(Q834),""))</f>
        <v>-0.0123715438159824</v>
      </c>
      <c r="S835" s="20" t="n">
        <v>4813962.17545888</v>
      </c>
      <c r="T835" s="19" t="n">
        <f aca="false">IF(S835=0,"",IF(S835+S834&gt;S835,LOG(S835)-LOG(S834),""))</f>
        <v>-0.0446695520281129</v>
      </c>
      <c r="U835" s="20" t="n">
        <v>632849.320796583</v>
      </c>
      <c r="V835" s="19" t="n">
        <f aca="false">IF(U835=0,"",IF(U835+U834&gt;U835,LOG(U835)-LOG(U834),""))</f>
        <v>0.0565706420784391</v>
      </c>
      <c r="W835" s="20" t="n">
        <f aca="false">IF(F835="","",IF(F835&gt;0,0,1))</f>
        <v>1</v>
      </c>
      <c r="X835" s="19" t="n">
        <f aca="false">IF(F835="","",F835*W835)</f>
        <v>-0.0737908914531769</v>
      </c>
      <c r="Y835" s="26" t="n">
        <f aca="false">IF(X835="","",X835*N835)</f>
        <v>-0.0897953636175742</v>
      </c>
    </row>
    <row r="836" customFormat="false" ht="13.8" hidden="false" customHeight="false" outlineLevel="0" collapsed="false">
      <c r="A836" s="16" t="n">
        <v>2019</v>
      </c>
      <c r="B836" s="28" t="s">
        <v>27</v>
      </c>
      <c r="C836" s="17" t="n">
        <v>835</v>
      </c>
      <c r="D836" s="17" t="n">
        <v>19</v>
      </c>
      <c r="E836" s="18" t="n">
        <v>6272951.8954903</v>
      </c>
      <c r="F836" s="19" t="n">
        <f aca="false">IF(ABS(LOG(E836)-LOG(E835))&gt;LOG(2),"",LOG(E836)-LOG(E835))</f>
        <v>0.00939162256375159</v>
      </c>
      <c r="G836" s="20" t="n">
        <v>3408926.28878849</v>
      </c>
      <c r="H836" s="19" t="n">
        <f aca="false">IF(G836=0,"",IF(G836+G835&gt;G836,LOG(G836)-LOG(G835),""))</f>
        <v>0.016930018964266</v>
      </c>
      <c r="I836" s="20" t="n">
        <v>1689380.21128038</v>
      </c>
      <c r="J836" s="19" t="n">
        <f aca="false">IF(I836=0,"",IF(I836+I835&gt;I836,LOG(I836)-LOG(I835),""))</f>
        <v>-0.00367553436488777</v>
      </c>
      <c r="K836" s="20" t="n">
        <f aca="false">G836+I836</f>
        <v>5098306.50006887</v>
      </c>
      <c r="L836" s="19" t="n">
        <f aca="false">IF(K836=0,"",IF(K836+K835&gt;K836,LOG(K836)-LOG(K835),""))</f>
        <v>0.0099932654748347</v>
      </c>
      <c r="M836" s="20" t="n">
        <v>107239147.94308</v>
      </c>
      <c r="N836" s="21" t="n">
        <v>1.23288139754855</v>
      </c>
      <c r="O836" s="21" t="n">
        <v>11998863.0278222</v>
      </c>
      <c r="P836" s="22" t="n">
        <v>0.281668138566209</v>
      </c>
      <c r="Q836" s="20" t="n">
        <v>764150.761630042</v>
      </c>
      <c r="R836" s="19" t="n">
        <f aca="false">IF(Q836=0,"",IF(Q836+Q835&gt;Q836,LOG(Q836)-LOG(Q835),""))</f>
        <v>-0.0866154316413548</v>
      </c>
      <c r="S836" s="20" t="n">
        <v>4580804.61376592</v>
      </c>
      <c r="T836" s="19" t="n">
        <f aca="false">IF(S836=0,"",IF(S836+S835&gt;S836,LOG(S836)-LOG(S835),""))</f>
        <v>-0.0215609054915742</v>
      </c>
      <c r="U836" s="20" t="n">
        <v>519013.911693931</v>
      </c>
      <c r="V836" s="19" t="n">
        <f aca="false">IF(U836=0,"",IF(U836+U835&gt;U836,LOG(U836)-LOG(U835),""))</f>
        <v>-0.0861213194612578</v>
      </c>
      <c r="W836" s="20" t="n">
        <f aca="false">IF(F836="","",IF(F836&gt;0,0,1))</f>
        <v>0</v>
      </c>
      <c r="X836" s="19" t="n">
        <f aca="false">IF(F836="","",F836*W836)</f>
        <v>0</v>
      </c>
      <c r="Y836" s="26" t="n">
        <f aca="false">IF(X836="","",X836*N836)</f>
        <v>0</v>
      </c>
    </row>
    <row r="837" customFormat="false" ht="13.8" hidden="false" customHeight="false" outlineLevel="0" collapsed="false">
      <c r="A837" s="16" t="n">
        <v>2019</v>
      </c>
      <c r="B837" s="30" t="s">
        <v>28</v>
      </c>
      <c r="C837" s="29" t="n">
        <v>836</v>
      </c>
      <c r="D837" s="17" t="n">
        <v>19</v>
      </c>
      <c r="E837" s="18" t="n">
        <v>8594912.71309055</v>
      </c>
      <c r="F837" s="19" t="n">
        <f aca="false">IF(ABS(LOG(E837)-LOG(E836))&gt;LOG(2),"",LOG(E837)-LOG(E836))</f>
        <v>0.136769513366819</v>
      </c>
      <c r="G837" s="20" t="n">
        <v>4361097.90498943</v>
      </c>
      <c r="H837" s="19" t="n">
        <f aca="false">IF(G837=0,"",IF(G837+G836&gt;G837,LOG(G837)-LOG(G836),""))</f>
        <v>0.106978225947779</v>
      </c>
      <c r="I837" s="20" t="n">
        <v>1895104.46910765</v>
      </c>
      <c r="J837" s="19" t="n">
        <f aca="false">IF(I837=0,"",IF(I837+I836&gt;I837,LOG(I837)-LOG(I836),""))</f>
        <v>0.0499057530593374</v>
      </c>
      <c r="K837" s="20" t="n">
        <f aca="false">G837+I837</f>
        <v>6256202.37409708</v>
      </c>
      <c r="L837" s="19" t="n">
        <f aca="false">IF(K837=0,"",IF(K837+K836&gt;K837,LOG(K837)-LOG(K836),""))</f>
        <v>0.0888848478897417</v>
      </c>
      <c r="M837" s="20" t="n">
        <v>104081612.149179</v>
      </c>
      <c r="N837" s="21" t="n">
        <v>1.08313254001072</v>
      </c>
      <c r="O837" s="21" t="n">
        <v>12449262.9942578</v>
      </c>
      <c r="P837" s="22" t="n">
        <v>0.160902171128949</v>
      </c>
      <c r="Q837" s="20" t="n">
        <v>1207891.21206334</v>
      </c>
      <c r="R837" s="19" t="n">
        <f aca="false">IF(Q837=0,"",IF(Q837+Q836&gt;Q837,LOG(Q837)-LOG(Q836),""))</f>
        <v>0.198848771286673</v>
      </c>
      <c r="S837" s="20" t="n">
        <v>6388569.33461585</v>
      </c>
      <c r="T837" s="19" t="n">
        <f aca="false">IF(S837=0,"",IF(S837+S836&gt;S837,LOG(S837)-LOG(S836),""))</f>
        <v>0.144461844419981</v>
      </c>
      <c r="U837" s="20" t="n">
        <v>538647.505979982</v>
      </c>
      <c r="V837" s="19" t="n">
        <f aca="false">IF(U837=0,"",IF(U837+U836&gt;U837,LOG(U837)-LOG(U836),""))</f>
        <v>0.0161256544653368</v>
      </c>
      <c r="W837" s="20" t="n">
        <f aca="false">IF(F837="","",IF(F837&gt;0,0,1))</f>
        <v>0</v>
      </c>
      <c r="X837" s="19" t="n">
        <f aca="false">IF(F837="","",F837*W837)</f>
        <v>0</v>
      </c>
      <c r="Y837" s="26" t="n">
        <f aca="false">IF(X837="","",X837*N837)</f>
        <v>0</v>
      </c>
    </row>
    <row r="838" customFormat="false" ht="13.8" hidden="false" customHeight="false" outlineLevel="0" collapsed="false">
      <c r="A838" s="16" t="n">
        <v>2009</v>
      </c>
      <c r="B838" s="32" t="s">
        <v>25</v>
      </c>
      <c r="C838" s="33" t="n">
        <v>837</v>
      </c>
      <c r="D838" s="33" t="n">
        <v>20</v>
      </c>
      <c r="E838" s="36"/>
      <c r="F838" s="36"/>
      <c r="G838" s="36"/>
      <c r="H838" s="35" t="str">
        <f aca="false">IF(G838=0,"",IF(G838+G837&gt;G838,LOG(G838)-LOG(G837),""))</f>
        <v/>
      </c>
      <c r="I838" s="36"/>
      <c r="J838" s="35" t="str">
        <f aca="false">IF(I838=0,"",IF(I838+I837&gt;I838,LOG(I838)-LOG(I837),""))</f>
        <v/>
      </c>
      <c r="K838" s="36"/>
      <c r="L838" s="35" t="str">
        <f aca="false">IF(K838=0,"",IF(K838+K837&gt;K838,LOG(K838)-LOG(K837),""))</f>
        <v/>
      </c>
      <c r="M838" s="20"/>
      <c r="N838" s="37"/>
      <c r="O838" s="37"/>
      <c r="P838" s="38"/>
      <c r="Q838" s="36"/>
      <c r="R838" s="35" t="str">
        <f aca="false">IF(Q838=0,"",IF(Q838+Q837&gt;Q838,LOG(Q838)-LOG(Q837),""))</f>
        <v/>
      </c>
      <c r="S838" s="36"/>
      <c r="T838" s="35" t="str">
        <f aca="false">IF(S838=0,"",IF(S838+S837&gt;S838,LOG(S838)-LOG(S837),""))</f>
        <v/>
      </c>
      <c r="U838" s="36"/>
      <c r="V838" s="35" t="str">
        <f aca="false">IF(U838=0,"",IF(U838+U837&gt;U838,LOG(U838)-LOG(U837),""))</f>
        <v/>
      </c>
      <c r="W838" s="36" t="str">
        <f aca="false">IF(F838="","",IF(F838&gt;0,0,1))</f>
        <v/>
      </c>
      <c r="X838" s="35" t="str">
        <f aca="false">IF(F838="","",F838*W838)</f>
        <v/>
      </c>
      <c r="Y838" s="40" t="str">
        <f aca="false">IF(X838="","",X838*N838)</f>
        <v/>
      </c>
    </row>
    <row r="839" customFormat="false" ht="13.8" hidden="false" customHeight="false" outlineLevel="0" collapsed="false">
      <c r="A839" s="16" t="n">
        <v>2009</v>
      </c>
      <c r="B839" s="28" t="s">
        <v>26</v>
      </c>
      <c r="C839" s="29" t="n">
        <v>838</v>
      </c>
      <c r="D839" s="17" t="n">
        <v>20</v>
      </c>
      <c r="E839" s="20"/>
      <c r="F839" s="20" t="str">
        <f aca="false">""</f>
        <v/>
      </c>
      <c r="G839" s="20"/>
      <c r="H839" s="19" t="str">
        <f aca="false">IF(G839=0,"",IF(G839+G838&gt;G839,LOG(G839)-LOG(G838),""))</f>
        <v/>
      </c>
      <c r="I839" s="20"/>
      <c r="J839" s="19" t="str">
        <f aca="false">IF(I839=0,"",IF(I839+I838&gt;I839,LOG(I839)-LOG(I838),""))</f>
        <v/>
      </c>
      <c r="K839" s="20"/>
      <c r="L839" s="19" t="str">
        <f aca="false">IF(K839=0,"",IF(K839+K838&gt;K839,LOG(K839)-LOG(K838),""))</f>
        <v/>
      </c>
      <c r="M839" s="20"/>
      <c r="N839" s="21"/>
      <c r="O839" s="21"/>
      <c r="P839" s="22"/>
      <c r="Q839" s="20"/>
      <c r="R839" s="19" t="str">
        <f aca="false">IF(Q839=0,"",IF(Q839+Q838&gt;Q839,LOG(Q839)-LOG(Q838),""))</f>
        <v/>
      </c>
      <c r="S839" s="20"/>
      <c r="T839" s="19" t="str">
        <f aca="false">IF(S839=0,"",IF(S839+S838&gt;S839,LOG(S839)-LOG(S838),""))</f>
        <v/>
      </c>
      <c r="U839" s="44"/>
      <c r="V839" s="19" t="str">
        <f aca="false">IF(U839=0,"",IF(U839+U838&gt;U839,LOG(U839)-LOG(U838),""))</f>
        <v/>
      </c>
      <c r="W839" s="20" t="str">
        <f aca="false">IF(F839="","",IF(F839&gt;0,0,1))</f>
        <v/>
      </c>
      <c r="X839" s="19" t="str">
        <f aca="false">IF(F839="","",F839*W839)</f>
        <v/>
      </c>
      <c r="Y839" s="26" t="str">
        <f aca="false">IF(X839="","",X839*N839)</f>
        <v/>
      </c>
    </row>
    <row r="840" customFormat="false" ht="13.8" hidden="false" customHeight="false" outlineLevel="0" collapsed="false">
      <c r="A840" s="16" t="n">
        <v>2009</v>
      </c>
      <c r="B840" s="28" t="s">
        <v>27</v>
      </c>
      <c r="C840" s="17" t="n">
        <v>839</v>
      </c>
      <c r="D840" s="17" t="n">
        <v>20</v>
      </c>
      <c r="E840" s="20"/>
      <c r="F840" s="20" t="str">
        <f aca="false">""</f>
        <v/>
      </c>
      <c r="G840" s="20"/>
      <c r="H840" s="19" t="str">
        <f aca="false">IF(G840=0,"",IF(G840+G839&gt;G840,LOG(G840)-LOG(G839),""))</f>
        <v/>
      </c>
      <c r="I840" s="20"/>
      <c r="J840" s="19" t="str">
        <f aca="false">IF(I840=0,"",IF(I840+I839&gt;I840,LOG(I840)-LOG(I839),""))</f>
        <v/>
      </c>
      <c r="K840" s="20"/>
      <c r="L840" s="19" t="str">
        <f aca="false">IF(K840=0,"",IF(K840+K839&gt;K840,LOG(K840)-LOG(K839),""))</f>
        <v/>
      </c>
      <c r="M840" s="20"/>
      <c r="N840" s="21"/>
      <c r="O840" s="21"/>
      <c r="P840" s="22"/>
      <c r="Q840" s="20"/>
      <c r="R840" s="19" t="str">
        <f aca="false">IF(Q840=0,"",IF(Q840+Q839&gt;Q840,LOG(Q840)-LOG(Q839),""))</f>
        <v/>
      </c>
      <c r="S840" s="20"/>
      <c r="T840" s="19" t="str">
        <f aca="false">IF(S840=0,"",IF(S840+S839&gt;S840,LOG(S840)-LOG(S839),""))</f>
        <v/>
      </c>
      <c r="U840" s="44"/>
      <c r="V840" s="19" t="str">
        <f aca="false">IF(U840=0,"",IF(U840+U839&gt;U840,LOG(U840)-LOG(U839),""))</f>
        <v/>
      </c>
      <c r="W840" s="20" t="str">
        <f aca="false">IF(F840="","",IF(F840&gt;0,0,1))</f>
        <v/>
      </c>
      <c r="X840" s="19" t="str">
        <f aca="false">IF(F840="","",F840*W840)</f>
        <v/>
      </c>
      <c r="Y840" s="26" t="str">
        <f aca="false">IF(X840="","",X840*N840)</f>
        <v/>
      </c>
    </row>
    <row r="841" customFormat="false" ht="13.8" hidden="false" customHeight="false" outlineLevel="0" collapsed="false">
      <c r="A841" s="16" t="n">
        <v>2009</v>
      </c>
      <c r="B841" s="30" t="s">
        <v>28</v>
      </c>
      <c r="C841" s="29" t="n">
        <v>840</v>
      </c>
      <c r="D841" s="17" t="n">
        <v>20</v>
      </c>
      <c r="E841" s="20"/>
      <c r="F841" s="20" t="str">
        <f aca="false">""</f>
        <v/>
      </c>
      <c r="G841" s="20"/>
      <c r="H841" s="19" t="str">
        <f aca="false">IF(G841=0,"",IF(G841+G840&gt;G841,LOG(G841)-LOG(G840),""))</f>
        <v/>
      </c>
      <c r="I841" s="20"/>
      <c r="J841" s="19" t="str">
        <f aca="false">IF(I841=0,"",IF(I841+I840&gt;I841,LOG(I841)-LOG(I840),""))</f>
        <v/>
      </c>
      <c r="K841" s="20"/>
      <c r="L841" s="19" t="str">
        <f aca="false">IF(K841=0,"",IF(K841+K840&gt;K841,LOG(K841)-LOG(K840),""))</f>
        <v/>
      </c>
      <c r="M841" s="20"/>
      <c r="N841" s="21"/>
      <c r="O841" s="21"/>
      <c r="P841" s="22"/>
      <c r="Q841" s="20"/>
      <c r="R841" s="19" t="str">
        <f aca="false">IF(Q841=0,"",IF(Q841+Q840&gt;Q841,LOG(Q841)-LOG(Q840),""))</f>
        <v/>
      </c>
      <c r="S841" s="20"/>
      <c r="T841" s="19" t="str">
        <f aca="false">IF(S841=0,"",IF(S841+S840&gt;S841,LOG(S841)-LOG(S840),""))</f>
        <v/>
      </c>
      <c r="U841" s="20"/>
      <c r="V841" s="19" t="str">
        <f aca="false">IF(U841=0,"",IF(U841+U840&gt;U841,LOG(U841)-LOG(U840),""))</f>
        <v/>
      </c>
      <c r="W841" s="20" t="str">
        <f aca="false">IF(F841="","",IF(F841&gt;0,0,1))</f>
        <v/>
      </c>
      <c r="X841" s="19" t="str">
        <f aca="false">IF(F841="","",F841*W841)</f>
        <v/>
      </c>
      <c r="Y841" s="26" t="str">
        <f aca="false">IF(X841="","",X841*N841)</f>
        <v/>
      </c>
    </row>
    <row r="842" customFormat="false" ht="13.8" hidden="false" customHeight="false" outlineLevel="0" collapsed="false">
      <c r="A842" s="16" t="n">
        <v>2010</v>
      </c>
      <c r="B842" s="31" t="s">
        <v>25</v>
      </c>
      <c r="C842" s="17" t="n">
        <v>841</v>
      </c>
      <c r="D842" s="17" t="n">
        <v>20</v>
      </c>
      <c r="E842" s="20"/>
      <c r="F842" s="20" t="str">
        <f aca="false">""</f>
        <v/>
      </c>
      <c r="G842" s="20"/>
      <c r="H842" s="19" t="str">
        <f aca="false">IF(G842=0,"",IF(G842+G841&gt;G842,LOG(G842)-LOG(G841),""))</f>
        <v/>
      </c>
      <c r="I842" s="20"/>
      <c r="J842" s="19" t="str">
        <f aca="false">IF(I842=0,"",IF(I842+I841&gt;I842,LOG(I842)-LOG(I841),""))</f>
        <v/>
      </c>
      <c r="K842" s="20"/>
      <c r="L842" s="19" t="str">
        <f aca="false">IF(K842=0,"",IF(K842+K841&gt;K842,LOG(K842)-LOG(K841),""))</f>
        <v/>
      </c>
      <c r="M842" s="20"/>
      <c r="N842" s="21"/>
      <c r="O842" s="21"/>
      <c r="P842" s="22"/>
      <c r="Q842" s="20"/>
      <c r="R842" s="19" t="str">
        <f aca="false">IF(Q842=0,"",IF(Q842+Q841&gt;Q842,LOG(Q842)-LOG(Q841),""))</f>
        <v/>
      </c>
      <c r="S842" s="20"/>
      <c r="T842" s="19" t="str">
        <f aca="false">IF(S842=0,"",IF(S842+S841&gt;S842,LOG(S842)-LOG(S841),""))</f>
        <v/>
      </c>
      <c r="U842" s="20"/>
      <c r="V842" s="19" t="str">
        <f aca="false">IF(U842=0,"",IF(U842+U841&gt;U842,LOG(U842)-LOG(U841),""))</f>
        <v/>
      </c>
      <c r="W842" s="20" t="str">
        <f aca="false">IF(F842="","",IF(F842&gt;0,0,1))</f>
        <v/>
      </c>
      <c r="X842" s="19" t="str">
        <f aca="false">IF(F842="","",F842*W842)</f>
        <v/>
      </c>
      <c r="Y842" s="26" t="str">
        <f aca="false">IF(X842="","",X842*N842)</f>
        <v/>
      </c>
    </row>
    <row r="843" customFormat="false" ht="13.8" hidden="false" customHeight="false" outlineLevel="0" collapsed="false">
      <c r="A843" s="16" t="n">
        <v>2010</v>
      </c>
      <c r="B843" s="28" t="s">
        <v>26</v>
      </c>
      <c r="C843" s="29" t="n">
        <v>842</v>
      </c>
      <c r="D843" s="17" t="n">
        <v>20</v>
      </c>
      <c r="E843" s="20"/>
      <c r="F843" s="20" t="str">
        <f aca="false">""</f>
        <v/>
      </c>
      <c r="G843" s="20"/>
      <c r="H843" s="19" t="str">
        <f aca="false">IF(G843=0,"",IF(G843+G842&gt;G843,LOG(G843)-LOG(G842),""))</f>
        <v/>
      </c>
      <c r="I843" s="20"/>
      <c r="J843" s="19" t="str">
        <f aca="false">IF(I843=0,"",IF(I843+I842&gt;I843,LOG(I843)-LOG(I842),""))</f>
        <v/>
      </c>
      <c r="K843" s="20"/>
      <c r="L843" s="19" t="str">
        <f aca="false">IF(K843=0,"",IF(K843+K842&gt;K843,LOG(K843)-LOG(K842),""))</f>
        <v/>
      </c>
      <c r="M843" s="20"/>
      <c r="N843" s="21"/>
      <c r="O843" s="21"/>
      <c r="P843" s="22"/>
      <c r="Q843" s="20"/>
      <c r="R843" s="19" t="str">
        <f aca="false">IF(Q843=0,"",IF(Q843+Q842&gt;Q843,LOG(Q843)-LOG(Q842),""))</f>
        <v/>
      </c>
      <c r="S843" s="20"/>
      <c r="T843" s="19" t="str">
        <f aca="false">IF(S843=0,"",IF(S843+S842&gt;S843,LOG(S843)-LOG(S842),""))</f>
        <v/>
      </c>
      <c r="U843" s="55"/>
      <c r="V843" s="19" t="str">
        <f aca="false">IF(U843=0,"",IF(U843+U842&gt;U843,LOG(U843)-LOG(U842),""))</f>
        <v/>
      </c>
      <c r="W843" s="20" t="str">
        <f aca="false">IF(F843="","",IF(F843&gt;0,0,1))</f>
        <v/>
      </c>
      <c r="X843" s="19" t="str">
        <f aca="false">IF(F843="","",F843*W843)</f>
        <v/>
      </c>
      <c r="Y843" s="26" t="str">
        <f aca="false">IF(X843="","",X843*N843)</f>
        <v/>
      </c>
    </row>
    <row r="844" customFormat="false" ht="13.8" hidden="false" customHeight="false" outlineLevel="0" collapsed="false">
      <c r="A844" s="16" t="n">
        <v>2010</v>
      </c>
      <c r="B844" s="28" t="s">
        <v>27</v>
      </c>
      <c r="C844" s="17" t="n">
        <v>843</v>
      </c>
      <c r="D844" s="17" t="n">
        <v>20</v>
      </c>
      <c r="E844" s="20"/>
      <c r="F844" s="20" t="str">
        <f aca="false">""</f>
        <v/>
      </c>
      <c r="G844" s="20"/>
      <c r="H844" s="19" t="str">
        <f aca="false">IF(G844=0,"",IF(G844+G843&gt;G844,LOG(G844)-LOG(G843),""))</f>
        <v/>
      </c>
      <c r="I844" s="20"/>
      <c r="J844" s="19" t="str">
        <f aca="false">IF(I844=0,"",IF(I844+I843&gt;I844,LOG(I844)-LOG(I843),""))</f>
        <v/>
      </c>
      <c r="K844" s="20"/>
      <c r="L844" s="19" t="str">
        <f aca="false">IF(K844=0,"",IF(K844+K843&gt;K844,LOG(K844)-LOG(K843),""))</f>
        <v/>
      </c>
      <c r="M844" s="20"/>
      <c r="N844" s="21"/>
      <c r="O844" s="21"/>
      <c r="P844" s="22"/>
      <c r="Q844" s="20"/>
      <c r="R844" s="19" t="str">
        <f aca="false">IF(Q844=0,"",IF(Q844+Q843&gt;Q844,LOG(Q844)-LOG(Q843),""))</f>
        <v/>
      </c>
      <c r="S844" s="20"/>
      <c r="T844" s="19" t="str">
        <f aca="false">IF(S844=0,"",IF(S844+S843&gt;S844,LOG(S844)-LOG(S843),""))</f>
        <v/>
      </c>
      <c r="U844" s="20"/>
      <c r="V844" s="19" t="str">
        <f aca="false">IF(U844=0,"",IF(U844+U843&gt;U844,LOG(U844)-LOG(U843),""))</f>
        <v/>
      </c>
      <c r="W844" s="20" t="str">
        <f aca="false">IF(F844="","",IF(F844&gt;0,0,1))</f>
        <v/>
      </c>
      <c r="X844" s="19" t="str">
        <f aca="false">IF(F844="","",F844*W844)</f>
        <v/>
      </c>
      <c r="Y844" s="26" t="str">
        <f aca="false">IF(X844="","",X844*N844)</f>
        <v/>
      </c>
    </row>
    <row r="845" customFormat="false" ht="13.8" hidden="false" customHeight="false" outlineLevel="0" collapsed="false">
      <c r="A845" s="16" t="n">
        <v>2010</v>
      </c>
      <c r="B845" s="30" t="s">
        <v>28</v>
      </c>
      <c r="C845" s="29" t="n">
        <v>844</v>
      </c>
      <c r="D845" s="17" t="n">
        <v>20</v>
      </c>
      <c r="E845" s="20"/>
      <c r="F845" s="20" t="str">
        <f aca="false">""</f>
        <v/>
      </c>
      <c r="G845" s="20"/>
      <c r="H845" s="19" t="str">
        <f aca="false">IF(G845=0,"",IF(G845+G844&gt;G845,LOG(G845)-LOG(G844),""))</f>
        <v/>
      </c>
      <c r="I845" s="20"/>
      <c r="J845" s="19" t="str">
        <f aca="false">IF(I845=0,"",IF(I845+I844&gt;I845,LOG(I845)-LOG(I844),""))</f>
        <v/>
      </c>
      <c r="K845" s="20"/>
      <c r="L845" s="19" t="str">
        <f aca="false">IF(K845=0,"",IF(K845+K844&gt;K845,LOG(K845)-LOG(K844),""))</f>
        <v/>
      </c>
      <c r="M845" s="20"/>
      <c r="N845" s="21"/>
      <c r="O845" s="21"/>
      <c r="P845" s="22"/>
      <c r="Q845" s="20"/>
      <c r="R845" s="19" t="str">
        <f aca="false">IF(Q845=0,"",IF(Q845+Q844&gt;Q845,LOG(Q845)-LOG(Q844),""))</f>
        <v/>
      </c>
      <c r="S845" s="20"/>
      <c r="T845" s="19" t="str">
        <f aca="false">IF(S845=0,"",IF(S845+S844&gt;S845,LOG(S845)-LOG(S844),""))</f>
        <v/>
      </c>
      <c r="U845" s="20"/>
      <c r="V845" s="19" t="str">
        <f aca="false">IF(U845=0,"",IF(U845+U844&gt;U845,LOG(U845)-LOG(U844),""))</f>
        <v/>
      </c>
      <c r="W845" s="20" t="str">
        <f aca="false">IF(F845="","",IF(F845&gt;0,0,1))</f>
        <v/>
      </c>
      <c r="X845" s="19" t="str">
        <f aca="false">IF(F845="","",F845*W845)</f>
        <v/>
      </c>
      <c r="Y845" s="26" t="str">
        <f aca="false">IF(X845="","",X845*N845)</f>
        <v/>
      </c>
    </row>
    <row r="846" customFormat="false" ht="13.8" hidden="false" customHeight="false" outlineLevel="0" collapsed="false">
      <c r="A846" s="16" t="n">
        <v>2011</v>
      </c>
      <c r="B846" s="31" t="s">
        <v>25</v>
      </c>
      <c r="C846" s="17" t="n">
        <v>845</v>
      </c>
      <c r="D846" s="17" t="n">
        <v>20</v>
      </c>
      <c r="E846" s="20"/>
      <c r="F846" s="20" t="str">
        <f aca="false">""</f>
        <v/>
      </c>
      <c r="G846" s="20"/>
      <c r="H846" s="19" t="str">
        <f aca="false">IF(G846=0,"",IF(G846+G845&gt;G846,LOG(G846)-LOG(G845),""))</f>
        <v/>
      </c>
      <c r="I846" s="20"/>
      <c r="J846" s="19" t="str">
        <f aca="false">IF(I846=0,"",IF(I846+I845&gt;I846,LOG(I846)-LOG(I845),""))</f>
        <v/>
      </c>
      <c r="K846" s="20"/>
      <c r="L846" s="19" t="str">
        <f aca="false">IF(K846=0,"",IF(K846+K845&gt;K846,LOG(K846)-LOG(K845),""))</f>
        <v/>
      </c>
      <c r="M846" s="20"/>
      <c r="N846" s="21"/>
      <c r="O846" s="21"/>
      <c r="P846" s="22"/>
      <c r="Q846" s="20"/>
      <c r="R846" s="19" t="str">
        <f aca="false">IF(Q846=0,"",IF(Q846+Q845&gt;Q846,LOG(Q846)-LOG(Q845),""))</f>
        <v/>
      </c>
      <c r="S846" s="20"/>
      <c r="T846" s="19" t="str">
        <f aca="false">IF(S846=0,"",IF(S846+S845&gt;S846,LOG(S846)-LOG(S845),""))</f>
        <v/>
      </c>
      <c r="U846" s="20"/>
      <c r="V846" s="19" t="str">
        <f aca="false">IF(U846=0,"",IF(U846+U845&gt;U846,LOG(U846)-LOG(U845),""))</f>
        <v/>
      </c>
      <c r="W846" s="20" t="str">
        <f aca="false">IF(F846="","",IF(F846&gt;0,0,1))</f>
        <v/>
      </c>
      <c r="X846" s="19" t="str">
        <f aca="false">IF(F846="","",F846*W846)</f>
        <v/>
      </c>
      <c r="Y846" s="26" t="str">
        <f aca="false">IF(X846="","",X846*N846)</f>
        <v/>
      </c>
    </row>
    <row r="847" customFormat="false" ht="13.8" hidden="false" customHeight="false" outlineLevel="0" collapsed="false">
      <c r="A847" s="16" t="n">
        <v>2011</v>
      </c>
      <c r="B847" s="28" t="s">
        <v>26</v>
      </c>
      <c r="C847" s="29" t="n">
        <v>846</v>
      </c>
      <c r="D847" s="17" t="n">
        <v>20</v>
      </c>
      <c r="E847" s="20"/>
      <c r="F847" s="20" t="str">
        <f aca="false">""</f>
        <v/>
      </c>
      <c r="G847" s="20"/>
      <c r="H847" s="19" t="str">
        <f aca="false">IF(G847=0,"",IF(G847+G846&gt;G847,LOG(G847)-LOG(G846),""))</f>
        <v/>
      </c>
      <c r="I847" s="20"/>
      <c r="J847" s="19" t="str">
        <f aca="false">IF(I847=0,"",IF(I847+I846&gt;I847,LOG(I847)-LOG(I846),""))</f>
        <v/>
      </c>
      <c r="K847" s="20"/>
      <c r="L847" s="19" t="str">
        <f aca="false">IF(K847=0,"",IF(K847+K846&gt;K847,LOG(K847)-LOG(K846),""))</f>
        <v/>
      </c>
      <c r="M847" s="20"/>
      <c r="N847" s="21"/>
      <c r="O847" s="21"/>
      <c r="P847" s="22"/>
      <c r="Q847" s="20"/>
      <c r="R847" s="19" t="str">
        <f aca="false">IF(Q847=0,"",IF(Q847+Q846&gt;Q847,LOG(Q847)-LOG(Q846),""))</f>
        <v/>
      </c>
      <c r="S847" s="20"/>
      <c r="T847" s="19" t="str">
        <f aca="false">IF(S847=0,"",IF(S847+S846&gt;S847,LOG(S847)-LOG(S846),""))</f>
        <v/>
      </c>
      <c r="U847" s="20"/>
      <c r="V847" s="19" t="str">
        <f aca="false">IF(U847=0,"",IF(U847+U846&gt;U847,LOG(U847)-LOG(U846),""))</f>
        <v/>
      </c>
      <c r="W847" s="20" t="str">
        <f aca="false">IF(F847="","",IF(F847&gt;0,0,1))</f>
        <v/>
      </c>
      <c r="X847" s="19" t="str">
        <f aca="false">IF(F847="","",F847*W847)</f>
        <v/>
      </c>
      <c r="Y847" s="26" t="str">
        <f aca="false">IF(X847="","",X847*N847)</f>
        <v/>
      </c>
    </row>
    <row r="848" customFormat="false" ht="13.8" hidden="false" customHeight="false" outlineLevel="0" collapsed="false">
      <c r="A848" s="16" t="n">
        <v>2011</v>
      </c>
      <c r="B848" s="28" t="s">
        <v>27</v>
      </c>
      <c r="C848" s="17" t="n">
        <v>847</v>
      </c>
      <c r="D848" s="17" t="n">
        <v>20</v>
      </c>
      <c r="E848" s="20"/>
      <c r="F848" s="20" t="str">
        <f aca="false">""</f>
        <v/>
      </c>
      <c r="G848" s="20"/>
      <c r="H848" s="19" t="str">
        <f aca="false">IF(G848=0,"",IF(G848+G847&gt;G848,LOG(G848)-LOG(G847),""))</f>
        <v/>
      </c>
      <c r="I848" s="20"/>
      <c r="J848" s="19" t="str">
        <f aca="false">IF(I848=0,"",IF(I848+I847&gt;I848,LOG(I848)-LOG(I847),""))</f>
        <v/>
      </c>
      <c r="K848" s="20"/>
      <c r="L848" s="19" t="str">
        <f aca="false">IF(K848=0,"",IF(K848+K847&gt;K848,LOG(K848)-LOG(K847),""))</f>
        <v/>
      </c>
      <c r="M848" s="20"/>
      <c r="N848" s="21"/>
      <c r="O848" s="21"/>
      <c r="P848" s="22"/>
      <c r="Q848" s="20"/>
      <c r="R848" s="19" t="str">
        <f aca="false">IF(Q848=0,"",IF(Q848+Q847&gt;Q848,LOG(Q848)-LOG(Q847),""))</f>
        <v/>
      </c>
      <c r="S848" s="20"/>
      <c r="T848" s="19" t="str">
        <f aca="false">IF(S848=0,"",IF(S848+S847&gt;S848,LOG(S848)-LOG(S847),""))</f>
        <v/>
      </c>
      <c r="U848" s="20"/>
      <c r="V848" s="19" t="str">
        <f aca="false">IF(U848=0,"",IF(U848+U847&gt;U848,LOG(U848)-LOG(U847),""))</f>
        <v/>
      </c>
      <c r="W848" s="20" t="str">
        <f aca="false">IF(F848="","",IF(F848&gt;0,0,1))</f>
        <v/>
      </c>
      <c r="X848" s="19" t="str">
        <f aca="false">IF(F848="","",F848*W848)</f>
        <v/>
      </c>
      <c r="Y848" s="26" t="str">
        <f aca="false">IF(X848="","",X848*N848)</f>
        <v/>
      </c>
    </row>
    <row r="849" customFormat="false" ht="13.8" hidden="false" customHeight="false" outlineLevel="0" collapsed="false">
      <c r="A849" s="16" t="n">
        <v>2011</v>
      </c>
      <c r="B849" s="30" t="s">
        <v>28</v>
      </c>
      <c r="C849" s="29" t="n">
        <v>848</v>
      </c>
      <c r="D849" s="17" t="n">
        <v>20</v>
      </c>
      <c r="E849" s="20"/>
      <c r="F849" s="20" t="str">
        <f aca="false">""</f>
        <v/>
      </c>
      <c r="G849" s="20"/>
      <c r="H849" s="19" t="str">
        <f aca="false">IF(G849=0,"",IF(G849+G848&gt;G849,LOG(G849)-LOG(G848),""))</f>
        <v/>
      </c>
      <c r="I849" s="20"/>
      <c r="J849" s="19" t="str">
        <f aca="false">IF(I849=0,"",IF(I849+I848&gt;I849,LOG(I849)-LOG(I848),""))</f>
        <v/>
      </c>
      <c r="K849" s="20"/>
      <c r="L849" s="19" t="str">
        <f aca="false">IF(K849=0,"",IF(K849+K848&gt;K849,LOG(K849)-LOG(K848),""))</f>
        <v/>
      </c>
      <c r="M849" s="20"/>
      <c r="N849" s="21"/>
      <c r="O849" s="21"/>
      <c r="P849" s="22"/>
      <c r="Q849" s="20"/>
      <c r="R849" s="19" t="str">
        <f aca="false">IF(Q849=0,"",IF(Q849+Q848&gt;Q849,LOG(Q849)-LOG(Q848),""))</f>
        <v/>
      </c>
      <c r="S849" s="20"/>
      <c r="T849" s="19" t="str">
        <f aca="false">IF(S849=0,"",IF(S849+S848&gt;S849,LOG(S849)-LOG(S848),""))</f>
        <v/>
      </c>
      <c r="U849" s="20"/>
      <c r="V849" s="19" t="str">
        <f aca="false">IF(U849=0,"",IF(U849+U848&gt;U849,LOG(U849)-LOG(U848),""))</f>
        <v/>
      </c>
      <c r="W849" s="20" t="str">
        <f aca="false">IF(F849="","",IF(F849&gt;0,0,1))</f>
        <v/>
      </c>
      <c r="X849" s="19" t="str">
        <f aca="false">IF(F849="","",F849*W849)</f>
        <v/>
      </c>
      <c r="Y849" s="26" t="str">
        <f aca="false">IF(X849="","",X849*N849)</f>
        <v/>
      </c>
    </row>
    <row r="850" customFormat="false" ht="13.8" hidden="false" customHeight="false" outlineLevel="0" collapsed="false">
      <c r="A850" s="16" t="n">
        <v>2012</v>
      </c>
      <c r="B850" s="31" t="s">
        <v>25</v>
      </c>
      <c r="C850" s="17" t="n">
        <v>849</v>
      </c>
      <c r="D850" s="17" t="n">
        <v>20</v>
      </c>
      <c r="E850" s="20"/>
      <c r="F850" s="20" t="str">
        <f aca="false">""</f>
        <v/>
      </c>
      <c r="G850" s="20"/>
      <c r="H850" s="19" t="str">
        <f aca="false">IF(G850=0,"",IF(G850+G849&gt;G850,LOG(G850)-LOG(G849),""))</f>
        <v/>
      </c>
      <c r="I850" s="20"/>
      <c r="J850" s="19" t="str">
        <f aca="false">IF(I850=0,"",IF(I850+I849&gt;I850,LOG(I850)-LOG(I849),""))</f>
        <v/>
      </c>
      <c r="K850" s="20"/>
      <c r="L850" s="19" t="str">
        <f aca="false">IF(K850=0,"",IF(K850+K849&gt;K850,LOG(K850)-LOG(K849),""))</f>
        <v/>
      </c>
      <c r="M850" s="20"/>
      <c r="N850" s="21"/>
      <c r="O850" s="21"/>
      <c r="P850" s="22"/>
      <c r="Q850" s="20"/>
      <c r="R850" s="19" t="str">
        <f aca="false">IF(Q850=0,"",IF(Q850+Q849&gt;Q850,LOG(Q850)-LOG(Q849),""))</f>
        <v/>
      </c>
      <c r="S850" s="20"/>
      <c r="T850" s="19" t="str">
        <f aca="false">IF(S850=0,"",IF(S850+S849&gt;S850,LOG(S850)-LOG(S849),""))</f>
        <v/>
      </c>
      <c r="U850" s="20"/>
      <c r="V850" s="19" t="str">
        <f aca="false">IF(U850=0,"",IF(U850+U849&gt;U850,LOG(U850)-LOG(U849),""))</f>
        <v/>
      </c>
      <c r="W850" s="20" t="str">
        <f aca="false">IF(F850="","",IF(F850&gt;0,0,1))</f>
        <v/>
      </c>
      <c r="X850" s="19" t="str">
        <f aca="false">IF(F850="","",F850*W850)</f>
        <v/>
      </c>
      <c r="Y850" s="26" t="str">
        <f aca="false">IF(X850="","",X850*N850)</f>
        <v/>
      </c>
    </row>
    <row r="851" customFormat="false" ht="13.8" hidden="false" customHeight="false" outlineLevel="0" collapsed="false">
      <c r="A851" s="16" t="n">
        <v>2012</v>
      </c>
      <c r="B851" s="28" t="s">
        <v>26</v>
      </c>
      <c r="C851" s="29" t="n">
        <v>850</v>
      </c>
      <c r="D851" s="17" t="n">
        <v>20</v>
      </c>
      <c r="E851" s="20"/>
      <c r="F851" s="20" t="str">
        <f aca="false">""</f>
        <v/>
      </c>
      <c r="G851" s="20"/>
      <c r="H851" s="19" t="str">
        <f aca="false">IF(G851=0,"",IF(G851+G850&gt;G851,LOG(G851)-LOG(G850),""))</f>
        <v/>
      </c>
      <c r="I851" s="20"/>
      <c r="J851" s="19" t="str">
        <f aca="false">IF(I851=0,"",IF(I851+I850&gt;I851,LOG(I851)-LOG(I850),""))</f>
        <v/>
      </c>
      <c r="K851" s="20"/>
      <c r="L851" s="19" t="str">
        <f aca="false">IF(K851=0,"",IF(K851+K850&gt;K851,LOG(K851)-LOG(K850),""))</f>
        <v/>
      </c>
      <c r="M851" s="20"/>
      <c r="N851" s="21"/>
      <c r="O851" s="21"/>
      <c r="P851" s="22"/>
      <c r="Q851" s="20"/>
      <c r="R851" s="19" t="str">
        <f aca="false">IF(Q851=0,"",IF(Q851+Q850&gt;Q851,LOG(Q851)-LOG(Q850),""))</f>
        <v/>
      </c>
      <c r="S851" s="20"/>
      <c r="T851" s="19" t="str">
        <f aca="false">IF(S851=0,"",IF(S851+S850&gt;S851,LOG(S851)-LOG(S850),""))</f>
        <v/>
      </c>
      <c r="U851" s="20"/>
      <c r="V851" s="19" t="str">
        <f aca="false">IF(U851=0,"",IF(U851+U850&gt;U851,LOG(U851)-LOG(U850),""))</f>
        <v/>
      </c>
      <c r="W851" s="20" t="str">
        <f aca="false">IF(F851="","",IF(F851&gt;0,0,1))</f>
        <v/>
      </c>
      <c r="X851" s="19" t="str">
        <f aca="false">IF(F851="","",F851*W851)</f>
        <v/>
      </c>
      <c r="Y851" s="26" t="str">
        <f aca="false">IF(X851="","",X851*N851)</f>
        <v/>
      </c>
    </row>
    <row r="852" customFormat="false" ht="13.8" hidden="false" customHeight="false" outlineLevel="0" collapsed="false">
      <c r="A852" s="16" t="n">
        <v>2012</v>
      </c>
      <c r="B852" s="28" t="s">
        <v>27</v>
      </c>
      <c r="C852" s="17" t="n">
        <v>851</v>
      </c>
      <c r="D852" s="17" t="n">
        <v>20</v>
      </c>
      <c r="E852" s="20"/>
      <c r="F852" s="20" t="str">
        <f aca="false">""</f>
        <v/>
      </c>
      <c r="G852" s="20"/>
      <c r="H852" s="19" t="str">
        <f aca="false">IF(G852=0,"",IF(G852+G851&gt;G852,LOG(G852)-LOG(G851),""))</f>
        <v/>
      </c>
      <c r="I852" s="20"/>
      <c r="J852" s="19" t="str">
        <f aca="false">IF(I852=0,"",IF(I852+I851&gt;I852,LOG(I852)-LOG(I851),""))</f>
        <v/>
      </c>
      <c r="K852" s="20"/>
      <c r="L852" s="19" t="str">
        <f aca="false">IF(K852=0,"",IF(K852+K851&gt;K852,LOG(K852)-LOG(K851),""))</f>
        <v/>
      </c>
      <c r="M852" s="20"/>
      <c r="N852" s="21"/>
      <c r="O852" s="21"/>
      <c r="P852" s="22"/>
      <c r="Q852" s="20"/>
      <c r="R852" s="19" t="str">
        <f aca="false">IF(Q852=0,"",IF(Q852+Q851&gt;Q852,LOG(Q852)-LOG(Q851),""))</f>
        <v/>
      </c>
      <c r="S852" s="20"/>
      <c r="T852" s="19" t="str">
        <f aca="false">IF(S852=0,"",IF(S852+S851&gt;S852,LOG(S852)-LOG(S851),""))</f>
        <v/>
      </c>
      <c r="U852" s="20"/>
      <c r="V852" s="19" t="str">
        <f aca="false">IF(U852=0,"",IF(U852+U851&gt;U852,LOG(U852)-LOG(U851),""))</f>
        <v/>
      </c>
      <c r="W852" s="20" t="str">
        <f aca="false">IF(F852="","",IF(F852&gt;0,0,1))</f>
        <v/>
      </c>
      <c r="X852" s="19" t="str">
        <f aca="false">IF(F852="","",F852*W852)</f>
        <v/>
      </c>
      <c r="Y852" s="26" t="str">
        <f aca="false">IF(X852="","",X852*N852)</f>
        <v/>
      </c>
    </row>
    <row r="853" customFormat="false" ht="13.8" hidden="false" customHeight="false" outlineLevel="0" collapsed="false">
      <c r="A853" s="16" t="n">
        <v>2012</v>
      </c>
      <c r="B853" s="30" t="s">
        <v>28</v>
      </c>
      <c r="C853" s="29" t="n">
        <v>852</v>
      </c>
      <c r="D853" s="17" t="n">
        <v>20</v>
      </c>
      <c r="E853" s="20"/>
      <c r="F853" s="20" t="str">
        <f aca="false">""</f>
        <v/>
      </c>
      <c r="G853" s="20"/>
      <c r="H853" s="19" t="str">
        <f aca="false">IF(G853=0,"",IF(G853+G852&gt;G853,LOG(G853)-LOG(G852),""))</f>
        <v/>
      </c>
      <c r="I853" s="20"/>
      <c r="J853" s="19" t="str">
        <f aca="false">IF(I853=0,"",IF(I853+I852&gt;I853,LOG(I853)-LOG(I852),""))</f>
        <v/>
      </c>
      <c r="K853" s="20"/>
      <c r="L853" s="19" t="str">
        <f aca="false">IF(K853=0,"",IF(K853+K852&gt;K853,LOG(K853)-LOG(K852),""))</f>
        <v/>
      </c>
      <c r="M853" s="20"/>
      <c r="N853" s="21"/>
      <c r="O853" s="21"/>
      <c r="P853" s="22"/>
      <c r="Q853" s="20"/>
      <c r="R853" s="19" t="str">
        <f aca="false">IF(Q853=0,"",IF(Q853+Q852&gt;Q853,LOG(Q853)-LOG(Q852),""))</f>
        <v/>
      </c>
      <c r="S853" s="20"/>
      <c r="T853" s="19" t="str">
        <f aca="false">IF(S853=0,"",IF(S853+S852&gt;S853,LOG(S853)-LOG(S852),""))</f>
        <v/>
      </c>
      <c r="U853" s="20"/>
      <c r="V853" s="19" t="str">
        <f aca="false">IF(U853=0,"",IF(U853+U852&gt;U853,LOG(U853)-LOG(U852),""))</f>
        <v/>
      </c>
      <c r="W853" s="20" t="str">
        <f aca="false">IF(F853="","",IF(F853&gt;0,0,1))</f>
        <v/>
      </c>
      <c r="X853" s="19" t="str">
        <f aca="false">IF(F853="","",F853*W853)</f>
        <v/>
      </c>
      <c r="Y853" s="26" t="str">
        <f aca="false">IF(X853="","",X853*N853)</f>
        <v/>
      </c>
    </row>
    <row r="854" customFormat="false" ht="13.8" hidden="false" customHeight="false" outlineLevel="0" collapsed="false">
      <c r="A854" s="16" t="n">
        <v>2013</v>
      </c>
      <c r="B854" s="31" t="s">
        <v>25</v>
      </c>
      <c r="C854" s="17" t="n">
        <v>853</v>
      </c>
      <c r="D854" s="17" t="n">
        <v>20</v>
      </c>
      <c r="E854" s="20"/>
      <c r="F854" s="20" t="str">
        <f aca="false">""</f>
        <v/>
      </c>
      <c r="G854" s="20"/>
      <c r="H854" s="19" t="str">
        <f aca="false">IF(G854=0,"",IF(G854+G853&gt;G854,LOG(G854)-LOG(G853),""))</f>
        <v/>
      </c>
      <c r="I854" s="20"/>
      <c r="J854" s="19" t="str">
        <f aca="false">IF(I854=0,"",IF(I854+I853&gt;I854,LOG(I854)-LOG(I853),""))</f>
        <v/>
      </c>
      <c r="K854" s="20"/>
      <c r="L854" s="19" t="str">
        <f aca="false">IF(K854=0,"",IF(K854+K853&gt;K854,LOG(K854)-LOG(K853),""))</f>
        <v/>
      </c>
      <c r="M854" s="20"/>
      <c r="N854" s="21"/>
      <c r="O854" s="21"/>
      <c r="P854" s="22"/>
      <c r="Q854" s="20"/>
      <c r="R854" s="19" t="str">
        <f aca="false">IF(Q854=0,"",IF(Q854+Q853&gt;Q854,LOG(Q854)-LOG(Q853),""))</f>
        <v/>
      </c>
      <c r="S854" s="20"/>
      <c r="T854" s="19" t="str">
        <f aca="false">IF(S854=0,"",IF(S854+S853&gt;S854,LOG(S854)-LOG(S853),""))</f>
        <v/>
      </c>
      <c r="U854" s="20"/>
      <c r="V854" s="19" t="str">
        <f aca="false">IF(U854=0,"",IF(U854+U853&gt;U854,LOG(U854)-LOG(U853),""))</f>
        <v/>
      </c>
      <c r="W854" s="20" t="str">
        <f aca="false">IF(F854="","",IF(F854&gt;0,0,1))</f>
        <v/>
      </c>
      <c r="X854" s="19" t="str">
        <f aca="false">IF(F854="","",F854*W854)</f>
        <v/>
      </c>
      <c r="Y854" s="26" t="str">
        <f aca="false">IF(X854="","",X854*N854)</f>
        <v/>
      </c>
    </row>
    <row r="855" customFormat="false" ht="13.8" hidden="false" customHeight="false" outlineLevel="0" collapsed="false">
      <c r="A855" s="16" t="n">
        <v>2013</v>
      </c>
      <c r="B855" s="28" t="s">
        <v>26</v>
      </c>
      <c r="C855" s="29" t="n">
        <v>854</v>
      </c>
      <c r="D855" s="17" t="n">
        <v>20</v>
      </c>
      <c r="E855" s="20"/>
      <c r="F855" s="20" t="str">
        <f aca="false">""</f>
        <v/>
      </c>
      <c r="G855" s="20"/>
      <c r="H855" s="19" t="str">
        <f aca="false">IF(G855=0,"",IF(G855+G854&gt;G855,LOG(G855)-LOG(G854),""))</f>
        <v/>
      </c>
      <c r="I855" s="20"/>
      <c r="J855" s="19" t="str">
        <f aca="false">IF(I855=0,"",IF(I855+I854&gt;I855,LOG(I855)-LOG(I854),""))</f>
        <v/>
      </c>
      <c r="K855" s="20"/>
      <c r="L855" s="19" t="str">
        <f aca="false">IF(K855=0,"",IF(K855+K854&gt;K855,LOG(K855)-LOG(K854),""))</f>
        <v/>
      </c>
      <c r="M855" s="20"/>
      <c r="N855" s="21"/>
      <c r="O855" s="21"/>
      <c r="P855" s="22"/>
      <c r="Q855" s="20"/>
      <c r="R855" s="19" t="str">
        <f aca="false">IF(Q855=0,"",IF(Q855+Q854&gt;Q855,LOG(Q855)-LOG(Q854),""))</f>
        <v/>
      </c>
      <c r="S855" s="20"/>
      <c r="T855" s="19" t="str">
        <f aca="false">IF(S855=0,"",IF(S855+S854&gt;S855,LOG(S855)-LOG(S854),""))</f>
        <v/>
      </c>
      <c r="U855" s="20"/>
      <c r="V855" s="19" t="str">
        <f aca="false">IF(U855=0,"",IF(U855+U854&gt;U855,LOG(U855)-LOG(U854),""))</f>
        <v/>
      </c>
      <c r="W855" s="20" t="str">
        <f aca="false">IF(F855="","",IF(F855&gt;0,0,1))</f>
        <v/>
      </c>
      <c r="X855" s="19" t="str">
        <f aca="false">IF(F855="","",F855*W855)</f>
        <v/>
      </c>
      <c r="Y855" s="26" t="str">
        <f aca="false">IF(X855="","",X855*N855)</f>
        <v/>
      </c>
    </row>
    <row r="856" customFormat="false" ht="13.8" hidden="false" customHeight="false" outlineLevel="0" collapsed="false">
      <c r="A856" s="16" t="n">
        <v>2013</v>
      </c>
      <c r="B856" s="28" t="s">
        <v>27</v>
      </c>
      <c r="C856" s="17" t="n">
        <v>855</v>
      </c>
      <c r="D856" s="17" t="n">
        <v>20</v>
      </c>
      <c r="E856" s="20"/>
      <c r="F856" s="20" t="str">
        <f aca="false">""</f>
        <v/>
      </c>
      <c r="G856" s="20"/>
      <c r="H856" s="19" t="str">
        <f aca="false">IF(G856=0,"",IF(G856+G855&gt;G856,LOG(G856)-LOG(G855),""))</f>
        <v/>
      </c>
      <c r="I856" s="20"/>
      <c r="J856" s="19" t="str">
        <f aca="false">IF(I856=0,"",IF(I856+I855&gt;I856,LOG(I856)-LOG(I855),""))</f>
        <v/>
      </c>
      <c r="K856" s="20"/>
      <c r="L856" s="19" t="str">
        <f aca="false">IF(K856=0,"",IF(K856+K855&gt;K856,LOG(K856)-LOG(K855),""))</f>
        <v/>
      </c>
      <c r="M856" s="20"/>
      <c r="N856" s="21"/>
      <c r="O856" s="21"/>
      <c r="P856" s="22"/>
      <c r="Q856" s="20"/>
      <c r="R856" s="19" t="str">
        <f aca="false">IF(Q856=0,"",IF(Q856+Q855&gt;Q856,LOG(Q856)-LOG(Q855),""))</f>
        <v/>
      </c>
      <c r="S856" s="20"/>
      <c r="T856" s="19" t="str">
        <f aca="false">IF(S856=0,"",IF(S856+S855&gt;S856,LOG(S856)-LOG(S855),""))</f>
        <v/>
      </c>
      <c r="U856" s="20"/>
      <c r="V856" s="19" t="str">
        <f aca="false">IF(U856=0,"",IF(U856+U855&gt;U856,LOG(U856)-LOG(U855),""))</f>
        <v/>
      </c>
      <c r="W856" s="20" t="str">
        <f aca="false">IF(F856="","",IF(F856&gt;0,0,1))</f>
        <v/>
      </c>
      <c r="X856" s="19" t="str">
        <f aca="false">IF(F856="","",F856*W856)</f>
        <v/>
      </c>
      <c r="Y856" s="26" t="str">
        <f aca="false">IF(X856="","",X856*N856)</f>
        <v/>
      </c>
    </row>
    <row r="857" customFormat="false" ht="13.8" hidden="false" customHeight="false" outlineLevel="0" collapsed="false">
      <c r="A857" s="16" t="n">
        <v>2013</v>
      </c>
      <c r="B857" s="30" t="s">
        <v>28</v>
      </c>
      <c r="C857" s="29" t="n">
        <v>856</v>
      </c>
      <c r="D857" s="17" t="n">
        <v>20</v>
      </c>
      <c r="E857" s="20"/>
      <c r="F857" s="20" t="str">
        <f aca="false">""</f>
        <v/>
      </c>
      <c r="G857" s="20"/>
      <c r="H857" s="19" t="str">
        <f aca="false">IF(G857=0,"",IF(G857+G856&gt;G857,LOG(G857)-LOG(G856),""))</f>
        <v/>
      </c>
      <c r="I857" s="20"/>
      <c r="J857" s="19" t="str">
        <f aca="false">IF(I857=0,"",IF(I857+I856&gt;I857,LOG(I857)-LOG(I856),""))</f>
        <v/>
      </c>
      <c r="K857" s="20"/>
      <c r="L857" s="19" t="str">
        <f aca="false">IF(K857=0,"",IF(K857+K856&gt;K857,LOG(K857)-LOG(K856),""))</f>
        <v/>
      </c>
      <c r="M857" s="20"/>
      <c r="N857" s="21"/>
      <c r="O857" s="21"/>
      <c r="P857" s="22"/>
      <c r="Q857" s="20"/>
      <c r="R857" s="19" t="str">
        <f aca="false">IF(Q857=0,"",IF(Q857+Q856&gt;Q857,LOG(Q857)-LOG(Q856),""))</f>
        <v/>
      </c>
      <c r="S857" s="20"/>
      <c r="T857" s="19" t="str">
        <f aca="false">IF(S857=0,"",IF(S857+S856&gt;S857,LOG(S857)-LOG(S856),""))</f>
        <v/>
      </c>
      <c r="U857" s="20"/>
      <c r="V857" s="19" t="str">
        <f aca="false">IF(U857=0,"",IF(U857+U856&gt;U857,LOG(U857)-LOG(U856),""))</f>
        <v/>
      </c>
      <c r="W857" s="20" t="str">
        <f aca="false">IF(F857="","",IF(F857&gt;0,0,1))</f>
        <v/>
      </c>
      <c r="X857" s="19" t="str">
        <f aca="false">IF(F857="","",F857*W857)</f>
        <v/>
      </c>
      <c r="Y857" s="26" t="str">
        <f aca="false">IF(X857="","",X857*N857)</f>
        <v/>
      </c>
    </row>
    <row r="858" customFormat="false" ht="13.8" hidden="false" customHeight="false" outlineLevel="0" collapsed="false">
      <c r="A858" s="16" t="n">
        <v>2014</v>
      </c>
      <c r="B858" s="31" t="s">
        <v>25</v>
      </c>
      <c r="C858" s="17" t="n">
        <v>857</v>
      </c>
      <c r="D858" s="17" t="n">
        <v>20</v>
      </c>
      <c r="E858" s="20"/>
      <c r="F858" s="20" t="str">
        <f aca="false">""</f>
        <v/>
      </c>
      <c r="G858" s="20"/>
      <c r="H858" s="19" t="str">
        <f aca="false">IF(G858=0,"",IF(G858+G857&gt;G858,LOG(G858)-LOG(G857),""))</f>
        <v/>
      </c>
      <c r="I858" s="20"/>
      <c r="J858" s="19" t="str">
        <f aca="false">IF(I858=0,"",IF(I858+I857&gt;I858,LOG(I858)-LOG(I857),""))</f>
        <v/>
      </c>
      <c r="K858" s="20"/>
      <c r="L858" s="19" t="str">
        <f aca="false">IF(K858=0,"",IF(K858+K857&gt;K858,LOG(K858)-LOG(K857),""))</f>
        <v/>
      </c>
      <c r="M858" s="20"/>
      <c r="N858" s="21"/>
      <c r="O858" s="21"/>
      <c r="P858" s="22"/>
      <c r="Q858" s="20"/>
      <c r="R858" s="19" t="str">
        <f aca="false">IF(Q858=0,"",IF(Q858+Q857&gt;Q858,LOG(Q858)-LOG(Q857),""))</f>
        <v/>
      </c>
      <c r="S858" s="20"/>
      <c r="T858" s="19" t="str">
        <f aca="false">IF(S858=0,"",IF(S858+S857&gt;S858,LOG(S858)-LOG(S857),""))</f>
        <v/>
      </c>
      <c r="U858" s="20"/>
      <c r="V858" s="19" t="str">
        <f aca="false">IF(U858=0,"",IF(U858+U857&gt;U858,LOG(U858)-LOG(U857),""))</f>
        <v/>
      </c>
      <c r="W858" s="20" t="str">
        <f aca="false">IF(F858="","",IF(F858&gt;0,0,1))</f>
        <v/>
      </c>
      <c r="X858" s="19" t="str">
        <f aca="false">IF(F858="","",F858*W858)</f>
        <v/>
      </c>
      <c r="Y858" s="26" t="str">
        <f aca="false">IF(X858="","",X858*N858)</f>
        <v/>
      </c>
    </row>
    <row r="859" customFormat="false" ht="13.8" hidden="false" customHeight="false" outlineLevel="0" collapsed="false">
      <c r="A859" s="16" t="n">
        <v>2014</v>
      </c>
      <c r="B859" s="28" t="s">
        <v>26</v>
      </c>
      <c r="C859" s="29" t="n">
        <v>858</v>
      </c>
      <c r="D859" s="17" t="n">
        <v>20</v>
      </c>
      <c r="E859" s="20"/>
      <c r="F859" s="20" t="str">
        <f aca="false">""</f>
        <v/>
      </c>
      <c r="G859" s="20"/>
      <c r="H859" s="19" t="str">
        <f aca="false">IF(G859=0,"",IF(G859+G858&gt;G859,LOG(G859)-LOG(G858),""))</f>
        <v/>
      </c>
      <c r="I859" s="20"/>
      <c r="J859" s="19" t="str">
        <f aca="false">IF(I859=0,"",IF(I859+I858&gt;I859,LOG(I859)-LOG(I858),""))</f>
        <v/>
      </c>
      <c r="K859" s="20"/>
      <c r="L859" s="19" t="str">
        <f aca="false">IF(K859=0,"",IF(K859+K858&gt;K859,LOG(K859)-LOG(K858),""))</f>
        <v/>
      </c>
      <c r="M859" s="20"/>
      <c r="N859" s="21"/>
      <c r="O859" s="21"/>
      <c r="P859" s="22"/>
      <c r="Q859" s="20"/>
      <c r="R859" s="19" t="str">
        <f aca="false">IF(Q859=0,"",IF(Q859+Q858&gt;Q859,LOG(Q859)-LOG(Q858),""))</f>
        <v/>
      </c>
      <c r="S859" s="20"/>
      <c r="T859" s="19" t="str">
        <f aca="false">IF(S859=0,"",IF(S859+S858&gt;S859,LOG(S859)-LOG(S858),""))</f>
        <v/>
      </c>
      <c r="U859" s="20"/>
      <c r="V859" s="19" t="str">
        <f aca="false">IF(U859=0,"",IF(U859+U858&gt;U859,LOG(U859)-LOG(U858),""))</f>
        <v/>
      </c>
      <c r="W859" s="20" t="str">
        <f aca="false">IF(F859="","",IF(F859&gt;0,0,1))</f>
        <v/>
      </c>
      <c r="X859" s="19" t="str">
        <f aca="false">IF(F859="","",F859*W859)</f>
        <v/>
      </c>
      <c r="Y859" s="26" t="str">
        <f aca="false">IF(X859="","",X859*N859)</f>
        <v/>
      </c>
    </row>
    <row r="860" customFormat="false" ht="13.8" hidden="false" customHeight="false" outlineLevel="0" collapsed="false">
      <c r="A860" s="16" t="n">
        <v>2014</v>
      </c>
      <c r="B860" s="28" t="s">
        <v>27</v>
      </c>
      <c r="C860" s="17" t="n">
        <v>859</v>
      </c>
      <c r="D860" s="17" t="n">
        <v>20</v>
      </c>
      <c r="E860" s="20"/>
      <c r="F860" s="20" t="str">
        <f aca="false">""</f>
        <v/>
      </c>
      <c r="G860" s="20"/>
      <c r="H860" s="19" t="str">
        <f aca="false">IF(G860=0,"",IF(G860+G859&gt;G860,LOG(G860)-LOG(G859),""))</f>
        <v/>
      </c>
      <c r="I860" s="20"/>
      <c r="J860" s="19" t="str">
        <f aca="false">IF(I860=0,"",IF(I860+I859&gt;I860,LOG(I860)-LOG(I859),""))</f>
        <v/>
      </c>
      <c r="K860" s="20"/>
      <c r="L860" s="19" t="str">
        <f aca="false">IF(K860=0,"",IF(K860+K859&gt;K860,LOG(K860)-LOG(K859),""))</f>
        <v/>
      </c>
      <c r="M860" s="20"/>
      <c r="N860" s="21"/>
      <c r="O860" s="21"/>
      <c r="P860" s="22"/>
      <c r="Q860" s="20"/>
      <c r="R860" s="19" t="str">
        <f aca="false">IF(Q860=0,"",IF(Q860+Q859&gt;Q860,LOG(Q860)-LOG(Q859),""))</f>
        <v/>
      </c>
      <c r="S860" s="20"/>
      <c r="T860" s="19" t="str">
        <f aca="false">IF(S860=0,"",IF(S860+S859&gt;S860,LOG(S860)-LOG(S859),""))</f>
        <v/>
      </c>
      <c r="U860" s="20"/>
      <c r="V860" s="19" t="str">
        <f aca="false">IF(U860=0,"",IF(U860+U859&gt;U860,LOG(U860)-LOG(U859),""))</f>
        <v/>
      </c>
      <c r="W860" s="20" t="str">
        <f aca="false">IF(F860="","",IF(F860&gt;0,0,1))</f>
        <v/>
      </c>
      <c r="X860" s="19" t="str">
        <f aca="false">IF(F860="","",F860*W860)</f>
        <v/>
      </c>
      <c r="Y860" s="26" t="str">
        <f aca="false">IF(X860="","",X860*N860)</f>
        <v/>
      </c>
    </row>
    <row r="861" customFormat="false" ht="13.8" hidden="false" customHeight="false" outlineLevel="0" collapsed="false">
      <c r="A861" s="16" t="n">
        <v>2014</v>
      </c>
      <c r="B861" s="30" t="s">
        <v>28</v>
      </c>
      <c r="C861" s="29" t="n">
        <v>860</v>
      </c>
      <c r="D861" s="17" t="n">
        <v>20</v>
      </c>
      <c r="E861" s="20"/>
      <c r="F861" s="20" t="str">
        <f aca="false">""</f>
        <v/>
      </c>
      <c r="G861" s="20"/>
      <c r="H861" s="19" t="str">
        <f aca="false">IF(G861=0,"",IF(G861+G860&gt;G861,LOG(G861)-LOG(G860),""))</f>
        <v/>
      </c>
      <c r="I861" s="20"/>
      <c r="J861" s="19" t="str">
        <f aca="false">IF(I861=0,"",IF(I861+I860&gt;I861,LOG(I861)-LOG(I860),""))</f>
        <v/>
      </c>
      <c r="K861" s="20"/>
      <c r="L861" s="19" t="str">
        <f aca="false">IF(K861=0,"",IF(K861+K860&gt;K861,LOG(K861)-LOG(K860),""))</f>
        <v/>
      </c>
      <c r="M861" s="20"/>
      <c r="N861" s="21"/>
      <c r="O861" s="21"/>
      <c r="P861" s="22"/>
      <c r="Q861" s="20"/>
      <c r="R861" s="19" t="str">
        <f aca="false">IF(Q861=0,"",IF(Q861+Q860&gt;Q861,LOG(Q861)-LOG(Q860),""))</f>
        <v/>
      </c>
      <c r="S861" s="20"/>
      <c r="T861" s="19" t="str">
        <f aca="false">IF(S861=0,"",IF(S861+S860&gt;S861,LOG(S861)-LOG(S860),""))</f>
        <v/>
      </c>
      <c r="U861" s="20"/>
      <c r="V861" s="19" t="str">
        <f aca="false">IF(U861=0,"",IF(U861+U860&gt;U861,LOG(U861)-LOG(U860),""))</f>
        <v/>
      </c>
      <c r="W861" s="20" t="str">
        <f aca="false">IF(F861="","",IF(F861&gt;0,0,1))</f>
        <v/>
      </c>
      <c r="X861" s="19" t="str">
        <f aca="false">IF(F861="","",F861*W861)</f>
        <v/>
      </c>
      <c r="Y861" s="26" t="str">
        <f aca="false">IF(X861="","",X861*N861)</f>
        <v/>
      </c>
    </row>
    <row r="862" customFormat="false" ht="13.8" hidden="false" customHeight="false" outlineLevel="0" collapsed="false">
      <c r="A862" s="16" t="n">
        <v>2015</v>
      </c>
      <c r="B862" s="31" t="s">
        <v>25</v>
      </c>
      <c r="C862" s="17" t="n">
        <v>861</v>
      </c>
      <c r="D862" s="17" t="n">
        <v>20</v>
      </c>
      <c r="E862" s="20"/>
      <c r="F862" s="20" t="str">
        <f aca="false">""</f>
        <v/>
      </c>
      <c r="G862" s="20"/>
      <c r="H862" s="19" t="str">
        <f aca="false">IF(G862=0,"",IF(G862+G861&gt;G862,LOG(G862)-LOG(G861),""))</f>
        <v/>
      </c>
      <c r="I862" s="20"/>
      <c r="J862" s="19" t="str">
        <f aca="false">IF(I862=0,"",IF(I862+I861&gt;I862,LOG(I862)-LOG(I861),""))</f>
        <v/>
      </c>
      <c r="K862" s="20"/>
      <c r="L862" s="19" t="str">
        <f aca="false">IF(K862=0,"",IF(K862+K861&gt;K862,LOG(K862)-LOG(K861),""))</f>
        <v/>
      </c>
      <c r="M862" s="20"/>
      <c r="N862" s="21"/>
      <c r="O862" s="21"/>
      <c r="P862" s="22"/>
      <c r="Q862" s="20"/>
      <c r="R862" s="19" t="str">
        <f aca="false">IF(Q862=0,"",IF(Q862+Q861&gt;Q862,LOG(Q862)-LOG(Q861),""))</f>
        <v/>
      </c>
      <c r="S862" s="20"/>
      <c r="T862" s="19" t="str">
        <f aca="false">IF(S862=0,"",IF(S862+S861&gt;S862,LOG(S862)-LOG(S861),""))</f>
        <v/>
      </c>
      <c r="U862" s="20"/>
      <c r="V862" s="19" t="str">
        <f aca="false">IF(U862=0,"",IF(U862+U861&gt;U862,LOG(U862)-LOG(U861),""))</f>
        <v/>
      </c>
      <c r="W862" s="20" t="str">
        <f aca="false">IF(F862="","",IF(F862&gt;0,0,1))</f>
        <v/>
      </c>
      <c r="X862" s="19" t="str">
        <f aca="false">IF(F862="","",F862*W862)</f>
        <v/>
      </c>
      <c r="Y862" s="26" t="str">
        <f aca="false">IF(X862="","",X862*N862)</f>
        <v/>
      </c>
    </row>
    <row r="863" customFormat="false" ht="13.8" hidden="false" customHeight="false" outlineLevel="0" collapsed="false">
      <c r="A863" s="16" t="n">
        <v>2015</v>
      </c>
      <c r="B863" s="28" t="s">
        <v>26</v>
      </c>
      <c r="C863" s="29" t="n">
        <v>862</v>
      </c>
      <c r="D863" s="17" t="n">
        <v>20</v>
      </c>
      <c r="E863" s="20"/>
      <c r="F863" s="20" t="str">
        <f aca="false">""</f>
        <v/>
      </c>
      <c r="G863" s="20"/>
      <c r="H863" s="19" t="str">
        <f aca="false">IF(G863=0,"",IF(G863+G862&gt;G863,LOG(G863)-LOG(G862),""))</f>
        <v/>
      </c>
      <c r="I863" s="20"/>
      <c r="J863" s="19" t="str">
        <f aca="false">IF(I863=0,"",IF(I863+I862&gt;I863,LOG(I863)-LOG(I862),""))</f>
        <v/>
      </c>
      <c r="K863" s="20"/>
      <c r="L863" s="19" t="str">
        <f aca="false">IF(K863=0,"",IF(K863+K862&gt;K863,LOG(K863)-LOG(K862),""))</f>
        <v/>
      </c>
      <c r="M863" s="20"/>
      <c r="N863" s="21"/>
      <c r="O863" s="21"/>
      <c r="P863" s="22"/>
      <c r="Q863" s="20"/>
      <c r="R863" s="19" t="str">
        <f aca="false">IF(Q863=0,"",IF(Q863+Q862&gt;Q863,LOG(Q863)-LOG(Q862),""))</f>
        <v/>
      </c>
      <c r="S863" s="20"/>
      <c r="T863" s="19" t="str">
        <f aca="false">IF(S863=0,"",IF(S863+S862&gt;S863,LOG(S863)-LOG(S862),""))</f>
        <v/>
      </c>
      <c r="U863" s="20"/>
      <c r="V863" s="19" t="str">
        <f aca="false">IF(U863=0,"",IF(U863+U862&gt;U863,LOG(U863)-LOG(U862),""))</f>
        <v/>
      </c>
      <c r="W863" s="20" t="str">
        <f aca="false">IF(F863="","",IF(F863&gt;0,0,1))</f>
        <v/>
      </c>
      <c r="X863" s="19" t="str">
        <f aca="false">IF(F863="","",F863*W863)</f>
        <v/>
      </c>
      <c r="Y863" s="26" t="str">
        <f aca="false">IF(X863="","",X863*N863)</f>
        <v/>
      </c>
    </row>
    <row r="864" customFormat="false" ht="13.8" hidden="false" customHeight="false" outlineLevel="0" collapsed="false">
      <c r="A864" s="16" t="n">
        <v>2015</v>
      </c>
      <c r="B864" s="28" t="s">
        <v>27</v>
      </c>
      <c r="C864" s="17" t="n">
        <v>863</v>
      </c>
      <c r="D864" s="17" t="n">
        <v>20</v>
      </c>
      <c r="E864" s="20"/>
      <c r="F864" s="20" t="str">
        <f aca="false">""</f>
        <v/>
      </c>
      <c r="G864" s="20"/>
      <c r="H864" s="19" t="str">
        <f aca="false">IF(G864=0,"",IF(G864+G863&gt;G864,LOG(G864)-LOG(G863),""))</f>
        <v/>
      </c>
      <c r="I864" s="20"/>
      <c r="J864" s="19" t="str">
        <f aca="false">IF(I864=0,"",IF(I864+I863&gt;I864,LOG(I864)-LOG(I863),""))</f>
        <v/>
      </c>
      <c r="K864" s="20"/>
      <c r="L864" s="19" t="str">
        <f aca="false">IF(K864=0,"",IF(K864+K863&gt;K864,LOG(K864)-LOG(K863),""))</f>
        <v/>
      </c>
      <c r="M864" s="20"/>
      <c r="N864" s="21"/>
      <c r="O864" s="21"/>
      <c r="P864" s="22"/>
      <c r="Q864" s="20"/>
      <c r="R864" s="19" t="str">
        <f aca="false">IF(Q864=0,"",IF(Q864+Q863&gt;Q864,LOG(Q864)-LOG(Q863),""))</f>
        <v/>
      </c>
      <c r="S864" s="20"/>
      <c r="T864" s="19" t="str">
        <f aca="false">IF(S864=0,"",IF(S864+S863&gt;S864,LOG(S864)-LOG(S863),""))</f>
        <v/>
      </c>
      <c r="U864" s="20"/>
      <c r="V864" s="19" t="str">
        <f aca="false">IF(U864=0,"",IF(U864+U863&gt;U864,LOG(U864)-LOG(U863),""))</f>
        <v/>
      </c>
      <c r="W864" s="20" t="str">
        <f aca="false">IF(F864="","",IF(F864&gt;0,0,1))</f>
        <v/>
      </c>
      <c r="X864" s="19" t="str">
        <f aca="false">IF(F864="","",F864*W864)</f>
        <v/>
      </c>
      <c r="Y864" s="26" t="str">
        <f aca="false">IF(X864="","",X864*N864)</f>
        <v/>
      </c>
    </row>
    <row r="865" customFormat="false" ht="13.8" hidden="false" customHeight="false" outlineLevel="0" collapsed="false">
      <c r="A865" s="16" t="n">
        <v>2015</v>
      </c>
      <c r="B865" s="30" t="s">
        <v>28</v>
      </c>
      <c r="C865" s="29" t="n">
        <v>864</v>
      </c>
      <c r="D865" s="17" t="n">
        <v>20</v>
      </c>
      <c r="E865" s="44"/>
      <c r="F865" s="20" t="str">
        <f aca="false">""</f>
        <v/>
      </c>
      <c r="G865" s="44"/>
      <c r="H865" s="19" t="str">
        <f aca="false">IF(G865=0,"",IF(G865+G864&gt;G865,LOG(G865)-LOG(G864),""))</f>
        <v/>
      </c>
      <c r="I865" s="20"/>
      <c r="J865" s="19" t="str">
        <f aca="false">IF(I865=0,"",IF(I865+I864&gt;I865,LOG(I865)-LOG(I864),""))</f>
        <v/>
      </c>
      <c r="K865" s="20"/>
      <c r="L865" s="19" t="str">
        <f aca="false">IF(K865=0,"",IF(K865+K864&gt;K865,LOG(K865)-LOG(K864),""))</f>
        <v/>
      </c>
      <c r="M865" s="20"/>
      <c r="N865" s="21"/>
      <c r="O865" s="21"/>
      <c r="P865" s="22"/>
      <c r="Q865" s="20"/>
      <c r="R865" s="19" t="str">
        <f aca="false">IF(Q865=0,"",IF(Q865+Q864&gt;Q865,LOG(Q865)-LOG(Q864),""))</f>
        <v/>
      </c>
      <c r="S865" s="20"/>
      <c r="T865" s="19" t="str">
        <f aca="false">IF(S865=0,"",IF(S865+S864&gt;S865,LOG(S865)-LOG(S864),""))</f>
        <v/>
      </c>
      <c r="U865" s="20"/>
      <c r="V865" s="19" t="str">
        <f aca="false">IF(U865=0,"",IF(U865+U864&gt;U865,LOG(U865)-LOG(U864),""))</f>
        <v/>
      </c>
      <c r="W865" s="20" t="str">
        <f aca="false">IF(F865="","",IF(F865&gt;0,0,1))</f>
        <v/>
      </c>
      <c r="X865" s="19" t="str">
        <f aca="false">IF(F865="","",F865*W865)</f>
        <v/>
      </c>
      <c r="Y865" s="26" t="str">
        <f aca="false">IF(X865="","",X865*N865)</f>
        <v/>
      </c>
    </row>
    <row r="866" customFormat="false" ht="13.8" hidden="false" customHeight="false" outlineLevel="0" collapsed="false">
      <c r="A866" s="16" t="n">
        <v>2016</v>
      </c>
      <c r="B866" s="31" t="s">
        <v>25</v>
      </c>
      <c r="C866" s="17" t="n">
        <v>865</v>
      </c>
      <c r="D866" s="17" t="n">
        <v>20</v>
      </c>
      <c r="E866" s="20"/>
      <c r="F866" s="20" t="str">
        <f aca="false">""</f>
        <v/>
      </c>
      <c r="G866" s="20"/>
      <c r="H866" s="19" t="str">
        <f aca="false">IF(G866=0,"",IF(G866+G865&gt;G866,LOG(G866)-LOG(G865),""))</f>
        <v/>
      </c>
      <c r="I866" s="20"/>
      <c r="J866" s="19" t="str">
        <f aca="false">IF(I866=0,"",IF(I866+I865&gt;I866,LOG(I866)-LOG(I865),""))</f>
        <v/>
      </c>
      <c r="K866" s="20"/>
      <c r="L866" s="19" t="str">
        <f aca="false">IF(K866=0,"",IF(K866+K865&gt;K866,LOG(K866)-LOG(K865),""))</f>
        <v/>
      </c>
      <c r="M866" s="20"/>
      <c r="N866" s="21"/>
      <c r="O866" s="21"/>
      <c r="P866" s="22"/>
      <c r="Q866" s="20"/>
      <c r="R866" s="19" t="str">
        <f aca="false">IF(Q866=0,"",IF(Q866+Q865&gt;Q866,LOG(Q866)-LOG(Q865),""))</f>
        <v/>
      </c>
      <c r="S866" s="20"/>
      <c r="T866" s="19" t="str">
        <f aca="false">IF(S866=0,"",IF(S866+S865&gt;S866,LOG(S866)-LOG(S865),""))</f>
        <v/>
      </c>
      <c r="U866" s="20"/>
      <c r="V866" s="19" t="str">
        <f aca="false">IF(U866=0,"",IF(U866+U865&gt;U866,LOG(U866)-LOG(U865),""))</f>
        <v/>
      </c>
      <c r="W866" s="20" t="str">
        <f aca="false">IF(F866="","",IF(F866&gt;0,0,1))</f>
        <v/>
      </c>
      <c r="X866" s="19" t="str">
        <f aca="false">IF(F866="","",F866*W866)</f>
        <v/>
      </c>
      <c r="Y866" s="26" t="str">
        <f aca="false">IF(X866="","",X866*N866)</f>
        <v/>
      </c>
    </row>
    <row r="867" customFormat="false" ht="13.8" hidden="false" customHeight="false" outlineLevel="0" collapsed="false">
      <c r="A867" s="16" t="n">
        <v>2016</v>
      </c>
      <c r="B867" s="28" t="s">
        <v>26</v>
      </c>
      <c r="C867" s="29" t="n">
        <v>866</v>
      </c>
      <c r="D867" s="17" t="n">
        <v>20</v>
      </c>
      <c r="E867" s="20"/>
      <c r="F867" s="20" t="str">
        <f aca="false">""</f>
        <v/>
      </c>
      <c r="G867" s="20"/>
      <c r="H867" s="19" t="str">
        <f aca="false">IF(G867=0,"",IF(G867+G866&gt;G867,LOG(G867)-LOG(G866),""))</f>
        <v/>
      </c>
      <c r="I867" s="20"/>
      <c r="J867" s="19" t="str">
        <f aca="false">IF(I867=0,"",IF(I867+I866&gt;I867,LOG(I867)-LOG(I866),""))</f>
        <v/>
      </c>
      <c r="K867" s="20"/>
      <c r="L867" s="19" t="str">
        <f aca="false">IF(K867=0,"",IF(K867+K866&gt;K867,LOG(K867)-LOG(K866),""))</f>
        <v/>
      </c>
      <c r="M867" s="20"/>
      <c r="N867" s="21"/>
      <c r="O867" s="21"/>
      <c r="P867" s="22"/>
      <c r="Q867" s="20"/>
      <c r="R867" s="19" t="str">
        <f aca="false">IF(Q867=0,"",IF(Q867+Q866&gt;Q867,LOG(Q867)-LOG(Q866),""))</f>
        <v/>
      </c>
      <c r="S867" s="20"/>
      <c r="T867" s="19" t="str">
        <f aca="false">IF(S867=0,"",IF(S867+S866&gt;S867,LOG(S867)-LOG(S866),""))</f>
        <v/>
      </c>
      <c r="U867" s="20"/>
      <c r="V867" s="19" t="str">
        <f aca="false">IF(U867=0,"",IF(U867+U866&gt;U867,LOG(U867)-LOG(U866),""))</f>
        <v/>
      </c>
      <c r="W867" s="20" t="str">
        <f aca="false">IF(F867="","",IF(F867&gt;0,0,1))</f>
        <v/>
      </c>
      <c r="X867" s="19" t="str">
        <f aca="false">IF(F867="","",F867*W867)</f>
        <v/>
      </c>
      <c r="Y867" s="26" t="str">
        <f aca="false">IF(X867="","",X867*N867)</f>
        <v/>
      </c>
    </row>
    <row r="868" customFormat="false" ht="13.8" hidden="false" customHeight="false" outlineLevel="0" collapsed="false">
      <c r="A868" s="16" t="n">
        <v>2016</v>
      </c>
      <c r="B868" s="28" t="s">
        <v>27</v>
      </c>
      <c r="C868" s="17" t="n">
        <v>867</v>
      </c>
      <c r="D868" s="17" t="n">
        <v>20</v>
      </c>
      <c r="E868" s="20"/>
      <c r="F868" s="20" t="str">
        <f aca="false">""</f>
        <v/>
      </c>
      <c r="G868" s="20"/>
      <c r="H868" s="19" t="str">
        <f aca="false">IF(G868=0,"",IF(G868+G867&gt;G868,LOG(G868)-LOG(G867),""))</f>
        <v/>
      </c>
      <c r="I868" s="20"/>
      <c r="J868" s="19" t="str">
        <f aca="false">IF(I868=0,"",IF(I868+I867&gt;I868,LOG(I868)-LOG(I867),""))</f>
        <v/>
      </c>
      <c r="K868" s="20"/>
      <c r="L868" s="19" t="str">
        <f aca="false">IF(K868=0,"",IF(K868+K867&gt;K868,LOG(K868)-LOG(K867),""))</f>
        <v/>
      </c>
      <c r="M868" s="20"/>
      <c r="N868" s="21"/>
      <c r="O868" s="21"/>
      <c r="P868" s="22"/>
      <c r="Q868" s="20"/>
      <c r="R868" s="19" t="str">
        <f aca="false">IF(Q868=0,"",IF(Q868+Q867&gt;Q868,LOG(Q868)-LOG(Q867),""))</f>
        <v/>
      </c>
      <c r="S868" s="20"/>
      <c r="T868" s="19" t="str">
        <f aca="false">IF(S868=0,"",IF(S868+S867&gt;S868,LOG(S868)-LOG(S867),""))</f>
        <v/>
      </c>
      <c r="U868" s="20"/>
      <c r="V868" s="19" t="str">
        <f aca="false">IF(U868=0,"",IF(U868+U867&gt;U868,LOG(U868)-LOG(U867),""))</f>
        <v/>
      </c>
      <c r="W868" s="20" t="str">
        <f aca="false">IF(F868="","",IF(F868&gt;0,0,1))</f>
        <v/>
      </c>
      <c r="X868" s="19" t="str">
        <f aca="false">IF(F868="","",F868*W868)</f>
        <v/>
      </c>
      <c r="Y868" s="26" t="str">
        <f aca="false">IF(X868="","",X868*N868)</f>
        <v/>
      </c>
    </row>
    <row r="869" customFormat="false" ht="13.8" hidden="false" customHeight="false" outlineLevel="0" collapsed="false">
      <c r="A869" s="16" t="n">
        <v>2016</v>
      </c>
      <c r="B869" s="30" t="s">
        <v>28</v>
      </c>
      <c r="C869" s="29" t="n">
        <v>868</v>
      </c>
      <c r="D869" s="17" t="n">
        <v>20</v>
      </c>
      <c r="E869" s="20"/>
      <c r="F869" s="20" t="str">
        <f aca="false">""</f>
        <v/>
      </c>
      <c r="G869" s="20"/>
      <c r="H869" s="19" t="str">
        <f aca="false">IF(G869=0,"",IF(G869+G868&gt;G869,LOG(G869)-LOG(G868),""))</f>
        <v/>
      </c>
      <c r="I869" s="20"/>
      <c r="J869" s="19" t="str">
        <f aca="false">IF(I869=0,"",IF(I869+I868&gt;I869,LOG(I869)-LOG(I868),""))</f>
        <v/>
      </c>
      <c r="K869" s="20"/>
      <c r="L869" s="19" t="str">
        <f aca="false">IF(K869=0,"",IF(K869+K868&gt;K869,LOG(K869)-LOG(K868),""))</f>
        <v/>
      </c>
      <c r="M869" s="20"/>
      <c r="N869" s="21"/>
      <c r="O869" s="21"/>
      <c r="P869" s="22"/>
      <c r="Q869" s="20"/>
      <c r="R869" s="19" t="str">
        <f aca="false">IF(Q869=0,"",IF(Q869+Q868&gt;Q869,LOG(Q869)-LOG(Q868),""))</f>
        <v/>
      </c>
      <c r="S869" s="20"/>
      <c r="T869" s="19" t="str">
        <f aca="false">IF(S869=0,"",IF(S869+S868&gt;S869,LOG(S869)-LOG(S868),""))</f>
        <v/>
      </c>
      <c r="U869" s="20"/>
      <c r="V869" s="19" t="str">
        <f aca="false">IF(U869=0,"",IF(U869+U868&gt;U869,LOG(U869)-LOG(U868),""))</f>
        <v/>
      </c>
      <c r="W869" s="20" t="str">
        <f aca="false">IF(F869="","",IF(F869&gt;0,0,1))</f>
        <v/>
      </c>
      <c r="X869" s="19" t="str">
        <f aca="false">IF(F869="","",F869*W869)</f>
        <v/>
      </c>
      <c r="Y869" s="26" t="str">
        <f aca="false">IF(X869="","",X869*N869)</f>
        <v/>
      </c>
    </row>
    <row r="870" customFormat="false" ht="13.8" hidden="false" customHeight="false" outlineLevel="0" collapsed="false">
      <c r="A870" s="16" t="n">
        <v>2017</v>
      </c>
      <c r="B870" s="31" t="s">
        <v>25</v>
      </c>
      <c r="C870" s="17" t="n">
        <v>869</v>
      </c>
      <c r="D870" s="17" t="n">
        <v>20</v>
      </c>
      <c r="E870" s="18" t="n">
        <v>8347242.9376422</v>
      </c>
      <c r="F870" s="20" t="str">
        <f aca="false">""</f>
        <v/>
      </c>
      <c r="G870" s="20" t="n">
        <v>7196895.74609732</v>
      </c>
      <c r="H870" s="19" t="str">
        <f aca="false">IF(G870=0,"",IF(G870+G869&gt;G870,LOG(G870)-LOG(G869),""))</f>
        <v/>
      </c>
      <c r="I870" s="20" t="n">
        <v>776917.902229301</v>
      </c>
      <c r="J870" s="19" t="str">
        <f aca="false">IF(I870=0,"",IF(I870+I869&gt;I870,LOG(I870)-LOG(I869),""))</f>
        <v/>
      </c>
      <c r="K870" s="20" t="n">
        <f aca="false">G870+I870</f>
        <v>7973813.64832662</v>
      </c>
      <c r="L870" s="19" t="str">
        <f aca="false">IF(K870=0,"",IF(K870+K869&gt;K870,LOG(K870)-LOG(K869),""))</f>
        <v/>
      </c>
      <c r="M870" s="20" t="n">
        <v>18323469.9887384</v>
      </c>
      <c r="N870" s="21" t="n">
        <v>0.341464667836962</v>
      </c>
      <c r="O870" s="21" t="n">
        <v>6106667.20174876</v>
      </c>
      <c r="P870" s="22" t="n">
        <v>-0.135738800698734</v>
      </c>
      <c r="Q870" s="20" t="n">
        <v>304061.61947367</v>
      </c>
      <c r="R870" s="19" t="str">
        <f aca="false">IF(Q870=0,"",IF(Q870+Q869&gt;Q870,LOG(Q870)-LOG(Q869),""))</f>
        <v/>
      </c>
      <c r="S870" s="20" t="n">
        <v>7845483.45911911</v>
      </c>
      <c r="T870" s="19" t="str">
        <f aca="false">IF(S870=0,"",IF(S870+S869&gt;S870,LOG(S870)-LOG(S869),""))</f>
        <v/>
      </c>
      <c r="U870" s="20" t="n">
        <v>381522.18413046</v>
      </c>
      <c r="V870" s="19" t="str">
        <f aca="false">IF(U870=0,"",IF(U870+U869&gt;U870,LOG(U870)-LOG(U869),""))</f>
        <v/>
      </c>
      <c r="W870" s="20" t="str">
        <f aca="false">IF(F870="","",IF(F870&gt;0,0,1))</f>
        <v/>
      </c>
      <c r="X870" s="19" t="str">
        <f aca="false">IF(F870="","",F870*W870)</f>
        <v/>
      </c>
      <c r="Y870" s="26" t="str">
        <f aca="false">IF(X870="","",X870*N870)</f>
        <v/>
      </c>
    </row>
    <row r="871" customFormat="false" ht="13.8" hidden="false" customHeight="false" outlineLevel="0" collapsed="false">
      <c r="A871" s="16" t="n">
        <v>2017</v>
      </c>
      <c r="B871" s="28" t="s">
        <v>26</v>
      </c>
      <c r="C871" s="29" t="n">
        <v>870</v>
      </c>
      <c r="D871" s="17" t="n">
        <v>20</v>
      </c>
      <c r="E871" s="18" t="n">
        <v>8789252.11339598</v>
      </c>
      <c r="F871" s="19" t="n">
        <f aca="false">IF(ABS(LOG(E871)-LOG(E870))&gt;LOG(2),"",LOG(E871)-LOG(E870))</f>
        <v>0.0224088687118407</v>
      </c>
      <c r="G871" s="20" t="n">
        <v>7481073.62585286</v>
      </c>
      <c r="H871" s="19" t="n">
        <f aca="false">IF(G871=0,"",IF(G871+G870&gt;G871,LOG(G871)-LOG(G870),""))</f>
        <v>0.0168187173607937</v>
      </c>
      <c r="I871" s="20" t="n">
        <v>838664.691749426</v>
      </c>
      <c r="J871" s="19" t="n">
        <f aca="false">IF(I871=0,"",IF(I871+I870&gt;I871,LOG(I871)-LOG(I870),""))</f>
        <v>0.0332132305136819</v>
      </c>
      <c r="K871" s="20" t="n">
        <f aca="false">G871+I871</f>
        <v>8319738.31760229</v>
      </c>
      <c r="L871" s="19" t="n">
        <f aca="false">IF(K871=0,"",IF(K871+K870&gt;K871,LOG(K871)-LOG(K870),""))</f>
        <v>0.0184435847698916</v>
      </c>
      <c r="M871" s="20" t="n">
        <v>19582301.4339017</v>
      </c>
      <c r="N871" s="21" t="n">
        <v>0.347911809379528</v>
      </c>
      <c r="O871" s="21" t="n">
        <v>6412843.22068096</v>
      </c>
      <c r="P871" s="22" t="n">
        <v>-0.136901299534451</v>
      </c>
      <c r="Q871" s="20" t="n">
        <v>328775.016710573</v>
      </c>
      <c r="R871" s="19" t="n">
        <f aca="false">IF(Q871=0,"",IF(Q871+Q870&gt;Q871,LOG(Q871)-LOG(Q870),""))</f>
        <v>0.0339372042272208</v>
      </c>
      <c r="S871" s="20" t="n">
        <v>8429329.98983914</v>
      </c>
      <c r="T871" s="19" t="n">
        <f aca="false">IF(S871=0,"",IF(S871+S870&gt;S871,LOG(S871)-LOG(S870),""))</f>
        <v>0.0311733447445866</v>
      </c>
      <c r="U871" s="20" t="n">
        <v>384147.651103933</v>
      </c>
      <c r="V871" s="19" t="n">
        <f aca="false">IF(U871=0,"",IF(U871+U870&gt;U871,LOG(U871)-LOG(U870),""))</f>
        <v>0.00297838633690173</v>
      </c>
      <c r="W871" s="20" t="n">
        <f aca="false">IF(F871="","",IF(F871&gt;0,0,1))</f>
        <v>0</v>
      </c>
      <c r="X871" s="19" t="n">
        <f aca="false">IF(F871="","",F871*W871)</f>
        <v>0</v>
      </c>
      <c r="Y871" s="26" t="n">
        <f aca="false">IF(X871="","",X871*N871)</f>
        <v>0</v>
      </c>
    </row>
    <row r="872" customFormat="false" ht="13.8" hidden="false" customHeight="false" outlineLevel="0" collapsed="false">
      <c r="A872" s="16" t="n">
        <v>2017</v>
      </c>
      <c r="B872" s="28" t="s">
        <v>27</v>
      </c>
      <c r="C872" s="17" t="n">
        <v>871</v>
      </c>
      <c r="D872" s="17" t="n">
        <v>20</v>
      </c>
      <c r="E872" s="18" t="n">
        <v>8923395.11770624</v>
      </c>
      <c r="F872" s="19" t="n">
        <f aca="false">IF(ABS(LOG(E872)-LOG(E871))&gt;LOG(2),"",LOG(E872)-LOG(E871))</f>
        <v>0.00657820139678655</v>
      </c>
      <c r="G872" s="20" t="n">
        <v>7496752.84467879</v>
      </c>
      <c r="H872" s="19" t="n">
        <f aca="false">IF(G872=0,"",IF(G872+G871&gt;G872,LOG(G872)-LOG(G871),""))</f>
        <v>0.000909264200304349</v>
      </c>
      <c r="I872" s="20" t="n">
        <v>836030.721090843</v>
      </c>
      <c r="J872" s="19" t="n">
        <f aca="false">IF(I872=0,"",IF(I872+I871&gt;I872,LOG(I872)-LOG(I871),""))</f>
        <v>-0.00136612288657823</v>
      </c>
      <c r="K872" s="20" t="n">
        <f aca="false">G872+I872</f>
        <v>8332783.56576963</v>
      </c>
      <c r="L872" s="19" t="n">
        <f aca="false">IF(K872=0,"",IF(K872+K871&gt;K872,LOG(K872)-LOG(K871),""))</f>
        <v>0.000680435130817614</v>
      </c>
      <c r="M872" s="20" t="n">
        <v>20951228.0433588</v>
      </c>
      <c r="N872" s="21" t="n">
        <v>0.370679360479055</v>
      </c>
      <c r="O872" s="21" t="n">
        <v>6557508.45431747</v>
      </c>
      <c r="P872" s="22" t="n">
        <v>-0.133791264293341</v>
      </c>
      <c r="Q872" s="20" t="n">
        <v>319962.374738471</v>
      </c>
      <c r="R872" s="19" t="n">
        <f aca="false">IF(Q872=0,"",IF(Q872+Q871&gt;Q872,LOG(Q872)-LOG(Q871),""))</f>
        <v>-0.0117998970804267</v>
      </c>
      <c r="S872" s="20" t="n">
        <v>8316728.10610534</v>
      </c>
      <c r="T872" s="19" t="n">
        <f aca="false">IF(S872=0,"",IF(S872+S871&gt;S872,LOG(S872)-LOG(S871),""))</f>
        <v>-0.00584055226726044</v>
      </c>
      <c r="U872" s="20" t="n">
        <v>399092.854512501</v>
      </c>
      <c r="V872" s="19" t="n">
        <f aca="false">IF(U872=0,"",IF(U872+U871&gt;U872,LOG(U872)-LOG(U871),""))</f>
        <v>0.0165757700947466</v>
      </c>
      <c r="W872" s="20" t="n">
        <f aca="false">IF(F872="","",IF(F872&gt;0,0,1))</f>
        <v>0</v>
      </c>
      <c r="X872" s="19" t="n">
        <f aca="false">IF(F872="","",F872*W872)</f>
        <v>0</v>
      </c>
      <c r="Y872" s="26" t="n">
        <f aca="false">IF(X872="","",X872*N872)</f>
        <v>0</v>
      </c>
    </row>
    <row r="873" customFormat="false" ht="13.8" hidden="false" customHeight="false" outlineLevel="0" collapsed="false">
      <c r="A873" s="16" t="n">
        <v>2017</v>
      </c>
      <c r="B873" s="30" t="s">
        <v>28</v>
      </c>
      <c r="C873" s="29" t="n">
        <v>872</v>
      </c>
      <c r="D873" s="17" t="n">
        <v>20</v>
      </c>
      <c r="E873" s="18" t="n">
        <v>9653532.7979888</v>
      </c>
      <c r="F873" s="19" t="n">
        <f aca="false">IF(ABS(LOG(E873)-LOG(E872))&gt;LOG(2),"",LOG(E873)-LOG(E872))</f>
        <v>0.0341561529683903</v>
      </c>
      <c r="G873" s="20" t="n">
        <v>8153459.51965439</v>
      </c>
      <c r="H873" s="19" t="n">
        <f aca="false">IF(G873=0,"",IF(G873+G872&gt;G873,LOG(G873)-LOG(G872),""))</f>
        <v>0.036468726229983</v>
      </c>
      <c r="I873" s="20" t="n">
        <v>891199.99755922</v>
      </c>
      <c r="J873" s="19" t="n">
        <f aca="false">IF(I873=0,"",IF(I873+I872&gt;I873,LOG(I873)-LOG(I872),""))</f>
        <v>0.0277529401640182</v>
      </c>
      <c r="K873" s="20" t="n">
        <f aca="false">G873+I873</f>
        <v>9044659.51721361</v>
      </c>
      <c r="L873" s="19" t="n">
        <f aca="false">IF(K873=0,"",IF(K873+K872&gt;K873,LOG(K873)-LOG(K872),""))</f>
        <v>0.035602120967118</v>
      </c>
      <c r="M873" s="20" t="n">
        <v>24802798.9142594</v>
      </c>
      <c r="N873" s="21" t="n">
        <v>0.409814415853233</v>
      </c>
      <c r="O873" s="21" t="n">
        <v>6716881.40654048</v>
      </c>
      <c r="P873" s="22" t="n">
        <v>-0.157518595991947</v>
      </c>
      <c r="Q873" s="20" t="n">
        <v>352624.935421014</v>
      </c>
      <c r="R873" s="19" t="n">
        <f aca="false">IF(Q873=0,"",IF(Q873+Q872&gt;Q873,LOG(Q873)-LOG(Q872),""))</f>
        <v>0.0422141081958234</v>
      </c>
      <c r="S873" s="20" t="n">
        <v>9062800.99299089</v>
      </c>
      <c r="T873" s="19" t="n">
        <f aca="false">IF(S873=0,"",IF(S873+S872&gt;S873,LOG(S873)-LOG(S872),""))</f>
        <v>0.0373099399889911</v>
      </c>
      <c r="U873" s="20" t="n">
        <v>429726.207474484</v>
      </c>
      <c r="V873" s="19" t="n">
        <f aca="false">IF(U873=0,"",IF(U873+U872&gt;U873,LOG(U873)-LOG(U872),""))</f>
        <v>0.032117888464076</v>
      </c>
      <c r="W873" s="20" t="n">
        <f aca="false">IF(F873="","",IF(F873&gt;0,0,1))</f>
        <v>0</v>
      </c>
      <c r="X873" s="19" t="n">
        <f aca="false">IF(F873="","",F873*W873)</f>
        <v>0</v>
      </c>
      <c r="Y873" s="26" t="n">
        <f aca="false">IF(X873="","",X873*N873)</f>
        <v>0</v>
      </c>
    </row>
    <row r="874" customFormat="false" ht="13.8" hidden="false" customHeight="false" outlineLevel="0" collapsed="false">
      <c r="A874" s="16" t="n">
        <v>2018</v>
      </c>
      <c r="B874" s="31" t="s">
        <v>25</v>
      </c>
      <c r="C874" s="17" t="n">
        <v>873</v>
      </c>
      <c r="D874" s="17" t="n">
        <v>20</v>
      </c>
      <c r="E874" s="18" t="n">
        <v>8612341.87580161</v>
      </c>
      <c r="F874" s="19" t="n">
        <f aca="false">IF(ABS(LOG(E874)-LOG(E873))&gt;LOG(2),"",LOG(E874)-LOG(E873))</f>
        <v>-0.0495650151805052</v>
      </c>
      <c r="G874" s="20" t="n">
        <v>7337773.82724528</v>
      </c>
      <c r="H874" s="19" t="n">
        <f aca="false">IF(G874=0,"",IF(G874+G873&gt;G874,LOG(G874)-LOG(G873),""))</f>
        <v>-0.045777598019396</v>
      </c>
      <c r="I874" s="20" t="n">
        <v>855717.064401781</v>
      </c>
      <c r="J874" s="19" t="n">
        <f aca="false">IF(I874=0,"",IF(I874+I873&gt;I874,LOG(I874)-LOG(I873),""))</f>
        <v>-0.0176449840202961</v>
      </c>
      <c r="K874" s="20" t="n">
        <f aca="false">G874+I874</f>
        <v>8193490.89164706</v>
      </c>
      <c r="L874" s="19" t="n">
        <f aca="false">IF(K874=0,"",IF(K874+K873&gt;K874,LOG(K874)-LOG(K873),""))</f>
        <v>-0.0429232473914576</v>
      </c>
      <c r="M874" s="20" t="n">
        <v>22416409.2568093</v>
      </c>
      <c r="N874" s="21" t="n">
        <v>0.415444785675247</v>
      </c>
      <c r="O874" s="21" t="n">
        <v>6814210.09705208</v>
      </c>
      <c r="P874" s="22" t="n">
        <v>-0.101705741571143</v>
      </c>
      <c r="Q874" s="20" t="n">
        <v>338908.995243337</v>
      </c>
      <c r="R874" s="19" t="n">
        <f aca="false">IF(Q874=0,"",IF(Q874+Q873&gt;Q874,LOG(Q874)-LOG(Q873),""))</f>
        <v>-0.0172299236946731</v>
      </c>
      <c r="S874" s="20" t="n">
        <v>8194616.83515285</v>
      </c>
      <c r="T874" s="19" t="n">
        <f aca="false">IF(S874=0,"",IF(S874+S873&gt;S874,LOG(S874)-LOG(S873),""))</f>
        <v>-0.0437337919813405</v>
      </c>
      <c r="U874" s="20" t="n">
        <v>403087.775073471</v>
      </c>
      <c r="V874" s="19" t="n">
        <f aca="false">IF(U874=0,"",IF(U874+U873&gt;U874,LOG(U874)-LOG(U873),""))</f>
        <v>-0.0277922135858768</v>
      </c>
      <c r="W874" s="20" t="n">
        <f aca="false">IF(F874="","",IF(F874&gt;0,0,1))</f>
        <v>1</v>
      </c>
      <c r="X874" s="19" t="n">
        <f aca="false">IF(F874="","",F874*W874)</f>
        <v>-0.0495650151805052</v>
      </c>
      <c r="Y874" s="26" t="n">
        <f aca="false">IF(X874="","",X874*N874)</f>
        <v>-0.0205915271086553</v>
      </c>
    </row>
    <row r="875" customFormat="false" ht="13.8" hidden="false" customHeight="false" outlineLevel="0" collapsed="false">
      <c r="A875" s="16" t="n">
        <v>2018</v>
      </c>
      <c r="B875" s="28" t="s">
        <v>26</v>
      </c>
      <c r="C875" s="29" t="n">
        <v>874</v>
      </c>
      <c r="D875" s="17" t="n">
        <v>20</v>
      </c>
      <c r="E875" s="18" t="n">
        <v>9137837.90732804</v>
      </c>
      <c r="F875" s="19" t="n">
        <f aca="false">IF(ABS(LOG(E875)-LOG(E874))&gt;LOG(2),"",LOG(E875)-LOG(E874))</f>
        <v>0.0257221887400059</v>
      </c>
      <c r="G875" s="20" t="n">
        <v>7714505.55460842</v>
      </c>
      <c r="H875" s="19" t="n">
        <f aca="false">IF(G875=0,"",IF(G875+G874&gt;G875,LOG(G875)-LOG(G874),""))</f>
        <v>0.0217437747434284</v>
      </c>
      <c r="I875" s="20" t="n">
        <v>881847.218532806</v>
      </c>
      <c r="J875" s="19" t="n">
        <f aca="false">IF(I875=0,"",IF(I875+I874&gt;I875,LOG(I875)-LOG(I874),""))</f>
        <v>0.0130631568025734</v>
      </c>
      <c r="K875" s="20" t="n">
        <f aca="false">G875+I875</f>
        <v>8596352.77314123</v>
      </c>
      <c r="L875" s="19" t="n">
        <f aca="false">IF(K875=0,"",IF(K875+K874&gt;K875,LOG(K875)-LOG(K874),""))</f>
        <v>0.0208452543001973</v>
      </c>
      <c r="M875" s="20" t="n">
        <v>22484893.9291817</v>
      </c>
      <c r="N875" s="21" t="n">
        <v>0.39104739315537</v>
      </c>
      <c r="O875" s="21" t="n">
        <v>7012785.02357041</v>
      </c>
      <c r="P875" s="22" t="n">
        <v>-0.11495292416527</v>
      </c>
      <c r="Q875" s="20" t="n">
        <v>361358.446692015</v>
      </c>
      <c r="R875" s="19" t="n">
        <f aca="false">IF(Q875=0,"",IF(Q875+Q874&gt;Q875,LOG(Q875)-LOG(Q874),""))</f>
        <v>0.0278551147990784</v>
      </c>
      <c r="S875" s="20" t="n">
        <v>8685863.58103741</v>
      </c>
      <c r="T875" s="19" t="n">
        <f aca="false">IF(S875=0,"",IF(S875+S874&gt;S875,LOG(S875)-LOG(S874),""))</f>
        <v>0.0252843525218269</v>
      </c>
      <c r="U875" s="20" t="n">
        <v>396720.741169521</v>
      </c>
      <c r="V875" s="19" t="n">
        <f aca="false">IF(U875=0,"",IF(U875+U874&gt;U875,LOG(U875)-LOG(U874),""))</f>
        <v>-0.00691472033292051</v>
      </c>
      <c r="W875" s="20" t="n">
        <f aca="false">IF(F875="","",IF(F875&gt;0,0,1))</f>
        <v>0</v>
      </c>
      <c r="X875" s="19" t="n">
        <f aca="false">IF(F875="","",F875*W875)</f>
        <v>0</v>
      </c>
      <c r="Y875" s="26" t="n">
        <f aca="false">IF(X875="","",X875*N875)</f>
        <v>0</v>
      </c>
    </row>
    <row r="876" customFormat="false" ht="13.8" hidden="false" customHeight="false" outlineLevel="0" collapsed="false">
      <c r="A876" s="16" t="n">
        <v>2018</v>
      </c>
      <c r="B876" s="28" t="s">
        <v>27</v>
      </c>
      <c r="C876" s="17" t="n">
        <v>875</v>
      </c>
      <c r="D876" s="17" t="n">
        <v>20</v>
      </c>
      <c r="E876" s="18" t="n">
        <v>9512388.3892986</v>
      </c>
      <c r="F876" s="19" t="n">
        <f aca="false">IF(ABS(LOG(E876)-LOG(E875))&gt;LOG(2),"",LOG(E876)-LOG(E875))</f>
        <v>0.0174461241455388</v>
      </c>
      <c r="G876" s="20" t="n">
        <v>8023540.51798623</v>
      </c>
      <c r="H876" s="19" t="n">
        <f aca="false">IF(G876=0,"",IF(G876+G875&gt;G876,LOG(G876)-LOG(G875),""))</f>
        <v>0.0170579540168454</v>
      </c>
      <c r="I876" s="20" t="n">
        <v>896380.774401033</v>
      </c>
      <c r="J876" s="19" t="n">
        <f aca="false">IF(I876=0,"",IF(I876+I875&gt;I876,LOG(I876)-LOG(I875),""))</f>
        <v>0.00709918378067709</v>
      </c>
      <c r="K876" s="20" t="n">
        <f aca="false">G876+I876</f>
        <v>8919921.29238726</v>
      </c>
      <c r="L876" s="19" t="n">
        <f aca="false">IF(K876=0,"",IF(K876+K875&gt;K876,LOG(K876)-LOG(K875),""))</f>
        <v>0.0160467927040457</v>
      </c>
      <c r="M876" s="20" t="n">
        <v>22212030.327722</v>
      </c>
      <c r="N876" s="21" t="n">
        <v>0.368298683628222</v>
      </c>
      <c r="O876" s="21" t="n">
        <v>7216029.8081219</v>
      </c>
      <c r="P876" s="22" t="n">
        <v>-0.119991255616954</v>
      </c>
      <c r="Q876" s="20" t="n">
        <v>348897.29040334</v>
      </c>
      <c r="R876" s="19" t="n">
        <f aca="false">IF(Q876=0,"",IF(Q876+Q875&gt;Q876,LOG(Q876)-LOG(Q875),""))</f>
        <v>-0.0152406140768617</v>
      </c>
      <c r="S876" s="20" t="n">
        <v>8800330.71171443</v>
      </c>
      <c r="T876" s="19" t="n">
        <f aca="false">IF(S876=0,"",IF(S876+S875&gt;S876,LOG(S876)-LOG(S875),""))</f>
        <v>0.00568598889966143</v>
      </c>
      <c r="U876" s="20" t="n">
        <v>427892.90332485</v>
      </c>
      <c r="V876" s="19" t="n">
        <f aca="false">IF(U876=0,"",IF(U876+U875&gt;U876,LOG(U876)-LOG(U875),""))</f>
        <v>0.0328501770471705</v>
      </c>
      <c r="W876" s="20" t="n">
        <f aca="false">IF(F876="","",IF(F876&gt;0,0,1))</f>
        <v>0</v>
      </c>
      <c r="X876" s="19" t="n">
        <f aca="false">IF(F876="","",F876*W876)</f>
        <v>0</v>
      </c>
      <c r="Y876" s="26" t="n">
        <f aca="false">IF(X876="","",X876*N876)</f>
        <v>0</v>
      </c>
    </row>
    <row r="877" customFormat="false" ht="13.8" hidden="false" customHeight="false" outlineLevel="0" collapsed="false">
      <c r="A877" s="16" t="n">
        <v>2018</v>
      </c>
      <c r="B877" s="30" t="s">
        <v>28</v>
      </c>
      <c r="C877" s="29" t="n">
        <v>876</v>
      </c>
      <c r="D877" s="17" t="n">
        <v>20</v>
      </c>
      <c r="E877" s="18" t="n">
        <v>10710484.0401442</v>
      </c>
      <c r="F877" s="19" t="n">
        <f aca="false">IF(ABS(LOG(E877)-LOG(E876))&gt;LOG(2),"",LOG(E877)-LOG(E876))</f>
        <v>0.0515195242491568</v>
      </c>
      <c r="G877" s="20" t="n">
        <v>8864564.90302141</v>
      </c>
      <c r="H877" s="19" t="n">
        <f aca="false">IF(G877=0,"",IF(G877+G876&gt;G877,LOG(G877)-LOG(G876),""))</f>
        <v>0.0432913740095309</v>
      </c>
      <c r="I877" s="20" t="n">
        <v>995637.853119529</v>
      </c>
      <c r="J877" s="19" t="n">
        <f aca="false">IF(I877=0,"",IF(I877+I876&gt;I877,LOG(I877)-LOG(I876),""))</f>
        <v>0.0456088664734562</v>
      </c>
      <c r="K877" s="20" t="n">
        <f aca="false">G877+I877</f>
        <v>9860202.75614094</v>
      </c>
      <c r="L877" s="19" t="n">
        <f aca="false">IF(K877=0,"",IF(K877+K876&gt;K877,LOG(K877)-LOG(K876),""))</f>
        <v>0.0435248232004977</v>
      </c>
      <c r="M877" s="20" t="n">
        <v>25057068.1212639</v>
      </c>
      <c r="N877" s="21" t="n">
        <v>0.369121155283271</v>
      </c>
      <c r="O877" s="21" t="n">
        <v>7598979.13582885</v>
      </c>
      <c r="P877" s="22" t="n">
        <v>-0.149053846306878</v>
      </c>
      <c r="Q877" s="20" t="n">
        <v>535524.202007211</v>
      </c>
      <c r="R877" s="19" t="n">
        <f aca="false">IF(Q877=0,"",IF(Q877+Q876&gt;Q877,LOG(Q877)-LOG(Q876),""))</f>
        <v>0.186081506076954</v>
      </c>
      <c r="S877" s="20" t="n">
        <v>9967307.59654237</v>
      </c>
      <c r="T877" s="19" t="n">
        <f aca="false">IF(S877=0,"",IF(S877+S876&gt;S877,LOG(S877)-LOG(S876),""))</f>
        <v>0.0540788680212119</v>
      </c>
      <c r="U877" s="20" t="n">
        <v>485250.501410616</v>
      </c>
      <c r="V877" s="19" t="n">
        <f aca="false">IF(U877=0,"",IF(U877+U876&gt;U877,LOG(U877)-LOG(U876),""))</f>
        <v>0.0546309091209949</v>
      </c>
      <c r="W877" s="20" t="n">
        <f aca="false">IF(F877="","",IF(F877&gt;0,0,1))</f>
        <v>0</v>
      </c>
      <c r="X877" s="19" t="n">
        <f aca="false">IF(F877="","",F877*W877)</f>
        <v>0</v>
      </c>
      <c r="Y877" s="26" t="n">
        <f aca="false">IF(X877="","",X877*N877)</f>
        <v>0</v>
      </c>
    </row>
    <row r="878" customFormat="false" ht="13.8" hidden="false" customHeight="false" outlineLevel="0" collapsed="false">
      <c r="A878" s="16" t="n">
        <v>2019</v>
      </c>
      <c r="B878" s="31" t="s">
        <v>25</v>
      </c>
      <c r="C878" s="17" t="n">
        <v>877</v>
      </c>
      <c r="D878" s="17" t="n">
        <v>20</v>
      </c>
      <c r="E878" s="18" t="n">
        <v>9353138.62369072</v>
      </c>
      <c r="F878" s="19" t="n">
        <f aca="false">IF(ABS(LOG(E878)-LOG(E877))&gt;LOG(2),"",LOG(E878)-LOG(E877))</f>
        <v>-0.058851727286271</v>
      </c>
      <c r="G878" s="20" t="n">
        <v>7850090.21587764</v>
      </c>
      <c r="H878" s="19" t="n">
        <f aca="false">IF(G878=0,"",IF(G878+G877&gt;G878,LOG(G878)-LOG(G877),""))</f>
        <v>-0.0527827762723225</v>
      </c>
      <c r="I878" s="20" t="n">
        <v>956093.82961176</v>
      </c>
      <c r="J878" s="19" t="n">
        <f aca="false">IF(I878=0,"",IF(I878+I877&gt;I878,LOG(I878)-LOG(I877),""))</f>
        <v>-0.0176008843011601</v>
      </c>
      <c r="K878" s="20" t="n">
        <f aca="false">G878+I878</f>
        <v>8806184.0454894</v>
      </c>
      <c r="L878" s="19" t="n">
        <f aca="false">IF(K878=0,"",IF(K878+K877&gt;K878,LOG(K878)-LOG(K877),""))</f>
        <v>-0.0490980876775948</v>
      </c>
      <c r="M878" s="20" t="n">
        <v>23595491.3017362</v>
      </c>
      <c r="N878" s="21" t="n">
        <v>0.401871653476991</v>
      </c>
      <c r="O878" s="21" t="n">
        <v>8062196.61726673</v>
      </c>
      <c r="P878" s="22" t="n">
        <v>-0.0645039857829378</v>
      </c>
      <c r="Q878" s="20" t="n">
        <v>380068.830915486</v>
      </c>
      <c r="R878" s="19" t="n">
        <f aca="false">IF(Q878=0,"",IF(Q878+Q877&gt;Q878,LOG(Q878)-LOG(Q877),""))</f>
        <v>-0.148916847747454</v>
      </c>
      <c r="S878" s="20" t="n">
        <v>8992450.0731052</v>
      </c>
      <c r="T878" s="19" t="n">
        <f aca="false">IF(S878=0,"",IF(S878+S877&gt;S878,LOG(S878)-LOG(S877),""))</f>
        <v>-0.0446998257769922</v>
      </c>
      <c r="U878" s="20" t="n">
        <v>436056.307424283</v>
      </c>
      <c r="V878" s="19" t="n">
        <f aca="false">IF(U878=0,"",IF(U878+U877&gt;U878,LOG(U878)-LOG(U877),""))</f>
        <v>-0.0464234200067137</v>
      </c>
      <c r="W878" s="20" t="n">
        <f aca="false">IF(F878="","",IF(F878&gt;0,0,1))</f>
        <v>1</v>
      </c>
      <c r="X878" s="19" t="n">
        <f aca="false">IF(F878="","",F878*W878)</f>
        <v>-0.058851727286271</v>
      </c>
      <c r="Y878" s="26" t="n">
        <f aca="false">IF(X878="","",X878*N878)</f>
        <v>-0.0236508409545107</v>
      </c>
    </row>
    <row r="879" customFormat="false" ht="13.8" hidden="false" customHeight="false" outlineLevel="0" collapsed="false">
      <c r="A879" s="16" t="n">
        <v>2019</v>
      </c>
      <c r="B879" s="28" t="s">
        <v>26</v>
      </c>
      <c r="C879" s="29" t="n">
        <v>878</v>
      </c>
      <c r="D879" s="17" t="n">
        <v>20</v>
      </c>
      <c r="E879" s="18" t="n">
        <v>10132773.3738376</v>
      </c>
      <c r="F879" s="19" t="n">
        <f aca="false">IF(ABS(LOG(E879)-LOG(E878))&gt;LOG(2),"",LOG(E879)-LOG(E878))</f>
        <v>0.0347709583675355</v>
      </c>
      <c r="G879" s="20" t="n">
        <v>8578325.97084539</v>
      </c>
      <c r="H879" s="19" t="n">
        <f aca="false">IF(G879=0,"",IF(G879+G878&gt;G879,LOG(G879)-LOG(G878),""))</f>
        <v>0.0385278972941538</v>
      </c>
      <c r="I879" s="20" t="n">
        <v>976073.231727547</v>
      </c>
      <c r="J879" s="19" t="n">
        <f aca="false">IF(I879=0,"",IF(I879+I878&gt;I879,LOG(I879)-LOG(I878),""))</f>
        <v>0.00898188727283511</v>
      </c>
      <c r="K879" s="20" t="n">
        <f aca="false">G879+I879</f>
        <v>9554399.20257294</v>
      </c>
      <c r="L879" s="19" t="n">
        <f aca="false">IF(K879=0,"",IF(K879+K878&gt;K879,LOG(K879)-LOG(K878),""))</f>
        <v>0.035415625260983</v>
      </c>
      <c r="M879" s="20" t="n">
        <v>23464244.5673124</v>
      </c>
      <c r="N879" s="21" t="n">
        <v>0.364678247160658</v>
      </c>
      <c r="O879" s="21" t="n">
        <v>8375200.10663046</v>
      </c>
      <c r="P879" s="22" t="n">
        <v>-0.0827331371515369</v>
      </c>
      <c r="Q879" s="20" t="n">
        <v>994247.651157305</v>
      </c>
      <c r="R879" s="19" t="n">
        <f aca="false">IF(Q879=0,"",IF(Q879+Q878&gt;Q879,LOG(Q879)-LOG(Q878),""))</f>
        <v>0.41763231868325</v>
      </c>
      <c r="S879" s="20" t="n">
        <v>10396836.997317</v>
      </c>
      <c r="T879" s="19" t="n">
        <f aca="false">IF(S879=0,"",IF(S879+S878&gt;S879,LOG(S879)-LOG(S878),""))</f>
        <v>0.063023199856695</v>
      </c>
      <c r="U879" s="20" t="n">
        <v>439393.316801777</v>
      </c>
      <c r="V879" s="19" t="n">
        <f aca="false">IF(U879=0,"",IF(U879+U878&gt;U879,LOG(U879)-LOG(U878),""))</f>
        <v>0.00331087417853748</v>
      </c>
      <c r="W879" s="20" t="n">
        <f aca="false">IF(F879="","",IF(F879&gt;0,0,1))</f>
        <v>0</v>
      </c>
      <c r="X879" s="19" t="n">
        <f aca="false">IF(F879="","",F879*W879)</f>
        <v>0</v>
      </c>
      <c r="Y879" s="26" t="n">
        <f aca="false">IF(X879="","",X879*N879)</f>
        <v>0</v>
      </c>
    </row>
    <row r="880" customFormat="false" ht="13.8" hidden="false" customHeight="false" outlineLevel="0" collapsed="false">
      <c r="A880" s="16" t="n">
        <v>2019</v>
      </c>
      <c r="B880" s="28" t="s">
        <v>27</v>
      </c>
      <c r="C880" s="17" t="n">
        <v>879</v>
      </c>
      <c r="D880" s="17" t="n">
        <v>20</v>
      </c>
      <c r="E880" s="18" t="n">
        <v>10004105.9366775</v>
      </c>
      <c r="F880" s="19" t="n">
        <f aca="false">IF(ABS(LOG(E880)-LOG(E879))&gt;LOG(2),"",LOG(E880)-LOG(E879))</f>
        <v>-0.00555004751140942</v>
      </c>
      <c r="G880" s="20" t="n">
        <v>8520870.87401298</v>
      </c>
      <c r="H880" s="19" t="n">
        <f aca="false">IF(G880=0,"",IF(G880+G879&gt;G880,LOG(G880)-LOG(G879),""))</f>
        <v>-0.00291856110499467</v>
      </c>
      <c r="I880" s="20" t="n">
        <v>935152.516144335</v>
      </c>
      <c r="J880" s="19" t="n">
        <f aca="false">IF(I880=0,"",IF(I880+I879&gt;I880,LOG(I880)-LOG(I879),""))</f>
        <v>-0.0185999559274235</v>
      </c>
      <c r="K880" s="20" t="n">
        <f aca="false">G880+I880</f>
        <v>9456023.39015732</v>
      </c>
      <c r="L880" s="19" t="n">
        <f aca="false">IF(K880=0,"",IF(K880+K879&gt;K880,LOG(K880)-LOG(K879),""))</f>
        <v>-0.00449484525142108</v>
      </c>
      <c r="M880" s="20" t="n">
        <v>23657119.4106935</v>
      </c>
      <c r="N880" s="21" t="n">
        <v>0.373783580041802</v>
      </c>
      <c r="O880" s="21" t="n">
        <v>8531533.95857563</v>
      </c>
      <c r="P880" s="22" t="n">
        <v>-0.0691511582016019</v>
      </c>
      <c r="Q880" s="20" t="n">
        <v>326290.387617066</v>
      </c>
      <c r="R880" s="19" t="n">
        <f aca="false">IF(Q880=0,"",IF(Q880+Q879&gt;Q880,LOG(Q880)-LOG(Q879),""))</f>
        <v>-0.483890293831519</v>
      </c>
      <c r="S880" s="20" t="n">
        <v>9653290.45456632</v>
      </c>
      <c r="T880" s="19" t="n">
        <f aca="false">IF(S880=0,"",IF(S880+S879&gt;S880,LOG(S880)-LOG(S879),""))</f>
        <v>-0.0322258613864159</v>
      </c>
      <c r="U880" s="20" t="n">
        <v>458512.636193916</v>
      </c>
      <c r="V880" s="19" t="n">
        <f aca="false">IF(U880=0,"",IF(U880+U879&gt;U880,LOG(U880)-LOG(U879),""))</f>
        <v>0.0184978619443523</v>
      </c>
      <c r="W880" s="20" t="n">
        <f aca="false">IF(F880="","",IF(F880&gt;0,0,1))</f>
        <v>1</v>
      </c>
      <c r="X880" s="19" t="n">
        <f aca="false">IF(F880="","",F880*W880)</f>
        <v>-0.00555004751140942</v>
      </c>
      <c r="Y880" s="26" t="n">
        <f aca="false">IF(X880="","",X880*N880)</f>
        <v>-0.00207451662821671</v>
      </c>
    </row>
    <row r="881" customFormat="false" ht="13.8" hidden="false" customHeight="false" outlineLevel="0" collapsed="false">
      <c r="A881" s="16" t="n">
        <v>2019</v>
      </c>
      <c r="B881" s="30" t="s">
        <v>28</v>
      </c>
      <c r="C881" s="29" t="n">
        <v>880</v>
      </c>
      <c r="D881" s="17" t="n">
        <v>20</v>
      </c>
      <c r="E881" s="18" t="n">
        <v>11353822.4030826</v>
      </c>
      <c r="F881" s="19" t="n">
        <f aca="false">IF(ABS(LOG(E881)-LOG(E880))&gt;LOG(2),"",LOG(E881)-LOG(E880))</f>
        <v>0.0549638147259026</v>
      </c>
      <c r="G881" s="20" t="n">
        <v>9599826.58333725</v>
      </c>
      <c r="H881" s="19" t="n">
        <f aca="false">IF(G881=0,"",IF(G881+G880&gt;G881,LOG(G881)-LOG(G880),""))</f>
        <v>0.0517794037494426</v>
      </c>
      <c r="I881" s="20" t="n">
        <v>1013210.24951835</v>
      </c>
      <c r="J881" s="19" t="n">
        <f aca="false">IF(I881=0,"",IF(I881+I880&gt;I881,LOG(I881)-LOG(I880),""))</f>
        <v>0.0348171276928717</v>
      </c>
      <c r="K881" s="20" t="n">
        <f aca="false">G881+I881</f>
        <v>10613036.8328556</v>
      </c>
      <c r="L881" s="19" t="n">
        <f aca="false">IF(K881=0,"",IF(K881+K880&gt;K881,LOG(K881)-LOG(K880),""))</f>
        <v>0.0501311336667527</v>
      </c>
      <c r="M881" s="20" t="n">
        <v>27656343.884216</v>
      </c>
      <c r="N881" s="21" t="n">
        <v>0.386652669975845</v>
      </c>
      <c r="O881" s="21" t="n">
        <v>8885235.69381138</v>
      </c>
      <c r="P881" s="22" t="n">
        <v>-0.106473144104418</v>
      </c>
      <c r="Q881" s="20" t="n">
        <v>404445.870024905</v>
      </c>
      <c r="R881" s="19" t="n">
        <f aca="false">IF(Q881=0,"",IF(Q881+Q880&gt;Q881,LOG(Q881)-LOG(Q880),""))</f>
        <v>0.093256125166084</v>
      </c>
      <c r="S881" s="20" t="n">
        <v>10908512.831164</v>
      </c>
      <c r="T881" s="19" t="n">
        <f aca="false">IF(S881=0,"",IF(S881+S880&gt;S881,LOG(S881)-LOG(S880),""))</f>
        <v>0.0530901730826923</v>
      </c>
      <c r="U881" s="20" t="n">
        <v>462074.167567314</v>
      </c>
      <c r="V881" s="19" t="n">
        <f aca="false">IF(U881=0,"",IF(U881+U880&gt;U881,LOG(U881)-LOG(U880),""))</f>
        <v>0.00336038086416135</v>
      </c>
      <c r="W881" s="20" t="n">
        <f aca="false">IF(F881="","",IF(F881&gt;0,0,1))</f>
        <v>0</v>
      </c>
      <c r="X881" s="19" t="n">
        <f aca="false">IF(F881="","",F881*W881)</f>
        <v>0</v>
      </c>
      <c r="Y881" s="26" t="n">
        <f aca="false">IF(X881="","",X881*N881)</f>
        <v>0</v>
      </c>
    </row>
    <row r="882" customFormat="false" ht="13.8" hidden="false" customHeight="false" outlineLevel="0" collapsed="false">
      <c r="A882" s="16" t="n">
        <v>2009</v>
      </c>
      <c r="B882" s="32" t="s">
        <v>25</v>
      </c>
      <c r="C882" s="33" t="n">
        <v>881</v>
      </c>
      <c r="D882" s="33" t="n">
        <v>21</v>
      </c>
      <c r="E882" s="34" t="n">
        <v>6631744.75409159</v>
      </c>
      <c r="F882" s="19"/>
      <c r="G882" s="36" t="n">
        <v>4875364.5877237</v>
      </c>
      <c r="H882" s="35"/>
      <c r="I882" s="36" t="n">
        <v>1229116.63655299</v>
      </c>
      <c r="J882" s="35"/>
      <c r="K882" s="36" t="n">
        <f aca="false">G882+I882</f>
        <v>6104481.22427669</v>
      </c>
      <c r="L882" s="35"/>
      <c r="M882" s="20" t="n">
        <v>23129303.4060036</v>
      </c>
      <c r="N882" s="37" t="n">
        <v>0.542534750635389</v>
      </c>
      <c r="O882" s="37" t="n">
        <v>7981494.77272184</v>
      </c>
      <c r="P882" s="38" t="n">
        <v>0.0804564310296212</v>
      </c>
      <c r="Q882" s="36"/>
      <c r="R882" s="35" t="str">
        <f aca="false">IF(Q882=0,"",IF(Q882+Q881&gt;Q882,LOG(Q882)-LOG(Q881),""))</f>
        <v/>
      </c>
      <c r="S882" s="36"/>
      <c r="T882" s="35" t="str">
        <f aca="false">IF(S882=0,"",IF(S882+S881&gt;S882,LOG(S882)-LOG(S881),""))</f>
        <v/>
      </c>
      <c r="U882" s="36"/>
      <c r="V882" s="35" t="str">
        <f aca="false">IF(U882=0,"",IF(U882+U881&gt;U882,LOG(U882)-LOG(U881),""))</f>
        <v/>
      </c>
      <c r="W882" s="36" t="str">
        <f aca="false">IF(F882="","",IF(F882&gt;0,0,1))</f>
        <v/>
      </c>
      <c r="X882" s="35" t="str">
        <f aca="false">IF(F882="","",F882*W882)</f>
        <v/>
      </c>
      <c r="Y882" s="40" t="str">
        <f aca="false">IF(X882="","",X882*N882)</f>
        <v/>
      </c>
    </row>
    <row r="883" customFormat="false" ht="13.8" hidden="false" customHeight="false" outlineLevel="0" collapsed="false">
      <c r="A883" s="16" t="n">
        <v>2009</v>
      </c>
      <c r="B883" s="28" t="s">
        <v>26</v>
      </c>
      <c r="C883" s="29" t="n">
        <v>882</v>
      </c>
      <c r="D883" s="17" t="n">
        <v>21</v>
      </c>
      <c r="E883" s="18" t="n">
        <v>6482054.77279499</v>
      </c>
      <c r="F883" s="19" t="n">
        <f aca="false">IF(ABS(LOG(E883)-LOG(E882))&gt;LOG(2),"",LOG(E883)-LOG(E882))</f>
        <v>-0.00991510605866441</v>
      </c>
      <c r="G883" s="20" t="n">
        <v>4765143.41608304</v>
      </c>
      <c r="H883" s="19" t="n">
        <f aca="false">IF(G883=0,"",IF(G883+G882&gt;G883,LOG(G883)-LOG(G882),""))</f>
        <v>-0.00993112240726468</v>
      </c>
      <c r="I883" s="20" t="n">
        <v>1187540.53171447</v>
      </c>
      <c r="J883" s="19" t="n">
        <f aca="false">IF(I883=0,"",IF(I883+I882&gt;I883,LOG(I883)-LOG(I882),""))</f>
        <v>-0.0149446556804964</v>
      </c>
      <c r="K883" s="20" t="n">
        <f aca="false">G883+I883</f>
        <v>5952683.94779751</v>
      </c>
      <c r="L883" s="19" t="n">
        <f aca="false">IF(K883=0,"",IF(K883+K882&gt;K883,LOG(K883)-LOG(K882),""))</f>
        <v>-0.0109359375976466</v>
      </c>
      <c r="M883" s="20" t="n">
        <v>20952574.8464831</v>
      </c>
      <c r="N883" s="21" t="n">
        <v>0.509524704248721</v>
      </c>
      <c r="O883" s="21" t="n">
        <v>7719068.87977486</v>
      </c>
      <c r="P883" s="22" t="n">
        <v>0.0758522198369033</v>
      </c>
      <c r="Q883" s="20"/>
      <c r="R883" s="19" t="str">
        <f aca="false">IF(Q883=0,"",IF(Q883+Q882&gt;Q883,LOG(Q883)-LOG(Q882),""))</f>
        <v/>
      </c>
      <c r="S883" s="20"/>
      <c r="T883" s="19" t="str">
        <f aca="false">IF(S883=0,"",IF(S883+S882&gt;S883,LOG(S883)-LOG(S882),""))</f>
        <v/>
      </c>
      <c r="U883" s="44"/>
      <c r="V883" s="19" t="str">
        <f aca="false">IF(U883=0,"",IF(U883+U882&gt;U883,LOG(U883)-LOG(U882),""))</f>
        <v/>
      </c>
      <c r="W883" s="20" t="n">
        <f aca="false">IF(F883="","",IF(F883&gt;0,0,1))</f>
        <v>1</v>
      </c>
      <c r="X883" s="19" t="n">
        <f aca="false">IF(F883="","",F883*W883)</f>
        <v>-0.00991510605866441</v>
      </c>
      <c r="Y883" s="26" t="n">
        <f aca="false">IF(X883="","",X883*N883)</f>
        <v>-0.00505199148213569</v>
      </c>
    </row>
    <row r="884" customFormat="false" ht="13.8" hidden="false" customHeight="false" outlineLevel="0" collapsed="false">
      <c r="A884" s="16" t="n">
        <v>2009</v>
      </c>
      <c r="B884" s="28" t="s">
        <v>27</v>
      </c>
      <c r="C884" s="17" t="n">
        <v>883</v>
      </c>
      <c r="D884" s="17" t="n">
        <v>21</v>
      </c>
      <c r="E884" s="18" t="n">
        <v>6504566.14559101</v>
      </c>
      <c r="F884" s="19" t="n">
        <f aca="false">IF(ABS(LOG(E884)-LOG(E883))&gt;LOG(2),"",LOG(E884)-LOG(E883))</f>
        <v>0.00150563796987058</v>
      </c>
      <c r="G884" s="20" t="n">
        <v>4781868.51584652</v>
      </c>
      <c r="H884" s="19" t="n">
        <f aca="false">IF(G884=0,"",IF(G884+G883&gt;G884,LOG(G884)-LOG(G883),""))</f>
        <v>0.00152165431847084</v>
      </c>
      <c r="I884" s="20" t="n">
        <v>1205545.56297914</v>
      </c>
      <c r="J884" s="19" t="n">
        <f aca="false">IF(I884=0,"",IF(I884+I883&gt;I884,LOG(I884)-LOG(I883),""))</f>
        <v>0.00653518759170346</v>
      </c>
      <c r="K884" s="20" t="n">
        <f aca="false">G884+I884</f>
        <v>5987414.07882566</v>
      </c>
      <c r="L884" s="19" t="n">
        <f aca="false">IF(K884=0,"",IF(K884+K883&gt;K884,LOG(K884)-LOG(K883),""))</f>
        <v>0.0025264695088536</v>
      </c>
      <c r="M884" s="20" t="n">
        <v>22685747.0370785</v>
      </c>
      <c r="N884" s="21" t="n">
        <v>0.542534750635389</v>
      </c>
      <c r="O884" s="21" t="n">
        <v>7828431.67445903</v>
      </c>
      <c r="P884" s="22" t="n">
        <v>0.0804564310296212</v>
      </c>
      <c r="Q884" s="20"/>
      <c r="R884" s="19" t="str">
        <f aca="false">IF(Q884=0,"",IF(Q884+Q883&gt;Q884,LOG(Q884)-LOG(Q883),""))</f>
        <v/>
      </c>
      <c r="S884" s="20"/>
      <c r="T884" s="19" t="str">
        <f aca="false">IF(S884=0,"",IF(S884+S883&gt;S884,LOG(S884)-LOG(S883),""))</f>
        <v/>
      </c>
      <c r="U884" s="44"/>
      <c r="V884" s="19" t="str">
        <f aca="false">IF(U884=0,"",IF(U884+U883&gt;U884,LOG(U884)-LOG(U883),""))</f>
        <v/>
      </c>
      <c r="W884" s="20" t="n">
        <f aca="false">IF(F884="","",IF(F884&gt;0,0,1))</f>
        <v>0</v>
      </c>
      <c r="X884" s="19" t="n">
        <f aca="false">IF(F884="","",F884*W884)</f>
        <v>0</v>
      </c>
      <c r="Y884" s="26" t="n">
        <f aca="false">IF(X884="","",X884*N884)</f>
        <v>0</v>
      </c>
    </row>
    <row r="885" customFormat="false" ht="13.8" hidden="false" customHeight="false" outlineLevel="0" collapsed="false">
      <c r="A885" s="16" t="n">
        <v>2009</v>
      </c>
      <c r="B885" s="30" t="s">
        <v>28</v>
      </c>
      <c r="C885" s="29" t="n">
        <v>884</v>
      </c>
      <c r="D885" s="17" t="n">
        <v>21</v>
      </c>
      <c r="E885" s="18" t="n">
        <v>7046094.84140987</v>
      </c>
      <c r="F885" s="19" t="n">
        <f aca="false">IF(ABS(LOG(E885)-LOG(E884))&gt;LOG(2),"",LOG(E885)-LOG(E884))</f>
        <v>0.0347301501163901</v>
      </c>
      <c r="G885" s="20" t="n">
        <v>5129308.89615885</v>
      </c>
      <c r="H885" s="19" t="n">
        <f aca="false">IF(G885=0,"",IF(G885+G884&gt;G885,LOG(G885)-LOG(G884),""))</f>
        <v>0.0304612234334378</v>
      </c>
      <c r="I885" s="20" t="n">
        <v>1258646.27755262</v>
      </c>
      <c r="J885" s="19" t="n">
        <f aca="false">IF(I885=0,"",IF(I885+I884&gt;I885,LOG(I885)-LOG(I884),""))</f>
        <v>0.0187200667605891</v>
      </c>
      <c r="K885" s="20" t="n">
        <f aca="false">G885+I885</f>
        <v>6387955.17371147</v>
      </c>
      <c r="L885" s="19" t="n">
        <f aca="false">IF(K885=0,"",IF(K885+K884&gt;K885,LOG(K885)-LOG(K884),""))</f>
        <v>0.028122565684062</v>
      </c>
      <c r="M885" s="20" t="n">
        <v>24593085.0421694</v>
      </c>
      <c r="N885" s="21" t="n">
        <v>0.542864527018879</v>
      </c>
      <c r="O885" s="21" t="n">
        <v>7938520.51872521</v>
      </c>
      <c r="P885" s="22" t="n">
        <v>0.0517910870950134</v>
      </c>
      <c r="Q885" s="20"/>
      <c r="R885" s="19" t="str">
        <f aca="false">IF(Q885=0,"",IF(Q885+Q884&gt;Q885,LOG(Q885)-LOG(Q884),""))</f>
        <v/>
      </c>
      <c r="S885" s="20"/>
      <c r="T885" s="19" t="str">
        <f aca="false">IF(S885=0,"",IF(S885+S884&gt;S885,LOG(S885)-LOG(S884),""))</f>
        <v/>
      </c>
      <c r="U885" s="20"/>
      <c r="V885" s="19" t="str">
        <f aca="false">IF(U885=0,"",IF(U885+U884&gt;U885,LOG(U885)-LOG(U884),""))</f>
        <v/>
      </c>
      <c r="W885" s="20" t="n">
        <f aca="false">IF(F885="","",IF(F885&gt;0,0,1))</f>
        <v>0</v>
      </c>
      <c r="X885" s="19" t="n">
        <f aca="false">IF(F885="","",F885*W885)</f>
        <v>0</v>
      </c>
      <c r="Y885" s="26" t="n">
        <f aca="false">IF(X885="","",X885*N885)</f>
        <v>0</v>
      </c>
    </row>
    <row r="886" customFormat="false" ht="13.8" hidden="false" customHeight="false" outlineLevel="0" collapsed="false">
      <c r="A886" s="16" t="n">
        <v>2010</v>
      </c>
      <c r="B886" s="31" t="s">
        <v>25</v>
      </c>
      <c r="C886" s="17" t="n">
        <v>885</v>
      </c>
      <c r="D886" s="17" t="n">
        <v>21</v>
      </c>
      <c r="E886" s="18" t="n">
        <v>6975153.32851169</v>
      </c>
      <c r="F886" s="19" t="n">
        <f aca="false">IF(ABS(LOG(E886)-LOG(E885))&gt;LOG(2),"",LOG(E886)-LOG(E885))</f>
        <v>-0.00439472579337963</v>
      </c>
      <c r="G886" s="20" t="n">
        <v>5180254.28283104</v>
      </c>
      <c r="H886" s="19" t="n">
        <f aca="false">IF(G886=0,"",IF(G886+G885&gt;G886,LOG(G886)-LOG(G885),""))</f>
        <v>0.00429222461161327</v>
      </c>
      <c r="I886" s="20" t="n">
        <v>1283456.1585624</v>
      </c>
      <c r="J886" s="19" t="n">
        <f aca="false">IF(I886=0,"",IF(I886+I885&gt;I886,LOG(I886)-LOG(I885),""))</f>
        <v>0.00847734252095211</v>
      </c>
      <c r="K886" s="20" t="n">
        <f aca="false">G886+I886</f>
        <v>6463710.44139344</v>
      </c>
      <c r="L886" s="19" t="n">
        <f aca="false">IF(K886=0,"",IF(K886+K885&gt;K886,LOG(K886)-LOG(K885),""))</f>
        <v>0.00512003296278341</v>
      </c>
      <c r="M886" s="20" t="n">
        <v>23960406.4005247</v>
      </c>
      <c r="N886" s="21" t="n">
        <v>0.535940421239853</v>
      </c>
      <c r="O886" s="21" t="n">
        <v>8012728.91359672</v>
      </c>
      <c r="P886" s="22" t="n">
        <v>0.0602266911968413</v>
      </c>
      <c r="Q886" s="20" t="n">
        <v>621909.685505185</v>
      </c>
      <c r="R886" s="19" t="str">
        <f aca="false">IF(Q886=0,"",IF(Q886+Q885&gt;Q886,LOG(Q886)-LOG(Q885),""))</f>
        <v/>
      </c>
      <c r="S886" s="20" t="n">
        <v>6262592.52342314</v>
      </c>
      <c r="T886" s="19" t="str">
        <f aca="false">IF(S886=0,"",IF(S886+S885&gt;S886,LOG(S886)-LOG(S885),""))</f>
        <v/>
      </c>
      <c r="U886" s="20" t="n">
        <v>581005.910817375</v>
      </c>
      <c r="V886" s="19" t="str">
        <f aca="false">IF(U886=0,"",IF(U886+U885&gt;U886,LOG(U886)-LOG(U885),""))</f>
        <v/>
      </c>
      <c r="W886" s="20" t="n">
        <f aca="false">IF(F886="","",IF(F886&gt;0,0,1))</f>
        <v>1</v>
      </c>
      <c r="X886" s="19" t="n">
        <f aca="false">IF(F886="","",F886*W886)</f>
        <v>-0.00439472579337963</v>
      </c>
      <c r="Y886" s="26" t="n">
        <f aca="false">IF(X886="","",X886*N886)</f>
        <v>-0.00235531119293753</v>
      </c>
    </row>
    <row r="887" customFormat="false" ht="13.8" hidden="false" customHeight="false" outlineLevel="0" collapsed="false">
      <c r="A887" s="16" t="n">
        <v>2010</v>
      </c>
      <c r="B887" s="28" t="s">
        <v>26</v>
      </c>
      <c r="C887" s="29" t="n">
        <v>886</v>
      </c>
      <c r="D887" s="17" t="n">
        <v>21</v>
      </c>
      <c r="E887" s="18" t="n">
        <v>6713978.01773854</v>
      </c>
      <c r="F887" s="19" t="n">
        <f aca="false">IF(ABS(LOG(E887)-LOG(E886))&gt;LOG(2),"",LOG(E887)-LOG(E886))</f>
        <v>-0.0165738437658298</v>
      </c>
      <c r="G887" s="20" t="n">
        <v>4951338.59434733</v>
      </c>
      <c r="H887" s="19" t="n">
        <f aca="false">IF(G887=0,"",IF(G887+G886&gt;G887,LOG(G887)-LOG(G886),""))</f>
        <v>-0.0196284521385781</v>
      </c>
      <c r="I887" s="20" t="n">
        <v>1272924.97305464</v>
      </c>
      <c r="J887" s="19" t="n">
        <f aca="false">IF(I887=0,"",IF(I887+I886&gt;I887,LOG(I887)-LOG(I886),""))</f>
        <v>-0.00357823140722502</v>
      </c>
      <c r="K887" s="20" t="n">
        <f aca="false">G887+I887</f>
        <v>6224263.56740197</v>
      </c>
      <c r="L887" s="19" t="n">
        <f aca="false">IF(K887=0,"",IF(K887+K886&gt;K887,LOG(K887)-LOG(K886),""))</f>
        <v>-0.016393918221171</v>
      </c>
      <c r="M887" s="20" t="n">
        <v>24218556.5078952</v>
      </c>
      <c r="N887" s="21" t="n">
        <v>0.557168339452233</v>
      </c>
      <c r="O887" s="21" t="n">
        <v>8134917.98096594</v>
      </c>
      <c r="P887" s="22" t="n">
        <v>0.0833732635999103</v>
      </c>
      <c r="Q887" s="20" t="n">
        <v>586237.706818956</v>
      </c>
      <c r="R887" s="19" t="n">
        <f aca="false">IF(Q887=0,"",IF(Q887+Q886&gt;Q887,LOG(Q887)-LOG(Q886),""))</f>
        <v>-0.025653571658232</v>
      </c>
      <c r="S887" s="20" t="n">
        <v>5970827.97064686</v>
      </c>
      <c r="T887" s="19" t="n">
        <f aca="false">IF(S887=0,"",IF(S887+S886&gt;S887,LOG(S887)-LOG(S886),""))</f>
        <v>-0.0207195965558915</v>
      </c>
      <c r="U887" s="55" t="n">
        <v>603442.834373815</v>
      </c>
      <c r="V887" s="19" t="n">
        <f aca="false">IF(U887=0,"",IF(U887+U886&gt;U887,LOG(U887)-LOG(U886),""))</f>
        <v>0.0164555839227516</v>
      </c>
      <c r="W887" s="20" t="n">
        <f aca="false">IF(F887="","",IF(F887&gt;0,0,1))</f>
        <v>1</v>
      </c>
      <c r="X887" s="19" t="n">
        <f aca="false">IF(F887="","",F887*W887)</f>
        <v>-0.0165738437658298</v>
      </c>
      <c r="Y887" s="26" t="n">
        <f aca="false">IF(X887="","",X887*N887)</f>
        <v>-0.00923442100934815</v>
      </c>
    </row>
    <row r="888" customFormat="false" ht="13.8" hidden="false" customHeight="false" outlineLevel="0" collapsed="false">
      <c r="A888" s="16" t="n">
        <v>2010</v>
      </c>
      <c r="B888" s="28" t="s">
        <v>27</v>
      </c>
      <c r="C888" s="17" t="n">
        <v>887</v>
      </c>
      <c r="D888" s="17" t="n">
        <v>21</v>
      </c>
      <c r="E888" s="18" t="n">
        <v>6567243.81648216</v>
      </c>
      <c r="F888" s="19" t="n">
        <f aca="false">IF(ABS(LOG(E888)-LOG(E887))&gt;LOG(2),"",LOG(E888)-LOG(E887))</f>
        <v>-0.00959677471988041</v>
      </c>
      <c r="G888" s="20" t="n">
        <v>4738372.66767318</v>
      </c>
      <c r="H888" s="19" t="n">
        <f aca="false">IF(G888=0,"",IF(G888+G887&gt;G888,LOG(G888)-LOG(G887),""))</f>
        <v>-0.0190934118152191</v>
      </c>
      <c r="I888" s="20" t="n">
        <v>1232632.57539768</v>
      </c>
      <c r="J888" s="19" t="n">
        <f aca="false">IF(I888=0,"",IF(I888+I887&gt;I888,LOG(I888)-LOG(I887),""))</f>
        <v>-0.0139691659723757</v>
      </c>
      <c r="K888" s="20" t="n">
        <f aca="false">G888+I888</f>
        <v>5971005.24307086</v>
      </c>
      <c r="L888" s="19" t="n">
        <f aca="false">IF(K888=0,"",IF(K888+K887&gt;K888,LOG(K888)-LOG(K887),""))</f>
        <v>-0.0180405221069924</v>
      </c>
      <c r="M888" s="20" t="n">
        <v>25126228.7986335</v>
      </c>
      <c r="N888" s="21" t="n">
        <v>0.582744169857515</v>
      </c>
      <c r="O888" s="21" t="n">
        <v>8428936.50053898</v>
      </c>
      <c r="P888" s="22" t="n">
        <v>0.108389641818899</v>
      </c>
      <c r="Q888" s="20" t="n">
        <v>557379.459071295</v>
      </c>
      <c r="R888" s="19" t="n">
        <f aca="false">IF(Q888=0,"",IF(Q888+Q887&gt;Q888,LOG(Q888)-LOG(Q887),""))</f>
        <v>-0.0219227890738622</v>
      </c>
      <c r="S888" s="20" t="n">
        <v>5734983.33104734</v>
      </c>
      <c r="T888" s="19" t="n">
        <f aca="false">IF(S888=0,"",IF(S888+S887&gt;S888,LOG(S888)-LOG(S887),""))</f>
        <v>-0.0175023986799694</v>
      </c>
      <c r="U888" s="20" t="n">
        <v>601923.098557715</v>
      </c>
      <c r="V888" s="19" t="n">
        <f aca="false">IF(U888=0,"",IF(U888+U887&gt;U888,LOG(U888)-LOG(U887),""))</f>
        <v>-0.00109512507459986</v>
      </c>
      <c r="W888" s="20" t="n">
        <f aca="false">IF(F888="","",IF(F888&gt;0,0,1))</f>
        <v>1</v>
      </c>
      <c r="X888" s="19" t="n">
        <f aca="false">IF(F888="","",F888*W888)</f>
        <v>-0.00959677471988041</v>
      </c>
      <c r="Y888" s="26" t="n">
        <f aca="false">IF(X888="","",X888*N888)</f>
        <v>-0.00559246451744629</v>
      </c>
    </row>
    <row r="889" customFormat="false" ht="13.8" hidden="false" customHeight="false" outlineLevel="0" collapsed="false">
      <c r="A889" s="16" t="n">
        <v>2010</v>
      </c>
      <c r="B889" s="30" t="s">
        <v>28</v>
      </c>
      <c r="C889" s="29" t="n">
        <v>888</v>
      </c>
      <c r="D889" s="17" t="n">
        <v>21</v>
      </c>
      <c r="E889" s="18" t="n">
        <v>7376748.36763468</v>
      </c>
      <c r="F889" s="19" t="n">
        <f aca="false">IF(ABS(LOG(E889)-LOG(E888))&gt;LOG(2),"",LOG(E889)-LOG(E888))</f>
        <v>0.0504818289812956</v>
      </c>
      <c r="G889" s="20" t="n">
        <v>5367393.01052289</v>
      </c>
      <c r="H889" s="19" t="n">
        <f aca="false">IF(G889=0,"",IF(G889+G888&gt;G889,LOG(G889)-LOG(G888),""))</f>
        <v>0.0541341818011132</v>
      </c>
      <c r="I889" s="20" t="n">
        <v>1393271.02991342</v>
      </c>
      <c r="J889" s="19" t="n">
        <f aca="false">IF(I889=0,"",IF(I889+I888&gt;I889,LOG(I889)-LOG(I888),""))</f>
        <v>0.0532019661175278</v>
      </c>
      <c r="K889" s="20" t="n">
        <f aca="false">G889+I889</f>
        <v>6760664.04043631</v>
      </c>
      <c r="L889" s="19" t="n">
        <f aca="false">IF(K889=0,"",IF(K889+K888&gt;K889,LOG(K889)-LOG(K888),""))</f>
        <v>0.0539419024245911</v>
      </c>
      <c r="M889" s="20" t="n">
        <v>27949464.6835373</v>
      </c>
      <c r="N889" s="21" t="n">
        <v>0.578508525003716</v>
      </c>
      <c r="O889" s="21" t="n">
        <v>8375973.46311043</v>
      </c>
      <c r="P889" s="22" t="n">
        <v>0.055170323483935</v>
      </c>
      <c r="Q889" s="20" t="n">
        <v>640029.644064721</v>
      </c>
      <c r="R889" s="19" t="n">
        <f aca="false">IF(Q889=0,"",IF(Q889+Q888&gt;Q889,LOG(Q889)-LOG(Q888),""))</f>
        <v>0.0600491297843062</v>
      </c>
      <c r="S889" s="20" t="n">
        <v>6517134.51647585</v>
      </c>
      <c r="T889" s="19" t="n">
        <f aca="false">IF(S889=0,"",IF(S889+S888&gt;S889,LOG(S889)-LOG(S888),""))</f>
        <v>0.0555245251688259</v>
      </c>
      <c r="U889" s="20" t="n">
        <v>649342.293157774</v>
      </c>
      <c r="V889" s="19" t="n">
        <f aca="false">IF(U889=0,"",IF(U889+U888&gt;U889,LOG(U889)-LOG(U888),""))</f>
        <v>0.0329326808716646</v>
      </c>
      <c r="W889" s="20" t="n">
        <f aca="false">IF(F889="","",IF(F889&gt;0,0,1))</f>
        <v>0</v>
      </c>
      <c r="X889" s="19" t="n">
        <f aca="false">IF(F889="","",F889*W889)</f>
        <v>0</v>
      </c>
      <c r="Y889" s="26" t="n">
        <f aca="false">IF(X889="","",X889*N889)</f>
        <v>0</v>
      </c>
    </row>
    <row r="890" customFormat="false" ht="13.8" hidden="false" customHeight="false" outlineLevel="0" collapsed="false">
      <c r="A890" s="16" t="n">
        <v>2011</v>
      </c>
      <c r="B890" s="31" t="s">
        <v>25</v>
      </c>
      <c r="C890" s="17" t="n">
        <v>889</v>
      </c>
      <c r="D890" s="17" t="n">
        <v>21</v>
      </c>
      <c r="E890" s="18" t="n">
        <v>6570598.94965576</v>
      </c>
      <c r="F890" s="19" t="n">
        <f aca="false">IF(ABS(LOG(E890)-LOG(E889))&gt;LOG(2),"",LOG(E890)-LOG(E889))</f>
        <v>-0.0502600093293237</v>
      </c>
      <c r="G890" s="20" t="n">
        <v>4735033.64223577</v>
      </c>
      <c r="H890" s="19" t="n">
        <f aca="false">IF(G890=0,"",IF(G890+G889&gt;G890,LOG(G890)-LOG(G889),""))</f>
        <v>-0.0544403273067555</v>
      </c>
      <c r="I890" s="20" t="n">
        <v>1276444.22945086</v>
      </c>
      <c r="J890" s="19" t="n">
        <f aca="false">IF(I890=0,"",IF(I890+I889&gt;I890,LOG(I890)-LOG(I889),""))</f>
        <v>-0.0380337626713914</v>
      </c>
      <c r="K890" s="20" t="n">
        <f aca="false">G890+I890</f>
        <v>6011477.87168663</v>
      </c>
      <c r="L890" s="19" t="n">
        <f aca="false">IF(K890=0,"",IF(K890+K889&gt;K890,LOG(K890)-LOG(K889),""))</f>
        <v>-0.0510081021511892</v>
      </c>
      <c r="M890" s="20" t="n">
        <v>27347007.1604742</v>
      </c>
      <c r="N890" s="21" t="n">
        <v>0.61930484442975</v>
      </c>
      <c r="O890" s="21" t="n">
        <v>8324218.81477216</v>
      </c>
      <c r="P890" s="22" t="n">
        <v>0.102738527860506</v>
      </c>
      <c r="Q890" s="20" t="n">
        <v>592559.231897516</v>
      </c>
      <c r="R890" s="19" t="n">
        <f aca="false">IF(Q890=0,"",IF(Q890+Q889&gt;Q890,LOG(Q890)-LOG(Q889),""))</f>
        <v>-0.0334683208480246</v>
      </c>
      <c r="S890" s="20" t="n">
        <v>6043664.52122876</v>
      </c>
      <c r="T890" s="19" t="n">
        <f aca="false">IF(S890=0,"",IF(S890+S889&gt;S890,LOG(S890)-LOG(S889),""))</f>
        <v>-0.0327563361021142</v>
      </c>
      <c r="U890" s="20" t="n">
        <v>587766.055234494</v>
      </c>
      <c r="V890" s="19" t="n">
        <f aca="false">IF(U890=0,"",IF(U890+U889&gt;U890,LOG(U890)-LOG(U889),""))</f>
        <v>-0.043269189381153</v>
      </c>
      <c r="W890" s="20" t="n">
        <f aca="false">IF(F890="","",IF(F890&gt;0,0,1))</f>
        <v>1</v>
      </c>
      <c r="X890" s="19" t="n">
        <f aca="false">IF(F890="","",F890*W890)</f>
        <v>-0.0502600093293237</v>
      </c>
      <c r="Y890" s="26" t="n">
        <f aca="false">IF(X890="","",X890*N890)</f>
        <v>-0.0311262672587346</v>
      </c>
    </row>
    <row r="891" customFormat="false" ht="13.8" hidden="false" customHeight="false" outlineLevel="0" collapsed="false">
      <c r="A891" s="16" t="n">
        <v>2011</v>
      </c>
      <c r="B891" s="28" t="s">
        <v>26</v>
      </c>
      <c r="C891" s="29" t="n">
        <v>890</v>
      </c>
      <c r="D891" s="17" t="n">
        <v>21</v>
      </c>
      <c r="E891" s="18" t="n">
        <v>6690674.33680469</v>
      </c>
      <c r="F891" s="19" t="n">
        <f aca="false">IF(ABS(LOG(E891)-LOG(E890))&gt;LOG(2),"",LOG(E891)-LOG(E890))</f>
        <v>0.00786493153789269</v>
      </c>
      <c r="G891" s="20" t="n">
        <v>4845948.12923137</v>
      </c>
      <c r="H891" s="19" t="n">
        <f aca="false">IF(G891=0,"",IF(G891+G890&gt;G891,LOG(G891)-LOG(G890),""))</f>
        <v>0.0100556921653476</v>
      </c>
      <c r="I891" s="20" t="n">
        <v>1317428.87510355</v>
      </c>
      <c r="J891" s="19" t="n">
        <f aca="false">IF(I891=0,"",IF(I891+I890&gt;I891,LOG(I891)-LOG(I890),""))</f>
        <v>0.0137253336665557</v>
      </c>
      <c r="K891" s="20" t="n">
        <f aca="false">G891+I891</f>
        <v>6163377.00433492</v>
      </c>
      <c r="L891" s="19" t="n">
        <f aca="false">IF(K891=0,"",IF(K891+K890&gt;K891,LOG(K891)-LOG(K890),""))</f>
        <v>0.0108374808673881</v>
      </c>
      <c r="M891" s="20" t="n">
        <v>26298205.4932024</v>
      </c>
      <c r="N891" s="21" t="n">
        <v>0.594456223152778</v>
      </c>
      <c r="O891" s="21" t="n">
        <v>8319143.14572156</v>
      </c>
      <c r="P891" s="22" t="n">
        <v>0.0946087057152691</v>
      </c>
      <c r="Q891" s="20" t="n">
        <v>631258.871509693</v>
      </c>
      <c r="R891" s="19" t="n">
        <f aca="false">IF(Q891=0,"",IF(Q891+Q890&gt;Q891,LOG(Q891)-LOG(Q890),""))</f>
        <v>0.0274757259134928</v>
      </c>
      <c r="S891" s="20" t="n">
        <v>5551429.97780422</v>
      </c>
      <c r="T891" s="19" t="n">
        <f aca="false">IF(S891=0,"",IF(S891+S890&gt;S891,LOG(S891)-LOG(S890),""))</f>
        <v>-0.0368954827401504</v>
      </c>
      <c r="U891" s="20" t="n">
        <v>614756.48015243</v>
      </c>
      <c r="V891" s="19" t="n">
        <f aca="false">IF(U891=0,"",IF(U891+U890&gt;U891,LOG(U891)-LOG(U890),""))</f>
        <v>0.019498614324303</v>
      </c>
      <c r="W891" s="20" t="n">
        <f aca="false">IF(F891="","",IF(F891&gt;0,0,1))</f>
        <v>0</v>
      </c>
      <c r="X891" s="19" t="n">
        <f aca="false">IF(F891="","",F891*W891)</f>
        <v>0</v>
      </c>
      <c r="Y891" s="26" t="n">
        <f aca="false">IF(X891="","",X891*N891)</f>
        <v>0</v>
      </c>
    </row>
    <row r="892" customFormat="false" ht="13.8" hidden="false" customHeight="false" outlineLevel="0" collapsed="false">
      <c r="A892" s="16" t="n">
        <v>2011</v>
      </c>
      <c r="B892" s="28" t="s">
        <v>27</v>
      </c>
      <c r="C892" s="17" t="n">
        <v>891</v>
      </c>
      <c r="D892" s="17" t="n">
        <v>21</v>
      </c>
      <c r="E892" s="18" t="n">
        <v>6455669.34195866</v>
      </c>
      <c r="F892" s="19" t="n">
        <f aca="false">IF(ABS(LOG(E892)-LOG(E891))&gt;LOG(2),"",LOG(E892)-LOG(E891))</f>
        <v>-0.0155286136484438</v>
      </c>
      <c r="G892" s="20" t="n">
        <v>4580602.88967614</v>
      </c>
      <c r="H892" s="19" t="n">
        <f aca="false">IF(G892=0,"",IF(G892+G891&gt;G892,LOG(G892)-LOG(G891),""))</f>
        <v>-0.0244561184354248</v>
      </c>
      <c r="I892" s="20" t="n">
        <v>1304437.47264706</v>
      </c>
      <c r="J892" s="19" t="n">
        <f aca="false">IF(I892=0,"",IF(I892+I891&gt;I892,LOG(I892)-LOG(I891),""))</f>
        <v>-0.004303911661931</v>
      </c>
      <c r="K892" s="20" t="n">
        <f aca="false">G892+I892</f>
        <v>5885040.3623232</v>
      </c>
      <c r="L892" s="19" t="n">
        <f aca="false">IF(K892=0,"",IF(K892+K891&gt;K892,LOG(K892)-LOG(K891),""))</f>
        <v>-0.0200692878900304</v>
      </c>
      <c r="M892" s="20" t="n">
        <v>26227810.5340924</v>
      </c>
      <c r="N892" s="21" t="n">
        <v>0.608820759914709</v>
      </c>
      <c r="O892" s="21" t="n">
        <v>8307612.67313591</v>
      </c>
      <c r="P892" s="22" t="n">
        <v>0.109534962358533</v>
      </c>
      <c r="Q892" s="20" t="n">
        <v>598803.429294901</v>
      </c>
      <c r="R892" s="19" t="n">
        <f aca="false">IF(Q892=0,"",IF(Q892+Q891&gt;Q892,LOG(Q892)-LOG(Q891),""))</f>
        <v>-0.0229232157602723</v>
      </c>
      <c r="S892" s="20" t="n">
        <v>5624734.10290177</v>
      </c>
      <c r="T892" s="19" t="n">
        <f aca="false">IF(S892=0,"",IF(S892+S891&gt;S892,LOG(S892)-LOG(S891),""))</f>
        <v>0.00569713066766031</v>
      </c>
      <c r="U892" s="20" t="n">
        <v>637065.581471601</v>
      </c>
      <c r="V892" s="19" t="n">
        <f aca="false">IF(U892=0,"",IF(U892+U891&gt;U892,LOG(U892)-LOG(U891),""))</f>
        <v>0.0154810268974961</v>
      </c>
      <c r="W892" s="20" t="n">
        <f aca="false">IF(F892="","",IF(F892&gt;0,0,1))</f>
        <v>1</v>
      </c>
      <c r="X892" s="19" t="n">
        <f aca="false">IF(F892="","",F892*W892)</f>
        <v>-0.0155286136484438</v>
      </c>
      <c r="Y892" s="26" t="n">
        <f aca="false">IF(X892="","",X892*N892)</f>
        <v>-0.00945414236186749</v>
      </c>
    </row>
    <row r="893" customFormat="false" ht="13.8" hidden="false" customHeight="false" outlineLevel="0" collapsed="false">
      <c r="A893" s="16" t="n">
        <v>2011</v>
      </c>
      <c r="B893" s="30" t="s">
        <v>28</v>
      </c>
      <c r="C893" s="29" t="n">
        <v>892</v>
      </c>
      <c r="D893" s="17" t="n">
        <v>21</v>
      </c>
      <c r="E893" s="18" t="n">
        <v>9852651.0397887</v>
      </c>
      <c r="F893" s="19" t="n">
        <f aca="false">IF(ABS(LOG(E893)-LOG(E892))&gt;LOG(2),"",LOG(E893)-LOG(E892))</f>
        <v>0.183611823452882</v>
      </c>
      <c r="G893" s="20" t="n">
        <v>7755004.18898973</v>
      </c>
      <c r="H893" s="19" t="n">
        <f aca="false">IF(G893=0,"",IF(G893+G892&gt;G893,LOG(G893)-LOG(G892),""))</f>
        <v>0.228659394014687</v>
      </c>
      <c r="I893" s="20" t="n">
        <v>1343704.41955443</v>
      </c>
      <c r="J893" s="19" t="n">
        <f aca="false">IF(I893=0,"",IF(I893+I892&gt;I893,LOG(I893)-LOG(I892),""))</f>
        <v>0.0128804792823924</v>
      </c>
      <c r="K893" s="20" t="n">
        <f aca="false">G893+I893</f>
        <v>9098708.60854416</v>
      </c>
      <c r="L893" s="19" t="n">
        <f aca="false">IF(K893=0,"",IF(K893+K892&gt;K893,LOG(K893)-LOG(K892),""))</f>
        <v>0.189230310936988</v>
      </c>
      <c r="M893" s="20" t="n">
        <v>29079272.1463688</v>
      </c>
      <c r="N893" s="21" t="n">
        <v>0.470030430676886</v>
      </c>
      <c r="O893" s="21" t="n">
        <v>8310993.94557441</v>
      </c>
      <c r="P893" s="22" t="n">
        <v>-0.0739001353295705</v>
      </c>
      <c r="Q893" s="20" t="n">
        <v>583461.528805164</v>
      </c>
      <c r="R893" s="19" t="n">
        <f aca="false">IF(Q893=0,"",IF(Q893+Q892&gt;Q893,LOG(Q893)-LOG(Q892),""))</f>
        <v>-0.0112720532164001</v>
      </c>
      <c r="S893" s="20" t="n">
        <v>6511766.46760466</v>
      </c>
      <c r="T893" s="19" t="n">
        <f aca="false">IF(S893=0,"",IF(S893+S892&gt;S893,LOG(S893)-LOG(S892),""))</f>
        <v>0.0635968200569312</v>
      </c>
      <c r="U893" s="20" t="n">
        <v>722431.944925126</v>
      </c>
      <c r="V893" s="19" t="n">
        <f aca="false">IF(U893=0,"",IF(U893+U892&gt;U893,LOG(U893)-LOG(U892),""))</f>
        <v>0.0546127993879733</v>
      </c>
      <c r="W893" s="20" t="n">
        <f aca="false">IF(F893="","",IF(F893&gt;0,0,1))</f>
        <v>0</v>
      </c>
      <c r="X893" s="19" t="n">
        <f aca="false">IF(F893="","",F893*W893)</f>
        <v>0</v>
      </c>
      <c r="Y893" s="26" t="n">
        <f aca="false">IF(X893="","",X893*N893)</f>
        <v>0</v>
      </c>
    </row>
    <row r="894" customFormat="false" ht="13.8" hidden="false" customHeight="false" outlineLevel="0" collapsed="false">
      <c r="A894" s="16" t="n">
        <v>2012</v>
      </c>
      <c r="B894" s="31" t="s">
        <v>25</v>
      </c>
      <c r="C894" s="17" t="n">
        <v>893</v>
      </c>
      <c r="D894" s="17" t="n">
        <v>21</v>
      </c>
      <c r="E894" s="18" t="n">
        <v>7390840.7348124</v>
      </c>
      <c r="F894" s="19" t="n">
        <f aca="false">IF(ABS(LOG(E894)-LOG(E893))&gt;LOG(2),"",LOG(E894)-LOG(E893))</f>
        <v>-0.124859257493602</v>
      </c>
      <c r="G894" s="20" t="n">
        <v>5467377.06961726</v>
      </c>
      <c r="H894" s="19" t="n">
        <f aca="false">IF(G894=0,"",IF(G894+G893&gt;G894,LOG(G894)-LOG(G893),""))</f>
        <v>-0.151803009747562</v>
      </c>
      <c r="I894" s="20" t="n">
        <v>1346822.58054339</v>
      </c>
      <c r="J894" s="19" t="n">
        <f aca="false">IF(I894=0,"",IF(I894+I893&gt;I894,LOG(I894)-LOG(I893),""))</f>
        <v>0.00100664346980128</v>
      </c>
      <c r="K894" s="20" t="n">
        <f aca="false">G894+I894</f>
        <v>6814199.65016065</v>
      </c>
      <c r="L894" s="19" t="n">
        <f aca="false">IF(K894=0,"",IF(K894+K893&gt;K894,LOG(K894)-LOG(K893),""))</f>
        <v>-0.125564902847416</v>
      </c>
      <c r="M894" s="20" t="n">
        <v>28171747.5022247</v>
      </c>
      <c r="N894" s="21" t="n">
        <v>0.581119943472694</v>
      </c>
      <c r="O894" s="21" t="n">
        <v>8333780.11561179</v>
      </c>
      <c r="P894" s="22" t="n">
        <v>0.0521481937677025</v>
      </c>
      <c r="Q894" s="20" t="n">
        <v>600619.05586563</v>
      </c>
      <c r="R894" s="19" t="n">
        <f aca="false">IF(Q894=0,"",IF(Q894+Q893&gt;Q894,LOG(Q894)-LOG(Q893),""))</f>
        <v>0.0125868813322656</v>
      </c>
      <c r="S894" s="20" t="n">
        <v>5913635.91336009</v>
      </c>
      <c r="T894" s="19" t="n">
        <f aca="false">IF(S894=0,"",IF(S894+S893&gt;S894,LOG(S894)-LOG(S893),""))</f>
        <v>-0.0418442343251133</v>
      </c>
      <c r="U894" s="20" t="n">
        <v>658467.124879187</v>
      </c>
      <c r="V894" s="19" t="n">
        <f aca="false">IF(U894=0,"",IF(U894+U893&gt;U894,LOG(U894)-LOG(U893),""))</f>
        <v>-0.0402628446927462</v>
      </c>
      <c r="W894" s="20" t="n">
        <f aca="false">IF(F894="","",IF(F894&gt;0,0,1))</f>
        <v>1</v>
      </c>
      <c r="X894" s="19" t="n">
        <f aca="false">IF(F894="","",F894*W894)</f>
        <v>-0.124859257493602</v>
      </c>
      <c r="Y894" s="26" t="n">
        <f aca="false">IF(X894="","",X894*N894)</f>
        <v>-0.0725582046567247</v>
      </c>
    </row>
    <row r="895" customFormat="false" ht="13.8" hidden="false" customHeight="false" outlineLevel="0" collapsed="false">
      <c r="A895" s="16" t="n">
        <v>2012</v>
      </c>
      <c r="B895" s="28" t="s">
        <v>26</v>
      </c>
      <c r="C895" s="29" t="n">
        <v>894</v>
      </c>
      <c r="D895" s="17" t="n">
        <v>21</v>
      </c>
      <c r="E895" s="18" t="n">
        <v>7299281.11404018</v>
      </c>
      <c r="F895" s="19" t="n">
        <f aca="false">IF(ABS(LOG(E895)-LOG(E894))&gt;LOG(2),"",LOG(E895)-LOG(E894))</f>
        <v>-0.00541375400275701</v>
      </c>
      <c r="G895" s="20" t="n">
        <v>5413937.22273683</v>
      </c>
      <c r="H895" s="19" t="n">
        <f aca="false">IF(G895=0,"",IF(G895+G894&gt;G895,LOG(G895)-LOG(G894),""))</f>
        <v>-0.00426581138754578</v>
      </c>
      <c r="I895" s="20" t="n">
        <v>1322620.8685424</v>
      </c>
      <c r="J895" s="19" t="n">
        <f aca="false">IF(I895=0,"",IF(I895+I894&gt;I895,LOG(I895)-LOG(I894),""))</f>
        <v>-0.00787501827080561</v>
      </c>
      <c r="K895" s="20" t="n">
        <f aca="false">G895+I895</f>
        <v>6736558.09127923</v>
      </c>
      <c r="L895" s="19" t="n">
        <f aca="false">IF(K895=0,"",IF(K895+K894&gt;K895,LOG(K895)-LOG(K894),""))</f>
        <v>-0.00497679469040335</v>
      </c>
      <c r="M895" s="20" t="n">
        <v>29985602.8635262</v>
      </c>
      <c r="N895" s="21" t="n">
        <v>0.613632695028164</v>
      </c>
      <c r="O895" s="21" t="n">
        <v>8407414.91974951</v>
      </c>
      <c r="P895" s="22" t="n">
        <v>0.061382391325659</v>
      </c>
      <c r="Q895" s="20" t="n">
        <v>613616.141943653</v>
      </c>
      <c r="R895" s="19" t="n">
        <f aca="false">IF(Q895=0,"",IF(Q895+Q894&gt;Q895,LOG(Q895)-LOG(Q894),""))</f>
        <v>0.00929766879271554</v>
      </c>
      <c r="S895" s="20" t="n">
        <v>5806337.32106227</v>
      </c>
      <c r="T895" s="19" t="n">
        <f aca="false">IF(S895=0,"",IF(S895+S894&gt;S895,LOG(S895)-LOG(S894),""))</f>
        <v>-0.00795231996303514</v>
      </c>
      <c r="U895" s="20" t="n">
        <v>707733.839171682</v>
      </c>
      <c r="V895" s="19" t="n">
        <f aca="false">IF(U895=0,"",IF(U895+U894&gt;U895,LOG(U895)-LOG(U894),""))</f>
        <v>0.0313358642751167</v>
      </c>
      <c r="W895" s="20" t="n">
        <f aca="false">IF(F895="","",IF(F895&gt;0,0,1))</f>
        <v>1</v>
      </c>
      <c r="X895" s="19" t="n">
        <f aca="false">IF(F895="","",F895*W895)</f>
        <v>-0.00541375400275701</v>
      </c>
      <c r="Y895" s="26" t="n">
        <f aca="false">IF(X895="","",X895*N895)</f>
        <v>-0.00332205645893129</v>
      </c>
    </row>
    <row r="896" customFormat="false" ht="13.8" hidden="false" customHeight="false" outlineLevel="0" collapsed="false">
      <c r="A896" s="16" t="n">
        <v>2012</v>
      </c>
      <c r="B896" s="28" t="s">
        <v>27</v>
      </c>
      <c r="C896" s="17" t="n">
        <v>895</v>
      </c>
      <c r="D896" s="17" t="n">
        <v>21</v>
      </c>
      <c r="E896" s="18" t="n">
        <v>7263541.24685877</v>
      </c>
      <c r="F896" s="19" t="n">
        <f aca="false">IF(ABS(LOG(E896)-LOG(E895))&gt;LOG(2),"",LOG(E896)-LOG(E895))</f>
        <v>-0.00213168270252506</v>
      </c>
      <c r="G896" s="20" t="n">
        <v>5367546.09820332</v>
      </c>
      <c r="H896" s="19" t="n">
        <f aca="false">IF(G896=0,"",IF(G896+G895&gt;G896,LOG(G896)-LOG(G895),""))</f>
        <v>-0.00373743262142767</v>
      </c>
      <c r="I896" s="20" t="n">
        <v>1313811.74230902</v>
      </c>
      <c r="J896" s="19" t="n">
        <f aca="false">IF(I896=0,"",IF(I896+I895&gt;I896,LOG(I896)-LOG(I895),""))</f>
        <v>-0.00290223170143911</v>
      </c>
      <c r="K896" s="20" t="n">
        <f aca="false">G896+I896</f>
        <v>6681357.84051234</v>
      </c>
      <c r="L896" s="19" t="n">
        <f aca="false">IF(K896=0,"",IF(K896+K895&gt;K896,LOG(K896)-LOG(K895),""))</f>
        <v>-0.00357332683769496</v>
      </c>
      <c r="M896" s="20" t="n">
        <v>30214114.265457</v>
      </c>
      <c r="N896" s="21" t="n">
        <v>0.619061460251859</v>
      </c>
      <c r="O896" s="21" t="n">
        <v>8446252.11295675</v>
      </c>
      <c r="P896" s="22" t="n">
        <v>0.0655156335137169</v>
      </c>
      <c r="Q896" s="20" t="n">
        <v>596384.541383782</v>
      </c>
      <c r="R896" s="19" t="n">
        <f aca="false">IF(Q896=0,"",IF(Q896+Q895&gt;Q896,LOG(Q896)-LOG(Q895),""))</f>
        <v>-0.0123703979788896</v>
      </c>
      <c r="S896" s="20" t="n">
        <v>5749488.45010844</v>
      </c>
      <c r="T896" s="19" t="n">
        <f aca="false">IF(S896=0,"",IF(S896+S895&gt;S896,LOG(S896)-LOG(S895),""))</f>
        <v>-0.00427305683223445</v>
      </c>
      <c r="U896" s="20" t="n">
        <v>727076.649649213</v>
      </c>
      <c r="V896" s="19" t="n">
        <f aca="false">IF(U896=0,"",IF(U896+U895&gt;U896,LOG(U896)-LOG(U895),""))</f>
        <v>0.0117102361268469</v>
      </c>
      <c r="W896" s="20" t="n">
        <f aca="false">IF(F896="","",IF(F896&gt;0,0,1))</f>
        <v>1</v>
      </c>
      <c r="X896" s="19" t="n">
        <f aca="false">IF(F896="","",F896*W896)</f>
        <v>-0.00213168270252506</v>
      </c>
      <c r="Y896" s="26" t="n">
        <f aca="false">IF(X896="","",X896*N896)</f>
        <v>-0.00131964260661879</v>
      </c>
    </row>
    <row r="897" customFormat="false" ht="13.8" hidden="false" customHeight="false" outlineLevel="0" collapsed="false">
      <c r="A897" s="16" t="n">
        <v>2012</v>
      </c>
      <c r="B897" s="30" t="s">
        <v>28</v>
      </c>
      <c r="C897" s="29" t="n">
        <v>896</v>
      </c>
      <c r="D897" s="17" t="n">
        <v>21</v>
      </c>
      <c r="E897" s="18" t="n">
        <v>8234335.01882325</v>
      </c>
      <c r="F897" s="19" t="n">
        <f aca="false">IF(ABS(LOG(E897)-LOG(E896))&gt;LOG(2),"",LOG(E897)-LOG(E896))</f>
        <v>0.0544801254859024</v>
      </c>
      <c r="G897" s="20" t="n">
        <v>6038124.04987425</v>
      </c>
      <c r="H897" s="19" t="n">
        <f aca="false">IF(G897=0,"",IF(G897+G896&gt;G897,LOG(G897)-LOG(G896),""))</f>
        <v>0.0511262481311698</v>
      </c>
      <c r="I897" s="20" t="n">
        <v>1471401.61909084</v>
      </c>
      <c r="J897" s="19" t="n">
        <f aca="false">IF(I897=0,"",IF(I897+I896&gt;I897,LOG(I897)-LOG(I896),""))</f>
        <v>0.0491980904981801</v>
      </c>
      <c r="K897" s="20" t="n">
        <f aca="false">G897+I897</f>
        <v>7509525.66896509</v>
      </c>
      <c r="L897" s="19" t="n">
        <f aca="false">IF(K897=0,"",IF(K897+K896&gt;K897,LOG(K897)-LOG(K896),""))</f>
        <v>0.050747773787938</v>
      </c>
      <c r="M897" s="20" t="n">
        <v>34731366.2741349</v>
      </c>
      <c r="N897" s="21" t="n">
        <v>0.625093335518278</v>
      </c>
      <c r="O897" s="21" t="n">
        <v>9000915.20945687</v>
      </c>
      <c r="P897" s="22" t="n">
        <v>0.0386581380231325</v>
      </c>
      <c r="Q897" s="20" t="n">
        <v>607175.08610505</v>
      </c>
      <c r="R897" s="19" t="n">
        <f aca="false">IF(Q897=0,"",IF(Q897+Q896&gt;Q897,LOG(Q897)-LOG(Q896),""))</f>
        <v>0.00778756530231739</v>
      </c>
      <c r="S897" s="20" t="n">
        <v>8830002.00154061</v>
      </c>
      <c r="T897" s="19" t="n">
        <f aca="false">IF(S897=0,"",IF(S897+S896&gt;S897,LOG(S897)-LOG(S896),""))</f>
        <v>0.186331596145231</v>
      </c>
      <c r="U897" s="20" t="n">
        <v>819845.208088362</v>
      </c>
      <c r="V897" s="19" t="n">
        <f aca="false">IF(U897=0,"",IF(U897+U896&gt;U897,LOG(U897)-LOG(U896),""))</f>
        <v>0.0521516652737235</v>
      </c>
      <c r="W897" s="20" t="n">
        <f aca="false">IF(F897="","",IF(F897&gt;0,0,1))</f>
        <v>0</v>
      </c>
      <c r="X897" s="19" t="n">
        <f aca="false">IF(F897="","",F897*W897)</f>
        <v>0</v>
      </c>
      <c r="Y897" s="26" t="n">
        <f aca="false">IF(X897="","",X897*N897)</f>
        <v>0</v>
      </c>
    </row>
    <row r="898" customFormat="false" ht="13.8" hidden="false" customHeight="false" outlineLevel="0" collapsed="false">
      <c r="A898" s="16" t="n">
        <v>2013</v>
      </c>
      <c r="B898" s="31" t="s">
        <v>25</v>
      </c>
      <c r="C898" s="17" t="n">
        <v>897</v>
      </c>
      <c r="D898" s="17" t="n">
        <v>21</v>
      </c>
      <c r="E898" s="18" t="n">
        <v>7808261.46830428</v>
      </c>
      <c r="F898" s="19" t="n">
        <f aca="false">IF(ABS(LOG(E898)-LOG(E897))&gt;LOG(2),"",LOG(E898)-LOG(E897))</f>
        <v>-0.0230741848154867</v>
      </c>
      <c r="G898" s="20" t="n">
        <v>5683854.08567647</v>
      </c>
      <c r="H898" s="19" t="n">
        <f aca="false">IF(G898=0,"",IF(G898+G897&gt;G898,LOG(G898)-LOG(G897),""))</f>
        <v>-0.0262591108042294</v>
      </c>
      <c r="I898" s="20" t="n">
        <v>1444110.49208424</v>
      </c>
      <c r="J898" s="19" t="n">
        <f aca="false">IF(I898=0,"",IF(I898+I897&gt;I898,LOG(I898)-LOG(I897),""))</f>
        <v>-0.00813080625753937</v>
      </c>
      <c r="K898" s="20" t="n">
        <f aca="false">G898+I898</f>
        <v>7127964.57776071</v>
      </c>
      <c r="L898" s="19" t="n">
        <f aca="false">IF(K898=0,"",IF(K898+K897&gt;K898,LOG(K898)-LOG(K897),""))</f>
        <v>-0.0226469733123338</v>
      </c>
      <c r="M898" s="20" t="n">
        <v>33029790.5740465</v>
      </c>
      <c r="N898" s="21" t="n">
        <v>0.626351472313507</v>
      </c>
      <c r="O898" s="21" t="n">
        <v>8946843.78749163</v>
      </c>
      <c r="P898" s="22" t="n">
        <v>0.0591155068629217</v>
      </c>
      <c r="Q898" s="20" t="n">
        <v>609797.978774214</v>
      </c>
      <c r="R898" s="19" t="n">
        <f aca="false">IF(Q898=0,"",IF(Q898+Q897&gt;Q898,LOG(Q898)-LOG(Q897),""))</f>
        <v>0.0018720374501191</v>
      </c>
      <c r="S898" s="20" t="n">
        <v>6645694.27906122</v>
      </c>
      <c r="T898" s="19" t="n">
        <f aca="false">IF(S898=0,"",IF(S898+S897&gt;S898,LOG(S898)-LOG(S897),""))</f>
        <v>-0.123420443406998</v>
      </c>
      <c r="U898" s="20" t="n">
        <v>773024.423102477</v>
      </c>
      <c r="V898" s="19" t="n">
        <f aca="false">IF(U898=0,"",IF(U898+U897&gt;U898,LOG(U898)-LOG(U897),""))</f>
        <v>-0.0255386472747059</v>
      </c>
      <c r="W898" s="20" t="n">
        <f aca="false">IF(F898="","",IF(F898&gt;0,0,1))</f>
        <v>1</v>
      </c>
      <c r="X898" s="19" t="n">
        <f aca="false">IF(F898="","",F898*W898)</f>
        <v>-0.0230741848154867</v>
      </c>
      <c r="Y898" s="26" t="n">
        <f aca="false">IF(X898="","",X898*N898)</f>
        <v>-0.0144525496316141</v>
      </c>
    </row>
    <row r="899" customFormat="false" ht="13.8" hidden="false" customHeight="false" outlineLevel="0" collapsed="false">
      <c r="A899" s="16" t="n">
        <v>2013</v>
      </c>
      <c r="B899" s="28" t="s">
        <v>26</v>
      </c>
      <c r="C899" s="29" t="n">
        <v>898</v>
      </c>
      <c r="D899" s="17" t="n">
        <v>21</v>
      </c>
      <c r="E899" s="18" t="n">
        <v>7515883.94101326</v>
      </c>
      <c r="F899" s="19" t="n">
        <f aca="false">IF(ABS(LOG(E899)-LOG(E898))&gt;LOG(2),"",LOG(E899)-LOG(E898))</f>
        <v>-0.0165742825554327</v>
      </c>
      <c r="G899" s="20" t="n">
        <v>5487807.51459127</v>
      </c>
      <c r="H899" s="19" t="n">
        <f aca="false">IF(G899=0,"",IF(G899+G898&gt;G899,LOG(G899)-LOG(G898),""))</f>
        <v>-0.0152440502686586</v>
      </c>
      <c r="I899" s="20" t="n">
        <v>1401460.85772837</v>
      </c>
      <c r="J899" s="19" t="n">
        <f aca="false">IF(I899=0,"",IF(I899+I898&gt;I899,LOG(I899)-LOG(I898),""))</f>
        <v>-0.013019450750102</v>
      </c>
      <c r="K899" s="20" t="n">
        <f aca="false">G899+I899</f>
        <v>6889268.37231964</v>
      </c>
      <c r="L899" s="19" t="n">
        <f aca="false">IF(K899=0,"",IF(K899+K898&gt;K899,LOG(K899)-LOG(K898),""))</f>
        <v>-0.0147924297406847</v>
      </c>
      <c r="M899" s="20" t="n">
        <v>31045954.2672124</v>
      </c>
      <c r="N899" s="21" t="n">
        <v>0.616024948224996</v>
      </c>
      <c r="O899" s="21" t="n">
        <v>8909867.98057547</v>
      </c>
      <c r="P899" s="22" t="n">
        <v>0.0738912038704838</v>
      </c>
      <c r="Q899" s="20" t="n">
        <v>600865.250912291</v>
      </c>
      <c r="R899" s="19" t="n">
        <f aca="false">IF(Q899=0,"",IF(Q899+Q898&gt;Q899,LOG(Q899)-LOG(Q898),""))</f>
        <v>-0.00640889179633053</v>
      </c>
      <c r="S899" s="20" t="n">
        <v>6343679.67015705</v>
      </c>
      <c r="T899" s="19" t="n">
        <f aca="false">IF(S899=0,"",IF(S899+S898&gt;S899,LOG(S899)-LOG(S898),""))</f>
        <v>-0.0201991138437538</v>
      </c>
      <c r="U899" s="20" t="n">
        <v>788715.806844604</v>
      </c>
      <c r="V899" s="19" t="n">
        <f aca="false">IF(U899=0,"",IF(U899+U898&gt;U899,LOG(U899)-LOG(U898),""))</f>
        <v>0.00872732938438237</v>
      </c>
      <c r="W899" s="20" t="n">
        <f aca="false">IF(F899="","",IF(F899&gt;0,0,1))</f>
        <v>1</v>
      </c>
      <c r="X899" s="19" t="n">
        <f aca="false">IF(F899="","",F899*W899)</f>
        <v>-0.0165742825554327</v>
      </c>
      <c r="Y899" s="26" t="n">
        <f aca="false">IF(X899="","",X899*N899)</f>
        <v>-0.0102101715530769</v>
      </c>
    </row>
    <row r="900" customFormat="false" ht="13.8" hidden="false" customHeight="false" outlineLevel="0" collapsed="false">
      <c r="A900" s="16" t="n">
        <v>2013</v>
      </c>
      <c r="B900" s="28" t="s">
        <v>27</v>
      </c>
      <c r="C900" s="17" t="n">
        <v>899</v>
      </c>
      <c r="D900" s="17" t="n">
        <v>21</v>
      </c>
      <c r="E900" s="18" t="n">
        <v>7831916.99745386</v>
      </c>
      <c r="F900" s="19" t="n">
        <f aca="false">IF(ABS(LOG(E900)-LOG(E899))&gt;LOG(2),"",LOG(E900)-LOG(E899))</f>
        <v>0.017888010993067</v>
      </c>
      <c r="G900" s="20" t="n">
        <v>5777281.81150792</v>
      </c>
      <c r="H900" s="19" t="n">
        <f aca="false">IF(G900=0,"",IF(G900+G899&gt;G900,LOG(G900)-LOG(G899),""))</f>
        <v>0.0223246825772288</v>
      </c>
      <c r="I900" s="20" t="n">
        <v>1413079.59449477</v>
      </c>
      <c r="J900" s="19" t="n">
        <f aca="false">IF(I900=0,"",IF(I900+I899&gt;I900,LOG(I900)-LOG(I899),""))</f>
        <v>0.00358565244557063</v>
      </c>
      <c r="K900" s="20" t="n">
        <f aca="false">G900+I900</f>
        <v>7190361.40600269</v>
      </c>
      <c r="L900" s="19" t="n">
        <f aca="false">IF(K900=0,"",IF(K900+K899&gt;K900,LOG(K900)-LOG(K899),""))</f>
        <v>0.0185776166077414</v>
      </c>
      <c r="M900" s="20" t="n">
        <v>31144490.5635934</v>
      </c>
      <c r="N900" s="21" t="n">
        <v>0.599513155257445</v>
      </c>
      <c r="O900" s="21" t="n">
        <v>8883268.02694311</v>
      </c>
      <c r="P900" s="22" t="n">
        <v>0.0547046897150135</v>
      </c>
      <c r="Q900" s="20" t="n">
        <v>932339.300586522</v>
      </c>
      <c r="R900" s="19" t="n">
        <f aca="false">IF(Q900=0,"",IF(Q900+Q899&gt;Q900,LOG(Q900)-LOG(Q899),""))</f>
        <v>0.190796902546175</v>
      </c>
      <c r="S900" s="20" t="n">
        <v>6995799.40650283</v>
      </c>
      <c r="T900" s="19" t="n">
        <f aca="false">IF(S900=0,"",IF(S900+S899&gt;S900,LOG(S900)-LOG(S899),""))</f>
        <v>0.0424961035063998</v>
      </c>
      <c r="U900" s="20" t="n">
        <v>815168.843029802</v>
      </c>
      <c r="V900" s="19" t="n">
        <f aca="false">IF(U900=0,"",IF(U900+U899&gt;U900,LOG(U900)-LOG(U899),""))</f>
        <v>0.0143270272179121</v>
      </c>
      <c r="W900" s="20" t="n">
        <f aca="false">IF(F900="","",IF(F900&gt;0,0,1))</f>
        <v>0</v>
      </c>
      <c r="X900" s="19" t="n">
        <f aca="false">IF(F900="","",F900*W900)</f>
        <v>0</v>
      </c>
      <c r="Y900" s="26" t="n">
        <f aca="false">IF(X900="","",X900*N900)</f>
        <v>0</v>
      </c>
    </row>
    <row r="901" customFormat="false" ht="13.8" hidden="false" customHeight="false" outlineLevel="0" collapsed="false">
      <c r="A901" s="16" t="n">
        <v>2013</v>
      </c>
      <c r="B901" s="30" t="s">
        <v>28</v>
      </c>
      <c r="C901" s="29" t="n">
        <v>900</v>
      </c>
      <c r="D901" s="17" t="n">
        <v>21</v>
      </c>
      <c r="E901" s="18" t="n">
        <v>7774791.70724618</v>
      </c>
      <c r="F901" s="19" t="n">
        <f aca="false">IF(ABS(LOG(E901)-LOG(E900))&gt;LOG(2),"",LOG(E901)-LOG(E900))</f>
        <v>-0.00317931340695043</v>
      </c>
      <c r="G901" s="20" t="n">
        <v>5701147.2915508</v>
      </c>
      <c r="H901" s="19" t="n">
        <f aca="false">IF(G901=0,"",IF(G901+G900&gt;G901,LOG(G901)-LOG(G900),""))</f>
        <v>-0.00576129128914449</v>
      </c>
      <c r="I901" s="20" t="n">
        <v>1389285.36183981</v>
      </c>
      <c r="J901" s="19" t="n">
        <f aca="false">IF(I901=0,"",IF(I901+I900&gt;I901,LOG(I901)-LOG(I900),""))</f>
        <v>-0.00737516522273207</v>
      </c>
      <c r="K901" s="20" t="n">
        <f aca="false">G901+I901</f>
        <v>7090432.65339061</v>
      </c>
      <c r="L901" s="19" t="n">
        <f aca="false">IF(K901=0,"",IF(K901+K900&gt;K901,LOG(K901)-LOG(K900),""))</f>
        <v>-0.00607798333952658</v>
      </c>
      <c r="M901" s="20" t="n">
        <v>32455958.3546505</v>
      </c>
      <c r="N901" s="21" t="n">
        <v>0.620605674672822</v>
      </c>
      <c r="O901" s="21" t="n">
        <v>8875631.4477288</v>
      </c>
      <c r="P901" s="22" t="n">
        <v>0.0575104974976387</v>
      </c>
      <c r="Q901" s="20" t="n">
        <v>933741.94122226</v>
      </c>
      <c r="R901" s="19" t="n">
        <f aca="false">IF(Q901=0,"",IF(Q901+Q900&gt;Q901,LOG(Q901)-LOG(Q900),""))</f>
        <v>0.000652875329612002</v>
      </c>
      <c r="S901" s="20" t="n">
        <v>7855005.02108566</v>
      </c>
      <c r="T901" s="19" t="n">
        <f aca="false">IF(S901=0,"",IF(S901+S900&gt;S901,LOG(S901)-LOG(S900),""))</f>
        <v>0.0503091187093911</v>
      </c>
      <c r="U901" s="20" t="n">
        <v>847510.54684318</v>
      </c>
      <c r="V901" s="19" t="n">
        <f aca="false">IF(U901=0,"",IF(U901+U900&gt;U901,LOG(U901)-LOG(U900),""))</f>
        <v>0.0168975395533915</v>
      </c>
      <c r="W901" s="20" t="n">
        <f aca="false">IF(F901="","",IF(F901&gt;0,0,1))</f>
        <v>1</v>
      </c>
      <c r="X901" s="19" t="n">
        <f aca="false">IF(F901="","",F901*W901)</f>
        <v>-0.00317931340695043</v>
      </c>
      <c r="Y901" s="26" t="n">
        <f aca="false">IF(X901="","",X901*N901)</f>
        <v>-0.00197309994191682</v>
      </c>
    </row>
    <row r="902" customFormat="false" ht="13.8" hidden="false" customHeight="false" outlineLevel="0" collapsed="false">
      <c r="A902" s="16" t="n">
        <v>2014</v>
      </c>
      <c r="B902" s="31" t="s">
        <v>25</v>
      </c>
      <c r="C902" s="17" t="n">
        <v>901</v>
      </c>
      <c r="D902" s="17" t="n">
        <v>21</v>
      </c>
      <c r="E902" s="18" t="n">
        <v>7680721.12692965</v>
      </c>
      <c r="F902" s="19" t="n">
        <f aca="false">IF(ABS(LOG(E902)-LOG(E901))&gt;LOG(2),"",LOG(E902)-LOG(E901))</f>
        <v>-0.005286765814426</v>
      </c>
      <c r="G902" s="20" t="n">
        <v>5668745.17993372</v>
      </c>
      <c r="H902" s="19" t="n">
        <f aca="false">IF(G902=0,"",IF(G902+G901&gt;G902,LOG(G902)-LOG(G901),""))</f>
        <v>-0.00247532620171853</v>
      </c>
      <c r="I902" s="20" t="n">
        <v>1384768.24718729</v>
      </c>
      <c r="J902" s="19" t="n">
        <f aca="false">IF(I902=0,"",IF(I902+I901&gt;I902,LOG(I902)-LOG(I901),""))</f>
        <v>-0.00141436322297661</v>
      </c>
      <c r="K902" s="20" t="n">
        <f aca="false">G902+I902</f>
        <v>7053513.42712101</v>
      </c>
      <c r="L902" s="19" t="n">
        <f aca="false">IF(K902=0,"",IF(K902+K901&gt;K902,LOG(K902)-LOG(K901),""))</f>
        <v>-0.00226723894008707</v>
      </c>
      <c r="M902" s="20" t="n">
        <v>30258410.8820536</v>
      </c>
      <c r="N902" s="21" t="n">
        <v>0.595444118960684</v>
      </c>
      <c r="O902" s="21" t="n">
        <v>8684559.17001677</v>
      </c>
      <c r="P902" s="22" t="n">
        <v>0.0533457815154114</v>
      </c>
      <c r="Q902" s="20" t="n">
        <v>592349.799160164</v>
      </c>
      <c r="R902" s="19" t="n">
        <f aca="false">IF(Q902=0,"",IF(Q902+Q901&gt;Q902,LOG(Q902)-LOG(Q901),""))</f>
        <v>-0.19764862106422</v>
      </c>
      <c r="S902" s="20" t="n">
        <v>6576683.60013903</v>
      </c>
      <c r="T902" s="19" t="n">
        <f aca="false">IF(S902=0,"",IF(S902+S901&gt;S902,LOG(S902)-LOG(S901),""))</f>
        <v>-0.077139518242312</v>
      </c>
      <c r="U902" s="20" t="n">
        <v>761407.113926811</v>
      </c>
      <c r="V902" s="19" t="n">
        <f aca="false">IF(U902=0,"",IF(U902+U901&gt;U902,LOG(U902)-LOG(U901),""))</f>
        <v>-0.0465281813177256</v>
      </c>
      <c r="W902" s="20" t="n">
        <f aca="false">IF(F902="","",IF(F902&gt;0,0,1))</f>
        <v>1</v>
      </c>
      <c r="X902" s="19" t="n">
        <f aca="false">IF(F902="","",F902*W902)</f>
        <v>-0.005286765814426</v>
      </c>
      <c r="Y902" s="26" t="n">
        <f aca="false">IF(X902="","",X902*N902)</f>
        <v>-0.00314797361252235</v>
      </c>
    </row>
    <row r="903" customFormat="false" ht="13.8" hidden="false" customHeight="false" outlineLevel="0" collapsed="false">
      <c r="A903" s="16" t="n">
        <v>2014</v>
      </c>
      <c r="B903" s="28" t="s">
        <v>26</v>
      </c>
      <c r="C903" s="29" t="n">
        <v>902</v>
      </c>
      <c r="D903" s="17" t="n">
        <v>21</v>
      </c>
      <c r="E903" s="18" t="n">
        <v>7679281.33744871</v>
      </c>
      <c r="F903" s="19" t="n">
        <f aca="false">IF(ABS(LOG(E903)-LOG(E902))&gt;LOG(2),"",LOG(E903)-LOG(E902))</f>
        <v>-8.14182979400613E-005</v>
      </c>
      <c r="G903" s="20" t="n">
        <v>5595675.01108298</v>
      </c>
      <c r="H903" s="19" t="n">
        <f aca="false">IF(G903=0,"",IF(G903+G902&gt;G903,LOG(G903)-LOG(G902),""))</f>
        <v>-0.00563445178802535</v>
      </c>
      <c r="I903" s="20" t="n">
        <v>1443583.24274945</v>
      </c>
      <c r="J903" s="19" t="n">
        <f aca="false">IF(I903=0,"",IF(I903+I902&gt;I903,LOG(I903)-LOG(I902),""))</f>
        <v>0.0180647355004355</v>
      </c>
      <c r="K903" s="20" t="n">
        <f aca="false">G903+I903</f>
        <v>7039258.25383243</v>
      </c>
      <c r="L903" s="19" t="n">
        <f aca="false">IF(K903=0,"",IF(K903+K902&gt;K903,LOG(K903)-LOG(K902),""))</f>
        <v>-0.000878598667379826</v>
      </c>
      <c r="M903" s="20" t="n">
        <v>29097186.7126508</v>
      </c>
      <c r="N903" s="21" t="n">
        <v>0.57853042221452</v>
      </c>
      <c r="O903" s="21" t="n">
        <v>8531284.09521464</v>
      </c>
      <c r="P903" s="22" t="n">
        <v>0.0456938257257012</v>
      </c>
      <c r="Q903" s="20" t="n">
        <v>815408.161409386</v>
      </c>
      <c r="R903" s="19" t="n">
        <f aca="false">IF(Q903=0,"",IF(Q903+Q902&gt;Q903,LOG(Q903)-LOG(Q902),""))</f>
        <v>0.138796808443515</v>
      </c>
      <c r="S903" s="20" t="n">
        <v>6458085.08334091</v>
      </c>
      <c r="T903" s="19" t="n">
        <f aca="false">IF(S903=0,"",IF(S903+S902&gt;S903,LOG(S903)-LOG(S902),""))</f>
        <v>-0.00790318632516485</v>
      </c>
      <c r="U903" s="20" t="n">
        <v>857289.504532226</v>
      </c>
      <c r="V903" s="19" t="n">
        <f aca="false">IF(U903=0,"",IF(U903+U902&gt;U903,LOG(U903)-LOG(U902),""))</f>
        <v>0.0515105766901423</v>
      </c>
      <c r="W903" s="20" t="n">
        <f aca="false">IF(F903="","",IF(F903&gt;0,0,1))</f>
        <v>1</v>
      </c>
      <c r="X903" s="19" t="n">
        <f aca="false">IF(F903="","",F903*W903)</f>
        <v>-8.14182979400613E-005</v>
      </c>
      <c r="Y903" s="26" t="n">
        <f aca="false">IF(X903="","",X903*N903)</f>
        <v>-4.71029622832512E-005</v>
      </c>
    </row>
    <row r="904" customFormat="false" ht="13.8" hidden="false" customHeight="false" outlineLevel="0" collapsed="false">
      <c r="A904" s="16" t="n">
        <v>2014</v>
      </c>
      <c r="B904" s="28" t="s">
        <v>27</v>
      </c>
      <c r="C904" s="17" t="n">
        <v>903</v>
      </c>
      <c r="D904" s="17" t="n">
        <v>21</v>
      </c>
      <c r="E904" s="18" t="n">
        <v>7273491.26462954</v>
      </c>
      <c r="F904" s="19" t="n">
        <f aca="false">IF(ABS(LOG(E904)-LOG(E903))&gt;LOG(2),"",LOG(E904)-LOG(E903))</f>
        <v>-0.0235776570639734</v>
      </c>
      <c r="G904" s="20" t="n">
        <v>5165335.02647799</v>
      </c>
      <c r="H904" s="19" t="n">
        <f aca="false">IF(G904=0,"",IF(G904+G903&gt;G904,LOG(G904)-LOG(G903),""))</f>
        <v>-0.0347539879921346</v>
      </c>
      <c r="I904" s="20" t="n">
        <v>1435577.40752498</v>
      </c>
      <c r="J904" s="19" t="n">
        <f aca="false">IF(I904=0,"",IF(I904+I903&gt;I904,LOG(I904)-LOG(I903),""))</f>
        <v>-0.00241521710267634</v>
      </c>
      <c r="K904" s="20" t="n">
        <f aca="false">G904+I904</f>
        <v>6600912.43400297</v>
      </c>
      <c r="L904" s="19" t="n">
        <f aca="false">IF(K904=0,"",IF(K904+K903&gt;K904,LOG(K904)-LOG(K903),""))</f>
        <v>-0.0279229271872934</v>
      </c>
      <c r="M904" s="20" t="n">
        <v>30124943.4666996</v>
      </c>
      <c r="N904" s="21" t="n">
        <v>0.617183318985305</v>
      </c>
      <c r="O904" s="21" t="n">
        <v>8465762.61151422</v>
      </c>
      <c r="P904" s="22" t="n">
        <v>0.0659231646659245</v>
      </c>
      <c r="Q904" s="20" t="n">
        <v>718920.713900943</v>
      </c>
      <c r="R904" s="19" t="n">
        <f aca="false">IF(Q904=0,"",IF(Q904+Q903&gt;Q904,LOG(Q904)-LOG(Q903),""))</f>
        <v>-0.0546940570852739</v>
      </c>
      <c r="S904" s="20" t="n">
        <v>6044385.24361602</v>
      </c>
      <c r="T904" s="19" t="n">
        <f aca="false">IF(S904=0,"",IF(S904+S903&gt;S904,LOG(S904)-LOG(S903),""))</f>
        <v>-0.0287516257715863</v>
      </c>
      <c r="U904" s="20" t="n">
        <v>797436.546033313</v>
      </c>
      <c r="V904" s="19" t="n">
        <f aca="false">IF(U904=0,"",IF(U904+U903&gt;U904,LOG(U904)-LOG(U903),""))</f>
        <v>-0.0314313716227055</v>
      </c>
      <c r="W904" s="20" t="n">
        <f aca="false">IF(F904="","",IF(F904&gt;0,0,1))</f>
        <v>1</v>
      </c>
      <c r="X904" s="19" t="n">
        <f aca="false">IF(F904="","",F904*W904)</f>
        <v>-0.0235776570639734</v>
      </c>
      <c r="Y904" s="26" t="n">
        <f aca="false">IF(X904="","",X904*N904)</f>
        <v>-0.0145517366406404</v>
      </c>
    </row>
    <row r="905" customFormat="false" ht="13.8" hidden="false" customHeight="false" outlineLevel="0" collapsed="false">
      <c r="A905" s="16" t="n">
        <v>2014</v>
      </c>
      <c r="B905" s="30" t="s">
        <v>28</v>
      </c>
      <c r="C905" s="29" t="n">
        <v>904</v>
      </c>
      <c r="D905" s="17" t="n">
        <v>21</v>
      </c>
      <c r="E905" s="18" t="n">
        <v>8536539.73400807</v>
      </c>
      <c r="F905" s="19" t="n">
        <f aca="false">IF(ABS(LOG(E905)-LOG(E904))&gt;LOG(2),"",LOG(E905)-LOG(E904))</f>
        <v>0.069538944537797</v>
      </c>
      <c r="G905" s="20" t="n">
        <v>6012761.63081978</v>
      </c>
      <c r="H905" s="19" t="n">
        <f aca="false">IF(G905=0,"",IF(G905+G904&gt;G905,LOG(G905)-LOG(G904),""))</f>
        <v>0.0659754917211508</v>
      </c>
      <c r="I905" s="20" t="n">
        <v>1596462.66794421</v>
      </c>
      <c r="J905" s="19" t="n">
        <f aca="false">IF(I905=0,"",IF(I905+I904&gt;I905,LOG(I905)-LOG(I904),""))</f>
        <v>0.046132152367921</v>
      </c>
      <c r="K905" s="20" t="n">
        <f aca="false">G905+I905</f>
        <v>7609224.29876399</v>
      </c>
      <c r="L905" s="19" t="n">
        <f aca="false">IF(K905=0,"",IF(K905+K904&gt;K905,LOG(K905)-LOG(K904),""))</f>
        <v>0.0617364145308539</v>
      </c>
      <c r="M905" s="20" t="n">
        <v>31891026.9664471</v>
      </c>
      <c r="N905" s="21" t="n">
        <v>0.572386638649807</v>
      </c>
      <c r="O905" s="21" t="n">
        <v>8410080.95106728</v>
      </c>
      <c r="P905" s="22" t="n">
        <v>-0.00648169001622192</v>
      </c>
      <c r="Q905" s="20" t="n">
        <v>944698.557667013</v>
      </c>
      <c r="R905" s="19" t="n">
        <f aca="false">IF(Q905=0,"",IF(Q905+Q904&gt;Q905,LOG(Q905)-LOG(Q904),""))</f>
        <v>0.118612255390682</v>
      </c>
      <c r="S905" s="20" t="n">
        <v>7211857.92861577</v>
      </c>
      <c r="T905" s="19" t="n">
        <f aca="false">IF(S905=0,"",IF(S905+S904&gt;S905,LOG(S905)-LOG(S904),""))</f>
        <v>0.0766950260195909</v>
      </c>
      <c r="U905" s="20" t="n">
        <v>943076.956752203</v>
      </c>
      <c r="V905" s="19" t="n">
        <f aca="false">IF(U905=0,"",IF(U905+U904&gt;U905,LOG(U905)-LOG(U904),""))</f>
        <v>0.0728509981480885</v>
      </c>
      <c r="W905" s="20" t="n">
        <f aca="false">IF(F905="","",IF(F905&gt;0,0,1))</f>
        <v>0</v>
      </c>
      <c r="X905" s="19" t="n">
        <f aca="false">IF(F905="","",F905*W905)</f>
        <v>0</v>
      </c>
      <c r="Y905" s="26" t="n">
        <f aca="false">IF(X905="","",X905*N905)</f>
        <v>0</v>
      </c>
    </row>
    <row r="906" customFormat="false" ht="13.8" hidden="false" customHeight="false" outlineLevel="0" collapsed="false">
      <c r="A906" s="16" t="n">
        <v>2015</v>
      </c>
      <c r="B906" s="31" t="s">
        <v>25</v>
      </c>
      <c r="C906" s="17" t="n">
        <v>905</v>
      </c>
      <c r="D906" s="17" t="n">
        <v>21</v>
      </c>
      <c r="E906" s="18" t="n">
        <v>7292014.69423001</v>
      </c>
      <c r="F906" s="19" t="n">
        <f aca="false">IF(ABS(LOG(E906)-LOG(E905))&gt;LOG(2),"",LOG(E906)-LOG(E905))</f>
        <v>-0.0684343309911064</v>
      </c>
      <c r="G906" s="20" t="n">
        <v>5385035.15322898</v>
      </c>
      <c r="H906" s="19" t="n">
        <f aca="false">IF(G906=0,"",IF(G906+G905&gt;G906,LOG(G906)-LOG(G905),""))</f>
        <v>-0.0478854443749013</v>
      </c>
      <c r="I906" s="20" t="n">
        <v>1417671.33699938</v>
      </c>
      <c r="J906" s="19" t="n">
        <f aca="false">IF(I906=0,"",IF(I906+I905&gt;I906,LOG(I906)-LOG(I905),""))</f>
        <v>-0.0515832086275738</v>
      </c>
      <c r="K906" s="20" t="n">
        <f aca="false">G906+I906</f>
        <v>6802706.49022836</v>
      </c>
      <c r="L906" s="19" t="n">
        <f aca="false">IF(K906=0,"",IF(K906+K905&gt;K906,LOG(K906)-LOG(K905),""))</f>
        <v>-0.0486586527999116</v>
      </c>
      <c r="M906" s="20" t="n">
        <v>29726134.620403</v>
      </c>
      <c r="N906" s="21" t="n">
        <v>0.610290905109279</v>
      </c>
      <c r="O906" s="21" t="n">
        <v>8156900.00616807</v>
      </c>
      <c r="P906" s="22" t="n">
        <v>0.0486776032731457</v>
      </c>
      <c r="Q906" s="20" t="n">
        <v>688998.849418541</v>
      </c>
      <c r="R906" s="19" t="n">
        <f aca="false">IF(Q906=0,"",IF(Q906+Q905&gt;Q906,LOG(Q906)-LOG(Q905),""))</f>
        <v>-0.137074755625131</v>
      </c>
      <c r="S906" s="20" t="n">
        <v>6190410.00792359</v>
      </c>
      <c r="T906" s="19" t="n">
        <f aca="false">IF(S906=0,"",IF(S906+S905&gt;S906,LOG(S906)-LOG(S905),""))</f>
        <v>-0.0663277481730944</v>
      </c>
      <c r="U906" s="20" t="n">
        <v>817276.946143298</v>
      </c>
      <c r="V906" s="19" t="n">
        <f aca="false">IF(U906=0,"",IF(U906+U905&gt;U906,LOG(U906)-LOG(U905),""))</f>
        <v>-0.0621778849281718</v>
      </c>
      <c r="W906" s="20" t="n">
        <f aca="false">IF(F906="","",IF(F906&gt;0,0,1))</f>
        <v>1</v>
      </c>
      <c r="X906" s="19" t="n">
        <f aca="false">IF(F906="","",F906*W906)</f>
        <v>-0.0684343309911064</v>
      </c>
      <c r="Y906" s="26" t="n">
        <f aca="false">IF(X906="","",X906*N906)</f>
        <v>-0.0417648498011103</v>
      </c>
    </row>
    <row r="907" customFormat="false" ht="13.8" hidden="false" customHeight="false" outlineLevel="0" collapsed="false">
      <c r="A907" s="16" t="n">
        <v>2015</v>
      </c>
      <c r="B907" s="28" t="s">
        <v>26</v>
      </c>
      <c r="C907" s="29" t="n">
        <v>906</v>
      </c>
      <c r="D907" s="17" t="n">
        <v>21</v>
      </c>
      <c r="E907" s="18" t="n">
        <v>7075469.92035524</v>
      </c>
      <c r="F907" s="19" t="n">
        <f aca="false">IF(ABS(LOG(E907)-LOG(E906))&gt;LOG(2),"",LOG(E907)-LOG(E906))</f>
        <v>-0.0130922461284406</v>
      </c>
      <c r="G907" s="20" t="n">
        <v>5114875.44050538</v>
      </c>
      <c r="H907" s="19" t="n">
        <f aca="false">IF(G907=0,"",IF(G907+G906&gt;G907,LOG(G907)-LOG(G906),""))</f>
        <v>-0.0223534806311623</v>
      </c>
      <c r="I907" s="20" t="n">
        <v>1429061.27983779</v>
      </c>
      <c r="J907" s="19" t="n">
        <f aca="false">IF(I907=0,"",IF(I907+I906&gt;I907,LOG(I907)-LOG(I906),""))</f>
        <v>0.00347529352822384</v>
      </c>
      <c r="K907" s="20" t="n">
        <f aca="false">G907+I907</f>
        <v>6543936.72034317</v>
      </c>
      <c r="L907" s="19" t="n">
        <f aca="false">IF(K907=0,"",IF(K907+K906&gt;K907,LOG(K907)-LOG(K906),""))</f>
        <v>-0.0168426422125219</v>
      </c>
      <c r="M907" s="20" t="n">
        <v>27234933.4770172</v>
      </c>
      <c r="N907" s="21" t="n">
        <v>0.585371029812116</v>
      </c>
      <c r="O907" s="21" t="n">
        <v>8057060.42840671</v>
      </c>
      <c r="P907" s="22" t="n">
        <v>0.0564213318817</v>
      </c>
      <c r="Q907" s="20" t="n">
        <v>710004.201475968</v>
      </c>
      <c r="R907" s="19" t="n">
        <f aca="false">IF(Q907=0,"",IF(Q907+Q906&gt;Q907,LOG(Q907)-LOG(Q906),""))</f>
        <v>0.0130424220144123</v>
      </c>
      <c r="S907" s="20" t="n">
        <v>5876610.36704335</v>
      </c>
      <c r="T907" s="19" t="n">
        <f aca="false">IF(S907=0,"",IF(S907+S906&gt;S907,LOG(S907)-LOG(S906),""))</f>
        <v>-0.0225925175606347</v>
      </c>
      <c r="U907" s="20" t="n">
        <v>854850.231649572</v>
      </c>
      <c r="V907" s="19" t="n">
        <f aca="false">IF(U907=0,"",IF(U907+U906&gt;U907,LOG(U907)-LOG(U906),""))</f>
        <v>0.0195207852606698</v>
      </c>
      <c r="W907" s="20" t="n">
        <f aca="false">IF(F907="","",IF(F907&gt;0,0,1))</f>
        <v>1</v>
      </c>
      <c r="X907" s="19" t="n">
        <f aca="false">IF(F907="","",F907*W907)</f>
        <v>-0.0130922461284406</v>
      </c>
      <c r="Y907" s="26" t="n">
        <f aca="false">IF(X907="","",X907*N907)</f>
        <v>-0.00766382159875898</v>
      </c>
    </row>
    <row r="908" customFormat="false" ht="13.8" hidden="false" customHeight="false" outlineLevel="0" collapsed="false">
      <c r="A908" s="16" t="n">
        <v>2015</v>
      </c>
      <c r="B908" s="28" t="s">
        <v>27</v>
      </c>
      <c r="C908" s="17" t="n">
        <v>907</v>
      </c>
      <c r="D908" s="17" t="n">
        <v>21</v>
      </c>
      <c r="E908" s="18" t="n">
        <v>6777220.16100244</v>
      </c>
      <c r="F908" s="19" t="n">
        <f aca="false">IF(ABS(LOG(E908)-LOG(E907))&gt;LOG(2),"",LOG(E908)-LOG(E907))</f>
        <v>-0.0187036948895933</v>
      </c>
      <c r="G908" s="20" t="n">
        <v>4951848.0453626</v>
      </c>
      <c r="H908" s="19" t="n">
        <f aca="false">IF(G908=0,"",IF(G908+G907&gt;G908,LOG(G908)-LOG(G907),""))</f>
        <v>-0.0140677528032116</v>
      </c>
      <c r="I908" s="20" t="n">
        <v>1357229.86096492</v>
      </c>
      <c r="J908" s="19" t="n">
        <f aca="false">IF(I908=0,"",IF(I908+I907&gt;I908,LOG(I908)-LOG(I907),""))</f>
        <v>-0.0223974460839598</v>
      </c>
      <c r="K908" s="20" t="n">
        <f aca="false">G908+I908</f>
        <v>6309077.90632752</v>
      </c>
      <c r="L908" s="19" t="n">
        <f aca="false">IF(K908=0,"",IF(K908+K907&gt;K908,LOG(K908)-LOG(K907),""))</f>
        <v>-0.0158732008363804</v>
      </c>
      <c r="M908" s="20" t="n">
        <v>27551511.0591929</v>
      </c>
      <c r="N908" s="21" t="n">
        <v>0.609093828549743</v>
      </c>
      <c r="O908" s="21" t="n">
        <v>8004339.64055907</v>
      </c>
      <c r="P908" s="22" t="n">
        <v>0.0722739142433387</v>
      </c>
      <c r="Q908" s="20" t="n">
        <v>665859.010736547</v>
      </c>
      <c r="R908" s="19" t="n">
        <f aca="false">IF(Q908=0,"",IF(Q908+Q907&gt;Q908,LOG(Q908)-LOG(Q907),""))</f>
        <v>-0.0278786374696907</v>
      </c>
      <c r="S908" s="20" t="n">
        <v>5699344.94247298</v>
      </c>
      <c r="T908" s="19" t="n">
        <f aca="false">IF(S908=0,"",IF(S908+S907&gt;S908,LOG(S908)-LOG(S907),""))</f>
        <v>-0.0133019542812516</v>
      </c>
      <c r="U908" s="20" t="n">
        <v>827859.191509615</v>
      </c>
      <c r="V908" s="19" t="n">
        <f aca="false">IF(U908=0,"",IF(U908+U907&gt;U908,LOG(U908)-LOG(U907),""))</f>
        <v>-0.0139335587071328</v>
      </c>
      <c r="W908" s="20" t="n">
        <f aca="false">IF(F908="","",IF(F908&gt;0,0,1))</f>
        <v>1</v>
      </c>
      <c r="X908" s="19" t="n">
        <f aca="false">IF(F908="","",F908*W908)</f>
        <v>-0.0187036948895933</v>
      </c>
      <c r="Y908" s="26" t="n">
        <f aca="false">IF(X908="","",X908*N908)</f>
        <v>-0.0113923051283287</v>
      </c>
    </row>
    <row r="909" customFormat="false" ht="13.8" hidden="false" customHeight="false" outlineLevel="0" collapsed="false">
      <c r="A909" s="16" t="n">
        <v>2015</v>
      </c>
      <c r="B909" s="30" t="s">
        <v>28</v>
      </c>
      <c r="C909" s="29" t="n">
        <v>908</v>
      </c>
      <c r="D909" s="17" t="n">
        <v>21</v>
      </c>
      <c r="E909" s="18" t="n">
        <v>7651141.58378161</v>
      </c>
      <c r="F909" s="19" t="n">
        <f aca="false">IF(ABS(LOG(E909)-LOG(E908))&gt;LOG(2),"",LOG(E909)-LOG(E908))</f>
        <v>0.0526746445059949</v>
      </c>
      <c r="G909" s="20" t="n">
        <v>5499839.5720616</v>
      </c>
      <c r="H909" s="19" t="n">
        <f aca="false">IF(G909=0,"",IF(G909+G908&gt;G909,LOG(G909)-LOG(G908),""))</f>
        <v>0.0455827122364179</v>
      </c>
      <c r="I909" s="20" t="n">
        <v>1478865.05073256</v>
      </c>
      <c r="J909" s="19" t="n">
        <f aca="false">IF(I909=0,"",IF(I909+I908&gt;I909,LOG(I909)-LOG(I908),""))</f>
        <v>0.0372751394346151</v>
      </c>
      <c r="K909" s="20" t="n">
        <f aca="false">G909+I909</f>
        <v>6978704.62279416</v>
      </c>
      <c r="L909" s="19" t="n">
        <f aca="false">IF(K909=0,"",IF(K909+K908&gt;K909,LOG(K909)-LOG(K908),""))</f>
        <v>0.0438089267475483</v>
      </c>
      <c r="M909" s="20" t="n">
        <v>26548853.3730084</v>
      </c>
      <c r="N909" s="21" t="n">
        <v>0.540319530314041</v>
      </c>
      <c r="O909" s="21" t="n">
        <v>8095297.36244122</v>
      </c>
      <c r="P909" s="22" t="n">
        <v>0.0245065675840136</v>
      </c>
      <c r="Q909" s="20" t="n">
        <v>802706.113946278</v>
      </c>
      <c r="R909" s="19" t="n">
        <f aca="false">IF(Q909=0,"",IF(Q909+Q908&gt;Q909,LOG(Q909)-LOG(Q908),""))</f>
        <v>0.0811742896558654</v>
      </c>
      <c r="S909" s="20" t="n">
        <v>6535789.50273415</v>
      </c>
      <c r="T909" s="19" t="n">
        <f aca="false">IF(S909=0,"",IF(S909+S908&gt;S909,LOG(S909)-LOG(S908),""))</f>
        <v>0.0594731138356011</v>
      </c>
      <c r="U909" s="20" t="n">
        <v>882108.264321181</v>
      </c>
      <c r="V909" s="19" t="n">
        <f aca="false">IF(U909=0,"",IF(U909+U908&gt;U909,LOG(U909)-LOG(U908),""))</f>
        <v>0.0275654159188239</v>
      </c>
      <c r="W909" s="20" t="n">
        <f aca="false">IF(F909="","",IF(F909&gt;0,0,1))</f>
        <v>0</v>
      </c>
      <c r="X909" s="19" t="n">
        <f aca="false">IF(F909="","",F909*W909)</f>
        <v>0</v>
      </c>
      <c r="Y909" s="26" t="n">
        <f aca="false">IF(X909="","",X909*N909)</f>
        <v>0</v>
      </c>
    </row>
    <row r="910" customFormat="false" ht="13.8" hidden="false" customHeight="false" outlineLevel="0" collapsed="false">
      <c r="A910" s="16" t="n">
        <v>2016</v>
      </c>
      <c r="B910" s="31" t="s">
        <v>25</v>
      </c>
      <c r="C910" s="17" t="n">
        <v>909</v>
      </c>
      <c r="D910" s="17" t="n">
        <v>21</v>
      </c>
      <c r="E910" s="18" t="n">
        <v>6954027.93368785</v>
      </c>
      <c r="F910" s="19" t="n">
        <f aca="false">IF(ABS(LOG(E910)-LOG(E909))&gt;LOG(2),"",LOG(E910)-LOG(E909))</f>
        <v>-0.0414898077524626</v>
      </c>
      <c r="G910" s="20" t="n">
        <v>5185296.55903811</v>
      </c>
      <c r="H910" s="19" t="n">
        <f aca="false">IF(G910=0,"",IF(G910+G909&gt;G910,LOG(G910)-LOG(G909),""))</f>
        <v>-0.0255764217612464</v>
      </c>
      <c r="I910" s="20" t="n">
        <v>1484622.0971086</v>
      </c>
      <c r="J910" s="19" t="n">
        <f aca="false">IF(I910=0,"",IF(I910+I909&gt;I910,LOG(I910)-LOG(I909),""))</f>
        <v>0.0016873746999444</v>
      </c>
      <c r="K910" s="20" t="n">
        <f aca="false">G910+I910</f>
        <v>6669918.65614671</v>
      </c>
      <c r="L910" s="19" t="n">
        <f aca="false">IF(K910=0,"",IF(K910+K909&gt;K910,LOG(K910)-LOG(K909),""))</f>
        <v>-0.0196542795266454</v>
      </c>
      <c r="M910" s="20" t="n">
        <v>24938749.6898667</v>
      </c>
      <c r="N910" s="21" t="n">
        <v>0.554638245359851</v>
      </c>
      <c r="O910" s="21" t="n">
        <v>7898237.91564373</v>
      </c>
      <c r="P910" s="22" t="n">
        <v>0.0552937808149866</v>
      </c>
      <c r="Q910" s="20" t="n">
        <v>771326.464132971</v>
      </c>
      <c r="R910" s="19" t="n">
        <f aca="false">IF(Q910=0,"",IF(Q910+Q909&gt;Q910,LOG(Q910)-LOG(Q909),""))</f>
        <v>-0.0173183386485221</v>
      </c>
      <c r="S910" s="20" t="n">
        <v>5904637.0702593</v>
      </c>
      <c r="T910" s="19" t="n">
        <f aca="false">IF(S910=0,"",IF(S910+S909&gt;S910,LOG(S910)-LOG(S909),""))</f>
        <v>-0.0441048477178851</v>
      </c>
      <c r="U910" s="20" t="n">
        <v>800341.879711641</v>
      </c>
      <c r="V910" s="19" t="n">
        <f aca="false">IF(U910=0,"",IF(U910+U909&gt;U910,LOG(U910)-LOG(U909),""))</f>
        <v>-0.0422463479910498</v>
      </c>
      <c r="W910" s="20" t="n">
        <f aca="false">IF(F910="","",IF(F910&gt;0,0,1))</f>
        <v>1</v>
      </c>
      <c r="X910" s="19" t="n">
        <f aca="false">IF(F910="","",F910*W910)</f>
        <v>-0.0414898077524626</v>
      </c>
      <c r="Y910" s="26" t="n">
        <f aca="false">IF(X910="","",X910*N910)</f>
        <v>-0.0230118341721434</v>
      </c>
    </row>
    <row r="911" customFormat="false" ht="13.8" hidden="false" customHeight="false" outlineLevel="0" collapsed="false">
      <c r="A911" s="16" t="n">
        <v>2016</v>
      </c>
      <c r="B911" s="28" t="s">
        <v>26</v>
      </c>
      <c r="C911" s="29" t="n">
        <v>910</v>
      </c>
      <c r="D911" s="17" t="n">
        <v>21</v>
      </c>
      <c r="E911" s="18" t="n">
        <v>7186159.81362395</v>
      </c>
      <c r="F911" s="19" t="n">
        <f aca="false">IF(ABS(LOG(E911)-LOG(E910))&gt;LOG(2),"",LOG(E911)-LOG(E910))</f>
        <v>0.0142604404166695</v>
      </c>
      <c r="G911" s="20" t="n">
        <v>5079502.84445145</v>
      </c>
      <c r="H911" s="19" t="n">
        <f aca="false">IF(G911=0,"",IF(G911+G910&gt;G911,LOG(G911)-LOG(G910),""))</f>
        <v>-0.0089523918765364</v>
      </c>
      <c r="I911" s="20" t="n">
        <v>1682473.92461831</v>
      </c>
      <c r="J911" s="19" t="n">
        <f aca="false">IF(I911=0,"",IF(I911+I910&gt;I911,LOG(I911)-LOG(I910),""))</f>
        <v>0.054332421846949</v>
      </c>
      <c r="K911" s="20" t="n">
        <f aca="false">G911+I911</f>
        <v>6761976.76906976</v>
      </c>
      <c r="L911" s="19" t="n">
        <f aca="false">IF(K911=0,"",IF(K911+K910&gt;K911,LOG(K911)-LOG(K910),""))</f>
        <v>0.00595313694893118</v>
      </c>
      <c r="M911" s="20" t="n">
        <v>25035116.9432964</v>
      </c>
      <c r="N911" s="21" t="n">
        <v>0.54205275311495</v>
      </c>
      <c r="O911" s="21" t="n">
        <v>8501483.70808191</v>
      </c>
      <c r="P911" s="22" t="n">
        <v>0.0729978556026452</v>
      </c>
      <c r="Q911" s="20" t="n">
        <v>1072933.58328413</v>
      </c>
      <c r="R911" s="19" t="n">
        <f aca="false">IF(Q911=0,"",IF(Q911+Q910&gt;Q911,LOG(Q911)-LOG(Q910),""))</f>
        <v>0.143334606890689</v>
      </c>
      <c r="S911" s="20" t="n">
        <v>6185705.68613199</v>
      </c>
      <c r="T911" s="19" t="n">
        <f aca="false">IF(S911=0,"",IF(S911+S910&gt;S911,LOG(S911)-LOG(S910),""))</f>
        <v>0.0201960437987179</v>
      </c>
      <c r="U911" s="20" t="n">
        <v>856683.403707485</v>
      </c>
      <c r="V911" s="19" t="n">
        <f aca="false">IF(U911=0,"",IF(U911+U910&gt;U911,LOG(U911)-LOG(U910),""))</f>
        <v>0.0295448105780745</v>
      </c>
      <c r="W911" s="20" t="n">
        <f aca="false">IF(F911="","",IF(F911&gt;0,0,1))</f>
        <v>0</v>
      </c>
      <c r="X911" s="19" t="n">
        <f aca="false">IF(F911="","",F911*W911)</f>
        <v>0</v>
      </c>
      <c r="Y911" s="26" t="n">
        <f aca="false">IF(X911="","",X911*N911)</f>
        <v>0</v>
      </c>
    </row>
    <row r="912" customFormat="false" ht="13.8" hidden="false" customHeight="false" outlineLevel="0" collapsed="false">
      <c r="A912" s="16" t="n">
        <v>2016</v>
      </c>
      <c r="B912" s="28" t="s">
        <v>27</v>
      </c>
      <c r="C912" s="17" t="n">
        <v>911</v>
      </c>
      <c r="D912" s="17" t="n">
        <v>21</v>
      </c>
      <c r="E912" s="18" t="n">
        <v>7411831.68759611</v>
      </c>
      <c r="F912" s="19" t="n">
        <f aca="false">IF(ABS(LOG(E912)-LOG(E911))&gt;LOG(2),"",LOG(E912)-LOG(E911))</f>
        <v>0.0134286772460808</v>
      </c>
      <c r="G912" s="20" t="n">
        <v>5422172.91948369</v>
      </c>
      <c r="H912" s="19" t="n">
        <f aca="false">IF(G912=0,"",IF(G912+G911&gt;G912,LOG(G912)-LOG(G911),""))</f>
        <v>0.0283521557688333</v>
      </c>
      <c r="I912" s="20" t="n">
        <v>1647465.68210727</v>
      </c>
      <c r="J912" s="19" t="n">
        <f aca="false">IF(I912=0,"",IF(I912+I911&gt;I912,LOG(I912)-LOG(I911),""))</f>
        <v>-0.0091319654543609</v>
      </c>
      <c r="K912" s="20" t="n">
        <f aca="false">G912+I912</f>
        <v>7069638.60159096</v>
      </c>
      <c r="L912" s="19" t="n">
        <f aca="false">IF(K912=0,"",IF(K912+K911&gt;K912,LOG(K912)-LOG(K911),""))</f>
        <v>0.0193235389201618</v>
      </c>
      <c r="M912" s="20" t="n">
        <v>24947169.4831591</v>
      </c>
      <c r="N912" s="21" t="n">
        <v>0.52709572897702</v>
      </c>
      <c r="O912" s="21" t="n">
        <v>8405485.15039458</v>
      </c>
      <c r="P912" s="22" t="n">
        <v>0.0546372367079918</v>
      </c>
      <c r="Q912" s="20" t="n">
        <v>870181.730734749</v>
      </c>
      <c r="R912" s="19" t="n">
        <f aca="false">IF(Q912=0,"",IF(Q912+Q911&gt;Q912,LOG(Q912)-LOG(Q911),""))</f>
        <v>-0.0909628779689129</v>
      </c>
      <c r="S912" s="20" t="n">
        <v>6322928.60291993</v>
      </c>
      <c r="T912" s="19" t="n">
        <f aca="false">IF(S912=0,"",IF(S912+S911&gt;S912,LOG(S912)-LOG(S911),""))</f>
        <v>0.00952902531751931</v>
      </c>
      <c r="U912" s="20" t="n">
        <v>885468.707085495</v>
      </c>
      <c r="V912" s="19" t="n">
        <f aca="false">IF(U912=0,"",IF(U912+U911&gt;U912,LOG(U912)-LOG(U911),""))</f>
        <v>0.0143528640948887</v>
      </c>
      <c r="W912" s="20" t="n">
        <f aca="false">IF(F912="","",IF(F912&gt;0,0,1))</f>
        <v>0</v>
      </c>
      <c r="X912" s="19" t="n">
        <f aca="false">IF(F912="","",F912*W912)</f>
        <v>0</v>
      </c>
      <c r="Y912" s="26" t="n">
        <f aca="false">IF(X912="","",X912*N912)</f>
        <v>0</v>
      </c>
    </row>
    <row r="913" customFormat="false" ht="13.8" hidden="false" customHeight="false" outlineLevel="0" collapsed="false">
      <c r="A913" s="16" t="n">
        <v>2016</v>
      </c>
      <c r="B913" s="30" t="s">
        <v>28</v>
      </c>
      <c r="C913" s="29" t="n">
        <v>912</v>
      </c>
      <c r="D913" s="17" t="n">
        <v>21</v>
      </c>
      <c r="E913" s="18" t="n">
        <v>8665748.21701531</v>
      </c>
      <c r="F913" s="19" t="n">
        <f aca="false">IF(ABS(LOG(E913)-LOG(E912))&gt;LOG(2),"",LOG(E913)-LOG(E912))</f>
        <v>0.0678805179377093</v>
      </c>
      <c r="G913" s="20" t="n">
        <v>6331225.52924179</v>
      </c>
      <c r="H913" s="19" t="n">
        <f aca="false">IF(G913=0,"",IF(G913+G912&gt;G913,LOG(G913)-LOG(G912),""))</f>
        <v>0.0673144204921172</v>
      </c>
      <c r="I913" s="20" t="n">
        <v>1811589.60571225</v>
      </c>
      <c r="J913" s="19" t="n">
        <f aca="false">IF(I913=0,"",IF(I913+I912&gt;I913,LOG(I913)-LOG(I912),""))</f>
        <v>0.0412434434889128</v>
      </c>
      <c r="K913" s="20" t="n">
        <f aca="false">G913+I913</f>
        <v>8142815.13495404</v>
      </c>
      <c r="L913" s="19" t="n">
        <f aca="false">IF(K913=0,"",IF(K913+K912&gt;K913,LOG(K913)-LOG(K912),""))</f>
        <v>0.0613773618621583</v>
      </c>
      <c r="M913" s="20" t="n">
        <v>27617403.3963607</v>
      </c>
      <c r="N913" s="21" t="n">
        <v>0.503376777081106</v>
      </c>
      <c r="O913" s="21" t="n">
        <v>8221021.64499445</v>
      </c>
      <c r="P913" s="22" t="n">
        <v>-0.0228802748184745</v>
      </c>
      <c r="Q913" s="20" t="n">
        <v>994506.66499152</v>
      </c>
      <c r="R913" s="19" t="n">
        <f aca="false">IF(Q913=0,"",IF(Q913+Q912&gt;Q913,LOG(Q913)-LOG(Q912),""))</f>
        <v>0.0579977368882414</v>
      </c>
      <c r="S913" s="20" t="n">
        <v>7436622.02190255</v>
      </c>
      <c r="T913" s="19" t="n">
        <f aca="false">IF(S913=0,"",IF(S913+S912&gt;S913,LOG(S913)-LOG(S912),""))</f>
        <v>0.0704574304574397</v>
      </c>
      <c r="U913" s="20" t="n">
        <v>1041197.11874699</v>
      </c>
      <c r="V913" s="19" t="n">
        <f aca="false">IF(U913=0,"",IF(U913+U912&gt;U913,LOG(U913)-LOG(U912),""))</f>
        <v>0.0703597400279401</v>
      </c>
      <c r="W913" s="20" t="n">
        <f aca="false">IF(F913="","",IF(F913&gt;0,0,1))</f>
        <v>0</v>
      </c>
      <c r="X913" s="19" t="n">
        <f aca="false">IF(F913="","",F913*W913)</f>
        <v>0</v>
      </c>
      <c r="Y913" s="26" t="n">
        <f aca="false">IF(X913="","",X913*N913)</f>
        <v>0</v>
      </c>
    </row>
    <row r="914" customFormat="false" ht="13.8" hidden="false" customHeight="false" outlineLevel="0" collapsed="false">
      <c r="A914" s="16" t="n">
        <v>2017</v>
      </c>
      <c r="B914" s="31" t="s">
        <v>25</v>
      </c>
      <c r="C914" s="17" t="n">
        <v>913</v>
      </c>
      <c r="D914" s="17" t="n">
        <v>21</v>
      </c>
      <c r="E914" s="18" t="n">
        <v>7466273.53065004</v>
      </c>
      <c r="F914" s="19" t="n">
        <f aca="false">IF(ABS(LOG(E914)-LOG(E913))&gt;LOG(2),"",LOG(E914)-LOG(E913))</f>
        <v>-0.0647021699955976</v>
      </c>
      <c r="G914" s="20" t="n">
        <v>5423395.65380603</v>
      </c>
      <c r="H914" s="19" t="n">
        <f aca="false">IF(G914=0,"",IF(G914+G913&gt;G914,LOG(G914)-LOG(G913),""))</f>
        <v>-0.0672164953777825</v>
      </c>
      <c r="I914" s="20" t="n">
        <v>1684478.24932752</v>
      </c>
      <c r="J914" s="19" t="n">
        <f aca="false">IF(I914=0,"",IF(I914+I913&gt;I914,LOG(I914)-LOG(I913),""))</f>
        <v>-0.0315944126181131</v>
      </c>
      <c r="K914" s="20" t="n">
        <f aca="false">G914+I914</f>
        <v>7107873.90313355</v>
      </c>
      <c r="L914" s="19" t="n">
        <f aca="false">IF(K914=0,"",IF(K914+K913&gt;K914,LOG(K914)-LOG(K913),""))</f>
        <v>-0.059034860562738</v>
      </c>
      <c r="M914" s="20" t="n">
        <v>23951500.268578</v>
      </c>
      <c r="N914" s="21" t="n">
        <v>0.506228825364276</v>
      </c>
      <c r="O914" s="21" t="n">
        <v>7892884.70017774</v>
      </c>
      <c r="P914" s="22" t="n">
        <v>0.0241318621705347</v>
      </c>
      <c r="Q914" s="20" t="n">
        <v>974615.761278722</v>
      </c>
      <c r="R914" s="19" t="n">
        <f aca="false">IF(Q914=0,"",IF(Q914+Q913&gt;Q914,LOG(Q914)-LOG(Q913),""))</f>
        <v>-0.00877426760789213</v>
      </c>
      <c r="S914" s="20" t="n">
        <v>6210718.70651162</v>
      </c>
      <c r="T914" s="19" t="n">
        <f aca="false">IF(S914=0,"",IF(S914+S913&gt;S914,LOG(S914)-LOG(S913),""))</f>
        <v>-0.0782338485512977</v>
      </c>
      <c r="U914" s="20" t="n">
        <v>878657.151330757</v>
      </c>
      <c r="V914" s="19" t="n">
        <f aca="false">IF(U914=0,"",IF(U914+U913&gt;U914,LOG(U914)-LOG(U913),""))</f>
        <v>-0.0737135095612667</v>
      </c>
      <c r="W914" s="20" t="n">
        <f aca="false">IF(F914="","",IF(F914&gt;0,0,1))</f>
        <v>1</v>
      </c>
      <c r="X914" s="19" t="n">
        <f aca="false">IF(F914="","",F914*W914)</f>
        <v>-0.0647021699955976</v>
      </c>
      <c r="Y914" s="26" t="n">
        <f aca="false">IF(X914="","",X914*N914)</f>
        <v>-0.0327541035153911</v>
      </c>
    </row>
    <row r="915" customFormat="false" ht="13.8" hidden="false" customHeight="false" outlineLevel="0" collapsed="false">
      <c r="A915" s="16" t="n">
        <v>2017</v>
      </c>
      <c r="B915" s="28" t="s">
        <v>26</v>
      </c>
      <c r="C915" s="29" t="n">
        <v>914</v>
      </c>
      <c r="D915" s="17" t="n">
        <v>21</v>
      </c>
      <c r="E915" s="18" t="n">
        <v>7314955.72267278</v>
      </c>
      <c r="F915" s="19" t="n">
        <f aca="false">IF(ABS(LOG(E915)-LOG(E914))&gt;LOG(2),"",LOG(E915)-LOG(E914))</f>
        <v>-0.00889219478571324</v>
      </c>
      <c r="G915" s="20" t="n">
        <v>4793193.66467519</v>
      </c>
      <c r="H915" s="19" t="n">
        <f aca="false">IF(G915=0,"",IF(G915+G914&gt;G915,LOG(G915)-LOG(G914),""))</f>
        <v>-0.0536463121185609</v>
      </c>
      <c r="I915" s="20" t="n">
        <v>1710783.68344484</v>
      </c>
      <c r="J915" s="19" t="n">
        <f aca="false">IF(I915=0,"",IF(I915+I914&gt;I915,LOG(I915)-LOG(I914),""))</f>
        <v>0.00672969196686069</v>
      </c>
      <c r="K915" s="20" t="n">
        <f aca="false">G915+I915</f>
        <v>6503977.34812003</v>
      </c>
      <c r="L915" s="19" t="n">
        <f aca="false">IF(K915=0,"",IF(K915+K914&gt;K915,LOG(K915)-LOG(K914),""))</f>
        <v>-0.0385606945836559</v>
      </c>
      <c r="M915" s="20" t="n">
        <v>24688119.7635894</v>
      </c>
      <c r="N915" s="21" t="n">
        <v>0.52827631382275</v>
      </c>
      <c r="O915" s="21" t="n">
        <v>7808695.04601357</v>
      </c>
      <c r="P915" s="22" t="n">
        <v>0.028366760910297</v>
      </c>
      <c r="Q915" s="20" t="n">
        <v>799442.40905413</v>
      </c>
      <c r="R915" s="19" t="n">
        <f aca="false">IF(Q915=0,"",IF(Q915+Q914&gt;Q915,LOG(Q915)-LOG(Q914),""))</f>
        <v>-0.0860462473044672</v>
      </c>
      <c r="S915" s="20" t="n">
        <v>6089836.1867197</v>
      </c>
      <c r="T915" s="19" t="n">
        <f aca="false">IF(S915=0,"",IF(S915+S914&gt;S915,LOG(S915)-LOG(S914),""))</f>
        <v>-0.00853624928725161</v>
      </c>
      <c r="U915" s="20" t="n">
        <v>936720.398487667</v>
      </c>
      <c r="V915" s="19" t="n">
        <f aca="false">IF(U915=0,"",IF(U915+U914&gt;U915,LOG(U915)-LOG(U914),""))</f>
        <v>0.0277905296688523</v>
      </c>
      <c r="W915" s="20" t="n">
        <f aca="false">IF(F915="","",IF(F915&gt;0,0,1))</f>
        <v>1</v>
      </c>
      <c r="X915" s="19" t="n">
        <f aca="false">IF(F915="","",F915*W915)</f>
        <v>-0.00889219478571324</v>
      </c>
      <c r="Y915" s="26" t="n">
        <f aca="false">IF(X915="","",X915*N915)</f>
        <v>-0.00469753588319047</v>
      </c>
    </row>
    <row r="916" customFormat="false" ht="13.8" hidden="false" customHeight="false" outlineLevel="0" collapsed="false">
      <c r="A916" s="16" t="n">
        <v>2017</v>
      </c>
      <c r="B916" s="28" t="s">
        <v>27</v>
      </c>
      <c r="C916" s="17" t="n">
        <v>915</v>
      </c>
      <c r="D916" s="17" t="n">
        <v>21</v>
      </c>
      <c r="E916" s="18" t="n">
        <v>7077017.25631219</v>
      </c>
      <c r="F916" s="19" t="n">
        <f aca="false">IF(ABS(LOG(E916)-LOG(E915))&gt;LOG(2),"",LOG(E916)-LOG(E915))</f>
        <v>-0.0143614471180893</v>
      </c>
      <c r="G916" s="20" t="n">
        <v>5193941.20139976</v>
      </c>
      <c r="H916" s="19" t="n">
        <f aca="false">IF(G916=0,"",IF(G916+G915&gt;G916,LOG(G916)-LOG(G915),""))</f>
        <v>0.0348720522173132</v>
      </c>
      <c r="I916" s="20" t="n">
        <v>1541324.12777242</v>
      </c>
      <c r="J916" s="19" t="n">
        <f aca="false">IF(I916=0,"",IF(I916+I915&gt;I916,LOG(I916)-LOG(I915),""))</f>
        <v>-0.0453011226560891</v>
      </c>
      <c r="K916" s="20" t="n">
        <f aca="false">G916+I916</f>
        <v>6735265.32917218</v>
      </c>
      <c r="L916" s="19" t="n">
        <f aca="false">IF(K916=0,"",IF(K916+K915&gt;K916,LOG(K916)-LOG(K915),""))</f>
        <v>0.0151756889618602</v>
      </c>
      <c r="M916" s="20" t="n">
        <v>24369894.1333065</v>
      </c>
      <c r="N916" s="21" t="n">
        <v>0.537003387971944</v>
      </c>
      <c r="O916" s="21" t="n">
        <v>7525423.30836503</v>
      </c>
      <c r="P916" s="22" t="n">
        <v>0.0266806796356427</v>
      </c>
      <c r="Q916" s="20" t="n">
        <v>799332.527572452</v>
      </c>
      <c r="R916" s="19" t="n">
        <f aca="false">IF(Q916=0,"",IF(Q916+Q915&gt;Q916,LOG(Q916)-LOG(Q915),""))</f>
        <v>-5.96968593118419E-005</v>
      </c>
      <c r="S916" s="20" t="n">
        <v>6300621.09968874</v>
      </c>
      <c r="T916" s="19" t="n">
        <f aca="false">IF(S916=0,"",IF(S916+S915&gt;S916,LOG(S916)-LOG(S915),""))</f>
        <v>0.0147777527380715</v>
      </c>
      <c r="U916" s="20" t="n">
        <v>865848.003324535</v>
      </c>
      <c r="V916" s="19" t="n">
        <f aca="false">IF(U916=0,"",IF(U916+U915&gt;U916,LOG(U916)-LOG(U915),""))</f>
        <v>-0.0341683179575014</v>
      </c>
      <c r="W916" s="20" t="n">
        <f aca="false">IF(F916="","",IF(F916&gt;0,0,1))</f>
        <v>1</v>
      </c>
      <c r="X916" s="19" t="n">
        <f aca="false">IF(F916="","",F916*W916)</f>
        <v>-0.0143614471180893</v>
      </c>
      <c r="Y916" s="26" t="n">
        <f aca="false">IF(X916="","",X916*N916)</f>
        <v>-0.00771214575859386</v>
      </c>
    </row>
    <row r="917" customFormat="false" ht="13.8" hidden="false" customHeight="false" outlineLevel="0" collapsed="false">
      <c r="A917" s="16" t="n">
        <v>2017</v>
      </c>
      <c r="B917" s="30" t="s">
        <v>28</v>
      </c>
      <c r="C917" s="29" t="n">
        <v>916</v>
      </c>
      <c r="D917" s="17" t="n">
        <v>21</v>
      </c>
      <c r="E917" s="18" t="n">
        <v>8417644.76066113</v>
      </c>
      <c r="F917" s="19" t="n">
        <f aca="false">IF(ABS(LOG(E917)-LOG(E916))&gt;LOG(2),"",LOG(E917)-LOG(E916))</f>
        <v>0.0753403392390037</v>
      </c>
      <c r="G917" s="20" t="n">
        <v>6149960.28850026</v>
      </c>
      <c r="H917" s="19" t="n">
        <f aca="false">IF(G917=0,"",IF(G917+G916&gt;G917,LOG(G917)-LOG(G916),""))</f>
        <v>0.0733752826186338</v>
      </c>
      <c r="I917" s="20" t="n">
        <v>1759723.15039683</v>
      </c>
      <c r="J917" s="19" t="n">
        <f aca="false">IF(I917=0,"",IF(I917+I916&gt;I917,LOG(I917)-LOG(I916),""))</f>
        <v>0.057550370646946</v>
      </c>
      <c r="K917" s="20" t="n">
        <f aca="false">G917+I917</f>
        <v>7909683.43889709</v>
      </c>
      <c r="L917" s="19" t="n">
        <f aca="false">IF(K917=0,"",IF(K917+K916&gt;K917,LOG(K917)-LOG(K916),""))</f>
        <v>0.0698043935241373</v>
      </c>
      <c r="M917" s="20" t="n">
        <v>26053426.9006562</v>
      </c>
      <c r="N917" s="21" t="n">
        <v>0.490674261891521</v>
      </c>
      <c r="O917" s="21" t="n">
        <v>7127332.2960016</v>
      </c>
      <c r="P917" s="22" t="n">
        <v>-0.0722635865292447</v>
      </c>
      <c r="Q917" s="20" t="n">
        <v>1136109.92055259</v>
      </c>
      <c r="R917" s="19" t="n">
        <f aca="false">IF(Q917=0,"",IF(Q917+Q916&gt;Q917,LOG(Q917)-LOG(Q916),""))</f>
        <v>0.152692865875801</v>
      </c>
      <c r="S917" s="20" t="n">
        <v>6569481.91585002</v>
      </c>
      <c r="T917" s="19" t="n">
        <f aca="false">IF(S917=0,"",IF(S917+S916&gt;S917,LOG(S917)-LOG(S916),""))</f>
        <v>0.0181477582257834</v>
      </c>
      <c r="U917" s="20" t="n">
        <v>1088488.54663721</v>
      </c>
      <c r="V917" s="19" t="n">
        <f aca="false">IF(U917=0,"",IF(U917+U916&gt;U917,LOG(U917)-LOG(U916),""))</f>
        <v>0.0993822038529633</v>
      </c>
      <c r="W917" s="20" t="n">
        <f aca="false">IF(F917="","",IF(F917&gt;0,0,1))</f>
        <v>0</v>
      </c>
      <c r="X917" s="19" t="n">
        <f aca="false">IF(F917="","",F917*W917)</f>
        <v>0</v>
      </c>
      <c r="Y917" s="26" t="n">
        <f aca="false">IF(X917="","",X917*N917)</f>
        <v>0</v>
      </c>
    </row>
    <row r="918" customFormat="false" ht="13.8" hidden="false" customHeight="false" outlineLevel="0" collapsed="false">
      <c r="A918" s="16" t="n">
        <v>2018</v>
      </c>
      <c r="B918" s="31" t="s">
        <v>25</v>
      </c>
      <c r="C918" s="17" t="n">
        <v>917</v>
      </c>
      <c r="D918" s="17" t="n">
        <v>21</v>
      </c>
      <c r="E918" s="18" t="n">
        <v>7023635.58912936</v>
      </c>
      <c r="F918" s="19" t="n">
        <f aca="false">IF(ABS(LOG(E918)-LOG(E917))&gt;LOG(2),"",LOG(E918)-LOG(E917))</f>
        <v>-0.07862862305136</v>
      </c>
      <c r="G918" s="20" t="n">
        <v>5041975.01893576</v>
      </c>
      <c r="H918" s="19" t="n">
        <f aca="false">IF(G918=0,"",IF(G918+G917&gt;G918,LOG(G918)-LOG(G917),""))</f>
        <v>-0.0862716218776747</v>
      </c>
      <c r="I918" s="20" t="n">
        <v>1620232.70483443</v>
      </c>
      <c r="J918" s="19" t="n">
        <f aca="false">IF(I918=0,"",IF(I918+I917&gt;I918,LOG(I918)-LOG(I917),""))</f>
        <v>-0.0358669532472424</v>
      </c>
      <c r="K918" s="20" t="n">
        <f aca="false">G918+I918</f>
        <v>6662207.72377019</v>
      </c>
      <c r="L918" s="19" t="n">
        <f aca="false">IF(K918=0,"",IF(K918+K917&gt;K918,LOG(K918)-LOG(K917),""))</f>
        <v>-0.0745409329091773</v>
      </c>
      <c r="M918" s="20" t="n">
        <v>24524175.4996516</v>
      </c>
      <c r="N918" s="21" t="n">
        <v>0.543032444599741</v>
      </c>
      <c r="O918" s="21" t="n">
        <v>6990983.2274614</v>
      </c>
      <c r="P918" s="22" t="n">
        <v>-0.00202371057514186</v>
      </c>
      <c r="Q918" s="20" t="n">
        <v>887243.482563952</v>
      </c>
      <c r="R918" s="19" t="n">
        <f aca="false">IF(Q918=0,"",IF(Q918+Q917&gt;Q918,LOG(Q918)-LOG(Q917),""))</f>
        <v>-0.107377534303351</v>
      </c>
      <c r="S918" s="20" t="n">
        <v>6050820.40012523</v>
      </c>
      <c r="T918" s="19" t="n">
        <f aca="false">IF(S918=0,"",IF(S918+S917&gt;S918,LOG(S918)-LOG(S917),""))</f>
        <v>-0.0357168590322727</v>
      </c>
      <c r="U918" s="20" t="n">
        <v>827568.476756986</v>
      </c>
      <c r="V918" s="19" t="n">
        <f aca="false">IF(U918=0,"",IF(U918+U917&gt;U918,LOG(U918)-LOG(U917),""))</f>
        <v>-0.119019924217051</v>
      </c>
      <c r="W918" s="20" t="n">
        <f aca="false">IF(F918="","",IF(F918&gt;0,0,1))</f>
        <v>1</v>
      </c>
      <c r="X918" s="19" t="n">
        <f aca="false">IF(F918="","",F918*W918)</f>
        <v>-0.07862862305136</v>
      </c>
      <c r="Y918" s="26" t="n">
        <f aca="false">IF(X918="","",X918*N918)</f>
        <v>-0.0426978933910916</v>
      </c>
    </row>
    <row r="919" customFormat="false" ht="13.8" hidden="false" customHeight="false" outlineLevel="0" collapsed="false">
      <c r="A919" s="16" t="n">
        <v>2018</v>
      </c>
      <c r="B919" s="28" t="s">
        <v>26</v>
      </c>
      <c r="C919" s="29" t="n">
        <v>918</v>
      </c>
      <c r="D919" s="17" t="n">
        <v>21</v>
      </c>
      <c r="E919" s="18" t="n">
        <v>7119976.97870535</v>
      </c>
      <c r="F919" s="19" t="n">
        <f aca="false">IF(ABS(LOG(E919)-LOG(E918))&gt;LOG(2),"",LOG(E919)-LOG(E918))</f>
        <v>0.00591661865785653</v>
      </c>
      <c r="G919" s="20" t="n">
        <v>5077804.47262938</v>
      </c>
      <c r="H919" s="19" t="n">
        <f aca="false">IF(G919=0,"",IF(G919+G918&gt;G919,LOG(G919)-LOG(G918),""))</f>
        <v>0.00307528421175451</v>
      </c>
      <c r="I919" s="20" t="n">
        <v>1639926.40639434</v>
      </c>
      <c r="J919" s="19" t="n">
        <f aca="false">IF(I919=0,"",IF(I919+I918&gt;I919,LOG(I919)-LOG(I918),""))</f>
        <v>0.00524696473903674</v>
      </c>
      <c r="K919" s="20" t="n">
        <f aca="false">G919+I919</f>
        <v>6717730.87902372</v>
      </c>
      <c r="L919" s="19" t="n">
        <f aca="false">IF(K919=0,"",IF(K919+K918&gt;K919,LOG(K919)-LOG(K918),""))</f>
        <v>0.00360443184006432</v>
      </c>
      <c r="M919" s="20" t="n">
        <v>25279620.2646071</v>
      </c>
      <c r="N919" s="21" t="n">
        <v>0.550291956528288</v>
      </c>
      <c r="O919" s="21" t="n">
        <v>6585122.27473307</v>
      </c>
      <c r="P919" s="22" t="n">
        <v>-0.0339147459215594</v>
      </c>
      <c r="Q919" s="20" t="n">
        <v>847589.995757722</v>
      </c>
      <c r="R919" s="19" t="n">
        <f aca="false">IF(Q919=0,"",IF(Q919+Q918&gt;Q919,LOG(Q919)-LOG(Q918),""))</f>
        <v>-0.0198569958079391</v>
      </c>
      <c r="S919" s="20" t="n">
        <v>6027061.06500993</v>
      </c>
      <c r="T919" s="19" t="n">
        <f aca="false">IF(S919=0,"",IF(S919+S918&gt;S919,LOG(S919)-LOG(S918),""))</f>
        <v>-0.00170867075890335</v>
      </c>
      <c r="U919" s="20" t="n">
        <v>899528.365771559</v>
      </c>
      <c r="V919" s="19" t="n">
        <f aca="false">IF(U919=0,"",IF(U919+U918&gt;U919,LOG(U919)-LOG(U918),""))</f>
        <v>0.0362109235376416</v>
      </c>
      <c r="W919" s="20" t="n">
        <f aca="false">IF(F919="","",IF(F919&gt;0,0,1))</f>
        <v>0</v>
      </c>
      <c r="X919" s="19" t="n">
        <f aca="false">IF(F919="","",F919*W919)</f>
        <v>0</v>
      </c>
      <c r="Y919" s="26" t="n">
        <f aca="false">IF(X919="","",X919*N919)</f>
        <v>0</v>
      </c>
    </row>
    <row r="920" customFormat="false" ht="13.8" hidden="false" customHeight="false" outlineLevel="0" collapsed="false">
      <c r="A920" s="16" t="n">
        <v>2018</v>
      </c>
      <c r="B920" s="28" t="s">
        <v>27</v>
      </c>
      <c r="C920" s="17" t="n">
        <v>919</v>
      </c>
      <c r="D920" s="17" t="n">
        <v>21</v>
      </c>
      <c r="E920" s="18" t="n">
        <v>6942836.64676834</v>
      </c>
      <c r="F920" s="19" t="n">
        <f aca="false">IF(ABS(LOG(E920)-LOG(E919))&gt;LOG(2),"",LOG(E920)-LOG(E919))</f>
        <v>-0.0109416422577349</v>
      </c>
      <c r="G920" s="20" t="n">
        <v>4990986.71083268</v>
      </c>
      <c r="H920" s="19" t="n">
        <f aca="false">IF(G920=0,"",IF(G920+G919&gt;G920,LOG(G920)-LOG(G919),""))</f>
        <v>-0.00748956029318393</v>
      </c>
      <c r="I920" s="20" t="n">
        <v>1582106.58101137</v>
      </c>
      <c r="J920" s="19" t="n">
        <f aca="false">IF(I920=0,"",IF(I920+I919&gt;I920,LOG(I920)-LOG(I919),""))</f>
        <v>-0.0155886219606067</v>
      </c>
      <c r="K920" s="20" t="n">
        <f aca="false">G920+I920</f>
        <v>6573093.29184405</v>
      </c>
      <c r="L920" s="19" t="n">
        <f aca="false">IF(K920=0,"",IF(K920+K919&gt;K920,LOG(K920)-LOG(K919),""))</f>
        <v>-0.00945280519508529</v>
      </c>
      <c r="M920" s="20" t="n">
        <v>25927018.4576142</v>
      </c>
      <c r="N920" s="21" t="n">
        <v>0.572215629699359</v>
      </c>
      <c r="O920" s="21" t="n">
        <v>6392061.67889892</v>
      </c>
      <c r="P920" s="22" t="n">
        <v>-0.0358959901979715</v>
      </c>
      <c r="Q920" s="20" t="n">
        <v>947947.35505813</v>
      </c>
      <c r="R920" s="19" t="n">
        <f aca="false">IF(Q920=0,"",IF(Q920+Q919&gt;Q920,LOG(Q920)-LOG(Q919),""))</f>
        <v>0.0485983971289032</v>
      </c>
      <c r="S920" s="20" t="n">
        <v>5726084.77551896</v>
      </c>
      <c r="T920" s="19" t="n">
        <f aca="false">IF(S920=0,"",IF(S920+S919&gt;S920,LOG(S920)-LOG(S919),""))</f>
        <v>-0.0222478181511594</v>
      </c>
      <c r="U920" s="20" t="n">
        <v>864563.096974313</v>
      </c>
      <c r="V920" s="19" t="n">
        <f aca="false">IF(U920=0,"",IF(U920+U919&gt;U920,LOG(U920)-LOG(U919),""))</f>
        <v>-0.0172181688006559</v>
      </c>
      <c r="W920" s="20" t="n">
        <f aca="false">IF(F920="","",IF(F920&gt;0,0,1))</f>
        <v>1</v>
      </c>
      <c r="X920" s="19" t="n">
        <f aca="false">IF(F920="","",F920*W920)</f>
        <v>-0.0109416422577349</v>
      </c>
      <c r="Y920" s="26" t="n">
        <f aca="false">IF(X920="","",X920*N920)</f>
        <v>-0.00626097871445487</v>
      </c>
    </row>
    <row r="921" customFormat="false" ht="13.8" hidden="false" customHeight="false" outlineLevel="0" collapsed="false">
      <c r="A921" s="16" t="n">
        <v>2018</v>
      </c>
      <c r="B921" s="30" t="s">
        <v>28</v>
      </c>
      <c r="C921" s="29" t="n">
        <v>920</v>
      </c>
      <c r="D921" s="17" t="n">
        <v>21</v>
      </c>
      <c r="E921" s="18" t="n">
        <v>8113738.1136766</v>
      </c>
      <c r="F921" s="19" t="n">
        <f aca="false">IF(ABS(LOG(E921)-LOG(E920))&gt;LOG(2),"",LOG(E921)-LOG(E920))</f>
        <v>0.0676840387540594</v>
      </c>
      <c r="G921" s="20" t="n">
        <v>5927925.04425941</v>
      </c>
      <c r="H921" s="19" t="n">
        <f aca="false">IF(G921=0,"",IF(G921+G920&gt;G921,LOG(G921)-LOG(G920),""))</f>
        <v>0.0747162900619252</v>
      </c>
      <c r="I921" s="20" t="n">
        <v>1696190.94186774</v>
      </c>
      <c r="J921" s="19" t="n">
        <f aca="false">IF(I921=0,"",IF(I921+I920&gt;I921,LOG(I921)-LOG(I920),""))</f>
        <v>0.0302390025716344</v>
      </c>
      <c r="K921" s="20" t="n">
        <f aca="false">G921+I921</f>
        <v>7624115.98612715</v>
      </c>
      <c r="L921" s="19" t="n">
        <f aca="false">IF(K921=0,"",IF(K921+K920&gt;K921,LOG(K921)-LOG(K920),""))</f>
        <v>0.0644196983670193</v>
      </c>
      <c r="M921" s="20" t="n">
        <v>27084409.7431484</v>
      </c>
      <c r="N921" s="21" t="n">
        <v>0.523498389431082</v>
      </c>
      <c r="O921" s="21" t="n">
        <v>6408803.91953119</v>
      </c>
      <c r="P921" s="22" t="n">
        <v>-0.102444001577734</v>
      </c>
      <c r="Q921" s="20" t="n">
        <v>1182524.8705547</v>
      </c>
      <c r="R921" s="19" t="n">
        <f aca="false">IF(Q921=0,"",IF(Q921+Q920&gt;Q921,LOG(Q921)-LOG(Q920),""))</f>
        <v>0.0960260643245317</v>
      </c>
      <c r="S921" s="20" t="n">
        <v>7098427.94293232</v>
      </c>
      <c r="T921" s="19" t="n">
        <f aca="false">IF(S921=0,"",IF(S921+S920&gt;S921,LOG(S921)-LOG(S920),""))</f>
        <v>0.0933044045864602</v>
      </c>
      <c r="U921" s="20" t="n">
        <v>980337.161633609</v>
      </c>
      <c r="V921" s="19" t="n">
        <f aca="false">IF(U921=0,"",IF(U921+U920&gt;U921,LOG(U921)-LOG(U920),""))</f>
        <v>0.054578771587412</v>
      </c>
      <c r="W921" s="20" t="n">
        <f aca="false">IF(F921="","",IF(F921&gt;0,0,1))</f>
        <v>0</v>
      </c>
      <c r="X921" s="19" t="n">
        <f aca="false">IF(F921="","",F921*W921)</f>
        <v>0</v>
      </c>
      <c r="Y921" s="26" t="n">
        <f aca="false">IF(X921="","",X921*N921)</f>
        <v>0</v>
      </c>
    </row>
    <row r="922" customFormat="false" ht="13.8" hidden="false" customHeight="false" outlineLevel="0" collapsed="false">
      <c r="A922" s="16" t="n">
        <v>2019</v>
      </c>
      <c r="B922" s="31" t="s">
        <v>25</v>
      </c>
      <c r="C922" s="17" t="n">
        <v>921</v>
      </c>
      <c r="D922" s="17" t="n">
        <v>21</v>
      </c>
      <c r="E922" s="18" t="n">
        <v>6714190.4520934</v>
      </c>
      <c r="F922" s="19" t="n">
        <f aca="false">IF(ABS(LOG(E922)-LOG(E921))&gt;LOG(2),"",LOG(E922)-LOG(E921))</f>
        <v>-0.0822273298007641</v>
      </c>
      <c r="G922" s="20" t="n">
        <v>4771855.69013437</v>
      </c>
      <c r="H922" s="19" t="n">
        <f aca="false">IF(G922=0,"",IF(G922+G921&gt;G922,LOG(G922)-LOG(G921),""))</f>
        <v>-0.0942154022453963</v>
      </c>
      <c r="I922" s="20" t="n">
        <v>1413683.78184712</v>
      </c>
      <c r="J922" s="19" t="n">
        <f aca="false">IF(I922=0,"",IF(I922+I921&gt;I922,LOG(I922)-LOG(I921),""))</f>
        <v>-0.079122463939453</v>
      </c>
      <c r="K922" s="20" t="n">
        <f aca="false">G922+I922</f>
        <v>6185539.47198149</v>
      </c>
      <c r="L922" s="19" t="n">
        <f aca="false">IF(K922=0,"",IF(K922+K921&gt;K922,LOG(K922)-LOG(K921),""))</f>
        <v>-0.0908119120069699</v>
      </c>
      <c r="M922" s="20" t="n">
        <v>28583760.1222219</v>
      </c>
      <c r="N922" s="21" t="n">
        <v>0.629125702453201</v>
      </c>
      <c r="O922" s="21" t="n">
        <v>8858941.47527653</v>
      </c>
      <c r="P922" s="22" t="n">
        <v>0.120388176505882</v>
      </c>
      <c r="Q922" s="20" t="n">
        <v>874265.979329673</v>
      </c>
      <c r="R922" s="19" t="n">
        <f aca="false">IF(Q922=0,"",IF(Q922+Q921&gt;Q922,LOG(Q922)-LOG(Q921),""))</f>
        <v>-0.131166704636138</v>
      </c>
      <c r="S922" s="20" t="n">
        <v>5734409.61318945</v>
      </c>
      <c r="T922" s="19" t="n">
        <f aca="false">IF(S922=0,"",IF(S922+S921&gt;S922,LOG(S922)-LOG(S921),""))</f>
        <v>-0.0926734664128883</v>
      </c>
      <c r="U922" s="20" t="n">
        <v>780594.624401493</v>
      </c>
      <c r="V922" s="19" t="n">
        <f aca="false">IF(U922=0,"",IF(U922+U921&gt;U922,LOG(U922)-LOG(U921),""))</f>
        <v>-0.0989499095798623</v>
      </c>
      <c r="W922" s="20" t="n">
        <f aca="false">IF(F922="","",IF(F922&gt;0,0,1))</f>
        <v>1</v>
      </c>
      <c r="X922" s="19" t="n">
        <f aca="false">IF(F922="","",F922*W922)</f>
        <v>-0.0822273298007641</v>
      </c>
      <c r="Y922" s="26" t="n">
        <f aca="false">IF(X922="","",X922*N922)</f>
        <v>-0.0517313266217567</v>
      </c>
    </row>
    <row r="923" customFormat="false" ht="13.8" hidden="false" customHeight="false" outlineLevel="0" collapsed="false">
      <c r="A923" s="16" t="n">
        <v>2019</v>
      </c>
      <c r="B923" s="28" t="s">
        <v>26</v>
      </c>
      <c r="C923" s="29" t="n">
        <v>922</v>
      </c>
      <c r="D923" s="17" t="n">
        <v>21</v>
      </c>
      <c r="E923" s="18" t="n">
        <v>6830374.4551011</v>
      </c>
      <c r="F923" s="19" t="n">
        <f aca="false">IF(ABS(LOG(E923)-LOG(E922))&gt;LOG(2),"",LOG(E923)-LOG(E922))</f>
        <v>0.00745085713247207</v>
      </c>
      <c r="G923" s="20" t="n">
        <v>5023623.34708406</v>
      </c>
      <c r="H923" s="19" t="n">
        <f aca="false">IF(G923=0,"",IF(G923+G922&gt;G923,LOG(G923)-LOG(G922),""))</f>
        <v>0.0223297688197155</v>
      </c>
      <c r="I923" s="20" t="n">
        <v>1425088.29999214</v>
      </c>
      <c r="J923" s="19" t="n">
        <f aca="false">IF(I923=0,"",IF(I923+I922&gt;I923,LOG(I923)-LOG(I922),""))</f>
        <v>0.0034894988415175</v>
      </c>
      <c r="K923" s="20" t="n">
        <f aca="false">G923+I923</f>
        <v>6448711.6470762</v>
      </c>
      <c r="L923" s="19" t="n">
        <f aca="false">IF(K923=0,"",IF(K923+K922&gt;K923,LOG(K923)-LOG(K922),""))</f>
        <v>0.0180953753545516</v>
      </c>
      <c r="M923" s="20" t="n">
        <v>28712375.4485287</v>
      </c>
      <c r="N923" s="21" t="n">
        <v>0.623624611034108</v>
      </c>
      <c r="O923" s="21" t="n">
        <v>8859494.93025869</v>
      </c>
      <c r="P923" s="22" t="n">
        <v>0.11296445071156</v>
      </c>
      <c r="Q923" s="20" t="n">
        <v>747289.363611781</v>
      </c>
      <c r="R923" s="19" t="n">
        <f aca="false">IF(Q923=0,"",IF(Q923+Q922&gt;Q923,LOG(Q923)-LOG(Q922),""))</f>
        <v>-0.0681547779783571</v>
      </c>
      <c r="S923" s="20" t="n">
        <v>6038183.58466286</v>
      </c>
      <c r="T923" s="19" t="n">
        <f aca="false">IF(S923=0,"",IF(S923+S922&gt;S923,LOG(S923)-LOG(S922),""))</f>
        <v>0.0224176014579633</v>
      </c>
      <c r="U923" s="20" t="n">
        <v>829608.792793622</v>
      </c>
      <c r="V923" s="19" t="n">
        <f aca="false">IF(U923=0,"",IF(U923+U922&gt;U923,LOG(U923)-LOG(U922),""))</f>
        <v>0.0264477902043323</v>
      </c>
      <c r="W923" s="20" t="n">
        <f aca="false">IF(F923="","",IF(F923&gt;0,0,1))</f>
        <v>0</v>
      </c>
      <c r="X923" s="19" t="n">
        <f aca="false">IF(F923="","",F923*W923)</f>
        <v>0</v>
      </c>
      <c r="Y923" s="26" t="n">
        <f aca="false">IF(X923="","",X923*N923)</f>
        <v>0</v>
      </c>
    </row>
    <row r="924" customFormat="false" ht="13.8" hidden="false" customHeight="false" outlineLevel="0" collapsed="false">
      <c r="A924" s="16" t="n">
        <v>2019</v>
      </c>
      <c r="B924" s="28" t="s">
        <v>27</v>
      </c>
      <c r="C924" s="17" t="n">
        <v>923</v>
      </c>
      <c r="D924" s="17" t="n">
        <v>21</v>
      </c>
      <c r="E924" s="18" t="n">
        <v>6672958.31930587</v>
      </c>
      <c r="F924" s="19" t="n">
        <f aca="false">IF(ABS(LOG(E924)-LOG(E923))&gt;LOG(2),"",LOG(E924)-LOG(E923))</f>
        <v>-0.0101261010811298</v>
      </c>
      <c r="G924" s="20" t="n">
        <v>5003119.27679501</v>
      </c>
      <c r="H924" s="19" t="n">
        <f aca="false">IF(G924=0,"",IF(G924+G923&gt;G924,LOG(G924)-LOG(G923),""))</f>
        <v>-0.00177621333862454</v>
      </c>
      <c r="I924" s="20" t="n">
        <v>1361675.8986503</v>
      </c>
      <c r="J924" s="19" t="n">
        <f aca="false">IF(I924=0,"",IF(I924+I923&gt;I924,LOG(I924)-LOG(I923),""))</f>
        <v>-0.0197680239096112</v>
      </c>
      <c r="K924" s="20" t="n">
        <f aca="false">G924+I924</f>
        <v>6364795.17544531</v>
      </c>
      <c r="L924" s="19" t="n">
        <f aca="false">IF(K924=0,"",IF(K924+K923&gt;K924,LOG(K924)-LOG(K923),""))</f>
        <v>-0.00568852572920786</v>
      </c>
      <c r="M924" s="20" t="n">
        <v>28505623.9613301</v>
      </c>
      <c r="N924" s="21" t="n">
        <v>0.6306121395774</v>
      </c>
      <c r="O924" s="21" t="n">
        <v>8835431.86861113</v>
      </c>
      <c r="P924" s="22" t="n">
        <v>0.1219093701521</v>
      </c>
      <c r="Q924" s="20" t="n">
        <v>904229.570912652</v>
      </c>
      <c r="R924" s="19" t="n">
        <f aca="false">IF(Q924=0,"",IF(Q924+Q923&gt;Q924,LOG(Q924)-LOG(Q923),""))</f>
        <v>0.0827899047518681</v>
      </c>
      <c r="S924" s="20" t="n">
        <v>5557599.67405276</v>
      </c>
      <c r="T924" s="19" t="n">
        <f aca="false">IF(S924=0,"",IF(S924+S923&gt;S924,LOG(S924)-LOG(S923),""))</f>
        <v>-0.0360190527623665</v>
      </c>
      <c r="U924" s="20" t="n">
        <v>877571.859506029</v>
      </c>
      <c r="V924" s="19" t="n">
        <f aca="false">IF(U924=0,"",IF(U924+U923&gt;U924,LOG(U924)-LOG(U923),""))</f>
        <v>0.0244093421949163</v>
      </c>
      <c r="W924" s="20" t="n">
        <f aca="false">IF(F924="","",IF(F924&gt;0,0,1))</f>
        <v>1</v>
      </c>
      <c r="X924" s="19" t="n">
        <f aca="false">IF(F924="","",F924*W924)</f>
        <v>-0.0101261010811298</v>
      </c>
      <c r="Y924" s="26" t="n">
        <f aca="false">IF(X924="","",X924*N924)</f>
        <v>-0.00638564226834827</v>
      </c>
    </row>
    <row r="925" customFormat="false" ht="13.8" hidden="false" customHeight="false" outlineLevel="0" collapsed="false">
      <c r="A925" s="16" t="n">
        <v>2019</v>
      </c>
      <c r="B925" s="30" t="s">
        <v>28</v>
      </c>
      <c r="C925" s="29" t="n">
        <v>924</v>
      </c>
      <c r="D925" s="17" t="n">
        <v>21</v>
      </c>
      <c r="E925" s="18" t="n">
        <v>7254878.76697524</v>
      </c>
      <c r="F925" s="19" t="n">
        <f aca="false">IF(ABS(LOG(E925)-LOG(E924))&gt;LOG(2),"",LOG(E925)-LOG(E924))</f>
        <v>0.0363117473690906</v>
      </c>
      <c r="G925" s="20" t="n">
        <v>5489357.28772144</v>
      </c>
      <c r="H925" s="19" t="n">
        <f aca="false">IF(G925=0,"",IF(G925+G924&gt;G925,LOG(G925)-LOG(G924),""))</f>
        <v>0.0402806419803632</v>
      </c>
      <c r="I925" s="20" t="n">
        <v>1372601.26873737</v>
      </c>
      <c r="J925" s="19" t="n">
        <f aca="false">IF(I925=0,"",IF(I925+I924&gt;I925,LOG(I925)-LOG(I924),""))</f>
        <v>0.00347064536825847</v>
      </c>
      <c r="K925" s="20" t="n">
        <f aca="false">G925+I925</f>
        <v>6861958.55645881</v>
      </c>
      <c r="L925" s="19" t="n">
        <f aca="false">IF(K925=0,"",IF(K925+K924&gt;K925,LOG(K925)-LOG(K924),""))</f>
        <v>0.0326636585130355</v>
      </c>
      <c r="M925" s="20" t="n">
        <v>31077369.183779</v>
      </c>
      <c r="N925" s="21" t="n">
        <v>0.631814087489007</v>
      </c>
      <c r="O925" s="21" t="n">
        <v>9798906.15666557</v>
      </c>
      <c r="P925" s="22" t="n">
        <v>0.130547438950427</v>
      </c>
      <c r="Q925" s="20" t="n">
        <v>799461.654997416</v>
      </c>
      <c r="R925" s="19" t="n">
        <f aca="false">IF(Q925=0,"",IF(Q925+Q924&gt;Q925,LOG(Q925)-LOG(Q924),""))</f>
        <v>-0.0534810673259241</v>
      </c>
      <c r="S925" s="20" t="n">
        <v>6495233.02664348</v>
      </c>
      <c r="T925" s="19" t="n">
        <f aca="false">IF(S925=0,"",IF(S925+S924&gt;S925,LOG(S925)-LOG(S924),""))</f>
        <v>0.0677074762869365</v>
      </c>
      <c r="U925" s="20" t="n">
        <v>889571.356609182</v>
      </c>
      <c r="V925" s="19" t="n">
        <f aca="false">IF(U925=0,"",IF(U925+U924&gt;U925,LOG(U925)-LOG(U924),""))</f>
        <v>0.00589810200759278</v>
      </c>
      <c r="W925" s="20" t="n">
        <f aca="false">IF(F925="","",IF(F925&gt;0,0,1))</f>
        <v>0</v>
      </c>
      <c r="X925" s="19" t="n">
        <f aca="false">IF(F925="","",F925*W925)</f>
        <v>0</v>
      </c>
      <c r="Y925" s="26" t="n">
        <f aca="false">IF(X925="","",X925*N925)</f>
        <v>0</v>
      </c>
    </row>
    <row r="926" customFormat="false" ht="13.8" hidden="false" customHeight="false" outlineLevel="0" collapsed="false">
      <c r="A926" s="16" t="n">
        <v>2009</v>
      </c>
      <c r="B926" s="32" t="s">
        <v>25</v>
      </c>
      <c r="C926" s="33" t="n">
        <v>925</v>
      </c>
      <c r="D926" s="33" t="n">
        <v>22</v>
      </c>
      <c r="E926" s="34" t="n">
        <v>373568.511235859</v>
      </c>
      <c r="F926" s="19" t="str">
        <f aca="false">IF(ABS(LOG(E926)-LOG(E925))&gt;LOG(2),"",LOG(E926)-LOG(E925))</f>
        <v/>
      </c>
      <c r="G926" s="36" t="n">
        <v>198440.247967438</v>
      </c>
      <c r="H926" s="35"/>
      <c r="I926" s="36" t="n">
        <v>109477.054623929</v>
      </c>
      <c r="J926" s="35"/>
      <c r="K926" s="36" t="n">
        <f aca="false">G926+I926</f>
        <v>307917.302591367</v>
      </c>
      <c r="L926" s="35"/>
      <c r="M926" s="20" t="n">
        <v>1587936.943539</v>
      </c>
      <c r="N926" s="37" t="n">
        <v>0.628462991105461</v>
      </c>
      <c r="O926" s="37" t="n">
        <v>111970.620391522</v>
      </c>
      <c r="P926" s="38" t="n">
        <v>-0.52326617714022</v>
      </c>
      <c r="Q926" s="36"/>
      <c r="R926" s="35" t="str">
        <f aca="false">IF(Q926=0,"",IF(Q926+Q925&gt;Q926,LOG(Q926)-LOG(Q925),""))</f>
        <v/>
      </c>
      <c r="S926" s="36"/>
      <c r="T926" s="35" t="str">
        <f aca="false">IF(S926=0,"",IF(S926+S925&gt;S926,LOG(S926)-LOG(S925),""))</f>
        <v/>
      </c>
      <c r="U926" s="36"/>
      <c r="V926" s="35" t="str">
        <f aca="false">IF(U926=0,"",IF(U926+U925&gt;U926,LOG(U926)-LOG(U925),""))</f>
        <v/>
      </c>
      <c r="W926" s="36" t="str">
        <f aca="false">IF(F926="","",IF(F926&gt;0,0,1))</f>
        <v/>
      </c>
      <c r="X926" s="35" t="str">
        <f aca="false">IF(F926="","",F926*W926)</f>
        <v/>
      </c>
      <c r="Y926" s="40" t="str">
        <f aca="false">IF(X926="","",X926*N926)</f>
        <v/>
      </c>
    </row>
    <row r="927" customFormat="false" ht="15" hidden="false" customHeight="false" outlineLevel="0" collapsed="false">
      <c r="A927" s="16" t="n">
        <v>2009</v>
      </c>
      <c r="B927" s="28" t="s">
        <v>26</v>
      </c>
      <c r="C927" s="29" t="n">
        <v>926</v>
      </c>
      <c r="D927" s="17" t="n">
        <v>22</v>
      </c>
      <c r="E927" s="18" t="n">
        <v>371443.537440599</v>
      </c>
      <c r="F927" s="19" t="n">
        <f aca="false">IF(ABS(LOG(E927)-LOG(E926))&gt;LOG(2),"",LOG(E927)-LOG(E926))</f>
        <v>-0.00247745495594387</v>
      </c>
      <c r="G927" s="20" t="n">
        <v>184996.5646018</v>
      </c>
      <c r="H927" s="19" t="n">
        <f aca="false">IF(G927=0,"",IF(G927+G926&gt;G927,LOG(G927)-LOG(G926),""))</f>
        <v>-0.0304660974500148</v>
      </c>
      <c r="I927" s="20" t="n">
        <v>139505.975686697</v>
      </c>
      <c r="J927" s="19" t="n">
        <f aca="false">IF(I927=0,"",IF(I927+I926&gt;I927,LOG(I927)-LOG(I926),""))</f>
        <v>0.105269706235889</v>
      </c>
      <c r="K927" s="20" t="n">
        <f aca="false">G927+I927</f>
        <v>324502.540288497</v>
      </c>
      <c r="L927" s="19" t="n">
        <f aca="false">IF(K927=0,"",IF(K927+K926&gt;K927,LOG(K927)-LOG(K926),""))</f>
        <v>0.0227840073087657</v>
      </c>
      <c r="M927" s="20" t="n">
        <v>1492622.25601092</v>
      </c>
      <c r="N927" s="21" t="n">
        <v>0.604057106279093</v>
      </c>
      <c r="O927" s="21" t="n">
        <v>114847.156890567</v>
      </c>
      <c r="P927" s="22" t="n">
        <v>-0.509772558232221</v>
      </c>
      <c r="Q927" s="41"/>
      <c r="R927" s="19" t="str">
        <f aca="false">IF(Q927=0,"",IF(Q927+Q926&gt;Q927,LOG(Q927)-LOG(Q926),""))</f>
        <v/>
      </c>
      <c r="S927" s="41"/>
      <c r="T927" s="19" t="str">
        <f aca="false">IF(S927=0,"",IF(S927+S926&gt;S927,LOG(S927)-LOG(S926),""))</f>
        <v/>
      </c>
      <c r="U927" s="67"/>
      <c r="V927" s="19" t="str">
        <f aca="false">IF(U927=0,"",IF(U927+U926&gt;U927,LOG(U927)-LOG(U926),""))</f>
        <v/>
      </c>
      <c r="W927" s="20" t="n">
        <f aca="false">IF(F927="","",IF(F927&gt;0,0,1))</f>
        <v>1</v>
      </c>
      <c r="X927" s="19" t="n">
        <f aca="false">IF(F927="","",F927*W927)</f>
        <v>-0.00247745495594387</v>
      </c>
      <c r="Y927" s="26" t="n">
        <f aca="false">IF(X927="","",X927*N927)</f>
        <v>-0.00149652427162425</v>
      </c>
    </row>
    <row r="928" customFormat="false" ht="15" hidden="false" customHeight="false" outlineLevel="0" collapsed="false">
      <c r="A928" s="16" t="n">
        <v>2009</v>
      </c>
      <c r="B928" s="28" t="s">
        <v>27</v>
      </c>
      <c r="C928" s="17" t="n">
        <v>927</v>
      </c>
      <c r="D928" s="17" t="n">
        <v>22</v>
      </c>
      <c r="E928" s="18" t="n">
        <v>400299.548500752</v>
      </c>
      <c r="F928" s="19" t="n">
        <f aca="false">IF(ABS(LOG(E928)-LOG(E927))&gt;LOG(2),"",LOG(E928)-LOG(E927))</f>
        <v>0.0324922935840748</v>
      </c>
      <c r="G928" s="20" t="n">
        <v>197293.29223365</v>
      </c>
      <c r="H928" s="19" t="n">
        <f aca="false">IF(G928=0,"",IF(G928+G927&gt;G928,LOG(G928)-LOG(G927),""))</f>
        <v>0.0279486563421498</v>
      </c>
      <c r="I928" s="20" t="n">
        <v>137602.152992635</v>
      </c>
      <c r="J928" s="19" t="n">
        <f aca="false">IF(I928=0,"",IF(I928+I927&gt;I928,LOG(I928)-LOG(I927),""))</f>
        <v>-0.00596758170801781</v>
      </c>
      <c r="K928" s="20" t="n">
        <f aca="false">G928+I928</f>
        <v>334895.445226285</v>
      </c>
      <c r="L928" s="19" t="n">
        <f aca="false">IF(K928=0,"",IF(K928+K927&gt;K928,LOG(K928)-LOG(K927),""))</f>
        <v>0.0136911400038846</v>
      </c>
      <c r="M928" s="20" t="n">
        <v>1520285.07366126</v>
      </c>
      <c r="N928" s="21" t="n">
        <v>0.579539931306424</v>
      </c>
      <c r="O928" s="21" t="n">
        <v>117309.928783621</v>
      </c>
      <c r="P928" s="22" t="n">
        <v>-0.533050329124113</v>
      </c>
      <c r="Q928" s="41"/>
      <c r="R928" s="19" t="str">
        <f aca="false">IF(Q928=0,"",IF(Q928+Q927&gt;Q928,LOG(Q928)-LOG(Q927),""))</f>
        <v/>
      </c>
      <c r="S928" s="41"/>
      <c r="T928" s="19" t="str">
        <f aca="false">IF(S928=0,"",IF(S928+S927&gt;S928,LOG(S928)-LOG(S927),""))</f>
        <v/>
      </c>
      <c r="U928" s="68"/>
      <c r="V928" s="19" t="str">
        <f aca="false">IF(U928=0,"",IF(U928+U927&gt;U928,LOG(U928)-LOG(U927),""))</f>
        <v/>
      </c>
      <c r="W928" s="20" t="n">
        <f aca="false">IF(F928="","",IF(F928&gt;0,0,1))</f>
        <v>0</v>
      </c>
      <c r="X928" s="19" t="n">
        <f aca="false">IF(F928="","",F928*W928)</f>
        <v>0</v>
      </c>
      <c r="Y928" s="26" t="n">
        <f aca="false">IF(X928="","",X928*N928)</f>
        <v>0</v>
      </c>
    </row>
    <row r="929" customFormat="false" ht="13.8" hidden="false" customHeight="false" outlineLevel="0" collapsed="false">
      <c r="A929" s="16" t="n">
        <v>2009</v>
      </c>
      <c r="B929" s="30" t="s">
        <v>28</v>
      </c>
      <c r="C929" s="29" t="n">
        <v>928</v>
      </c>
      <c r="D929" s="17" t="n">
        <v>22</v>
      </c>
      <c r="E929" s="18" t="n">
        <v>414120.066768514</v>
      </c>
      <c r="F929" s="19" t="n">
        <f aca="false">IF(ABS(LOG(E929)-LOG(E928))&gt;LOG(2),"",LOG(E929)-LOG(E928))</f>
        <v>0.0147411750972193</v>
      </c>
      <c r="G929" s="20" t="n">
        <v>217990.695710816</v>
      </c>
      <c r="H929" s="19" t="n">
        <f aca="false">IF(G929=0,"",IF(G929+G928&gt;G929,LOG(G929)-LOG(G928),""))</f>
        <v>0.043325637479211</v>
      </c>
      <c r="I929" s="20" t="n">
        <v>128341.530247648</v>
      </c>
      <c r="J929" s="19" t="n">
        <f aca="false">IF(I929=0,"",IF(I929+I928&gt;I929,LOG(I929)-LOG(I928),""))</f>
        <v>-0.0302580159569716</v>
      </c>
      <c r="K929" s="20" t="n">
        <f aca="false">G929+I929</f>
        <v>346332.225958464</v>
      </c>
      <c r="L929" s="19" t="n">
        <f aca="false">IF(K929=0,"",IF(K929+K928&gt;K929,LOG(K929)-LOG(K928),""))</f>
        <v>0.0145836632899012</v>
      </c>
      <c r="M929" s="20" t="n">
        <v>1505765.7012616</v>
      </c>
      <c r="N929" s="21" t="n">
        <v>0.560631125079792</v>
      </c>
      <c r="O929" s="21" t="n">
        <v>117758.166301585</v>
      </c>
      <c r="P929" s="22" t="n">
        <v>-0.546135241030848</v>
      </c>
      <c r="Q929" s="41"/>
      <c r="R929" s="19" t="str">
        <f aca="false">IF(Q929=0,"",IF(Q929+Q928&gt;Q929,LOG(Q929)-LOG(Q928),""))</f>
        <v/>
      </c>
      <c r="S929" s="41"/>
      <c r="T929" s="19" t="str">
        <f aca="false">IF(S929=0,"",IF(S929+S928&gt;S929,LOG(S929)-LOG(S928),""))</f>
        <v/>
      </c>
      <c r="U929" s="41"/>
      <c r="V929" s="19" t="str">
        <f aca="false">IF(U929=0,"",IF(U929+U928&gt;U929,LOG(U929)-LOG(U928),""))</f>
        <v/>
      </c>
      <c r="W929" s="20" t="n">
        <f aca="false">IF(F929="","",IF(F929&gt;0,0,1))</f>
        <v>0</v>
      </c>
      <c r="X929" s="19" t="n">
        <f aca="false">IF(F929="","",F929*W929)</f>
        <v>0</v>
      </c>
      <c r="Y929" s="26" t="n">
        <f aca="false">IF(X929="","",X929*N929)</f>
        <v>0</v>
      </c>
    </row>
    <row r="930" customFormat="false" ht="13.8" hidden="false" customHeight="false" outlineLevel="0" collapsed="false">
      <c r="A930" s="16" t="n">
        <v>2010</v>
      </c>
      <c r="B930" s="31" t="s">
        <v>25</v>
      </c>
      <c r="C930" s="17" t="n">
        <v>929</v>
      </c>
      <c r="D930" s="17" t="n">
        <v>22</v>
      </c>
      <c r="E930" s="18" t="n">
        <v>322926.061204081</v>
      </c>
      <c r="F930" s="19" t="n">
        <f aca="false">IF(ABS(LOG(E930)-LOG(E929))&gt;LOG(2),"",LOG(E930)-LOG(E929))</f>
        <v>-0.108023179923856</v>
      </c>
      <c r="G930" s="20" t="n">
        <v>173360.039807004</v>
      </c>
      <c r="H930" s="19" t="n">
        <f aca="false">IF(G930=0,"",IF(G930+G929&gt;G930,LOG(G930)-LOG(G929),""))</f>
        <v>-0.0994889593879158</v>
      </c>
      <c r="I930" s="20" t="n">
        <v>112573.616995578</v>
      </c>
      <c r="J930" s="19" t="n">
        <f aca="false">IF(I930=0,"",IF(I930+I929&gt;I930,LOG(I930)-LOG(I929),""))</f>
        <v>-0.0569305929708035</v>
      </c>
      <c r="K930" s="20" t="n">
        <f aca="false">G930+I930</f>
        <v>285933.656802582</v>
      </c>
      <c r="L930" s="19" t="n">
        <f aca="false">IF(K930=0,"",IF(K930+K929&gt;K930,LOG(K930)-LOG(K929),""))</f>
        <v>-0.0832276257216176</v>
      </c>
      <c r="M930" s="20" t="n">
        <v>1565567.13417818</v>
      </c>
      <c r="N930" s="21" t="n">
        <v>0.685568600200881</v>
      </c>
      <c r="O930" s="21" t="n">
        <v>132320.516497503</v>
      </c>
      <c r="P930" s="22" t="n">
        <v>-0.387475908007513</v>
      </c>
      <c r="Q930" s="41" t="n">
        <v>73354.9351983532</v>
      </c>
      <c r="R930" s="19" t="str">
        <f aca="false">IF(Q930=0,"",IF(Q930+Q929&gt;Q930,LOG(Q930)-LOG(Q929),""))</f>
        <v/>
      </c>
      <c r="S930" s="41" t="n">
        <v>258121.479190613</v>
      </c>
      <c r="T930" s="19" t="str">
        <f aca="false">IF(S930=0,"",IF(S930+S929&gt;S930,LOG(S930)-LOG(S929),""))</f>
        <v/>
      </c>
      <c r="U930" s="41" t="n">
        <v>45430.5387257862</v>
      </c>
      <c r="V930" s="19" t="str">
        <f aca="false">IF(U930=0,"",IF(U930+U929&gt;U930,LOG(U930)-LOG(U929),""))</f>
        <v/>
      </c>
      <c r="W930" s="20" t="n">
        <f aca="false">IF(F930="","",IF(F930&gt;0,0,1))</f>
        <v>1</v>
      </c>
      <c r="X930" s="19" t="n">
        <f aca="false">IF(F930="","",F930*W930)</f>
        <v>-0.108023179923856</v>
      </c>
      <c r="Y930" s="26" t="n">
        <f aca="false">IF(X930="","",X930*N930)</f>
        <v>-0.0740573002496456</v>
      </c>
    </row>
    <row r="931" customFormat="false" ht="13.8" hidden="false" customHeight="false" outlineLevel="0" collapsed="false">
      <c r="A931" s="16" t="n">
        <v>2010</v>
      </c>
      <c r="B931" s="28" t="s">
        <v>26</v>
      </c>
      <c r="C931" s="29" t="n">
        <v>930</v>
      </c>
      <c r="D931" s="17" t="n">
        <v>22</v>
      </c>
      <c r="E931" s="18" t="n">
        <v>352637.91434514</v>
      </c>
      <c r="F931" s="19" t="n">
        <f aca="false">IF(ABS(LOG(E931)-LOG(E930))&gt;LOG(2),"",LOG(E931)-LOG(E930))</f>
        <v>0.0382259087992596</v>
      </c>
      <c r="G931" s="20" t="n">
        <v>192704.238268065</v>
      </c>
      <c r="H931" s="19" t="n">
        <f aca="false">IF(G931=0,"",IF(G931+G930&gt;G931,LOG(G931)-LOG(G930),""))</f>
        <v>0.0459422684432811</v>
      </c>
      <c r="I931" s="20" t="n">
        <v>147866.253000894</v>
      </c>
      <c r="J931" s="19" t="n">
        <f aca="false">IF(I931=0,"",IF(I931+I930&gt;I931,LOG(I931)-LOG(I930),""))</f>
        <v>0.118432447575962</v>
      </c>
      <c r="K931" s="20" t="n">
        <f aca="false">G931+I931</f>
        <v>340570.491268959</v>
      </c>
      <c r="L931" s="19" t="n">
        <f aca="false">IF(K931=0,"",IF(K931+K930&gt;K931,LOG(K931)-LOG(K930),""))</f>
        <v>0.0759417373206226</v>
      </c>
      <c r="M931" s="20" t="n">
        <v>1499082.53089297</v>
      </c>
      <c r="N931" s="21" t="n">
        <v>0.628496539035967</v>
      </c>
      <c r="O931" s="21" t="n">
        <v>136829.238043038</v>
      </c>
      <c r="P931" s="22" t="n">
        <v>-0.411150095711354</v>
      </c>
      <c r="Q931" s="41" t="n">
        <v>109320.029304924</v>
      </c>
      <c r="R931" s="19" t="n">
        <f aca="false">IF(Q931=0,"",IF(Q931+Q930&gt;Q931,LOG(Q931)-LOG(Q930),""))</f>
        <v>0.173270401665453</v>
      </c>
      <c r="S931" s="41" t="n">
        <v>313767.336093663</v>
      </c>
      <c r="T931" s="19" t="n">
        <f aca="false">IF(S931=0,"",IF(S931+S930&gt;S931,LOG(S931)-LOG(S930),""))</f>
        <v>0.0847835853330876</v>
      </c>
      <c r="U931" s="69" t="n">
        <v>48486.526013103</v>
      </c>
      <c r="V931" s="19" t="n">
        <f aca="false">IF(U931=0,"",IF(U931+U930&gt;U931,LOG(U931)-LOG(U930),""))</f>
        <v>0.0282731818725708</v>
      </c>
      <c r="W931" s="20" t="n">
        <f aca="false">IF(F931="","",IF(F931&gt;0,0,1))</f>
        <v>0</v>
      </c>
      <c r="X931" s="19" t="n">
        <f aca="false">IF(F931="","",F931*W931)</f>
        <v>0</v>
      </c>
      <c r="Y931" s="26" t="n">
        <f aca="false">IF(X931="","",X931*N931)</f>
        <v>0</v>
      </c>
    </row>
    <row r="932" customFormat="false" ht="13.8" hidden="false" customHeight="false" outlineLevel="0" collapsed="false">
      <c r="A932" s="16" t="n">
        <v>2010</v>
      </c>
      <c r="B932" s="28" t="s">
        <v>27</v>
      </c>
      <c r="C932" s="17" t="n">
        <v>931</v>
      </c>
      <c r="D932" s="17" t="n">
        <v>22</v>
      </c>
      <c r="E932" s="18" t="n">
        <v>369558.326143768</v>
      </c>
      <c r="F932" s="19" t="n">
        <f aca="false">IF(ABS(LOG(E932)-LOG(E931))&gt;LOG(2),"",LOG(E932)-LOG(E931))</f>
        <v>0.0203539871374536</v>
      </c>
      <c r="G932" s="20" t="n">
        <v>202467.522373164</v>
      </c>
      <c r="H932" s="19" t="n">
        <f aca="false">IF(G932=0,"",IF(G932+G931&gt;G932,LOG(G932)-LOG(G931),""))</f>
        <v>0.0214641018859254</v>
      </c>
      <c r="I932" s="20" t="n">
        <v>135827.698566032</v>
      </c>
      <c r="J932" s="19" t="n">
        <f aca="false">IF(I932=0,"",IF(I932+I931&gt;I932,LOG(I932)-LOG(I931),""))</f>
        <v>-0.0368807256245765</v>
      </c>
      <c r="K932" s="20" t="n">
        <f aca="false">G932+I932</f>
        <v>338295.220939196</v>
      </c>
      <c r="L932" s="19" t="n">
        <f aca="false">IF(K932=0,"",IF(K932+K931&gt;K932,LOG(K932)-LOG(K931),""))</f>
        <v>-0.0029111532111461</v>
      </c>
      <c r="M932" s="20" t="n">
        <v>1541975.58968618</v>
      </c>
      <c r="N932" s="21" t="n">
        <v>0.62039450727785</v>
      </c>
      <c r="O932" s="21" t="n">
        <v>156914.647870159</v>
      </c>
      <c r="P932" s="22" t="n">
        <v>-0.372019504814617</v>
      </c>
      <c r="Q932" s="41" t="n">
        <v>98924.6457334412</v>
      </c>
      <c r="R932" s="19" t="n">
        <f aca="false">IF(Q932=0,"",IF(Q932+Q931&gt;Q932,LOG(Q932)-LOG(Q931),""))</f>
        <v>-0.0433952357840779</v>
      </c>
      <c r="S932" s="41" t="n">
        <v>307734.657424615</v>
      </c>
      <c r="T932" s="19" t="n">
        <f aca="false">IF(S932=0,"",IF(S932+S931&gt;S932,LOG(S932)-LOG(S931),""))</f>
        <v>-0.00843132080588305</v>
      </c>
      <c r="U932" s="41" t="n">
        <v>46481.8699864696</v>
      </c>
      <c r="V932" s="19" t="n">
        <f aca="false">IF(U932=0,"",IF(U932+U931&gt;U932,LOG(U932)-LOG(U931),""))</f>
        <v>-0.0183374770862157</v>
      </c>
      <c r="W932" s="20" t="n">
        <f aca="false">IF(F932="","",IF(F932&gt;0,0,1))</f>
        <v>0</v>
      </c>
      <c r="X932" s="19" t="n">
        <f aca="false">IF(F932="","",F932*W932)</f>
        <v>0</v>
      </c>
      <c r="Y932" s="26" t="n">
        <f aca="false">IF(X932="","",X932*N932)</f>
        <v>0</v>
      </c>
    </row>
    <row r="933" customFormat="false" ht="13.8" hidden="false" customHeight="false" outlineLevel="0" collapsed="false">
      <c r="A933" s="16" t="n">
        <v>2010</v>
      </c>
      <c r="B933" s="30" t="s">
        <v>28</v>
      </c>
      <c r="C933" s="29" t="n">
        <v>932</v>
      </c>
      <c r="D933" s="17" t="n">
        <v>22</v>
      </c>
      <c r="E933" s="18" t="n">
        <v>362090.936987819</v>
      </c>
      <c r="F933" s="19" t="n">
        <f aca="false">IF(ABS(LOG(E933)-LOG(E932))&gt;LOG(2),"",LOG(E933)-LOG(E932))</f>
        <v>-0.00886533666234701</v>
      </c>
      <c r="G933" s="20" t="n">
        <v>208593.571781257</v>
      </c>
      <c r="H933" s="19" t="n">
        <f aca="false">IF(G933=0,"",IF(G933+G932&gt;G933,LOG(G933)-LOG(G932),""))</f>
        <v>0.0129455522993069</v>
      </c>
      <c r="I933" s="20" t="n">
        <v>133537.701679344</v>
      </c>
      <c r="J933" s="19" t="n">
        <f aca="false">IF(I933=0,"",IF(I933+I932&gt;I933,LOG(I933)-LOG(I932),""))</f>
        <v>-0.00738444485778977</v>
      </c>
      <c r="K933" s="20" t="n">
        <f aca="false">G933+I933</f>
        <v>342131.273460601</v>
      </c>
      <c r="L933" s="19" t="n">
        <f aca="false">IF(K933=0,"",IF(K933+K932&gt;K933,LOG(K933)-LOG(K932),""))</f>
        <v>0.00489691129541203</v>
      </c>
      <c r="M933" s="20" t="n">
        <v>1548324.2825504</v>
      </c>
      <c r="N933" s="21" t="n">
        <v>0.631044270223204</v>
      </c>
      <c r="O933" s="21" t="n">
        <v>169167.872689611</v>
      </c>
      <c r="P933" s="22" t="n">
        <v>-0.330499766684231</v>
      </c>
      <c r="Q933" s="41" t="n">
        <v>98095.9116584113</v>
      </c>
      <c r="R933" s="19" t="n">
        <f aca="false">IF(Q933=0,"",IF(Q933+Q932&gt;Q933,LOG(Q933)-LOG(Q932),""))</f>
        <v>-0.00365359598229542</v>
      </c>
      <c r="S933" s="41" t="n">
        <v>337716.53009021</v>
      </c>
      <c r="T933" s="19" t="n">
        <f aca="false">IF(S933=0,"",IF(S933+S932&gt;S933,LOG(S933)-LOG(S932),""))</f>
        <v>0.0403759086755233</v>
      </c>
      <c r="U933" s="41" t="n">
        <v>41562.4279058416</v>
      </c>
      <c r="V933" s="19" t="n">
        <f aca="false">IF(U933=0,"",IF(U933+U932&gt;U933,LOG(U933)-LOG(U932),""))</f>
        <v>-0.0485826822745272</v>
      </c>
      <c r="W933" s="20" t="n">
        <f aca="false">IF(F933="","",IF(F933&gt;0,0,1))</f>
        <v>1</v>
      </c>
      <c r="X933" s="19" t="n">
        <f aca="false">IF(F933="","",F933*W933)</f>
        <v>-0.00886533666234701</v>
      </c>
      <c r="Y933" s="26" t="n">
        <f aca="false">IF(X933="","",X933*N933)</f>
        <v>-0.00559441990437379</v>
      </c>
    </row>
    <row r="934" customFormat="false" ht="13.8" hidden="false" customHeight="false" outlineLevel="0" collapsed="false">
      <c r="A934" s="16" t="n">
        <v>2011</v>
      </c>
      <c r="B934" s="31" t="s">
        <v>25</v>
      </c>
      <c r="C934" s="17" t="n">
        <v>933</v>
      </c>
      <c r="D934" s="17" t="n">
        <v>22</v>
      </c>
      <c r="E934" s="18" t="n">
        <v>332316.131364811</v>
      </c>
      <c r="F934" s="19" t="n">
        <f aca="false">IF(ABS(LOG(E934)-LOG(E933))&gt;LOG(2),"",LOG(E934)-LOG(E933))</f>
        <v>-0.0372662312994896</v>
      </c>
      <c r="G934" s="20" t="n">
        <v>185752.197280886</v>
      </c>
      <c r="H934" s="19" t="n">
        <f aca="false">IF(G934=0,"",IF(G934+G933&gt;G934,LOG(G934)-LOG(G933),""))</f>
        <v>-0.0503669608883186</v>
      </c>
      <c r="I934" s="20" t="n">
        <v>120503.69648977</v>
      </c>
      <c r="J934" s="19" t="n">
        <f aca="false">IF(I934=0,"",IF(I934+I933&gt;I934,LOG(I934)-LOG(I933),""))</f>
        <v>-0.0446035280702377</v>
      </c>
      <c r="K934" s="20" t="n">
        <f aca="false">G934+I934</f>
        <v>306255.893770656</v>
      </c>
      <c r="L934" s="19" t="n">
        <f aca="false">IF(K934=0,"",IF(K934+K933&gt;K934,LOG(K934)-LOG(K933),""))</f>
        <v>-0.0481083186200726</v>
      </c>
      <c r="M934" s="20" t="n">
        <v>1499894.80375459</v>
      </c>
      <c r="N934" s="21" t="n">
        <v>0.65450937714366</v>
      </c>
      <c r="O934" s="21" t="n">
        <v>170408.923778048</v>
      </c>
      <c r="P934" s="22" t="n">
        <v>-0.290059089752478</v>
      </c>
      <c r="Q934" s="41" t="n">
        <v>87264.761626948</v>
      </c>
      <c r="R934" s="19" t="n">
        <f aca="false">IF(Q934=0,"",IF(Q934+Q933&gt;Q934,LOG(Q934)-LOG(Q933),""))</f>
        <v>-0.0508120009722957</v>
      </c>
      <c r="S934" s="41" t="n">
        <v>281414.808748694</v>
      </c>
      <c r="T934" s="19" t="n">
        <f aca="false">IF(S934=0,"",IF(S934+S933&gt;S934,LOG(S934)-LOG(S933),""))</f>
        <v>-0.079205371054119</v>
      </c>
      <c r="U934" s="41" t="n">
        <v>43719.2198933369</v>
      </c>
      <c r="V934" s="19" t="n">
        <f aca="false">IF(U934=0,"",IF(U934+U933&gt;U934,LOG(U934)-LOG(U933),""))</f>
        <v>0.0219714946648395</v>
      </c>
      <c r="W934" s="20" t="n">
        <f aca="false">IF(F934="","",IF(F934&gt;0,0,1))</f>
        <v>1</v>
      </c>
      <c r="X934" s="19" t="n">
        <f aca="false">IF(F934="","",F934*W934)</f>
        <v>-0.0372662312994896</v>
      </c>
      <c r="Y934" s="26" t="n">
        <f aca="false">IF(X934="","",X934*N934)</f>
        <v>-0.0243910978363205</v>
      </c>
    </row>
    <row r="935" customFormat="false" ht="13.8" hidden="false" customHeight="false" outlineLevel="0" collapsed="false">
      <c r="A935" s="16" t="n">
        <v>2011</v>
      </c>
      <c r="B935" s="28" t="s">
        <v>26</v>
      </c>
      <c r="C935" s="29" t="n">
        <v>934</v>
      </c>
      <c r="D935" s="17" t="n">
        <v>22</v>
      </c>
      <c r="E935" s="18" t="n">
        <v>355902.189344941</v>
      </c>
      <c r="F935" s="19" t="n">
        <f aca="false">IF(ABS(LOG(E935)-LOG(E934))&gt;LOG(2),"",LOG(E935)-LOG(E934))</f>
        <v>0.0297792361786016</v>
      </c>
      <c r="G935" s="20" t="n">
        <v>200238.643069091</v>
      </c>
      <c r="H935" s="19" t="n">
        <f aca="false">IF(G935=0,"",IF(G935+G934&gt;G935,LOG(G935)-LOG(G934),""))</f>
        <v>0.0326139338089257</v>
      </c>
      <c r="I935" s="20" t="n">
        <v>149555.965389887</v>
      </c>
      <c r="J935" s="19" t="n">
        <f aca="false">IF(I935=0,"",IF(I935+I934&gt;I935,LOG(I935)-LOG(I934),""))</f>
        <v>0.0938033713266258</v>
      </c>
      <c r="K935" s="20" t="n">
        <f aca="false">G935+I935</f>
        <v>349794.608458978</v>
      </c>
      <c r="L935" s="19" t="n">
        <f aca="false">IF(K935=0,"",IF(K935+K934&gt;K935,LOG(K935)-LOG(K934),""))</f>
        <v>0.057728655944369</v>
      </c>
      <c r="M935" s="20" t="n">
        <v>1539792.17535509</v>
      </c>
      <c r="N935" s="21" t="n">
        <v>0.636131448787283</v>
      </c>
      <c r="O935" s="21" t="n">
        <v>177386.852940911</v>
      </c>
      <c r="P935" s="22" t="n">
        <v>-0.302409230716576</v>
      </c>
      <c r="Q935" s="41" t="n">
        <v>112559.508282749</v>
      </c>
      <c r="R935" s="19" t="n">
        <f aca="false">IF(Q935=0,"",IF(Q935+Q934&gt;Q935,LOG(Q935)-LOG(Q934),""))</f>
        <v>0.110543280510059</v>
      </c>
      <c r="S935" s="41" t="n">
        <v>330012.562037023</v>
      </c>
      <c r="T935" s="19" t="n">
        <f aca="false">IF(S935=0,"",IF(S935+S934&gt;S935,LOG(S935)-LOG(S934),""))</f>
        <v>0.0691835243970118</v>
      </c>
      <c r="U935" s="41" t="n">
        <v>50533.2207919748</v>
      </c>
      <c r="V935" s="19" t="n">
        <f aca="false">IF(U935=0,"",IF(U935+U934&gt;U935,LOG(U935)-LOG(U934),""))</f>
        <v>0.0629045753845601</v>
      </c>
      <c r="W935" s="20" t="n">
        <f aca="false">IF(F935="","",IF(F935&gt;0,0,1))</f>
        <v>0</v>
      </c>
      <c r="X935" s="19" t="n">
        <f aca="false">IF(F935="","",F935*W935)</f>
        <v>0</v>
      </c>
      <c r="Y935" s="26" t="n">
        <f aca="false">IF(X935="","",X935*N935)</f>
        <v>0</v>
      </c>
    </row>
    <row r="936" customFormat="false" ht="13.8" hidden="false" customHeight="false" outlineLevel="0" collapsed="false">
      <c r="A936" s="16" t="n">
        <v>2011</v>
      </c>
      <c r="B936" s="28" t="s">
        <v>27</v>
      </c>
      <c r="C936" s="17" t="n">
        <v>935</v>
      </c>
      <c r="D936" s="17" t="n">
        <v>22</v>
      </c>
      <c r="E936" s="18" t="n">
        <v>350931.081574437</v>
      </c>
      <c r="F936" s="19" t="n">
        <f aca="false">IF(ABS(LOG(E936)-LOG(E935))&gt;LOG(2),"",LOG(E936)-LOG(E935))</f>
        <v>-0.00610882469325169</v>
      </c>
      <c r="G936" s="20" t="n">
        <v>192832.805934692</v>
      </c>
      <c r="H936" s="19" t="n">
        <f aca="false">IF(G936=0,"",IF(G936+G935&gt;G936,LOG(G936)-LOG(G935),""))</f>
        <v>-0.0163669728115154</v>
      </c>
      <c r="I936" s="20" t="n">
        <v>128135.921531514</v>
      </c>
      <c r="J936" s="19" t="n">
        <f aca="false">IF(I936=0,"",IF(I936+I935&gt;I936,LOG(I936)-LOG(I935),""))</f>
        <v>-0.0671328439509304</v>
      </c>
      <c r="K936" s="20" t="n">
        <f aca="false">G936+I936</f>
        <v>320968.727466206</v>
      </c>
      <c r="L936" s="19" t="n">
        <f aca="false">IF(K936=0,"",IF(K936+K935&gt;K936,LOG(K936)-LOG(K935),""))</f>
        <v>-0.0373503908091903</v>
      </c>
      <c r="M936" s="20" t="n">
        <v>1596884.47161572</v>
      </c>
      <c r="N936" s="21" t="n">
        <v>0.658051662860626</v>
      </c>
      <c r="O936" s="21" t="n">
        <v>181066.865970163</v>
      </c>
      <c r="P936" s="22" t="n">
        <v>-0.287382850308071</v>
      </c>
      <c r="Q936" s="41" t="n">
        <v>89895.3704308687</v>
      </c>
      <c r="R936" s="19" t="n">
        <f aca="false">IF(Q936=0,"",IF(Q936+Q935&gt;Q936,LOG(Q936)-LOG(Q935),""))</f>
        <v>-0.0976448608630101</v>
      </c>
      <c r="S936" s="41" t="n">
        <v>284085.720914497</v>
      </c>
      <c r="T936" s="19" t="n">
        <f aca="false">IF(S936=0,"",IF(S936+S935&gt;S936,LOG(S936)-LOG(S935),""))</f>
        <v>-0.0650810665570685</v>
      </c>
      <c r="U936" s="41" t="n">
        <v>48675.5324559965</v>
      </c>
      <c r="V936" s="19" t="n">
        <f aca="false">IF(U936=0,"",IF(U936+U935&gt;U936,LOG(U936)-LOG(U935),""))</f>
        <v>-0.0162662684553752</v>
      </c>
      <c r="W936" s="20" t="n">
        <f aca="false">IF(F936="","",IF(F936&gt;0,0,1))</f>
        <v>1</v>
      </c>
      <c r="X936" s="19" t="n">
        <f aca="false">IF(F936="","",F936*W936)</f>
        <v>-0.00610882469325169</v>
      </c>
      <c r="Y936" s="26" t="n">
        <f aca="false">IF(X936="","",X936*N936)</f>
        <v>-0.00401992224751833</v>
      </c>
    </row>
    <row r="937" customFormat="false" ht="13.8" hidden="false" customHeight="false" outlineLevel="0" collapsed="false">
      <c r="A937" s="16" t="n">
        <v>2011</v>
      </c>
      <c r="B937" s="30" t="s">
        <v>28</v>
      </c>
      <c r="C937" s="29" t="n">
        <v>936</v>
      </c>
      <c r="D937" s="17" t="n">
        <v>22</v>
      </c>
      <c r="E937" s="18" t="n">
        <v>364656.90446657</v>
      </c>
      <c r="F937" s="19" t="n">
        <f aca="false">IF(ABS(LOG(E937)-LOG(E936))&gt;LOG(2),"",LOG(E937)-LOG(E936))</f>
        <v>0.0166626060746786</v>
      </c>
      <c r="G937" s="20" t="n">
        <v>198773.192001128</v>
      </c>
      <c r="H937" s="19" t="n">
        <f aca="false">IF(G937=0,"",IF(G937+G936&gt;G937,LOG(G937)-LOG(G936),""))</f>
        <v>0.0131768911248216</v>
      </c>
      <c r="I937" s="20" t="n">
        <v>125322.969004592</v>
      </c>
      <c r="J937" s="19" t="n">
        <f aca="false">IF(I937=0,"",IF(I937+I936&gt;I937,LOG(I937)-LOG(I936),""))</f>
        <v>-0.00964022148793475</v>
      </c>
      <c r="K937" s="20" t="n">
        <f aca="false">G937+I937</f>
        <v>324096.16100572</v>
      </c>
      <c r="L937" s="19" t="n">
        <f aca="false">IF(K937=0,"",IF(K937+K936&gt;K937,LOG(K937)-LOG(K936),""))</f>
        <v>0.00421116633407426</v>
      </c>
      <c r="M937" s="20" t="n">
        <v>1512283.88360416</v>
      </c>
      <c r="N937" s="21" t="n">
        <v>0.617748882938662</v>
      </c>
      <c r="O937" s="21" t="n">
        <v>181316.317069803</v>
      </c>
      <c r="P937" s="22" t="n">
        <v>-0.303447551964112</v>
      </c>
      <c r="Q937" s="41" t="n">
        <v>86486.7859436559</v>
      </c>
      <c r="R937" s="19" t="n">
        <f aca="false">IF(Q937=0,"",IF(Q937+Q936&gt;Q937,LOG(Q937)-LOG(Q936),""))</f>
        <v>-0.0167875683649177</v>
      </c>
      <c r="S937" s="41" t="n">
        <v>308033.019123138</v>
      </c>
      <c r="T937" s="19" t="n">
        <f aca="false">IF(S937=0,"",IF(S937+S936&gt;S937,LOG(S937)-LOG(S936),""))</f>
        <v>0.035147867322963</v>
      </c>
      <c r="U937" s="41" t="n">
        <v>41001.3006760231</v>
      </c>
      <c r="V937" s="19" t="n">
        <f aca="false">IF(U937=0,"",IF(U937+U936&gt;U937,LOG(U937)-LOG(U936),""))</f>
        <v>-0.0745130769401019</v>
      </c>
      <c r="W937" s="20" t="n">
        <f aca="false">IF(F937="","",IF(F937&gt;0,0,1))</f>
        <v>0</v>
      </c>
      <c r="X937" s="19" t="n">
        <f aca="false">IF(F937="","",F937*W937)</f>
        <v>0</v>
      </c>
      <c r="Y937" s="26" t="n">
        <f aca="false">IF(X937="","",X937*N937)</f>
        <v>0</v>
      </c>
    </row>
    <row r="938" customFormat="false" ht="13.8" hidden="false" customHeight="false" outlineLevel="0" collapsed="false">
      <c r="A938" s="16" t="n">
        <v>2012</v>
      </c>
      <c r="B938" s="31" t="s">
        <v>25</v>
      </c>
      <c r="C938" s="17" t="n">
        <v>937</v>
      </c>
      <c r="D938" s="17" t="n">
        <v>22</v>
      </c>
      <c r="E938" s="18" t="n">
        <v>334550.944517488</v>
      </c>
      <c r="F938" s="19" t="n">
        <f aca="false">IF(ABS(LOG(E938)-LOG(E937))&gt;LOG(2),"",LOG(E938)-LOG(E937))</f>
        <v>-0.0374221806368213</v>
      </c>
      <c r="G938" s="20" t="n">
        <v>192323.715264656</v>
      </c>
      <c r="H938" s="19" t="n">
        <f aca="false">IF(G938=0,"",IF(G938+G937&gt;G938,LOG(G938)-LOG(G937),""))</f>
        <v>-0.0143249718939309</v>
      </c>
      <c r="I938" s="20" t="n">
        <v>130636.258552683</v>
      </c>
      <c r="J938" s="19" t="n">
        <f aca="false">IF(I938=0,"",IF(I938+I937&gt;I938,LOG(I938)-LOG(I937),""))</f>
        <v>0.0180330585037396</v>
      </c>
      <c r="K938" s="20" t="n">
        <f aca="false">G938+I938</f>
        <v>322959.973817339</v>
      </c>
      <c r="L938" s="19" t="n">
        <f aca="false">IF(K938=0,"",IF(K938+K937&gt;K938,LOG(K938)-LOG(K937),""))</f>
        <v>-0.00152518555009085</v>
      </c>
      <c r="M938" s="20" t="n">
        <v>1515957.88262065</v>
      </c>
      <c r="N938" s="21" t="n">
        <v>0.656224875262556</v>
      </c>
      <c r="O938" s="21" t="n">
        <v>176849.672303151</v>
      </c>
      <c r="P938" s="22" t="n">
        <v>-0.276858000916999</v>
      </c>
      <c r="Q938" s="41" t="n">
        <v>88805.8626172212</v>
      </c>
      <c r="R938" s="19" t="n">
        <f aca="false">IF(Q938=0,"",IF(Q938+Q937&gt;Q938,LOG(Q938)-LOG(Q937),""))</f>
        <v>0.0114918791720067</v>
      </c>
      <c r="S938" s="41" t="n">
        <v>285410.665050023</v>
      </c>
      <c r="T938" s="19" t="n">
        <f aca="false">IF(S938=0,"",IF(S938+S937&gt;S938,LOG(S938)-LOG(S937),""))</f>
        <v>-0.0331270749904515</v>
      </c>
      <c r="U938" s="41" t="n">
        <v>49005.9898850935</v>
      </c>
      <c r="V938" s="19" t="n">
        <f aca="false">IF(U938=0,"",IF(U938+U937&gt;U938,LOG(U938)-LOG(U937),""))</f>
        <v>0.0774515320752336</v>
      </c>
      <c r="W938" s="20" t="n">
        <f aca="false">IF(F938="","",IF(F938&gt;0,0,1))</f>
        <v>1</v>
      </c>
      <c r="X938" s="19" t="n">
        <f aca="false">IF(F938="","",F938*W938)</f>
        <v>-0.0374221806368213</v>
      </c>
      <c r="Y938" s="26" t="n">
        <f aca="false">IF(X938="","",X938*N938)</f>
        <v>-0.0245573658204509</v>
      </c>
    </row>
    <row r="939" customFormat="false" ht="13.8" hidden="false" customHeight="false" outlineLevel="0" collapsed="false">
      <c r="A939" s="16" t="n">
        <v>2012</v>
      </c>
      <c r="B939" s="28" t="s">
        <v>26</v>
      </c>
      <c r="C939" s="29" t="n">
        <v>938</v>
      </c>
      <c r="D939" s="17" t="n">
        <v>22</v>
      </c>
      <c r="E939" s="18" t="n">
        <v>393530.131730372</v>
      </c>
      <c r="F939" s="19" t="n">
        <f aca="false">IF(ABS(LOG(E939)-LOG(E938))&gt;LOG(2),"",LOG(E939)-LOG(E938))</f>
        <v>0.0705157305999808</v>
      </c>
      <c r="G939" s="20" t="n">
        <v>210021.350085565</v>
      </c>
      <c r="H939" s="19" t="n">
        <f aca="false">IF(G939=0,"",IF(G939+G938&gt;G939,LOG(G939)-LOG(G938),""))</f>
        <v>0.0382306059357296</v>
      </c>
      <c r="I939" s="20" t="n">
        <v>140082.526249598</v>
      </c>
      <c r="J939" s="19" t="n">
        <f aca="false">IF(I939=0,"",IF(I939+I938&gt;I939,LOG(I939)-LOG(I938),""))</f>
        <v>0.030320231586713</v>
      </c>
      <c r="K939" s="20" t="n">
        <f aca="false">G939+I939</f>
        <v>350103.876335163</v>
      </c>
      <c r="L939" s="19" t="n">
        <f aca="false">IF(K939=0,"",IF(K939+K938&gt;K939,LOG(K939)-LOG(K938),""))</f>
        <v>0.0350482180879954</v>
      </c>
      <c r="M939" s="20" t="n">
        <v>1547191.79886985</v>
      </c>
      <c r="N939" s="21" t="n">
        <v>0.594566163765195</v>
      </c>
      <c r="O939" s="21" t="n">
        <v>172552.579581477</v>
      </c>
      <c r="P939" s="22" t="n">
        <v>-0.358056534756331</v>
      </c>
      <c r="Q939" s="41" t="n">
        <v>95463.813507833</v>
      </c>
      <c r="R939" s="19" t="n">
        <f aca="false">IF(Q939=0,"",IF(Q939+Q938&gt;Q939,LOG(Q939)-LOG(Q938),""))</f>
        <v>0.0313971420506327</v>
      </c>
      <c r="S939" s="41" t="n">
        <v>331727.228287086</v>
      </c>
      <c r="T939" s="19" t="n">
        <f aca="false">IF(S939=0,"",IF(S939+S938&gt;S939,LOG(S939)-LOG(S938),""))</f>
        <v>0.0653109224950352</v>
      </c>
      <c r="U939" s="41" t="n">
        <v>53919.8800449074</v>
      </c>
      <c r="V939" s="19" t="n">
        <f aca="false">IF(U939=0,"",IF(U939+U938&gt;U939,LOG(U939)-LOG(U938),""))</f>
        <v>0.041499751307061</v>
      </c>
      <c r="W939" s="20" t="n">
        <f aca="false">IF(F939="","",IF(F939&gt;0,0,1))</f>
        <v>0</v>
      </c>
      <c r="X939" s="19" t="n">
        <f aca="false">IF(F939="","",F939*W939)</f>
        <v>0</v>
      </c>
      <c r="Y939" s="26" t="n">
        <f aca="false">IF(X939="","",X939*N939)</f>
        <v>0</v>
      </c>
    </row>
    <row r="940" customFormat="false" ht="13.8" hidden="false" customHeight="false" outlineLevel="0" collapsed="false">
      <c r="A940" s="16" t="n">
        <v>2012</v>
      </c>
      <c r="B940" s="28" t="s">
        <v>27</v>
      </c>
      <c r="C940" s="17" t="n">
        <v>939</v>
      </c>
      <c r="D940" s="17" t="n">
        <v>22</v>
      </c>
      <c r="E940" s="18" t="n">
        <v>412131.206205444</v>
      </c>
      <c r="F940" s="19" t="n">
        <f aca="false">IF(ABS(LOG(E940)-LOG(E939))&gt;LOG(2),"",LOG(E940)-LOG(E939))</f>
        <v>0.020057509223891</v>
      </c>
      <c r="G940" s="20" t="n">
        <v>233409.653457189</v>
      </c>
      <c r="H940" s="19" t="n">
        <f aca="false">IF(G940=0,"",IF(G940+G939&gt;G940,LOG(G940)-LOG(G939),""))</f>
        <v>0.0458553678805469</v>
      </c>
      <c r="I940" s="20" t="n">
        <v>142519.548359881</v>
      </c>
      <c r="J940" s="19" t="n">
        <f aca="false">IF(I940=0,"",IF(I940+I939&gt;I940,LOG(I940)-LOG(I939),""))</f>
        <v>0.00749047219834864</v>
      </c>
      <c r="K940" s="20" t="n">
        <f aca="false">G940+I940</f>
        <v>375929.20181707</v>
      </c>
      <c r="L940" s="19" t="n">
        <f aca="false">IF(K940=0,"",IF(K940+K939&gt;K940,LOG(K940)-LOG(K939),""))</f>
        <v>0.0309091433181683</v>
      </c>
      <c r="M940" s="20" t="n">
        <v>1544268.48137914</v>
      </c>
      <c r="N940" s="21" t="n">
        <v>0.573687307398926</v>
      </c>
      <c r="O940" s="21" t="n">
        <v>168919.013326501</v>
      </c>
      <c r="P940" s="22" t="n">
        <v>-0.387356964157341</v>
      </c>
      <c r="Q940" s="41" t="n">
        <v>100135.520639514</v>
      </c>
      <c r="R940" s="19" t="n">
        <f aca="false">IF(Q940=0,"",IF(Q940+Q939&gt;Q940,LOG(Q940)-LOG(Q939),""))</f>
        <v>0.020749381003875</v>
      </c>
      <c r="S940" s="41" t="n">
        <v>338810.231496634</v>
      </c>
      <c r="T940" s="19" t="n">
        <f aca="false">IF(S940=0,"",IF(S940+S939&gt;S940,LOG(S940)-LOG(S939),""))</f>
        <v>0.00917539679068025</v>
      </c>
      <c r="U940" s="41" t="n">
        <v>50437.8610272759</v>
      </c>
      <c r="V940" s="19" t="n">
        <f aca="false">IF(U940=0,"",IF(U940+U939&gt;U940,LOG(U940)-LOG(U939),""))</f>
        <v>-0.0289922566596719</v>
      </c>
      <c r="W940" s="20" t="n">
        <f aca="false">IF(F940="","",IF(F940&gt;0,0,1))</f>
        <v>0</v>
      </c>
      <c r="X940" s="19" t="n">
        <f aca="false">IF(F940="","",F940*W940)</f>
        <v>0</v>
      </c>
      <c r="Y940" s="26" t="n">
        <f aca="false">IF(X940="","",X940*N940)</f>
        <v>0</v>
      </c>
    </row>
    <row r="941" customFormat="false" ht="13.8" hidden="false" customHeight="false" outlineLevel="0" collapsed="false">
      <c r="A941" s="16" t="n">
        <v>2012</v>
      </c>
      <c r="B941" s="30" t="s">
        <v>28</v>
      </c>
      <c r="C941" s="29" t="n">
        <v>940</v>
      </c>
      <c r="D941" s="17" t="n">
        <v>22</v>
      </c>
      <c r="E941" s="18" t="n">
        <v>412541.598932396</v>
      </c>
      <c r="F941" s="19" t="n">
        <f aca="false">IF(ABS(LOG(E941)-LOG(E940))&gt;LOG(2),"",LOG(E941)-LOG(E940))</f>
        <v>0.00043224733574565</v>
      </c>
      <c r="G941" s="20" t="n">
        <v>232381.056627971</v>
      </c>
      <c r="H941" s="19" t="n">
        <f aca="false">IF(G941=0,"",IF(G941+G940&gt;G941,LOG(G941)-LOG(G940),""))</f>
        <v>-0.00191809172444568</v>
      </c>
      <c r="I941" s="20" t="n">
        <v>143836.591931624</v>
      </c>
      <c r="J941" s="19" t="n">
        <f aca="false">IF(I941=0,"",IF(I941+I940&gt;I941,LOG(I941)-LOG(I940),""))</f>
        <v>0.00399494690988433</v>
      </c>
      <c r="K941" s="20" t="n">
        <f aca="false">G941+I941</f>
        <v>376217.648559595</v>
      </c>
      <c r="L941" s="19" t="n">
        <f aca="false">IF(K941=0,"",IF(K941+K940&gt;K941,LOG(K941)-LOG(K940),""))</f>
        <v>0.000333102065587454</v>
      </c>
      <c r="M941" s="20" t="n">
        <v>1537179.01035126</v>
      </c>
      <c r="N941" s="21" t="n">
        <v>0.571256698197374</v>
      </c>
      <c r="O941" s="21" t="n">
        <v>166402.501801547</v>
      </c>
      <c r="P941" s="22" t="n">
        <v>-0.394307896029641</v>
      </c>
      <c r="Q941" s="41" t="n">
        <v>103217.025718537</v>
      </c>
      <c r="R941" s="19" t="n">
        <f aca="false">IF(Q941=0,"",IF(Q941+Q940&gt;Q941,LOG(Q941)-LOG(Q940),""))</f>
        <v>0.013163180160106</v>
      </c>
      <c r="S941" s="41" t="n">
        <v>362481.271825364</v>
      </c>
      <c r="T941" s="19" t="n">
        <f aca="false">IF(S941=0,"",IF(S941+S940&gt;S941,LOG(S941)-LOG(S940),""))</f>
        <v>0.0293290561512745</v>
      </c>
      <c r="U941" s="41" t="n">
        <v>48885.8413639569</v>
      </c>
      <c r="V941" s="19" t="n">
        <f aca="false">IF(U941=0,"",IF(U941+U940&gt;U941,LOG(U941)-LOG(U940),""))</f>
        <v>-0.0135735665611358</v>
      </c>
      <c r="W941" s="20" t="n">
        <f aca="false">IF(F941="","",IF(F941&gt;0,0,1))</f>
        <v>0</v>
      </c>
      <c r="X941" s="19" t="n">
        <f aca="false">IF(F941="","",F941*W941)</f>
        <v>0</v>
      </c>
      <c r="Y941" s="26" t="n">
        <f aca="false">IF(X941="","",X941*N941)</f>
        <v>0</v>
      </c>
    </row>
    <row r="942" customFormat="false" ht="13.8" hidden="false" customHeight="false" outlineLevel="0" collapsed="false">
      <c r="A942" s="16" t="n">
        <v>2013</v>
      </c>
      <c r="B942" s="31" t="s">
        <v>25</v>
      </c>
      <c r="C942" s="17" t="n">
        <v>941</v>
      </c>
      <c r="D942" s="17" t="n">
        <v>22</v>
      </c>
      <c r="E942" s="18" t="n">
        <v>413488.169920652</v>
      </c>
      <c r="F942" s="19" t="n">
        <f aca="false">IF(ABS(LOG(E942)-LOG(E941))&gt;LOG(2),"",LOG(E942)-LOG(E941))</f>
        <v>0.000995341214982126</v>
      </c>
      <c r="G942" s="20" t="n">
        <v>243124.401435566</v>
      </c>
      <c r="H942" s="19" t="n">
        <f aca="false">IF(G942=0,"",IF(G942+G941&gt;G942,LOG(G942)-LOG(G941),""))</f>
        <v>0.0196278273571151</v>
      </c>
      <c r="I942" s="20" t="n">
        <v>145976.646004542</v>
      </c>
      <c r="J942" s="19" t="n">
        <f aca="false">IF(I942=0,"",IF(I942+I941&gt;I942,LOG(I942)-LOG(I941),""))</f>
        <v>0.00641399664683373</v>
      </c>
      <c r="K942" s="20" t="n">
        <f aca="false">G942+I942</f>
        <v>389101.047440108</v>
      </c>
      <c r="L942" s="19" t="n">
        <f aca="false">IF(K942=0,"",IF(K942+K941&gt;K942,LOG(K942)-LOG(K941),""))</f>
        <v>0.0146232352384779</v>
      </c>
      <c r="M942" s="20" t="n">
        <v>1493247.52319451</v>
      </c>
      <c r="N942" s="21" t="n">
        <v>0.557668714359122</v>
      </c>
      <c r="O942" s="21" t="n">
        <v>162664.808867178</v>
      </c>
      <c r="P942" s="22" t="n">
        <v>-0.40516948148765</v>
      </c>
      <c r="Q942" s="41" t="n">
        <v>105317.274489301</v>
      </c>
      <c r="R942" s="19" t="n">
        <f aca="false">IF(Q942=0,"",IF(Q942+Q941&gt;Q942,LOG(Q942)-LOG(Q941),""))</f>
        <v>0.008748271082065</v>
      </c>
      <c r="S942" s="41" t="n">
        <v>383700.239411614</v>
      </c>
      <c r="T942" s="19" t="n">
        <f aca="false">IF(S942=0,"",IF(S942+S941&gt;S942,LOG(S942)-LOG(S941),""))</f>
        <v>0.0247064972108708</v>
      </c>
      <c r="U942" s="41" t="n">
        <v>49559.0166729296</v>
      </c>
      <c r="V942" s="19" t="n">
        <f aca="false">IF(U942=0,"",IF(U942+U941&gt;U942,LOG(U942)-LOG(U941),""))</f>
        <v>0.00593958658307781</v>
      </c>
      <c r="W942" s="20" t="n">
        <f aca="false">IF(F942="","",IF(F942&gt;0,0,1))</f>
        <v>0</v>
      </c>
      <c r="X942" s="19" t="n">
        <f aca="false">IF(F942="","",F942*W942)</f>
        <v>0</v>
      </c>
      <c r="Y942" s="26" t="n">
        <f aca="false">IF(X942="","",X942*N942)</f>
        <v>0</v>
      </c>
    </row>
    <row r="943" customFormat="false" ht="13.8" hidden="false" customHeight="false" outlineLevel="0" collapsed="false">
      <c r="A943" s="16" t="n">
        <v>2013</v>
      </c>
      <c r="B943" s="28" t="s">
        <v>26</v>
      </c>
      <c r="C943" s="29" t="n">
        <v>942</v>
      </c>
      <c r="D943" s="17" t="n">
        <v>22</v>
      </c>
      <c r="E943" s="18" t="n">
        <v>424208.919931</v>
      </c>
      <c r="F943" s="19" t="n">
        <f aca="false">IF(ABS(LOG(E943)-LOG(E942))&gt;LOG(2),"",LOG(E943)-LOG(E942))</f>
        <v>0.0111167075696299</v>
      </c>
      <c r="G943" s="20" t="n">
        <v>234627.174559732</v>
      </c>
      <c r="H943" s="19" t="n">
        <f aca="false">IF(G943=0,"",IF(G943+G942&gt;G943,LOG(G943)-LOG(G942),""))</f>
        <v>-0.0154502386978495</v>
      </c>
      <c r="I943" s="20" t="n">
        <v>156504.625839631</v>
      </c>
      <c r="J943" s="19" t="n">
        <f aca="false">IF(I943=0,"",IF(I943+I942&gt;I943,LOG(I943)-LOG(I942),""))</f>
        <v>0.0302437976322443</v>
      </c>
      <c r="K943" s="20" t="n">
        <f aca="false">G943+I943</f>
        <v>391131.800399363</v>
      </c>
      <c r="L943" s="19" t="n">
        <f aca="false">IF(K943=0,"",IF(K943+K942&gt;K943,LOG(K943)-LOG(K942),""))</f>
        <v>0.00226072716186909</v>
      </c>
      <c r="M943" s="20" t="n">
        <v>1605907.7297466</v>
      </c>
      <c r="N943" s="21" t="n">
        <v>0.578140792227312</v>
      </c>
      <c r="O943" s="21" t="n">
        <v>166206.187452905</v>
      </c>
      <c r="P943" s="22" t="n">
        <v>-0.406932608800422</v>
      </c>
      <c r="Q943" s="41" t="n">
        <v>112093.766090228</v>
      </c>
      <c r="R943" s="19" t="n">
        <f aca="false">IF(Q943=0,"",IF(Q943+Q942&gt;Q943,LOG(Q943)-LOG(Q942),""))</f>
        <v>0.0270818492436771</v>
      </c>
      <c r="S943" s="41" t="n">
        <v>418763.324035501</v>
      </c>
      <c r="T943" s="19" t="n">
        <f aca="false">IF(S943=0,"",IF(S943+S942&gt;S943,LOG(S943)-LOG(S942),""))</f>
        <v>0.0379765682855568</v>
      </c>
      <c r="U943" s="41" t="n">
        <v>55846.611129949</v>
      </c>
      <c r="V943" s="19" t="n">
        <f aca="false">IF(U943=0,"",IF(U943+U942&gt;U943,LOG(U943)-LOG(U942),""))</f>
        <v>0.05187414378294</v>
      </c>
      <c r="W943" s="20" t="n">
        <f aca="false">IF(F943="","",IF(F943&gt;0,0,1))</f>
        <v>0</v>
      </c>
      <c r="X943" s="19" t="n">
        <f aca="false">IF(F943="","",F943*W943)</f>
        <v>0</v>
      </c>
      <c r="Y943" s="26" t="n">
        <f aca="false">IF(X943="","",X943*N943)</f>
        <v>0</v>
      </c>
    </row>
    <row r="944" customFormat="false" ht="13.8" hidden="false" customHeight="false" outlineLevel="0" collapsed="false">
      <c r="A944" s="16" t="n">
        <v>2013</v>
      </c>
      <c r="B944" s="28" t="s">
        <v>27</v>
      </c>
      <c r="C944" s="17" t="n">
        <v>943</v>
      </c>
      <c r="D944" s="17" t="n">
        <v>22</v>
      </c>
      <c r="E944" s="18" t="n">
        <v>440579.70585372</v>
      </c>
      <c r="F944" s="19" t="n">
        <f aca="false">IF(ABS(LOG(E944)-LOG(E943))&gt;LOG(2),"",LOG(E944)-LOG(E943))</f>
        <v>0.0164446923627022</v>
      </c>
      <c r="G944" s="20" t="n">
        <v>246560.396855835</v>
      </c>
      <c r="H944" s="19" t="n">
        <f aca="false">IF(G944=0,"",IF(G944+G943&gt;G944,LOG(G944)-LOG(G943),""))</f>
        <v>0.0215450096473573</v>
      </c>
      <c r="I944" s="20" t="n">
        <v>157990.026935081</v>
      </c>
      <c r="J944" s="19" t="n">
        <f aca="false">IF(I944=0,"",IF(I944+I943&gt;I944,LOG(I944)-LOG(I943),""))</f>
        <v>0.00410249452903422</v>
      </c>
      <c r="K944" s="20" t="n">
        <f aca="false">G944+I944</f>
        <v>404550.423790916</v>
      </c>
      <c r="L944" s="19" t="n">
        <f aca="false">IF(K944=0,"",IF(K944+K943&gt;K944,LOG(K944)-LOG(K943),""))</f>
        <v>0.0146495333927117</v>
      </c>
      <c r="M944" s="20" t="n">
        <v>1640690.55102046</v>
      </c>
      <c r="N944" s="21" t="n">
        <v>0.571002188293843</v>
      </c>
      <c r="O944" s="21" t="n">
        <v>163780.71350017</v>
      </c>
      <c r="P944" s="22" t="n">
        <v>-0.4297617298838</v>
      </c>
      <c r="Q944" s="41" t="n">
        <v>111627.261715062</v>
      </c>
      <c r="R944" s="19" t="n">
        <f aca="false">IF(Q944=0,"",IF(Q944+Q943&gt;Q944,LOG(Q944)-LOG(Q943),""))</f>
        <v>-0.00181118933296176</v>
      </c>
      <c r="S944" s="41" t="n">
        <v>364984.708017406</v>
      </c>
      <c r="T944" s="19" t="n">
        <f aca="false">IF(S944=0,"",IF(S944+S943&gt;S944,LOG(S944)-LOG(S943),""))</f>
        <v>-0.0596939695220895</v>
      </c>
      <c r="U944" s="41" t="n">
        <v>54682.0317064234</v>
      </c>
      <c r="V944" s="19" t="n">
        <f aca="false">IF(U944=0,"",IF(U944+U943&gt;U944,LOG(U944)-LOG(U943),""))</f>
        <v>-0.00915218213077829</v>
      </c>
      <c r="W944" s="20" t="n">
        <f aca="false">IF(F944="","",IF(F944&gt;0,0,1))</f>
        <v>0</v>
      </c>
      <c r="X944" s="19" t="n">
        <f aca="false">IF(F944="","",F944*W944)</f>
        <v>0</v>
      </c>
      <c r="Y944" s="26" t="n">
        <f aca="false">IF(X944="","",X944*N944)</f>
        <v>0</v>
      </c>
    </row>
    <row r="945" customFormat="false" ht="13.8" hidden="false" customHeight="false" outlineLevel="0" collapsed="false">
      <c r="A945" s="16" t="n">
        <v>2013</v>
      </c>
      <c r="B945" s="30" t="s">
        <v>28</v>
      </c>
      <c r="C945" s="29" t="n">
        <v>944</v>
      </c>
      <c r="D945" s="17" t="n">
        <v>22</v>
      </c>
      <c r="E945" s="18" t="n">
        <v>433471.281090531</v>
      </c>
      <c r="F945" s="19" t="n">
        <f aca="false">IF(ABS(LOG(E945)-LOG(E944))&gt;LOG(2),"",LOG(E945)-LOG(E944))</f>
        <v>-0.00706415932540594</v>
      </c>
      <c r="G945" s="20" t="n">
        <v>238050.954211758</v>
      </c>
      <c r="H945" s="19" t="n">
        <f aca="false">IF(G945=0,"",IF(G945+G944&gt;G945,LOG(G945)-LOG(G944),""))</f>
        <v>-0.0152533937464145</v>
      </c>
      <c r="I945" s="20" t="n">
        <v>165892.429887901</v>
      </c>
      <c r="J945" s="19" t="n">
        <f aca="false">IF(I945=0,"",IF(I945+I944&gt;I945,LOG(I945)-LOG(I944),""))</f>
        <v>0.0211968953329178</v>
      </c>
      <c r="K945" s="20" t="n">
        <f aca="false">G945+I945</f>
        <v>403943.384099659</v>
      </c>
      <c r="L945" s="19" t="n">
        <f aca="false">IF(K945=0,"",IF(K945+K944&gt;K945,LOG(K945)-LOG(K944),""))</f>
        <v>-0.000652160932284041</v>
      </c>
      <c r="M945" s="20" t="n">
        <v>1686780.75034007</v>
      </c>
      <c r="N945" s="21" t="n">
        <v>0.590098306855992</v>
      </c>
      <c r="O945" s="21" t="n">
        <v>168693.269993369</v>
      </c>
      <c r="P945" s="22" t="n">
        <v>-0.409862572530445</v>
      </c>
      <c r="Q945" s="41" t="n">
        <v>172348.826562946</v>
      </c>
      <c r="R945" s="19" t="n">
        <f aca="false">IF(Q945=0,"",IF(Q945+Q944&gt;Q945,LOG(Q945)-LOG(Q944),""))</f>
        <v>0.188638059497028</v>
      </c>
      <c r="S945" s="41" t="n">
        <v>385214.135632268</v>
      </c>
      <c r="T945" s="19" t="n">
        <f aca="false">IF(S945=0,"",IF(S945+S944&gt;S945,LOG(S945)-LOG(S944),""))</f>
        <v>0.0234275464639024</v>
      </c>
      <c r="U945" s="41" t="n">
        <v>53858.8256691976</v>
      </c>
      <c r="V945" s="19" t="n">
        <f aca="false">IF(U945=0,"",IF(U945+U944&gt;U945,LOG(U945)-LOG(U944),""))</f>
        <v>-0.00658776249303017</v>
      </c>
      <c r="W945" s="20" t="n">
        <f aca="false">IF(F945="","",IF(F945&gt;0,0,1))</f>
        <v>1</v>
      </c>
      <c r="X945" s="19" t="n">
        <f aca="false">IF(F945="","",F945*W945)</f>
        <v>-0.00706415932540594</v>
      </c>
      <c r="Y945" s="26" t="n">
        <f aca="false">IF(X945="","",X945*N945)</f>
        <v>-0.00416854845728301</v>
      </c>
    </row>
    <row r="946" customFormat="false" ht="13.8" hidden="false" customHeight="false" outlineLevel="0" collapsed="false">
      <c r="A946" s="16" t="n">
        <v>2014</v>
      </c>
      <c r="B946" s="31" t="s">
        <v>25</v>
      </c>
      <c r="C946" s="17" t="n">
        <v>945</v>
      </c>
      <c r="D946" s="17" t="n">
        <v>22</v>
      </c>
      <c r="E946" s="18" t="n">
        <v>370378.600174944</v>
      </c>
      <c r="F946" s="19" t="n">
        <f aca="false">IF(ABS(LOG(E946)-LOG(E945))&gt;LOG(2),"",LOG(E946)-LOG(E945))</f>
        <v>-0.0683144433537795</v>
      </c>
      <c r="G946" s="20" t="n">
        <v>213156.984783423</v>
      </c>
      <c r="H946" s="19" t="n">
        <f aca="false">IF(G946=0,"",IF(G946+G945&gt;G946,LOG(G946)-LOG(G945),""))</f>
        <v>-0.0479703583645197</v>
      </c>
      <c r="I946" s="20" t="n">
        <v>131584.034855504</v>
      </c>
      <c r="J946" s="19" t="n">
        <f aca="false">IF(I946=0,"",IF(I946+I945&gt;I946,LOG(I946)-LOG(I945),""))</f>
        <v>-0.100623369117958</v>
      </c>
      <c r="K946" s="20" t="n">
        <f aca="false">G946+I946</f>
        <v>344741.019638927</v>
      </c>
      <c r="L946" s="19" t="n">
        <f aca="false">IF(K946=0,"",IF(K946+K945&gt;K946,LOG(K946)-LOG(K945),""))</f>
        <v>-0.0688275377226484</v>
      </c>
      <c r="M946" s="20" t="n">
        <v>1607793.31960968</v>
      </c>
      <c r="N946" s="21" t="n">
        <v>0.637584333871701</v>
      </c>
      <c r="O946" s="21" t="n">
        <v>175629.366757474</v>
      </c>
      <c r="P946" s="22" t="n">
        <v>-0.324048750506205</v>
      </c>
      <c r="Q946" s="41" t="n">
        <v>96616.0280270266</v>
      </c>
      <c r="R946" s="19" t="n">
        <f aca="false">IF(Q946=0,"",IF(Q946+Q945&gt;Q946,LOG(Q946)-LOG(Q945),""))</f>
        <v>-0.251359151584378</v>
      </c>
      <c r="S946" s="41" t="n">
        <v>361372.772620935</v>
      </c>
      <c r="T946" s="19" t="n">
        <f aca="false">IF(S946=0,"",IF(S946+S945&gt;S946,LOG(S946)-LOG(S945),""))</f>
        <v>-0.0277467875626627</v>
      </c>
      <c r="U946" s="41" t="n">
        <v>49278.950328085</v>
      </c>
      <c r="V946" s="19" t="n">
        <f aca="false">IF(U946=0,"",IF(U946+U945&gt;U946,LOG(U946)-LOG(U945),""))</f>
        <v>-0.0385954313629169</v>
      </c>
      <c r="W946" s="20" t="n">
        <f aca="false">IF(F946="","",IF(F946&gt;0,0,1))</f>
        <v>1</v>
      </c>
      <c r="X946" s="19" t="n">
        <f aca="false">IF(F946="","",F946*W946)</f>
        <v>-0.0683144433537795</v>
      </c>
      <c r="Y946" s="26" t="n">
        <f aca="false">IF(X946="","",X946*N946)</f>
        <v>-0.0435562188595355</v>
      </c>
    </row>
    <row r="947" customFormat="false" ht="13.8" hidden="false" customHeight="false" outlineLevel="0" collapsed="false">
      <c r="A947" s="16" t="n">
        <v>2014</v>
      </c>
      <c r="B947" s="28" t="s">
        <v>26</v>
      </c>
      <c r="C947" s="29" t="n">
        <v>946</v>
      </c>
      <c r="D947" s="17" t="n">
        <v>22</v>
      </c>
      <c r="E947" s="18" t="n">
        <v>410025.658233796</v>
      </c>
      <c r="F947" s="19" t="n">
        <f aca="false">IF(ABS(LOG(E947)-LOG(E946))&gt;LOG(2),"",LOG(E947)-LOG(E946))</f>
        <v>0.0441651485151926</v>
      </c>
      <c r="G947" s="20" t="n">
        <v>226183.75723034</v>
      </c>
      <c r="H947" s="19" t="n">
        <f aca="false">IF(G947=0,"",IF(G947+G946&gt;G947,LOG(G947)-LOG(G946),""))</f>
        <v>0.0257618457447686</v>
      </c>
      <c r="I947" s="20" t="n">
        <v>157885.579839427</v>
      </c>
      <c r="J947" s="19" t="n">
        <f aca="false">IF(I947=0,"",IF(I947+I946&gt;I947,LOG(I947)-LOG(I946),""))</f>
        <v>0.0791392670620539</v>
      </c>
      <c r="K947" s="20" t="n">
        <f aca="false">G947+I947</f>
        <v>384069.337069767</v>
      </c>
      <c r="L947" s="19" t="n">
        <f aca="false">IF(K947=0,"",IF(K947+K946&gt;K947,LOG(K947)-LOG(K946),""))</f>
        <v>0.0469166739923352</v>
      </c>
      <c r="M947" s="20" t="n">
        <v>1616879.81615938</v>
      </c>
      <c r="N947" s="21" t="n">
        <v>0.595866705207117</v>
      </c>
      <c r="O947" s="21" t="n">
        <v>179186.071272661</v>
      </c>
      <c r="P947" s="22" t="n">
        <v>-0.359506786989178</v>
      </c>
      <c r="Q947" s="41" t="n">
        <v>123527.359046262</v>
      </c>
      <c r="R947" s="19" t="n">
        <f aca="false">IF(Q947=0,"",IF(Q947+Q946&gt;Q947,LOG(Q947)-LOG(Q946),""))</f>
        <v>0.10671397724257</v>
      </c>
      <c r="S947" s="41" t="n">
        <v>410005.942076436</v>
      </c>
      <c r="T947" s="19" t="n">
        <f aca="false">IF(S947=0,"",IF(S947+S946&gt;S947,LOG(S947)-LOG(S946),""))</f>
        <v>0.0548347230040704</v>
      </c>
      <c r="U947" s="41" t="n">
        <v>56450.1751146951</v>
      </c>
      <c r="V947" s="19" t="n">
        <f aca="false">IF(U947=0,"",IF(U947+U946&gt;U947,LOG(U947)-LOG(U946),""))</f>
        <v>0.0590038449770276</v>
      </c>
      <c r="W947" s="20" t="n">
        <f aca="false">IF(F947="","",IF(F947&gt;0,0,1))</f>
        <v>0</v>
      </c>
      <c r="X947" s="19" t="n">
        <f aca="false">IF(F947="","",F947*W947)</f>
        <v>0</v>
      </c>
      <c r="Y947" s="26" t="n">
        <f aca="false">IF(X947="","",X947*N947)</f>
        <v>0</v>
      </c>
    </row>
    <row r="948" customFormat="false" ht="13.8" hidden="false" customHeight="false" outlineLevel="0" collapsed="false">
      <c r="A948" s="16" t="n">
        <v>2014</v>
      </c>
      <c r="B948" s="28" t="s">
        <v>27</v>
      </c>
      <c r="C948" s="17" t="n">
        <v>947</v>
      </c>
      <c r="D948" s="17" t="n">
        <v>22</v>
      </c>
      <c r="E948" s="18" t="n">
        <v>441046.792771169</v>
      </c>
      <c r="F948" s="19" t="n">
        <f aca="false">IF(ABS(LOG(E948)-LOG(E947))&gt;LOG(2),"",LOG(E948)-LOG(E947))</f>
        <v>0.0316736338208274</v>
      </c>
      <c r="G948" s="20" t="n">
        <v>237878.557373147</v>
      </c>
      <c r="H948" s="19" t="n">
        <f aca="false">IF(G948=0,"",IF(G948+G947&gt;G948,LOG(G948)-LOG(G947),""))</f>
        <v>0.0218938819983725</v>
      </c>
      <c r="I948" s="20" t="n">
        <v>172763.881660837</v>
      </c>
      <c r="J948" s="19" t="n">
        <f aca="false">IF(I948=0,"",IF(I948+I947&gt;I948,LOG(I948)-LOG(I947),""))</f>
        <v>0.0391104868082373</v>
      </c>
      <c r="K948" s="20" t="n">
        <f aca="false">G948+I948</f>
        <v>410642.439033984</v>
      </c>
      <c r="L948" s="19" t="n">
        <f aca="false">IF(K948=0,"",IF(K948+K947&gt;K948,LOG(K948)-LOG(K947),""))</f>
        <v>0.0290541949811765</v>
      </c>
      <c r="M948" s="20" t="n">
        <v>1705177.38903699</v>
      </c>
      <c r="N948" s="21" t="n">
        <v>0.587284896890936</v>
      </c>
      <c r="O948" s="21" t="n">
        <v>187845.24560287</v>
      </c>
      <c r="P948" s="22" t="n">
        <v>-0.370684460831696</v>
      </c>
      <c r="Q948" s="41" t="n">
        <v>138908.328599633</v>
      </c>
      <c r="R948" s="19" t="n">
        <f aca="false">IF(Q948=0,"",IF(Q948+Q947&gt;Q948,LOG(Q948)-LOG(Q947),""))</f>
        <v>0.0509651292226057</v>
      </c>
      <c r="S948" s="41" t="n">
        <v>447447.782856957</v>
      </c>
      <c r="T948" s="19" t="n">
        <f aca="false">IF(S948=0,"",IF(S948+S947&gt;S948,LOG(S948)-LOG(S947),""))</f>
        <v>0.0379522096084788</v>
      </c>
      <c r="U948" s="41" t="n">
        <v>57604.7207283952</v>
      </c>
      <c r="V948" s="19" t="n">
        <f aca="false">IF(U948=0,"",IF(U948+U947&gt;U948,LOG(U948)-LOG(U947),""))</f>
        <v>0.00879278198408695</v>
      </c>
      <c r="W948" s="20" t="n">
        <f aca="false">IF(F948="","",IF(F948&gt;0,0,1))</f>
        <v>0</v>
      </c>
      <c r="X948" s="19" t="n">
        <f aca="false">IF(F948="","",F948*W948)</f>
        <v>0</v>
      </c>
      <c r="Y948" s="26" t="n">
        <f aca="false">IF(X948="","",X948*N948)</f>
        <v>0</v>
      </c>
    </row>
    <row r="949" customFormat="false" ht="13.8" hidden="false" customHeight="false" outlineLevel="0" collapsed="false">
      <c r="A949" s="16" t="n">
        <v>2014</v>
      </c>
      <c r="B949" s="30" t="s">
        <v>28</v>
      </c>
      <c r="C949" s="29" t="n">
        <v>948</v>
      </c>
      <c r="D949" s="17" t="n">
        <v>22</v>
      </c>
      <c r="E949" s="18" t="n">
        <v>388575.94757701</v>
      </c>
      <c r="F949" s="19" t="n">
        <f aca="false">IF(ABS(LOG(E949)-LOG(E948))&gt;LOG(2),"",LOG(E949)-LOG(E948))</f>
        <v>-0.0550087535525092</v>
      </c>
      <c r="G949" s="20" t="n">
        <v>221467.295810693</v>
      </c>
      <c r="H949" s="19" t="n">
        <f aca="false">IF(G949=0,"",IF(G949+G948&gt;G949,LOG(G949)-LOG(G948),""))</f>
        <v>-0.0310456932291219</v>
      </c>
      <c r="I949" s="20" t="n">
        <v>154999.508271221</v>
      </c>
      <c r="J949" s="19" t="n">
        <f aca="false">IF(I949=0,"",IF(I949+I948&gt;I949,LOG(I949)-LOG(I948),""))</f>
        <v>-0.0471226328250891</v>
      </c>
      <c r="K949" s="20" t="n">
        <f aca="false">G949+I949</f>
        <v>376466.804081914</v>
      </c>
      <c r="L949" s="19" t="n">
        <f aca="false">IF(K949=0,"",IF(K949+K948&gt;K949,LOG(K949)-LOG(K948),""))</f>
        <v>-0.0377371435726737</v>
      </c>
      <c r="M949" s="20" t="n">
        <v>1646795.45772761</v>
      </c>
      <c r="N949" s="21" t="n">
        <v>0.627163745688821</v>
      </c>
      <c r="O949" s="21" t="n">
        <v>195626.03483125</v>
      </c>
      <c r="P949" s="22" t="n">
        <v>-0.298049262499078</v>
      </c>
      <c r="Q949" s="41" t="n">
        <v>118934.335004163</v>
      </c>
      <c r="R949" s="19" t="n">
        <f aca="false">IF(Q949=0,"",IF(Q949+Q948&gt;Q949,LOG(Q949)-LOG(Q948),""))</f>
        <v>-0.067421037091326</v>
      </c>
      <c r="S949" s="41" t="n">
        <v>403968.112060514</v>
      </c>
      <c r="T949" s="19" t="n">
        <f aca="false">IF(S949=0,"",IF(S949+S948&gt;S949,LOG(S949)-LOG(S948),""))</f>
        <v>-0.0443952757974948</v>
      </c>
      <c r="U949" s="41" t="n">
        <v>55605.3956367954</v>
      </c>
      <c r="V949" s="19" t="n">
        <f aca="false">IF(U949=0,"",IF(U949+U948&gt;U949,LOG(U949)-LOG(U948),""))</f>
        <v>-0.0153411403408601</v>
      </c>
      <c r="W949" s="20" t="n">
        <f aca="false">IF(F949="","",IF(F949&gt;0,0,1))</f>
        <v>1</v>
      </c>
      <c r="X949" s="19" t="n">
        <f aca="false">IF(F949="","",F949*W949)</f>
        <v>-0.0550087535525092</v>
      </c>
      <c r="Y949" s="26" t="n">
        <f aca="false">IF(X949="","",X949*N949)</f>
        <v>-0.0344994959236649</v>
      </c>
    </row>
    <row r="950" customFormat="false" ht="13.8" hidden="false" customHeight="false" outlineLevel="0" collapsed="false">
      <c r="A950" s="16" t="n">
        <v>2015</v>
      </c>
      <c r="B950" s="31" t="s">
        <v>25</v>
      </c>
      <c r="C950" s="17" t="n">
        <v>949</v>
      </c>
      <c r="D950" s="17" t="n">
        <v>22</v>
      </c>
      <c r="E950" s="18" t="n">
        <v>369902.455224589</v>
      </c>
      <c r="F950" s="19" t="n">
        <f aca="false">IF(ABS(LOG(E950)-LOG(E949))&gt;LOG(2),"",LOG(E950)-LOG(E949))</f>
        <v>-0.0213887007947218</v>
      </c>
      <c r="G950" s="20" t="n">
        <v>231225.897937494</v>
      </c>
      <c r="H950" s="19" t="n">
        <f aca="false">IF(G950=0,"",IF(G950+G949&gt;G950,LOG(G950)-LOG(G949),""))</f>
        <v>0.0187268718463001</v>
      </c>
      <c r="I950" s="20" t="n">
        <v>159271.142857143</v>
      </c>
      <c r="J950" s="19" t="n">
        <f aca="false">IF(I950=0,"",IF(I950+I949&gt;I950,LOG(I950)-LOG(I949),""))</f>
        <v>0.011806775978001</v>
      </c>
      <c r="K950" s="20" t="n">
        <f aca="false">G950+I950</f>
        <v>390497.040794637</v>
      </c>
      <c r="L950" s="19" t="n">
        <f aca="false">IF(K950=0,"",IF(K950+K949&gt;K950,LOG(K950)-LOG(K949),""))</f>
        <v>0.0158910599169868</v>
      </c>
      <c r="M950" s="20" t="n">
        <v>1711039.37684508</v>
      </c>
      <c r="N950" s="21" t="n">
        <v>0.66517279030054</v>
      </c>
      <c r="O950" s="21" t="n">
        <v>197115.826300157</v>
      </c>
      <c r="P950" s="22" t="n">
        <v>-0.273365719053229</v>
      </c>
      <c r="Q950" s="41" t="n">
        <v>138557.536372608</v>
      </c>
      <c r="R950" s="19" t="n">
        <f aca="false">IF(Q950=0,"",IF(Q950+Q949&gt;Q950,LOG(Q950)-LOG(Q949),""))</f>
        <v>0.0663229041034965</v>
      </c>
      <c r="S950" s="41" t="n">
        <v>439521.755471786</v>
      </c>
      <c r="T950" s="19" t="n">
        <f aca="false">IF(S950=0,"",IF(S950+S949&gt;S950,LOG(S950)-LOG(S949),""))</f>
        <v>0.0366332920154475</v>
      </c>
      <c r="U950" s="41" t="n">
        <v>56649.9879319425</v>
      </c>
      <c r="V950" s="19" t="n">
        <f aca="false">IF(U950=0,"",IF(U950+U949&gt;U950,LOG(U950)-LOG(U949),""))</f>
        <v>0.00808288654647349</v>
      </c>
      <c r="W950" s="20" t="n">
        <f aca="false">IF(F950="","",IF(F950&gt;0,0,1))</f>
        <v>1</v>
      </c>
      <c r="X950" s="19" t="n">
        <f aca="false">IF(F950="","",F950*W950)</f>
        <v>-0.0213887007947218</v>
      </c>
      <c r="Y950" s="26" t="n">
        <f aca="false">IF(X950="","",X950*N950)</f>
        <v>-0.0142271817885285</v>
      </c>
    </row>
    <row r="951" customFormat="false" ht="13.8" hidden="false" customHeight="false" outlineLevel="0" collapsed="false">
      <c r="A951" s="16" t="n">
        <v>2015</v>
      </c>
      <c r="B951" s="28" t="s">
        <v>26</v>
      </c>
      <c r="C951" s="29" t="n">
        <v>950</v>
      </c>
      <c r="D951" s="17" t="n">
        <v>22</v>
      </c>
      <c r="E951" s="18" t="n">
        <v>339316.051631059</v>
      </c>
      <c r="F951" s="19" t="n">
        <f aca="false">IF(ABS(LOG(E951)-LOG(E950))&gt;LOG(2),"",LOG(E951)-LOG(E950))</f>
        <v>-0.0374828091544943</v>
      </c>
      <c r="G951" s="20" t="n">
        <v>222848.203958342</v>
      </c>
      <c r="H951" s="19" t="n">
        <f aca="false">IF(G951=0,"",IF(G951+G950&gt;G951,LOG(G951)-LOG(G950),""))</f>
        <v>-0.0160273364043562</v>
      </c>
      <c r="I951" s="20" t="n">
        <v>133576.491718847</v>
      </c>
      <c r="J951" s="19" t="n">
        <f aca="false">IF(I951=0,"",IF(I951+I950&gt;I951,LOG(I951)-LOG(I950),""))</f>
        <v>-0.0764070634946714</v>
      </c>
      <c r="K951" s="20" t="n">
        <f aca="false">G951+I951</f>
        <v>356424.695677189</v>
      </c>
      <c r="L951" s="19" t="n">
        <f aca="false">IF(K951=0,"",IF(K951+K950&gt;K951,LOG(K951)-LOG(K950),""))</f>
        <v>-0.0396499596555699</v>
      </c>
      <c r="M951" s="20" t="n">
        <v>1656165.62920061</v>
      </c>
      <c r="N951" s="21" t="n">
        <v>0.688499362586348</v>
      </c>
      <c r="O951" s="21" t="n">
        <v>209545.648008649</v>
      </c>
      <c r="P951" s="22" t="n">
        <v>-0.209325759266249</v>
      </c>
      <c r="Q951" s="41" t="n">
        <v>94065.8571846167</v>
      </c>
      <c r="R951" s="19" t="n">
        <f aca="false">IF(Q951=0,"",IF(Q951+Q950&gt;Q951,LOG(Q951)-LOG(Q950),""))</f>
        <v>-0.16819813535149</v>
      </c>
      <c r="S951" s="41" t="n">
        <v>373543.685868332</v>
      </c>
      <c r="T951" s="19" t="n">
        <f aca="false">IF(S951=0,"",IF(S951+S950&gt;S951,LOG(S951)-LOG(S950),""))</f>
        <v>-0.0706389768888789</v>
      </c>
      <c r="U951" s="41" t="n">
        <v>58326.3925074065</v>
      </c>
      <c r="V951" s="19" t="n">
        <f aca="false">IF(U951=0,"",IF(U951+U950&gt;U951,LOG(U951)-LOG(U950),""))</f>
        <v>0.012665294425755</v>
      </c>
      <c r="W951" s="20" t="n">
        <f aca="false">IF(F951="","",IF(F951&gt;0,0,1))</f>
        <v>1</v>
      </c>
      <c r="X951" s="19" t="n">
        <f aca="false">IF(F951="","",F951*W951)</f>
        <v>-0.0374828091544943</v>
      </c>
      <c r="Y951" s="26" t="n">
        <f aca="false">IF(X951="","",X951*N951)</f>
        <v>-0.0258068902108151</v>
      </c>
    </row>
    <row r="952" customFormat="false" ht="13.8" hidden="false" customHeight="false" outlineLevel="0" collapsed="false">
      <c r="A952" s="16" t="n">
        <v>2015</v>
      </c>
      <c r="B952" s="28" t="s">
        <v>27</v>
      </c>
      <c r="C952" s="17" t="n">
        <v>951</v>
      </c>
      <c r="D952" s="17" t="n">
        <v>22</v>
      </c>
      <c r="E952" s="18" t="n">
        <v>367558.000702498</v>
      </c>
      <c r="F952" s="19" t="n">
        <f aca="false">IF(ABS(LOG(E952)-LOG(E951))&gt;LOG(2),"",LOG(E952)-LOG(E951))</f>
        <v>0.0347214757596301</v>
      </c>
      <c r="G952" s="20" t="n">
        <v>230414.005146312</v>
      </c>
      <c r="H952" s="19" t="n">
        <f aca="false">IF(G952=0,"",IF(G952+G951&gt;G952,LOG(G952)-LOG(G951),""))</f>
        <v>0.0144997348244544</v>
      </c>
      <c r="I952" s="20" t="n">
        <v>138369.839443768</v>
      </c>
      <c r="J952" s="19" t="n">
        <f aca="false">IF(I952=0,"",IF(I952+I951&gt;I952,LOG(I952)-LOG(I951),""))</f>
        <v>0.0153114041329134</v>
      </c>
      <c r="K952" s="20" t="n">
        <f aca="false">G952+I952</f>
        <v>368783.84459008</v>
      </c>
      <c r="L952" s="19" t="n">
        <f aca="false">IF(K952=0,"",IF(K952+K951&gt;K952,LOG(K952)-LOG(K951),""))</f>
        <v>0.0148041000810917</v>
      </c>
      <c r="M952" s="20" t="n">
        <v>1655738.79249082</v>
      </c>
      <c r="N952" s="21" t="n">
        <v>0.653665943482252</v>
      </c>
      <c r="O952" s="21" t="n">
        <v>205597.363280642</v>
      </c>
      <c r="P952" s="22" t="n">
        <v>-0.252308339882865</v>
      </c>
      <c r="Q952" s="41" t="n">
        <v>102264.208602967</v>
      </c>
      <c r="R952" s="19" t="n">
        <f aca="false">IF(Q952=0,"",IF(Q952+Q951&gt;Q952,LOG(Q952)-LOG(Q951),""))</f>
        <v>0.0362916444043204</v>
      </c>
      <c r="S952" s="41" t="n">
        <v>377927.287863949</v>
      </c>
      <c r="T952" s="19" t="n">
        <f aca="false">IF(S952=0,"",IF(S952+S951&gt;S952,LOG(S952)-LOG(S951),""))</f>
        <v>0.00506685106541571</v>
      </c>
      <c r="U952" s="41" t="n">
        <v>56117.1177381857</v>
      </c>
      <c r="V952" s="19" t="n">
        <f aca="false">IF(U952=0,"",IF(U952+U951&gt;U952,LOG(U952)-LOG(U951),""))</f>
        <v>-0.0167697592141343</v>
      </c>
      <c r="W952" s="20" t="n">
        <f aca="false">IF(F952="","",IF(F952&gt;0,0,1))</f>
        <v>0</v>
      </c>
      <c r="X952" s="19" t="n">
        <f aca="false">IF(F952="","",F952*W952)</f>
        <v>0</v>
      </c>
      <c r="Y952" s="26" t="n">
        <f aca="false">IF(X952="","",X952*N952)</f>
        <v>0</v>
      </c>
    </row>
    <row r="953" customFormat="false" ht="13.8" hidden="false" customHeight="false" outlineLevel="0" collapsed="false">
      <c r="A953" s="16" t="n">
        <v>2015</v>
      </c>
      <c r="B953" s="30" t="s">
        <v>28</v>
      </c>
      <c r="C953" s="29" t="n">
        <v>952</v>
      </c>
      <c r="D953" s="17" t="n">
        <v>22</v>
      </c>
      <c r="E953" s="18" t="n">
        <v>300970.129020269</v>
      </c>
      <c r="F953" s="19" t="n">
        <f aca="false">IF(ABS(LOG(E953)-LOG(E952))&gt;LOG(2),"",LOG(E953)-LOG(E952))</f>
        <v>-0.0868024861099581</v>
      </c>
      <c r="G953" s="20" t="n">
        <v>193089.901149968</v>
      </c>
      <c r="H953" s="19" t="n">
        <f aca="false">IF(G953=0,"",IF(G953+G952&gt;G953,LOG(G953)-LOG(G952),""))</f>
        <v>-0.076749312857376</v>
      </c>
      <c r="I953" s="20" t="n">
        <v>146560.241030275</v>
      </c>
      <c r="J953" s="19" t="n">
        <f aca="false">IF(I953=0,"",IF(I953+I952&gt;I953,LOG(I953)-LOG(I952),""))</f>
        <v>0.0249747335475332</v>
      </c>
      <c r="K953" s="20" t="n">
        <f aca="false">G953+I953</f>
        <v>339650.142180243</v>
      </c>
      <c r="L953" s="19" t="n">
        <f aca="false">IF(K953=0,"",IF(K953+K952&gt;K953,LOG(K953)-LOG(K952),""))</f>
        <v>-0.0357400868209341</v>
      </c>
      <c r="M953" s="20" t="n">
        <v>1499993.46668388</v>
      </c>
      <c r="N953" s="21" t="n">
        <v>0.697565973016512</v>
      </c>
      <c r="O953" s="21" t="n">
        <v>193042.756123183</v>
      </c>
      <c r="P953" s="22" t="n">
        <v>-0.192869884962547</v>
      </c>
      <c r="Q953" s="41" t="n">
        <v>182560.431615096</v>
      </c>
      <c r="R953" s="19" t="n">
        <f aca="false">IF(Q953=0,"",IF(Q953+Q952&gt;Q953,LOG(Q953)-LOG(Q952),""))</f>
        <v>0.251682992042305</v>
      </c>
      <c r="S953" s="41" t="n">
        <v>402970.875787028</v>
      </c>
      <c r="T953" s="19" t="n">
        <f aca="false">IF(S953=0,"",IF(S953+S952&gt;S953,LOG(S953)-LOG(S952),""))</f>
        <v>0.0278654083378509</v>
      </c>
      <c r="U953" s="41" t="n">
        <v>43772.9167113641</v>
      </c>
      <c r="V953" s="19" t="n">
        <f aca="false">IF(U953=0,"",IF(U953+U952&gt;U953,LOG(U953)-LOG(U952),""))</f>
        <v>-0.107889871065706</v>
      </c>
      <c r="W953" s="20" t="n">
        <f aca="false">IF(F953="","",IF(F953&gt;0,0,1))</f>
        <v>1</v>
      </c>
      <c r="X953" s="19" t="n">
        <f aca="false">IF(F953="","",F953*W953)</f>
        <v>-0.0868024861099581</v>
      </c>
      <c r="Y953" s="26" t="n">
        <f aca="false">IF(X953="","",X953*N953)</f>
        <v>-0.0605504606835452</v>
      </c>
    </row>
    <row r="954" customFormat="false" ht="13.8" hidden="false" customHeight="false" outlineLevel="0" collapsed="false">
      <c r="A954" s="16" t="n">
        <v>2016</v>
      </c>
      <c r="B954" s="31" t="s">
        <v>25</v>
      </c>
      <c r="C954" s="17" t="n">
        <v>953</v>
      </c>
      <c r="D954" s="17" t="n">
        <v>22</v>
      </c>
      <c r="E954" s="18" t="n">
        <v>332918.04244706</v>
      </c>
      <c r="F954" s="19" t="n">
        <f aca="false">IF(ABS(LOG(E954)-LOG(E953))&gt;LOG(2),"",LOG(E954)-LOG(E953))</f>
        <v>0.0438139378772924</v>
      </c>
      <c r="G954" s="20" t="n">
        <v>205956.255679994</v>
      </c>
      <c r="H954" s="19" t="n">
        <f aca="false">IF(G954=0,"",IF(G954+G953&gt;G954,LOG(G954)-LOG(G953),""))</f>
        <v>0.0280154274651885</v>
      </c>
      <c r="I954" s="20" t="n">
        <v>103783.305622305</v>
      </c>
      <c r="J954" s="19" t="n">
        <f aca="false">IF(I954=0,"",IF(I954+I953&gt;I954,LOG(I954)-LOG(I953),""))</f>
        <v>-0.149888671179635</v>
      </c>
      <c r="K954" s="20" t="n">
        <f aca="false">G954+I954</f>
        <v>309739.561302299</v>
      </c>
      <c r="L954" s="19" t="n">
        <f aca="false">IF(K954=0,"",IF(K954+K953&gt;K954,LOG(K954)-LOG(K953),""))</f>
        <v>-0.0400351218204973</v>
      </c>
      <c r="M954" s="20" t="n">
        <v>1473013.51292584</v>
      </c>
      <c r="N954" s="21" t="n">
        <v>0.645869398607444</v>
      </c>
      <c r="O954" s="21" t="n">
        <v>179848.426537437</v>
      </c>
      <c r="P954" s="22" t="n">
        <v>-0.267430689719221</v>
      </c>
      <c r="Q954" s="41" t="n">
        <v>84274.0655725972</v>
      </c>
      <c r="R954" s="19" t="n">
        <f aca="false">IF(Q954=0,"",IF(Q954+Q953&gt;Q954,LOG(Q954)-LOG(Q953),""))</f>
        <v>-0.335712708067784</v>
      </c>
      <c r="S954" s="41" t="n">
        <v>326408.917552246</v>
      </c>
      <c r="T954" s="19" t="n">
        <f aca="false">IF(S954=0,"",IF(S954+S953&gt;S954,LOG(S954)-LOG(S953),""))</f>
        <v>-0.0915116439383299</v>
      </c>
      <c r="U954" s="41" t="n">
        <v>49360.0578019137</v>
      </c>
      <c r="V954" s="19" t="n">
        <f aca="false">IF(U954=0,"",IF(U954+U953&gt;U954,LOG(U954)-LOG(U953),""))</f>
        <v>0.0521701737673626</v>
      </c>
      <c r="W954" s="20" t="n">
        <f aca="false">IF(F954="","",IF(F954&gt;0,0,1))</f>
        <v>0</v>
      </c>
      <c r="X954" s="19" t="n">
        <f aca="false">IF(F954="","",F954*W954)</f>
        <v>0</v>
      </c>
      <c r="Y954" s="26" t="n">
        <f aca="false">IF(X954="","",X954*N954)</f>
        <v>0</v>
      </c>
    </row>
    <row r="955" customFormat="false" ht="13.8" hidden="false" customHeight="false" outlineLevel="0" collapsed="false">
      <c r="A955" s="16" t="n">
        <v>2016</v>
      </c>
      <c r="B955" s="28" t="s">
        <v>26</v>
      </c>
      <c r="C955" s="29" t="n">
        <v>954</v>
      </c>
      <c r="D955" s="17" t="n">
        <v>22</v>
      </c>
      <c r="E955" s="18" t="n">
        <v>329959.752024367</v>
      </c>
      <c r="F955" s="19" t="n">
        <f aca="false">IF(ABS(LOG(E955)-LOG(E954))&gt;LOG(2),"",LOG(E955)-LOG(E954))</f>
        <v>-0.00387636377824485</v>
      </c>
      <c r="G955" s="20" t="n">
        <v>183853.051025345</v>
      </c>
      <c r="H955" s="19" t="n">
        <f aca="false">IF(G955=0,"",IF(G955+G954&gt;G955,LOG(G955)-LOG(G954),""))</f>
        <v>-0.0493041463351691</v>
      </c>
      <c r="I955" s="20" t="n">
        <v>120156.679449824</v>
      </c>
      <c r="J955" s="19" t="n">
        <f aca="false">IF(I955=0,"",IF(I955+I954&gt;I955,LOG(I955)-LOG(I954),""))</f>
        <v>0.0636204186469653</v>
      </c>
      <c r="K955" s="20" t="n">
        <f aca="false">G955+I955</f>
        <v>304009.730475169</v>
      </c>
      <c r="L955" s="19" t="n">
        <f aca="false">IF(K955=0,"",IF(K955+K954&gt;K955,LOG(K955)-LOG(K954),""))</f>
        <v>-0.0081091945596663</v>
      </c>
      <c r="M955" s="20" t="n">
        <v>1423443.04330728</v>
      </c>
      <c r="N955" s="21" t="n">
        <v>0.634879125717942</v>
      </c>
      <c r="O955" s="21" t="n">
        <v>171063.397547527</v>
      </c>
      <c r="P955" s="22" t="n">
        <v>-0.285303875098174</v>
      </c>
      <c r="Q955" s="41" t="n">
        <v>140776.490528797</v>
      </c>
      <c r="R955" s="19" t="n">
        <f aca="false">IF(Q955=0,"",IF(Q955+Q954&gt;Q955,LOG(Q955)-LOG(Q954),""))</f>
        <v>0.222836188528032</v>
      </c>
      <c r="S955" s="41" t="n">
        <v>346476.750630383</v>
      </c>
      <c r="T955" s="19" t="n">
        <f aca="false">IF(S955=0,"",IF(S955+S954&gt;S955,LOG(S955)-LOG(S954),""))</f>
        <v>0.0259120825387349</v>
      </c>
      <c r="U955" s="41" t="n">
        <v>51507.9411244376</v>
      </c>
      <c r="V955" s="19" t="n">
        <f aca="false">IF(U955=0,"",IF(U955+U954&gt;U955,LOG(U955)-LOG(U954),""))</f>
        <v>0.0184985310116748</v>
      </c>
      <c r="W955" s="20" t="n">
        <f aca="false">IF(F955="","",IF(F955&gt;0,0,1))</f>
        <v>1</v>
      </c>
      <c r="X955" s="19" t="n">
        <f aca="false">IF(F955="","",F955*W955)</f>
        <v>-0.00387636377824485</v>
      </c>
      <c r="Y955" s="26" t="n">
        <f aca="false">IF(X955="","",X955*N955)</f>
        <v>-0.00246102244649679</v>
      </c>
    </row>
    <row r="956" customFormat="false" ht="13.8" hidden="false" customHeight="false" outlineLevel="0" collapsed="false">
      <c r="A956" s="16" t="n">
        <v>2016</v>
      </c>
      <c r="B956" s="28" t="s">
        <v>27</v>
      </c>
      <c r="C956" s="17" t="n">
        <v>955</v>
      </c>
      <c r="D956" s="17" t="n">
        <v>22</v>
      </c>
      <c r="E956" s="18" t="n">
        <v>306803.735753175</v>
      </c>
      <c r="F956" s="19" t="n">
        <f aca="false">IF(ABS(LOG(E956)-LOG(E955))&gt;LOG(2),"",LOG(E956)-LOG(E955))</f>
        <v>-0.0316003251096202</v>
      </c>
      <c r="G956" s="20" t="n">
        <v>171837.373394958</v>
      </c>
      <c r="H956" s="19" t="n">
        <f aca="false">IF(G956=0,"",IF(G956+G955&gt;G956,LOG(G956)-LOG(G955),""))</f>
        <v>-0.0293532156435985</v>
      </c>
      <c r="I956" s="20" t="n">
        <v>129504.20811597</v>
      </c>
      <c r="J956" s="19" t="n">
        <f aca="false">IF(I956=0,"",IF(I956+I955&gt;I956,LOG(I956)-LOG(I955),""))</f>
        <v>0.0325359626079411</v>
      </c>
      <c r="K956" s="20" t="n">
        <f aca="false">G956+I956</f>
        <v>301341.581510928</v>
      </c>
      <c r="L956" s="19" t="n">
        <f aca="false">IF(K956=0,"",IF(K956+K955&gt;K956,LOG(K956)-LOG(K955),""))</f>
        <v>-0.00382842112656956</v>
      </c>
      <c r="M956" s="20" t="n">
        <v>1354710.67762044</v>
      </c>
      <c r="N956" s="21" t="n">
        <v>0.644985910424531</v>
      </c>
      <c r="O956" s="21" t="n">
        <v>165435.658067769</v>
      </c>
      <c r="P956" s="22" t="n">
        <v>-0.268231520123621</v>
      </c>
      <c r="Q956" s="41" t="n">
        <v>112073.527312347</v>
      </c>
      <c r="R956" s="19" t="n">
        <f aca="false">IF(Q956=0,"",IF(Q956+Q955&gt;Q956,LOG(Q956)-LOG(Q955),""))</f>
        <v>-0.0990270935232323</v>
      </c>
      <c r="S956" s="41" t="n">
        <v>261767.127502621</v>
      </c>
      <c r="T956" s="19" t="n">
        <f aca="false">IF(S956=0,"",IF(S956+S955&gt;S956,LOG(S956)-LOG(S955),""))</f>
        <v>-0.121758990488187</v>
      </c>
      <c r="U956" s="41" t="n">
        <v>46210.1776657884</v>
      </c>
      <c r="V956" s="19" t="n">
        <f aca="false">IF(U956=0,"",IF(U956+U955&gt;U956,LOG(U956)-LOG(U955),""))</f>
        <v>-0.0471365523391318</v>
      </c>
      <c r="W956" s="20" t="n">
        <f aca="false">IF(F956="","",IF(F956&gt;0,0,1))</f>
        <v>1</v>
      </c>
      <c r="X956" s="19" t="n">
        <f aca="false">IF(F956="","",F956*W956)</f>
        <v>-0.0316003251096202</v>
      </c>
      <c r="Y956" s="26" t="n">
        <f aca="false">IF(X956="","",X956*N956)</f>
        <v>-0.0203817644605395</v>
      </c>
    </row>
    <row r="957" customFormat="false" ht="13.8" hidden="false" customHeight="false" outlineLevel="0" collapsed="false">
      <c r="A957" s="16" t="n">
        <v>2016</v>
      </c>
      <c r="B957" s="30" t="s">
        <v>28</v>
      </c>
      <c r="C957" s="29" t="n">
        <v>956</v>
      </c>
      <c r="D957" s="17" t="n">
        <v>22</v>
      </c>
      <c r="E957" s="18" t="n">
        <v>319515.614923467</v>
      </c>
      <c r="F957" s="19" t="n">
        <f aca="false">IF(ABS(LOG(E957)-LOG(E956))&gt;LOG(2),"",LOG(E957)-LOG(E956))</f>
        <v>0.0176314438142162</v>
      </c>
      <c r="G957" s="20" t="n">
        <v>173598.608846871</v>
      </c>
      <c r="H957" s="19" t="n">
        <f aca="false">IF(G957=0,"",IF(G957+G956&gt;G957,LOG(G957)-LOG(G956),""))</f>
        <v>0.00442861488372959</v>
      </c>
      <c r="I957" s="20" t="n">
        <v>107367.032933392</v>
      </c>
      <c r="J957" s="19" t="n">
        <f aca="false">IF(I957=0,"",IF(I957+I956&gt;I957,LOG(I957)-LOG(I956),""))</f>
        <v>-0.0814129289985095</v>
      </c>
      <c r="K957" s="20" t="n">
        <f aca="false">G957+I957</f>
        <v>280965.641780263</v>
      </c>
      <c r="L957" s="19" t="n">
        <f aca="false">IF(K957=0,"",IF(K957+K956&gt;K957,LOG(K957)-LOG(K956),""))</f>
        <v>-0.0304058482875886</v>
      </c>
      <c r="M957" s="20" t="n">
        <v>1432124.61542811</v>
      </c>
      <c r="N957" s="21" t="n">
        <v>0.651488722228968</v>
      </c>
      <c r="O957" s="21" t="n">
        <v>162954.352651967</v>
      </c>
      <c r="P957" s="22" t="n">
        <v>-0.292426121911891</v>
      </c>
      <c r="Q957" s="41" t="n">
        <v>94685.9056934062</v>
      </c>
      <c r="R957" s="19" t="n">
        <f aca="false">IF(Q957=0,"",IF(Q957+Q956&gt;Q957,LOG(Q957)-LOG(Q956),""))</f>
        <v>-0.0732177031241621</v>
      </c>
      <c r="S957" s="41" t="n">
        <v>335470.910233055</v>
      </c>
      <c r="T957" s="19" t="n">
        <f aca="false">IF(S957=0,"",IF(S957+S956&gt;S957,LOG(S957)-LOG(S956),""))</f>
        <v>0.10773975975907</v>
      </c>
      <c r="U957" s="41" t="n">
        <v>45147.3342588521</v>
      </c>
      <c r="V957" s="19" t="n">
        <f aca="false">IF(U957=0,"",IF(U957+U956&gt;U957,LOG(U957)-LOG(U956),""))</f>
        <v>-0.0101055259408902</v>
      </c>
      <c r="W957" s="20" t="n">
        <f aca="false">IF(F957="","",IF(F957&gt;0,0,1))</f>
        <v>0</v>
      </c>
      <c r="X957" s="19" t="n">
        <f aca="false">IF(F957="","",F957*W957)</f>
        <v>0</v>
      </c>
      <c r="Y957" s="26" t="n">
        <f aca="false">IF(X957="","",X957*N957)</f>
        <v>0</v>
      </c>
    </row>
    <row r="958" customFormat="false" ht="13.8" hidden="false" customHeight="false" outlineLevel="0" collapsed="false">
      <c r="A958" s="16" t="n">
        <v>2017</v>
      </c>
      <c r="B958" s="31" t="s">
        <v>25</v>
      </c>
      <c r="C958" s="17" t="n">
        <v>957</v>
      </c>
      <c r="D958" s="17" t="n">
        <v>22</v>
      </c>
      <c r="E958" s="18" t="n">
        <v>289174.161397767</v>
      </c>
      <c r="F958" s="19" t="n">
        <f aca="false">IF(ABS(LOG(E958)-LOG(E957))&gt;LOG(2),"",LOG(E958)-LOG(E957))</f>
        <v>-0.0433326024438152</v>
      </c>
      <c r="G958" s="20" t="n">
        <v>153252.836853883</v>
      </c>
      <c r="H958" s="19" t="n">
        <f aca="false">IF(G958=0,"",IF(G958+G957&gt;G958,LOG(G958)-LOG(G957),""))</f>
        <v>-0.0541377181204261</v>
      </c>
      <c r="I958" s="20" t="n">
        <v>102387.836814478</v>
      </c>
      <c r="J958" s="19" t="n">
        <f aca="false">IF(I958=0,"",IF(I958+I957&gt;I958,LOG(I958)-LOG(I957),""))</f>
        <v>-0.0206225840380112</v>
      </c>
      <c r="K958" s="20" t="n">
        <f aca="false">G958+I958</f>
        <v>255640.673668361</v>
      </c>
      <c r="L958" s="19" t="n">
        <f aca="false">IF(K958=0,"",IF(K958+K957&gt;K958,LOG(K958)-LOG(K957),""))</f>
        <v>-0.0410232615938382</v>
      </c>
      <c r="M958" s="20" t="n">
        <v>1277424.13818391</v>
      </c>
      <c r="N958" s="21" t="n">
        <v>0.645175633514229</v>
      </c>
      <c r="O958" s="21" t="n">
        <v>156932.791738996</v>
      </c>
      <c r="P958" s="22" t="n">
        <v>-0.265445784155391</v>
      </c>
      <c r="Q958" s="41" t="n">
        <v>77194.6552557298</v>
      </c>
      <c r="R958" s="19" t="n">
        <f aca="false">IF(Q958=0,"",IF(Q958+Q957&gt;Q958,LOG(Q958)-LOG(Q957),""))</f>
        <v>-0.0886981056320746</v>
      </c>
      <c r="S958" s="41" t="n">
        <v>195470.000719665</v>
      </c>
      <c r="T958" s="19" t="n">
        <f aca="false">IF(S958=0,"",IF(S958+S957&gt;S958,LOG(S958)-LOG(S957),""))</f>
        <v>-0.234574752496946</v>
      </c>
      <c r="U958" s="41" t="n">
        <v>43271.5524473784</v>
      </c>
      <c r="V958" s="19" t="n">
        <f aca="false">IF(U958=0,"",IF(U958+U957&gt;U958,LOG(U958)-LOG(U957),""))</f>
        <v>-0.01842963572724</v>
      </c>
      <c r="W958" s="20" t="n">
        <f aca="false">IF(F958="","",IF(F958&gt;0,0,1))</f>
        <v>1</v>
      </c>
      <c r="X958" s="19" t="n">
        <f aca="false">IF(F958="","",F958*W958)</f>
        <v>-0.0433326024438152</v>
      </c>
      <c r="Y958" s="26" t="n">
        <f aca="false">IF(X958="","",X958*N958)</f>
        <v>-0.0279571392335087</v>
      </c>
    </row>
    <row r="959" customFormat="false" ht="13.8" hidden="false" customHeight="false" outlineLevel="0" collapsed="false">
      <c r="A959" s="16" t="n">
        <v>2017</v>
      </c>
      <c r="B959" s="28" t="s">
        <v>26</v>
      </c>
      <c r="C959" s="29" t="n">
        <v>958</v>
      </c>
      <c r="D959" s="17" t="n">
        <v>22</v>
      </c>
      <c r="E959" s="18" t="n">
        <v>316537.66450964</v>
      </c>
      <c r="F959" s="19" t="n">
        <f aca="false">IF(ABS(LOG(E959)-LOG(E958))&gt;LOG(2),"",LOG(E959)-LOG(E958))</f>
        <v>0.039265908901065</v>
      </c>
      <c r="G959" s="20" t="n">
        <v>174158.471132615</v>
      </c>
      <c r="H959" s="19" t="n">
        <f aca="false">IF(G959=0,"",IF(G959+G958&gt;G959,LOG(G959)-LOG(G958),""))</f>
        <v>0.0555360810892243</v>
      </c>
      <c r="I959" s="20" t="n">
        <v>111003.674413888</v>
      </c>
      <c r="J959" s="19" t="n">
        <f aca="false">IF(I959=0,"",IF(I959+I958&gt;I959,LOG(I959)-LOG(I958),""))</f>
        <v>0.0350889873283462</v>
      </c>
      <c r="K959" s="20" t="n">
        <f aca="false">G959+I959</f>
        <v>285162.145546503</v>
      </c>
      <c r="L959" s="19" t="n">
        <f aca="false">IF(K959=0,"",IF(K959+K958&gt;K959,LOG(K959)-LOG(K958),""))</f>
        <v>0.0474619203266586</v>
      </c>
      <c r="M959" s="20" t="n">
        <v>1319925.56121036</v>
      </c>
      <c r="N959" s="21" t="n">
        <v>0.620124045629605</v>
      </c>
      <c r="O959" s="21" t="n">
        <v>152349.72835748</v>
      </c>
      <c r="P959" s="22" t="n">
        <v>-0.317583709503284</v>
      </c>
      <c r="Q959" s="41" t="n">
        <v>84515.9440325147</v>
      </c>
      <c r="R959" s="19" t="n">
        <f aca="false">IF(Q959=0,"",IF(Q959+Q958&gt;Q959,LOG(Q959)-LOG(Q958),""))</f>
        <v>0.0393514148162044</v>
      </c>
      <c r="S959" s="41" t="n">
        <v>215677.564558686</v>
      </c>
      <c r="T959" s="19" t="n">
        <f aca="false">IF(S959=0,"",IF(S959+S958&gt;S959,LOG(S959)-LOG(S958),""))</f>
        <v>0.0427248562464992</v>
      </c>
      <c r="U959" s="41" t="n">
        <v>49961.1129779586</v>
      </c>
      <c r="V959" s="19" t="n">
        <f aca="false">IF(U959=0,"",IF(U959+U958&gt;U959,LOG(U959)-LOG(U958),""))</f>
        <v>0.0624296279379575</v>
      </c>
      <c r="W959" s="20" t="n">
        <f aca="false">IF(F959="","",IF(F959&gt;0,0,1))</f>
        <v>0</v>
      </c>
      <c r="X959" s="19" t="n">
        <f aca="false">IF(F959="","",F959*W959)</f>
        <v>0</v>
      </c>
      <c r="Y959" s="26" t="n">
        <f aca="false">IF(X959="","",X959*N959)</f>
        <v>0</v>
      </c>
    </row>
    <row r="960" customFormat="false" ht="13.8" hidden="false" customHeight="false" outlineLevel="0" collapsed="false">
      <c r="A960" s="16" t="n">
        <v>2017</v>
      </c>
      <c r="B960" s="28" t="s">
        <v>27</v>
      </c>
      <c r="C960" s="17" t="n">
        <v>959</v>
      </c>
      <c r="D960" s="17" t="n">
        <v>22</v>
      </c>
      <c r="E960" s="18" t="n">
        <v>323196.403042279</v>
      </c>
      <c r="F960" s="19" t="n">
        <f aca="false">IF(ABS(LOG(E960)-LOG(E959))&gt;LOG(2),"",LOG(E960)-LOG(E959))</f>
        <v>0.00904112501794341</v>
      </c>
      <c r="G960" s="20" t="n">
        <v>175274.012699477</v>
      </c>
      <c r="H960" s="19" t="n">
        <f aca="false">IF(G960=0,"",IF(G960+G959&gt;G960,LOG(G960)-LOG(G959),""))</f>
        <v>0.00277292590192069</v>
      </c>
      <c r="I960" s="20" t="n">
        <v>106975.234106109</v>
      </c>
      <c r="J960" s="19" t="n">
        <f aca="false">IF(I960=0,"",IF(I960+I959&gt;I960,LOG(I960)-LOG(I959),""))</f>
        <v>-0.0160541093509998</v>
      </c>
      <c r="K960" s="20" t="n">
        <f aca="false">G960+I960</f>
        <v>282249.246805586</v>
      </c>
      <c r="L960" s="19" t="n">
        <f aca="false">IF(K960=0,"",IF(K960+K959&gt;K960,LOG(K960)-LOG(K959),""))</f>
        <v>-0.00445908199959444</v>
      </c>
      <c r="M960" s="20" t="n">
        <v>1388102.28892185</v>
      </c>
      <c r="N960" s="21" t="n">
        <v>0.632954951628219</v>
      </c>
      <c r="O960" s="21" t="n">
        <v>148242.35271754</v>
      </c>
      <c r="P960" s="22" t="n">
        <v>-0.338494219779795</v>
      </c>
      <c r="Q960" s="41" t="n">
        <v>79530.7194470903</v>
      </c>
      <c r="R960" s="19" t="n">
        <f aca="false">IF(Q960=0,"",IF(Q960+Q959&gt;Q960,LOG(Q960)-LOG(Q959),""))</f>
        <v>-0.026403735679926</v>
      </c>
      <c r="S960" s="41" t="n">
        <v>216637.464068894</v>
      </c>
      <c r="T960" s="19" t="n">
        <f aca="false">IF(S960=0,"",IF(S960+S959&gt;S960,LOG(S960)-LOG(S959),""))</f>
        <v>0.00192859242884946</v>
      </c>
      <c r="U960" s="41" t="n">
        <v>44175.450447763</v>
      </c>
      <c r="V960" s="19" t="n">
        <f aca="false">IF(U960=0,"",IF(U960+U959&gt;U960,LOG(U960)-LOG(U959),""))</f>
        <v>-0.0534511179272759</v>
      </c>
      <c r="W960" s="20" t="n">
        <f aca="false">IF(F960="","",IF(F960&gt;0,0,1))</f>
        <v>0</v>
      </c>
      <c r="X960" s="19" t="n">
        <f aca="false">IF(F960="","",F960*W960)</f>
        <v>0</v>
      </c>
      <c r="Y960" s="26" t="n">
        <f aca="false">IF(X960="","",X960*N960)</f>
        <v>0</v>
      </c>
    </row>
    <row r="961" customFormat="false" ht="13.8" hidden="false" customHeight="false" outlineLevel="0" collapsed="false">
      <c r="A961" s="16" t="n">
        <v>2017</v>
      </c>
      <c r="B961" s="30" t="s">
        <v>28</v>
      </c>
      <c r="C961" s="29" t="n">
        <v>960</v>
      </c>
      <c r="D961" s="17" t="n">
        <v>22</v>
      </c>
      <c r="E961" s="18" t="n">
        <v>322872.915146264</v>
      </c>
      <c r="F961" s="19" t="n">
        <f aca="false">IF(ABS(LOG(E961)-LOG(E960))&gt;LOG(2),"",LOG(E961)-LOG(E960))</f>
        <v>-0.000434903859344082</v>
      </c>
      <c r="G961" s="20" t="n">
        <v>182846.800517039</v>
      </c>
      <c r="H961" s="19" t="n">
        <f aca="false">IF(G961=0,"",IF(G961+G960&gt;G961,LOG(G961)-LOG(G960),""))</f>
        <v>0.0183698359307147</v>
      </c>
      <c r="I961" s="20" t="n">
        <v>113627.9996888</v>
      </c>
      <c r="J961" s="19" t="n">
        <f aca="false">IF(I961=0,"",IF(I961+I960&gt;I961,LOG(I961)-LOG(I960),""))</f>
        <v>0.0262021158370285</v>
      </c>
      <c r="K961" s="20" t="n">
        <f aca="false">G961+I961</f>
        <v>296474.800205839</v>
      </c>
      <c r="L961" s="19" t="n">
        <f aca="false">IF(K961=0,"",IF(K961+K960&gt;K961,LOG(K961)-LOG(K960),""))</f>
        <v>0.0213549933992185</v>
      </c>
      <c r="M961" s="20" t="n">
        <v>779947.397355008</v>
      </c>
      <c r="N961" s="21" t="n">
        <v>0.383033698326217</v>
      </c>
      <c r="O961" s="21" t="n">
        <v>147894.979747623</v>
      </c>
      <c r="P961" s="22" t="n">
        <v>-0.339078182619457</v>
      </c>
      <c r="Q961" s="41" t="n">
        <v>92309.4979660162</v>
      </c>
      <c r="R961" s="19" t="n">
        <f aca="false">IF(Q961=0,"",IF(Q961+Q960&gt;Q961,LOG(Q961)-LOG(Q960),""))</f>
        <v>0.0647114778566591</v>
      </c>
      <c r="S961" s="41" t="n">
        <v>437155.141805283</v>
      </c>
      <c r="T961" s="19" t="n">
        <f aca="false">IF(S961=0,"",IF(S961+S960&gt;S961,LOG(S961)-LOG(S960),""))</f>
        <v>0.304902027674918</v>
      </c>
      <c r="U961" s="41" t="n">
        <v>40575.6782603743</v>
      </c>
      <c r="V961" s="19" t="n">
        <f aca="false">IF(U961=0,"",IF(U961+U960&gt;U961,LOG(U961)-LOG(U960),""))</f>
        <v>-0.036915198413733</v>
      </c>
      <c r="W961" s="20" t="n">
        <f aca="false">IF(F961="","",IF(F961&gt;0,0,1))</f>
        <v>1</v>
      </c>
      <c r="X961" s="19" t="n">
        <f aca="false">IF(F961="","",F961*W961)</f>
        <v>-0.000434903859344082</v>
      </c>
      <c r="Y961" s="26" t="n">
        <f aca="false">IF(X961="","",X961*N961)</f>
        <v>-0.000166582833660909</v>
      </c>
    </row>
    <row r="962" customFormat="false" ht="13.8" hidden="false" customHeight="false" outlineLevel="0" collapsed="false">
      <c r="A962" s="16" t="n">
        <v>2018</v>
      </c>
      <c r="B962" s="31" t="s">
        <v>25</v>
      </c>
      <c r="C962" s="17" t="n">
        <v>961</v>
      </c>
      <c r="D962" s="17" t="n">
        <v>22</v>
      </c>
      <c r="E962" s="18" t="n">
        <v>238341.973193024</v>
      </c>
      <c r="F962" s="19" t="n">
        <f aca="false">IF(ABS(LOG(E962)-LOG(E961))&gt;LOG(2),"",LOG(E962)-LOG(E961))</f>
        <v>-0.13183108439117</v>
      </c>
      <c r="G962" s="20" t="n">
        <v>137760.313877135</v>
      </c>
      <c r="H962" s="19" t="n">
        <f aca="false">IF(G962=0,"",IF(G962+G961&gt;G962,LOG(G962)-LOG(G961),""))</f>
        <v>-0.122963241765315</v>
      </c>
      <c r="I962" s="20" t="n">
        <v>94930.5488603197</v>
      </c>
      <c r="J962" s="19" t="n">
        <f aca="false">IF(I962=0,"",IF(I962+I961&gt;I962,LOG(I962)-LOG(I961),""))</f>
        <v>-0.078079369567428</v>
      </c>
      <c r="K962" s="20" t="n">
        <f aca="false">G962+I962</f>
        <v>232690.862737455</v>
      </c>
      <c r="L962" s="19" t="n">
        <f aca="false">IF(K962=0,"",IF(K962+K961&gt;K962,LOG(K962)-LOG(K961),""))</f>
        <v>-0.105208455239322</v>
      </c>
      <c r="M962" s="20" t="n">
        <v>714295.182243812</v>
      </c>
      <c r="N962" s="21" t="n">
        <v>0.476677190443736</v>
      </c>
      <c r="O962" s="21" t="n">
        <v>144070.101283592</v>
      </c>
      <c r="P962" s="22" t="n">
        <v>-0.218626668986263</v>
      </c>
      <c r="Q962" s="41" t="n">
        <v>72034.4876700431</v>
      </c>
      <c r="R962" s="19" t="n">
        <f aca="false">IF(Q962=0,"",IF(Q962+Q961&gt;Q962,LOG(Q962)-LOG(Q961),""))</f>
        <v>-0.107705917329479</v>
      </c>
      <c r="S962" s="41" t="n">
        <v>173522.531508094</v>
      </c>
      <c r="T962" s="19" t="n">
        <f aca="false">IF(S962=0,"",IF(S962+S961&gt;S962,LOG(S962)-LOG(S961),""))</f>
        <v>-0.401279715968521</v>
      </c>
      <c r="U962" s="41" t="n">
        <v>42671.0069824983</v>
      </c>
      <c r="V962" s="19" t="n">
        <f aca="false">IF(U962=0,"",IF(U962+U961&gt;U962,LOG(U962)-LOG(U961),""))</f>
        <v>0.0218671035908864</v>
      </c>
      <c r="W962" s="20" t="n">
        <f aca="false">IF(F962="","",IF(F962&gt;0,0,1))</f>
        <v>1</v>
      </c>
      <c r="X962" s="19" t="n">
        <f aca="false">IF(F962="","",F962*W962)</f>
        <v>-0.13183108439117</v>
      </c>
      <c r="Y962" s="26" t="n">
        <f aca="false">IF(X962="","",X962*N962)</f>
        <v>-0.0628408709207338</v>
      </c>
    </row>
    <row r="963" customFormat="false" ht="13.8" hidden="false" customHeight="false" outlineLevel="0" collapsed="false">
      <c r="A963" s="16" t="n">
        <v>2018</v>
      </c>
      <c r="B963" s="28" t="s">
        <v>26</v>
      </c>
      <c r="C963" s="29" t="n">
        <v>962</v>
      </c>
      <c r="D963" s="17" t="n">
        <v>22</v>
      </c>
      <c r="E963" s="18" t="n">
        <v>295908.364972663</v>
      </c>
      <c r="F963" s="19" t="n">
        <f aca="false">IF(ABS(LOG(E963)-LOG(E962))&gt;LOG(2),"",LOG(E963)-LOG(E962))</f>
        <v>0.0939567118408693</v>
      </c>
      <c r="G963" s="20" t="n">
        <v>171327.001528409</v>
      </c>
      <c r="H963" s="19" t="n">
        <f aca="false">IF(G963=0,"",IF(G963+G962&gt;G963,LOG(G963)-LOG(G962),""))</f>
        <v>0.0947016905461853</v>
      </c>
      <c r="I963" s="20" t="n">
        <v>109480.558630656</v>
      </c>
      <c r="J963" s="19" t="n">
        <f aca="false">IF(I963=0,"",IF(I963+I962&gt;I963,LOG(I963)-LOG(I962),""))</f>
        <v>0.0619310129127824</v>
      </c>
      <c r="K963" s="20" t="n">
        <f aca="false">G963+I963</f>
        <v>280807.560159065</v>
      </c>
      <c r="L963" s="19" t="n">
        <f aca="false">IF(K963=0,"",IF(K963+K962&gt;K963,LOG(K963)-LOG(K962),""))</f>
        <v>0.081629466265424</v>
      </c>
      <c r="M963" s="20" t="n">
        <v>723403.142911233</v>
      </c>
      <c r="N963" s="21" t="n">
        <v>0.388223148958391</v>
      </c>
      <c r="O963" s="21" t="n">
        <v>138209.107678523</v>
      </c>
      <c r="P963" s="22" t="n">
        <v>-0.330620579275886</v>
      </c>
      <c r="Q963" s="41" t="n">
        <v>85715.9916700697</v>
      </c>
      <c r="R963" s="19" t="n">
        <f aca="false">IF(Q963=0,"",IF(Q963+Q962&gt;Q963,LOG(Q963)-LOG(Q962),""))</f>
        <v>0.0755213822749559</v>
      </c>
      <c r="S963" s="41" t="n">
        <v>218909.178891299</v>
      </c>
      <c r="T963" s="19" t="n">
        <f aca="false">IF(S963=0,"",IF(S963+S962&gt;S963,LOG(S963)-LOG(S962),""))</f>
        <v>0.100908097031504</v>
      </c>
      <c r="U963" s="41" t="n">
        <v>45783.1206313461</v>
      </c>
      <c r="V963" s="19" t="n">
        <f aca="false">IF(U963=0,"",IF(U963+U962&gt;U963,LOG(U963)-LOG(U962),""))</f>
        <v>0.0305724995821857</v>
      </c>
      <c r="W963" s="20" t="n">
        <f aca="false">IF(F963="","",IF(F963&gt;0,0,1))</f>
        <v>0</v>
      </c>
      <c r="X963" s="19" t="n">
        <f aca="false">IF(F963="","",F963*W963)</f>
        <v>0</v>
      </c>
      <c r="Y963" s="26" t="n">
        <f aca="false">IF(X963="","",X963*N963)</f>
        <v>0</v>
      </c>
    </row>
    <row r="964" customFormat="false" ht="13.8" hidden="false" customHeight="false" outlineLevel="0" collapsed="false">
      <c r="A964" s="16" t="n">
        <v>2018</v>
      </c>
      <c r="B964" s="28" t="s">
        <v>27</v>
      </c>
      <c r="C964" s="17" t="n">
        <v>963</v>
      </c>
      <c r="D964" s="17" t="n">
        <v>22</v>
      </c>
      <c r="E964" s="18" t="n">
        <v>313606.000330655</v>
      </c>
      <c r="F964" s="19" t="n">
        <f aca="false">IF(ABS(LOG(E964)-LOG(E963))&gt;LOG(2),"",LOG(E964)-LOG(E963))</f>
        <v>0.0252271212809836</v>
      </c>
      <c r="G964" s="20" t="n">
        <v>178530.085202615</v>
      </c>
      <c r="H964" s="19" t="n">
        <f aca="false">IF(G964=0,"",IF(G964+G963&gt;G964,LOG(G964)-LOG(G963),""))</f>
        <v>0.0178855980832733</v>
      </c>
      <c r="I964" s="20" t="n">
        <v>104822.789701683</v>
      </c>
      <c r="J964" s="19" t="n">
        <f aca="false">IF(I964=0,"",IF(I964+I963&gt;I964,LOG(I964)-LOG(I963),""))</f>
        <v>-0.0188812911374514</v>
      </c>
      <c r="K964" s="20" t="n">
        <f aca="false">G964+I964</f>
        <v>283352.874904298</v>
      </c>
      <c r="L964" s="19" t="n">
        <f aca="false">IF(K964=0,"",IF(K964+K963&gt;K964,LOG(K964)-LOG(K963),""))</f>
        <v>0.00391882727079995</v>
      </c>
      <c r="M964" s="20" t="n">
        <v>718198.489327531</v>
      </c>
      <c r="N964" s="21" t="n">
        <v>0.359860123691211</v>
      </c>
      <c r="O964" s="21" t="n">
        <v>134561.34648276</v>
      </c>
      <c r="P964" s="22" t="n">
        <v>-0.367464039370433</v>
      </c>
      <c r="Q964" s="41" t="n">
        <v>128511.599126521</v>
      </c>
      <c r="R964" s="19" t="n">
        <f aca="false">IF(Q964=0,"",IF(Q964+Q963&gt;Q964,LOG(Q964)-LOG(Q963),""))</f>
        <v>0.175880473772533</v>
      </c>
      <c r="S964" s="41" t="n">
        <v>268060.640836241</v>
      </c>
      <c r="T964" s="19" t="n">
        <f aca="false">IF(S964=0,"",IF(S964+S963&gt;S964,LOG(S964)-LOG(S963),""))</f>
        <v>0.0879690795212067</v>
      </c>
      <c r="U964" s="41" t="n">
        <v>37125.7437505289</v>
      </c>
      <c r="V964" s="19" t="n">
        <f aca="false">IF(U964=0,"",IF(U964+U963&gt;U964,LOG(U964)-LOG(U963),""))</f>
        <v>-0.0910302286134161</v>
      </c>
      <c r="W964" s="20" t="n">
        <f aca="false">IF(F964="","",IF(F964&gt;0,0,1))</f>
        <v>0</v>
      </c>
      <c r="X964" s="19" t="n">
        <f aca="false">IF(F964="","",F964*W964)</f>
        <v>0</v>
      </c>
      <c r="Y964" s="26" t="n">
        <f aca="false">IF(X964="","",X964*N964)</f>
        <v>0</v>
      </c>
    </row>
    <row r="965" customFormat="false" ht="13.8" hidden="false" customHeight="false" outlineLevel="0" collapsed="false">
      <c r="A965" s="16" t="n">
        <v>2018</v>
      </c>
      <c r="B965" s="30" t="s">
        <v>28</v>
      </c>
      <c r="C965" s="29" t="n">
        <v>964</v>
      </c>
      <c r="D965" s="17" t="n">
        <v>22</v>
      </c>
      <c r="E965" s="18" t="n">
        <v>307821.497126814</v>
      </c>
      <c r="F965" s="19" t="n">
        <f aca="false">IF(ABS(LOG(E965)-LOG(E964))&gt;LOG(2),"",LOG(E965)-LOG(E964))</f>
        <v>-0.00808541750469161</v>
      </c>
      <c r="G965" s="20" t="n">
        <v>184329.616143951</v>
      </c>
      <c r="H965" s="19" t="n">
        <f aca="false">IF(G965=0,"",IF(G965+G964&gt;G965,LOG(G965)-LOG(G964),""))</f>
        <v>0.013883706445287</v>
      </c>
      <c r="I965" s="20" t="n">
        <v>114819.66762995</v>
      </c>
      <c r="J965" s="19" t="n">
        <f aca="false">IF(I965=0,"",IF(I965+I964&gt;I965,LOG(I965)-LOG(I964),""))</f>
        <v>0.0395605717571872</v>
      </c>
      <c r="K965" s="20" t="n">
        <f aca="false">G965+I965</f>
        <v>299149.283773901</v>
      </c>
      <c r="L965" s="19" t="n">
        <f aca="false">IF(K965=0,"",IF(K965+K964&gt;K965,LOG(K965)-LOG(K964),""))</f>
        <v>0.0235603440263512</v>
      </c>
      <c r="M965" s="20" t="n">
        <v>709966.292731654</v>
      </c>
      <c r="N965" s="21" t="n">
        <v>0.362938783996112</v>
      </c>
      <c r="O965" s="21" t="n">
        <v>123432.864029989</v>
      </c>
      <c r="P965" s="22" t="n">
        <v>-0.396868139987274</v>
      </c>
      <c r="Q965" s="41" t="n">
        <v>115565.029886621</v>
      </c>
      <c r="R965" s="19" t="n">
        <f aca="false">IF(Q965=0,"",IF(Q965+Q964&gt;Q965,LOG(Q965)-LOG(Q964),""))</f>
        <v>-0.0461158917944022</v>
      </c>
      <c r="S965" s="41" t="n">
        <v>260684.438284833</v>
      </c>
      <c r="T965" s="19" t="n">
        <f aca="false">IF(S965=0,"",IF(S965+S964&gt;S965,LOG(S965)-LOG(S964),""))</f>
        <v>-0.0121179450265103</v>
      </c>
      <c r="U965" s="41" t="n">
        <v>39741.3603216086</v>
      </c>
      <c r="V965" s="19" t="n">
        <f aca="false">IF(U965=0,"",IF(U965+U964&gt;U965,LOG(U965)-LOG(U964),""))</f>
        <v>0.0295675658967882</v>
      </c>
      <c r="W965" s="20" t="n">
        <f aca="false">IF(F965="","",IF(F965&gt;0,0,1))</f>
        <v>1</v>
      </c>
      <c r="X965" s="19" t="n">
        <f aca="false">IF(F965="","",F965*W965)</f>
        <v>-0.00808541750469161</v>
      </c>
      <c r="Y965" s="26" t="n">
        <f aca="false">IF(X965="","",X965*N965)</f>
        <v>-0.00293451159725365</v>
      </c>
    </row>
    <row r="966" customFormat="false" ht="13.8" hidden="false" customHeight="false" outlineLevel="0" collapsed="false">
      <c r="A966" s="16" t="n">
        <v>2019</v>
      </c>
      <c r="B966" s="31" t="s">
        <v>25</v>
      </c>
      <c r="C966" s="17" t="n">
        <v>965</v>
      </c>
      <c r="D966" s="17" t="n">
        <v>22</v>
      </c>
      <c r="E966" s="18" t="n">
        <v>285998.026876061</v>
      </c>
      <c r="F966" s="19" t="n">
        <f aca="false">IF(ABS(LOG(E966)-LOG(E965))&gt;LOG(2),"",LOG(E966)-LOG(E965))</f>
        <v>-0.0319359091857905</v>
      </c>
      <c r="G966" s="20" t="n">
        <v>161603.54421368</v>
      </c>
      <c r="H966" s="19" t="n">
        <f aca="false">IF(G966=0,"",IF(G966+G965&gt;G966,LOG(G966)-LOG(G965),""))</f>
        <v>-0.0571442374073632</v>
      </c>
      <c r="I966" s="20" t="n">
        <v>105162.78448161</v>
      </c>
      <c r="J966" s="19" t="n">
        <f aca="false">IF(I966=0,"",IF(I966+I965&gt;I966,LOG(I966)-LOG(I965),""))</f>
        <v>-0.0381542086162359</v>
      </c>
      <c r="K966" s="20" t="n">
        <f aca="false">G966+I966</f>
        <v>266766.32869529</v>
      </c>
      <c r="L966" s="19" t="n">
        <f aca="false">IF(K966=0,"",IF(K966+K965&gt;K966,LOG(K966)-LOG(K965),""))</f>
        <v>-0.0497569554286352</v>
      </c>
      <c r="M966" s="20" t="n">
        <v>677081.317112412</v>
      </c>
      <c r="N966" s="21" t="n">
        <v>0.374277793451876</v>
      </c>
      <c r="O966" s="21" t="n">
        <v>117582.314126398</v>
      </c>
      <c r="P966" s="22" t="n">
        <v>-0.386021033660209</v>
      </c>
      <c r="Q966" s="41" t="n">
        <v>82774.2539715344</v>
      </c>
      <c r="R966" s="19" t="n">
        <f aca="false">IF(Q966=0,"",IF(Q966+Q965&gt;Q966,LOG(Q966)-LOG(Q965),""))</f>
        <v>-0.144931160716382</v>
      </c>
      <c r="S966" s="41" t="n">
        <v>210511.834990835</v>
      </c>
      <c r="T966" s="19" t="n">
        <f aca="false">IF(S966=0,"",IF(S966+S965&gt;S966,LOG(S966)-LOG(S965),""))</f>
        <v>-0.0928385895446811</v>
      </c>
      <c r="U966" s="41" t="n">
        <v>42011.0643441681</v>
      </c>
      <c r="V966" s="19" t="n">
        <f aca="false">IF(U966=0,"",IF(U966+U965&gt;U966,LOG(U966)-LOG(U965),""))</f>
        <v>0.0241209558110826</v>
      </c>
      <c r="W966" s="20" t="n">
        <f aca="false">IF(F966="","",IF(F966&gt;0,0,1))</f>
        <v>1</v>
      </c>
      <c r="X966" s="19" t="n">
        <f aca="false">IF(F966="","",F966*W966)</f>
        <v>-0.0319359091857905</v>
      </c>
      <c r="Y966" s="26" t="n">
        <f aca="false">IF(X966="","",X966*N966)</f>
        <v>-0.0119529016219372</v>
      </c>
    </row>
    <row r="967" customFormat="false" ht="13.8" hidden="false" customHeight="false" outlineLevel="0" collapsed="false">
      <c r="A967" s="16" t="n">
        <v>2019</v>
      </c>
      <c r="B967" s="28" t="s">
        <v>26</v>
      </c>
      <c r="C967" s="29" t="n">
        <v>966</v>
      </c>
      <c r="D967" s="17" t="n">
        <v>22</v>
      </c>
      <c r="E967" s="18" t="n">
        <v>297897.977956646</v>
      </c>
      <c r="F967" s="19" t="n">
        <f aca="false">IF(ABS(LOG(E967)-LOG(E966))&gt;LOG(2),"",LOG(E967)-LOG(E966))</f>
        <v>0.0177045184565889</v>
      </c>
      <c r="G967" s="20" t="n">
        <v>170491.021420065</v>
      </c>
      <c r="H967" s="19" t="n">
        <f aca="false">IF(G967=0,"",IF(G967+G966&gt;G967,LOG(G967)-LOG(G966),""))</f>
        <v>0.0232506313643528</v>
      </c>
      <c r="I967" s="20" t="n">
        <v>104085.969157715</v>
      </c>
      <c r="J967" s="19" t="n">
        <f aca="false">IF(I967=0,"",IF(I967+I966&gt;I967,LOG(I967)-LOG(I966),""))</f>
        <v>-0.00446988642303214</v>
      </c>
      <c r="K967" s="20" t="n">
        <f aca="false">G967+I967</f>
        <v>274576.99057778</v>
      </c>
      <c r="L967" s="19" t="n">
        <f aca="false">IF(K967=0,"",IF(K967+K966&gt;K967,LOG(K967)-LOG(K966),""))</f>
        <v>0.0125331287942867</v>
      </c>
      <c r="M967" s="20" t="n">
        <v>684176.019433209</v>
      </c>
      <c r="N967" s="21" t="n">
        <v>0.361100292606398</v>
      </c>
      <c r="O967" s="21" t="n">
        <v>114689.139269735</v>
      </c>
      <c r="P967" s="22" t="n">
        <v>-0.414545261947339</v>
      </c>
      <c r="Q967" s="41" t="n">
        <v>102335.879474979</v>
      </c>
      <c r="R967" s="19" t="n">
        <f aca="false">IF(Q967=0,"",IF(Q967+Q966&gt;Q967,LOG(Q967)-LOG(Q966),""))</f>
        <v>0.0921326510156737</v>
      </c>
      <c r="S967" s="41" t="n">
        <v>235532.992225182</v>
      </c>
      <c r="T967" s="19" t="n">
        <f aca="false">IF(S967=0,"",IF(S967+S966&gt;S967,LOG(S967)-LOG(S966),""))</f>
        <v>0.0487752324915141</v>
      </c>
      <c r="U967" s="41" t="n">
        <v>40549.26791478</v>
      </c>
      <c r="V967" s="19" t="n">
        <f aca="false">IF(U967=0,"",IF(U967+U966&gt;U967,LOG(U967)-LOG(U966),""))</f>
        <v>-0.0153806666927228</v>
      </c>
      <c r="W967" s="20" t="n">
        <f aca="false">IF(F967="","",IF(F967&gt;0,0,1))</f>
        <v>0</v>
      </c>
      <c r="X967" s="19" t="n">
        <f aca="false">IF(F967="","",F967*W967)</f>
        <v>0</v>
      </c>
      <c r="Y967" s="26" t="n">
        <f aca="false">IF(X967="","",X967*N967)</f>
        <v>0</v>
      </c>
    </row>
    <row r="968" customFormat="false" ht="13.8" hidden="false" customHeight="false" outlineLevel="0" collapsed="false">
      <c r="A968" s="16" t="n">
        <v>2019</v>
      </c>
      <c r="B968" s="28" t="s">
        <v>27</v>
      </c>
      <c r="C968" s="17" t="n">
        <v>967</v>
      </c>
      <c r="D968" s="17" t="n">
        <v>22</v>
      </c>
      <c r="E968" s="18" t="n">
        <v>310513.28769817</v>
      </c>
      <c r="F968" s="19" t="n">
        <f aca="false">IF(ABS(LOG(E968)-LOG(E967))&gt;LOG(2),"",LOG(E968)-LOG(E967))</f>
        <v>0.0180126341758466</v>
      </c>
      <c r="G968" s="20" t="n">
        <v>176530.563860026</v>
      </c>
      <c r="H968" s="19" t="n">
        <f aca="false">IF(G968=0,"",IF(G968+G967&gt;G968,LOG(G968)-LOG(G967),""))</f>
        <v>0.0151183957497896</v>
      </c>
      <c r="I968" s="20" t="n">
        <v>107459.36729701</v>
      </c>
      <c r="J968" s="19" t="n">
        <f aca="false">IF(I968=0,"",IF(I968+I967&gt;I968,LOG(I968)-LOG(I967),""))</f>
        <v>0.0138520888500668</v>
      </c>
      <c r="K968" s="20" t="n">
        <f aca="false">G968+I968</f>
        <v>283989.931157036</v>
      </c>
      <c r="L968" s="19" t="n">
        <f aca="false">IF(K968=0,"",IF(K968+K967&gt;K968,LOG(K968)-LOG(K967),""))</f>
        <v>0.0146388016868695</v>
      </c>
      <c r="M968" s="20" t="n">
        <v>671504.551407465</v>
      </c>
      <c r="N968" s="21" t="n">
        <v>0.334968771091703</v>
      </c>
      <c r="O968" s="21" t="n">
        <v>111894.144166616</v>
      </c>
      <c r="P968" s="22" t="n">
        <v>-0.44327283064788</v>
      </c>
      <c r="Q968" s="41" t="n">
        <v>103179.205153562</v>
      </c>
      <c r="R968" s="19" t="n">
        <f aca="false">IF(Q968=0,"",IF(Q968+Q967&gt;Q968,LOG(Q968)-LOG(Q967),""))</f>
        <v>0.00356425169517483</v>
      </c>
      <c r="S968" s="41" t="n">
        <v>240586.911753229</v>
      </c>
      <c r="T968" s="19" t="n">
        <f aca="false">IF(S968=0,"",IF(S968+S967&gt;S968,LOG(S968)-LOG(S967),""))</f>
        <v>0.00922024803395072</v>
      </c>
      <c r="U968" s="41" t="n">
        <v>40306.459646814</v>
      </c>
      <c r="V968" s="19" t="n">
        <f aca="false">IF(U968=0,"",IF(U968+U967&gt;U968,LOG(U968)-LOG(U967),""))</f>
        <v>-0.0026083645797268</v>
      </c>
      <c r="W968" s="20" t="n">
        <f aca="false">IF(F968="","",IF(F968&gt;0,0,1))</f>
        <v>0</v>
      </c>
      <c r="X968" s="19" t="n">
        <f aca="false">IF(F968="","",F968*W968)</f>
        <v>0</v>
      </c>
      <c r="Y968" s="26" t="n">
        <f aca="false">IF(X968="","",X968*N968)</f>
        <v>0</v>
      </c>
    </row>
    <row r="969" customFormat="false" ht="13.8" hidden="false" customHeight="false" outlineLevel="0" collapsed="false">
      <c r="A969" s="16" t="n">
        <v>2019</v>
      </c>
      <c r="B969" s="30" t="s">
        <v>28</v>
      </c>
      <c r="C969" s="29" t="n">
        <v>968</v>
      </c>
      <c r="D969" s="17" t="n">
        <v>22</v>
      </c>
      <c r="E969" s="18" t="n">
        <v>233479.475812227</v>
      </c>
      <c r="F969" s="19" t="n">
        <f aca="false">IF(ABS(LOG(E969)-LOG(E968))&gt;LOG(2),"",LOG(E969)-LOG(E968))</f>
        <v>-0.123831479939328</v>
      </c>
      <c r="G969" s="20" t="n">
        <v>180030.801522485</v>
      </c>
      <c r="H969" s="19" t="n">
        <f aca="false">IF(G969=0,"",IF(G969+G968&gt;G969,LOG(G969)-LOG(G968),""))</f>
        <v>0.0085269066287621</v>
      </c>
      <c r="I969" s="20" t="n">
        <v>17546.2449208214</v>
      </c>
      <c r="J969" s="19" t="n">
        <f aca="false">IF(I969=0,"",IF(I969+I968&gt;I969,LOG(I969)-LOG(I968),""))</f>
        <v>-0.787060091983055</v>
      </c>
      <c r="K969" s="20" t="n">
        <f aca="false">G969+I969</f>
        <v>197577.046443306</v>
      </c>
      <c r="L969" s="19" t="n">
        <f aca="false">IF(K969=0,"",IF(K969+K968&gt;K969,LOG(K969)-LOG(K968),""))</f>
        <v>-0.157566453514309</v>
      </c>
      <c r="M969" s="20" t="n">
        <v>677731.830417744</v>
      </c>
      <c r="N969" s="21" t="n">
        <v>0.462809173635966</v>
      </c>
      <c r="O969" s="21" t="n">
        <v>112904.312757859</v>
      </c>
      <c r="P969" s="22" t="n">
        <v>-0.315538178026944</v>
      </c>
      <c r="Q969" s="41" t="n">
        <v>9111.55773506884</v>
      </c>
      <c r="R969" s="19" t="n">
        <f aca="false">IF(Q969=0,"",IF(Q969+Q968&gt;Q969,LOG(Q969)-LOG(Q968),""))</f>
        <v>-1.05399954653078</v>
      </c>
      <c r="S969" s="41" t="n">
        <v>160541.95908087</v>
      </c>
      <c r="T969" s="19" t="n">
        <f aca="false">IF(S969=0,"",IF(S969+S968&gt;S969,LOG(S969)-LOG(S968),""))</f>
        <v>-0.175683439116791</v>
      </c>
      <c r="U969" s="41" t="n">
        <v>33341.6373835816</v>
      </c>
      <c r="V969" s="19" t="n">
        <f aca="false">IF(U969=0,"",IF(U969+U968&gt;U969,LOG(U969)-LOG(U968),""))</f>
        <v>-0.0823877292899802</v>
      </c>
      <c r="W969" s="20" t="n">
        <f aca="false">IF(F969="","",IF(F969&gt;0,0,1))</f>
        <v>1</v>
      </c>
      <c r="X969" s="19" t="n">
        <f aca="false">IF(F969="","",F969*W969)</f>
        <v>-0.123831479939328</v>
      </c>
      <c r="Y969" s="26" t="n">
        <f aca="false">IF(X969="","",X969*N969)</f>
        <v>-0.0573103449008392</v>
      </c>
    </row>
    <row r="970" customFormat="false" ht="13.8" hidden="false" customHeight="false" outlineLevel="0" collapsed="false">
      <c r="A970" s="16" t="n">
        <v>2009</v>
      </c>
      <c r="B970" s="32" t="s">
        <v>25</v>
      </c>
      <c r="C970" s="65" t="n">
        <v>969</v>
      </c>
      <c r="D970" s="65" t="n">
        <v>23</v>
      </c>
      <c r="E970" s="34" t="n">
        <v>1710810.72783645</v>
      </c>
      <c r="F970" s="19" t="str">
        <f aca="false">IF(ABS(LOG(E970)-LOG(E969))&gt;LOG(2),"",LOG(E970)-LOG(E969))</f>
        <v/>
      </c>
      <c r="G970" s="36" t="n">
        <v>735112.705713027</v>
      </c>
      <c r="H970" s="35"/>
      <c r="I970" s="36" t="n">
        <v>665606.939298019</v>
      </c>
      <c r="J970" s="35"/>
      <c r="K970" s="36" t="n">
        <f aca="false">G970+I970</f>
        <v>1400719.64501105</v>
      </c>
      <c r="L970" s="35"/>
      <c r="M970" s="20" t="n">
        <v>3458431.05476734</v>
      </c>
      <c r="N970" s="37" t="n">
        <v>0.305677157376424</v>
      </c>
      <c r="O970" s="37" t="n">
        <v>76126.0883537016</v>
      </c>
      <c r="P970" s="38" t="n">
        <v>-1.35166845021325</v>
      </c>
      <c r="Q970" s="36"/>
      <c r="R970" s="35" t="str">
        <f aca="false">IF(Q970=0,"",IF(Q970+Q969&gt;Q970,LOG(Q970)-LOG(Q969),""))</f>
        <v/>
      </c>
      <c r="S970" s="36"/>
      <c r="T970" s="35" t="str">
        <f aca="false">IF(S970=0,"",IF(S970+S969&gt;S970,LOG(S970)-LOG(S969),""))</f>
        <v/>
      </c>
      <c r="U970" s="36"/>
      <c r="V970" s="35" t="str">
        <f aca="false">IF(U970=0,"",IF(U970+U969&gt;U970,LOG(U970)-LOG(U969),""))</f>
        <v/>
      </c>
      <c r="W970" s="36" t="str">
        <f aca="false">IF(F970="","",IF(F970&gt;0,0,1))</f>
        <v/>
      </c>
      <c r="X970" s="35" t="str">
        <f aca="false">IF(F970="","",F970*W970)</f>
        <v/>
      </c>
      <c r="Y970" s="40" t="str">
        <f aca="false">IF(X970="","",X970*N970)</f>
        <v/>
      </c>
    </row>
    <row r="971" customFormat="false" ht="13.8" hidden="false" customHeight="false" outlineLevel="0" collapsed="false">
      <c r="A971" s="16" t="n">
        <v>2009</v>
      </c>
      <c r="B971" s="28" t="s">
        <v>26</v>
      </c>
      <c r="C971" s="29" t="n">
        <v>970</v>
      </c>
      <c r="D971" s="17" t="n">
        <v>23</v>
      </c>
      <c r="E971" s="18" t="n">
        <v>2100801.72649725</v>
      </c>
      <c r="F971" s="19" t="n">
        <f aca="false">IF(ABS(LOG(E971)-LOG(E970))&gt;LOG(2),"",LOG(E971)-LOG(E970))</f>
        <v>0.0891831007737594</v>
      </c>
      <c r="G971" s="20" t="n">
        <v>863019.203754508</v>
      </c>
      <c r="H971" s="19" t="n">
        <f aca="false">IF(G971=0,"",IF(G971+G970&gt;G971,LOG(G971)-LOG(G970),""))</f>
        <v>0.0696665304935742</v>
      </c>
      <c r="I971" s="20" t="n">
        <v>829845.81225102</v>
      </c>
      <c r="J971" s="19" t="n">
        <f aca="false">IF(I971=0,"",IF(I971+I970&gt;I971,LOG(I971)-LOG(I970),""))</f>
        <v>0.0957795656506413</v>
      </c>
      <c r="K971" s="20" t="n">
        <f aca="false">G971+I971</f>
        <v>1692865.01600553</v>
      </c>
      <c r="L971" s="19" t="n">
        <f aca="false">IF(K971=0,"",IF(K971+K970&gt;K971,LOG(K971)-LOG(K970),""))</f>
        <v>0.0822711104982226</v>
      </c>
      <c r="M971" s="20" t="n">
        <v>3177408.57328705</v>
      </c>
      <c r="N971" s="21" t="n">
        <v>0.179687997361228</v>
      </c>
      <c r="O971" s="21" t="n">
        <v>79563.9098817027</v>
      </c>
      <c r="P971" s="22" t="n">
        <v>-1.42166894884637</v>
      </c>
      <c r="Q971" s="20"/>
      <c r="R971" s="19" t="str">
        <f aca="false">IF(Q971=0,"",IF(Q971+Q970&gt;Q971,LOG(Q971)-LOG(Q970),""))</f>
        <v/>
      </c>
      <c r="S971" s="20"/>
      <c r="T971" s="19" t="str">
        <f aca="false">IF(S971=0,"",IF(S971+S970&gt;S971,LOG(S971)-LOG(S970),""))</f>
        <v/>
      </c>
      <c r="U971" s="44"/>
      <c r="V971" s="19" t="str">
        <f aca="false">IF(U971=0,"",IF(U971+U970&gt;U971,LOG(U971)-LOG(U970),""))</f>
        <v/>
      </c>
      <c r="W971" s="20" t="n">
        <f aca="false">IF(F971="","",IF(F971&gt;0,0,1))</f>
        <v>0</v>
      </c>
      <c r="X971" s="19" t="n">
        <f aca="false">IF(F971="","",F971*W971)</f>
        <v>0</v>
      </c>
      <c r="Y971" s="26" t="n">
        <f aca="false">IF(X971="","",X971*N971)</f>
        <v>0</v>
      </c>
    </row>
    <row r="972" customFormat="false" ht="13.8" hidden="false" customHeight="false" outlineLevel="0" collapsed="false">
      <c r="A972" s="16" t="n">
        <v>2009</v>
      </c>
      <c r="B972" s="28" t="s">
        <v>27</v>
      </c>
      <c r="C972" s="17" t="n">
        <v>971</v>
      </c>
      <c r="D972" s="17" t="n">
        <v>23</v>
      </c>
      <c r="E972" s="18" t="n">
        <v>2148154.75679124</v>
      </c>
      <c r="F972" s="19" t="n">
        <f aca="false">IF(ABS(LOG(E972)-LOG(E971))&gt;LOG(2),"",LOG(E972)-LOG(E971))</f>
        <v>0.00968049982081087</v>
      </c>
      <c r="G972" s="20" t="n">
        <v>915644.376970558</v>
      </c>
      <c r="H972" s="19" t="n">
        <f aca="false">IF(G972=0,"",IF(G972+G971&gt;G972,LOG(G972)-LOG(G971),""))</f>
        <v>0.0257063730520697</v>
      </c>
      <c r="I972" s="20" t="n">
        <v>856466.657699869</v>
      </c>
      <c r="J972" s="19" t="n">
        <f aca="false">IF(I972=0,"",IF(I972+I971&gt;I972,LOG(I972)-LOG(I971),""))</f>
        <v>0.0137130538170567</v>
      </c>
      <c r="K972" s="20" t="n">
        <f aca="false">G972+I972</f>
        <v>1772111.03467043</v>
      </c>
      <c r="L972" s="19" t="n">
        <f aca="false">IF(K972=0,"",IF(K972+K971&gt;K972,LOG(K972)-LOG(K971),""))</f>
        <v>0.0198685997265651</v>
      </c>
      <c r="M972" s="20" t="n">
        <v>3498350.32871932</v>
      </c>
      <c r="N972" s="21" t="n">
        <v>0.211797732574504</v>
      </c>
      <c r="O972" s="21" t="n">
        <v>93250.135483266</v>
      </c>
      <c r="P972" s="22" t="n">
        <v>-1.36241609401333</v>
      </c>
      <c r="Q972" s="20"/>
      <c r="R972" s="19" t="str">
        <f aca="false">IF(Q972=0,"",IF(Q972+Q971&gt;Q972,LOG(Q972)-LOG(Q971),""))</f>
        <v/>
      </c>
      <c r="S972" s="20"/>
      <c r="T972" s="19" t="str">
        <f aca="false">IF(S972=0,"",IF(S972+S971&gt;S972,LOG(S972)-LOG(S971),""))</f>
        <v/>
      </c>
      <c r="U972" s="44"/>
      <c r="V972" s="19" t="str">
        <f aca="false">IF(U972=0,"",IF(U972+U971&gt;U972,LOG(U972)-LOG(U971),""))</f>
        <v/>
      </c>
      <c r="W972" s="20" t="n">
        <f aca="false">IF(F972="","",IF(F972&gt;0,0,1))</f>
        <v>0</v>
      </c>
      <c r="X972" s="19" t="n">
        <f aca="false">IF(F972="","",F972*W972)</f>
        <v>0</v>
      </c>
      <c r="Y972" s="26" t="n">
        <f aca="false">IF(X972="","",X972*N972)</f>
        <v>0</v>
      </c>
    </row>
    <row r="973" customFormat="false" ht="13.8" hidden="false" customHeight="false" outlineLevel="0" collapsed="false">
      <c r="A973" s="16" t="n">
        <v>2009</v>
      </c>
      <c r="B973" s="30" t="s">
        <v>28</v>
      </c>
      <c r="C973" s="29" t="n">
        <v>972</v>
      </c>
      <c r="D973" s="17" t="n">
        <v>23</v>
      </c>
      <c r="E973" s="20"/>
      <c r="F973" s="19"/>
      <c r="G973" s="20"/>
      <c r="H973" s="19" t="str">
        <f aca="false">IF(G973=0,"",IF(G973+G972&gt;G973,LOG(G973)-LOG(G972),""))</f>
        <v/>
      </c>
      <c r="I973" s="20"/>
      <c r="J973" s="19" t="str">
        <f aca="false">IF(I973=0,"",IF(I973+I972&gt;I973,LOG(I973)-LOG(I972),""))</f>
        <v/>
      </c>
      <c r="K973" s="20"/>
      <c r="L973" s="19" t="str">
        <f aca="false">IF(K973=0,"",IF(K973+K972&gt;K973,LOG(K973)-LOG(K972),""))</f>
        <v/>
      </c>
      <c r="M973" s="20"/>
      <c r="N973" s="21"/>
      <c r="O973" s="21"/>
      <c r="P973" s="22"/>
      <c r="Q973" s="20"/>
      <c r="R973" s="19" t="str">
        <f aca="false">IF(Q973=0,"",IF(Q973+Q972&gt;Q973,LOG(Q973)-LOG(Q972),""))</f>
        <v/>
      </c>
      <c r="S973" s="20"/>
      <c r="T973" s="19" t="str">
        <f aca="false">IF(S973=0,"",IF(S973+S972&gt;S973,LOG(S973)-LOG(S972),""))</f>
        <v/>
      </c>
      <c r="U973" s="20"/>
      <c r="V973" s="19" t="str">
        <f aca="false">IF(U973=0,"",IF(U973+U972&gt;U973,LOG(U973)-LOG(U972),""))</f>
        <v/>
      </c>
      <c r="W973" s="20" t="str">
        <f aca="false">IF(F973="","",IF(F973&gt;0,0,1))</f>
        <v/>
      </c>
      <c r="X973" s="19" t="str">
        <f aca="false">IF(F973="","",F973*W973)</f>
        <v/>
      </c>
      <c r="Y973" s="26" t="str">
        <f aca="false">IF(X973="","",X973*N973)</f>
        <v/>
      </c>
    </row>
    <row r="974" customFormat="false" ht="13.8" hidden="false" customHeight="false" outlineLevel="0" collapsed="false">
      <c r="A974" s="16" t="n">
        <v>2010</v>
      </c>
      <c r="B974" s="31" t="s">
        <v>25</v>
      </c>
      <c r="C974" s="17" t="n">
        <v>973</v>
      </c>
      <c r="D974" s="17" t="n">
        <v>23</v>
      </c>
      <c r="E974" s="18" t="n">
        <v>1984165.20398654</v>
      </c>
      <c r="F974" s="19"/>
      <c r="G974" s="20" t="n">
        <v>829523.627518783</v>
      </c>
      <c r="H974" s="19" t="str">
        <f aca="false">IF(G974=0,"",IF(G974+G973&gt;G974,LOG(G974)-LOG(G973),""))</f>
        <v/>
      </c>
      <c r="I974" s="20" t="n">
        <v>754329.750991928</v>
      </c>
      <c r="J974" s="19" t="str">
        <f aca="false">IF(I974=0,"",IF(I974+I973&gt;I974,LOG(I974)-LOG(I973),""))</f>
        <v/>
      </c>
      <c r="K974" s="20" t="n">
        <f aca="false">G974+I974</f>
        <v>1583853.37851071</v>
      </c>
      <c r="L974" s="19" t="str">
        <f aca="false">IF(K974=0,"",IF(K974+K973&gt;K974,LOG(K974)-LOG(K973),""))</f>
        <v/>
      </c>
      <c r="M974" s="20" t="n">
        <v>4249603.36209763</v>
      </c>
      <c r="N974" s="21" t="n">
        <v>0.330770567740915</v>
      </c>
      <c r="O974" s="21" t="n">
        <v>86578.6609326398</v>
      </c>
      <c r="P974" s="22" t="n">
        <v>-1.36016696468465</v>
      </c>
      <c r="Q974" s="20" t="n">
        <v>652713.762739215</v>
      </c>
      <c r="R974" s="19" t="str">
        <f aca="false">IF(Q974=0,"",IF(Q974+Q973&gt;Q974,LOG(Q974)-LOG(Q973),""))</f>
        <v/>
      </c>
      <c r="S974" s="20" t="n">
        <v>1552747.03434572</v>
      </c>
      <c r="T974" s="19" t="str">
        <f aca="false">IF(S974=0,"",IF(S974+S973&gt;S974,LOG(S974)-LOG(S973),""))</f>
        <v/>
      </c>
      <c r="U974" s="20" t="n">
        <v>82508.0122635444</v>
      </c>
      <c r="V974" s="19" t="str">
        <f aca="false">IF(U974=0,"",IF(U974+U973&gt;U974,LOG(U974)-LOG(U973),""))</f>
        <v/>
      </c>
      <c r="W974" s="20" t="str">
        <f aca="false">IF(F974="","",IF(F974&gt;0,0,1))</f>
        <v/>
      </c>
      <c r="X974" s="19" t="str">
        <f aca="false">IF(F974="","",F974*W974)</f>
        <v/>
      </c>
      <c r="Y974" s="26" t="str">
        <f aca="false">IF(X974="","",X974*N974)</f>
        <v/>
      </c>
    </row>
    <row r="975" customFormat="false" ht="13.8" hidden="false" customHeight="false" outlineLevel="0" collapsed="false">
      <c r="A975" s="16" t="n">
        <v>2010</v>
      </c>
      <c r="B975" s="28" t="s">
        <v>26</v>
      </c>
      <c r="C975" s="29" t="n">
        <v>974</v>
      </c>
      <c r="D975" s="17" t="n">
        <v>23</v>
      </c>
      <c r="E975" s="18" t="n">
        <v>2453566.59503205</v>
      </c>
      <c r="F975" s="19" t="n">
        <f aca="false">IF(ABS(LOG(E975)-LOG(E974))&gt;LOG(2),"",LOG(E975)-LOG(E974))</f>
        <v>0.0922200209500605</v>
      </c>
      <c r="G975" s="20" t="n">
        <v>1036739.30420736</v>
      </c>
      <c r="H975" s="19" t="n">
        <f aca="false">IF(G975=0,"",IF(G975+G974&gt;G975,LOG(G975)-LOG(G974),""))</f>
        <v>0.0968408028967902</v>
      </c>
      <c r="I975" s="20" t="n">
        <v>924362.098815716</v>
      </c>
      <c r="J975" s="19" t="n">
        <f aca="false">IF(I975=0,"",IF(I975+I974&gt;I975,LOG(I975)-LOG(I974),""))</f>
        <v>0.088280893241266</v>
      </c>
      <c r="K975" s="20" t="n">
        <f aca="false">G975+I975</f>
        <v>1961101.40302308</v>
      </c>
      <c r="L975" s="19" t="n">
        <f aca="false">IF(K975=0,"",IF(K975+K974&gt;K975,LOG(K975)-LOG(K974),""))</f>
        <v>0.0927850750639525</v>
      </c>
      <c r="M975" s="20" t="n">
        <v>4093096.44047397</v>
      </c>
      <c r="N975" s="21" t="n">
        <v>0.222254127343761</v>
      </c>
      <c r="O975" s="21" t="n">
        <v>91120.3339141169</v>
      </c>
      <c r="P975" s="22" t="n">
        <v>-1.43018254759221</v>
      </c>
      <c r="Q975" s="20" t="n">
        <v>757744.210075416</v>
      </c>
      <c r="R975" s="19" t="n">
        <f aca="false">IF(Q975=0,"",IF(Q975+Q974&gt;Q975,LOG(Q975)-LOG(Q974),""))</f>
        <v>0.0647998565365793</v>
      </c>
      <c r="S975" s="20" t="n">
        <v>1885395.97455911</v>
      </c>
      <c r="T975" s="19" t="n">
        <f aca="false">IF(S975=0,"",IF(S975+S974&gt;S975,LOG(S975)-LOG(S974),""))</f>
        <v>0.0843018670581159</v>
      </c>
      <c r="U975" s="55" t="n">
        <v>97394.1753441303</v>
      </c>
      <c r="V975" s="19" t="n">
        <f aca="false">IF(U975=0,"",IF(U975+U974&gt;U975,LOG(U975)-LOG(U974),""))</f>
        <v>0.0720368602224903</v>
      </c>
      <c r="W975" s="20" t="n">
        <f aca="false">IF(F975="","",IF(F975&gt;0,0,1))</f>
        <v>0</v>
      </c>
      <c r="X975" s="19" t="n">
        <f aca="false">IF(F975="","",F975*W975)</f>
        <v>0</v>
      </c>
      <c r="Y975" s="26" t="n">
        <f aca="false">IF(X975="","",X975*N975)</f>
        <v>0</v>
      </c>
    </row>
    <row r="976" customFormat="false" ht="13.8" hidden="false" customHeight="false" outlineLevel="0" collapsed="false">
      <c r="A976" s="16" t="n">
        <v>2010</v>
      </c>
      <c r="B976" s="28" t="s">
        <v>27</v>
      </c>
      <c r="C976" s="17" t="n">
        <v>975</v>
      </c>
      <c r="D976" s="17" t="n">
        <v>23</v>
      </c>
      <c r="E976" s="18" t="n">
        <v>2445759.81184407</v>
      </c>
      <c r="F976" s="19" t="n">
        <f aca="false">IF(ABS(LOG(E976)-LOG(E975))&gt;LOG(2),"",LOG(E976)-LOG(E975))</f>
        <v>-0.00138404566174799</v>
      </c>
      <c r="G976" s="20" t="n">
        <v>979665.857079798</v>
      </c>
      <c r="H976" s="19" t="n">
        <f aca="false">IF(G976=0,"",IF(G976+G975&gt;G976,LOG(G976)-LOG(G975),""))</f>
        <v>-0.0245915910902408</v>
      </c>
      <c r="I976" s="20" t="n">
        <v>958767.916453688</v>
      </c>
      <c r="J976" s="19" t="n">
        <f aca="false">IF(I976=0,"",IF(I976+I975&gt;I976,LOG(I976)-LOG(I975),""))</f>
        <v>0.0158713626748606</v>
      </c>
      <c r="K976" s="20" t="n">
        <f aca="false">G976+I976</f>
        <v>1938433.77353349</v>
      </c>
      <c r="L976" s="19" t="n">
        <f aca="false">IF(K976=0,"",IF(K976+K975&gt;K976,LOG(K976)-LOG(K975),""))</f>
        <v>-0.00504908243793789</v>
      </c>
      <c r="M976" s="20" t="n">
        <v>4152235.35993142</v>
      </c>
      <c r="N976" s="21" t="n">
        <v>0.229868158030084</v>
      </c>
      <c r="O976" s="21" t="n">
        <v>130993.712470692</v>
      </c>
      <c r="P976" s="22" t="n">
        <v>-1.27116335391313</v>
      </c>
      <c r="Q976" s="20" t="n">
        <v>839883.241081282</v>
      </c>
      <c r="R976" s="19" t="n">
        <f aca="false">IF(Q976=0,"",IF(Q976+Q975&gt;Q976,LOG(Q976)-LOG(Q975),""))</f>
        <v>0.0446962888845404</v>
      </c>
      <c r="S976" s="20" t="n">
        <v>1905740.62153863</v>
      </c>
      <c r="T976" s="19" t="n">
        <f aca="false">IF(S976=0,"",IF(S976+S975&gt;S976,LOG(S976)-LOG(S975),""))</f>
        <v>0.00466121571321132</v>
      </c>
      <c r="U976" s="20" t="n">
        <v>101344.313432215</v>
      </c>
      <c r="V976" s="19" t="n">
        <f aca="false">IF(U976=0,"",IF(U976+U975&gt;U976,LOG(U976)-LOG(U975),""))</f>
        <v>0.0172664001702181</v>
      </c>
      <c r="W976" s="20" t="n">
        <f aca="false">IF(F976="","",IF(F976&gt;0,0,1))</f>
        <v>1</v>
      </c>
      <c r="X976" s="19" t="n">
        <f aca="false">IF(F976="","",F976*W976)</f>
        <v>-0.00138404566174799</v>
      </c>
      <c r="Y976" s="26" t="n">
        <f aca="false">IF(X976="","",X976*N976)</f>
        <v>-0.000318148026895539</v>
      </c>
    </row>
    <row r="977" customFormat="false" ht="13.8" hidden="false" customHeight="false" outlineLevel="0" collapsed="false">
      <c r="A977" s="16" t="n">
        <v>2010</v>
      </c>
      <c r="B977" s="30" t="s">
        <v>28</v>
      </c>
      <c r="C977" s="29" t="n">
        <v>976</v>
      </c>
      <c r="D977" s="17" t="n">
        <v>23</v>
      </c>
      <c r="E977" s="18" t="n">
        <v>2925626.53508099</v>
      </c>
      <c r="F977" s="19" t="n">
        <f aca="false">IF(ABS(LOG(E977)-LOG(E976))&gt;LOG(2),"",LOG(E977)-LOG(E976))</f>
        <v>0.0778050818526337</v>
      </c>
      <c r="G977" s="20" t="n">
        <v>1216925.49267653</v>
      </c>
      <c r="H977" s="19" t="n">
        <f aca="false">IF(G977=0,"",IF(G977+G976&gt;G977,LOG(G977)-LOG(G976),""))</f>
        <v>0.0941860165298945</v>
      </c>
      <c r="I977" s="20" t="n">
        <v>1207876.22811486</v>
      </c>
      <c r="J977" s="19" t="n">
        <f aca="false">IF(I977=0,"",IF(I977+I976&gt;I977,LOG(I977)-LOG(I976),""))</f>
        <v>0.1003089414443</v>
      </c>
      <c r="K977" s="20" t="n">
        <f aca="false">G977+I977</f>
        <v>2424801.72079139</v>
      </c>
      <c r="L977" s="19" t="n">
        <f aca="false">IF(K977=0,"",IF(K977+K976&gt;K977,LOG(K977)-LOG(K976),""))</f>
        <v>0.0972252636089301</v>
      </c>
      <c r="M977" s="20" t="n">
        <v>4550834.68103721</v>
      </c>
      <c r="N977" s="21" t="n">
        <v>0.191872172755188</v>
      </c>
      <c r="O977" s="21" t="n">
        <v>160777.941590605</v>
      </c>
      <c r="P977" s="22" t="n">
        <v>-1.25999242217432</v>
      </c>
      <c r="Q977" s="20" t="n">
        <v>934040.040361214</v>
      </c>
      <c r="R977" s="19" t="n">
        <f aca="false">IF(Q977=0,"",IF(Q977+Q976&gt;Q977,LOG(Q977)-LOG(Q976),""))</f>
        <v>0.0461465784416095</v>
      </c>
      <c r="S977" s="20" t="n">
        <v>2267899.54362947</v>
      </c>
      <c r="T977" s="19" t="n">
        <f aca="false">IF(S977=0,"",IF(S977+S976&gt;S977,LOG(S977)-LOG(S976),""))</f>
        <v>0.0755600224056101</v>
      </c>
      <c r="U977" s="20" t="n">
        <v>115449.63816652</v>
      </c>
      <c r="V977" s="19" t="n">
        <f aca="false">IF(U977=0,"",IF(U977+U976&gt;U977,LOG(U977)-LOG(U976),""))</f>
        <v>0.056593191266181</v>
      </c>
      <c r="W977" s="20" t="n">
        <f aca="false">IF(F977="","",IF(F977&gt;0,0,1))</f>
        <v>0</v>
      </c>
      <c r="X977" s="19" t="n">
        <f aca="false">IF(F977="","",F977*W977)</f>
        <v>0</v>
      </c>
      <c r="Y977" s="26" t="n">
        <f aca="false">IF(X977="","",X977*N977)</f>
        <v>0</v>
      </c>
    </row>
    <row r="978" customFormat="false" ht="13.8" hidden="false" customHeight="false" outlineLevel="0" collapsed="false">
      <c r="A978" s="16" t="n">
        <v>2011</v>
      </c>
      <c r="B978" s="31" t="s">
        <v>25</v>
      </c>
      <c r="C978" s="17" t="n">
        <v>977</v>
      </c>
      <c r="D978" s="17" t="n">
        <v>23</v>
      </c>
      <c r="E978" s="18" t="n">
        <v>2089695.61782117</v>
      </c>
      <c r="F978" s="19" t="n">
        <f aca="false">IF(ABS(LOG(E978)-LOG(E977))&gt;LOG(2),"",LOG(E978)-LOG(E977))</f>
        <v>-0.146135854363583</v>
      </c>
      <c r="G978" s="20" t="n">
        <v>876625.186672613</v>
      </c>
      <c r="H978" s="19" t="n">
        <f aca="false">IF(G978=0,"",IF(G978+G977&gt;G978,LOG(G978)-LOG(G977),""))</f>
        <v>-0.142450044598501</v>
      </c>
      <c r="I978" s="20" t="n">
        <v>870783.130143012</v>
      </c>
      <c r="J978" s="19" t="n">
        <f aca="false">IF(I978=0,"",IF(I978+I977&gt;I978,LOG(I978)-LOG(I977),""))</f>
        <v>-0.142112427342885</v>
      </c>
      <c r="K978" s="20" t="n">
        <f aca="false">G978+I978</f>
        <v>1747408.31681563</v>
      </c>
      <c r="L978" s="19" t="n">
        <f aca="false">IF(K978=0,"",IF(K978+K977&gt;K978,LOG(K978)-LOG(K977),""))</f>
        <v>-0.142281833150634</v>
      </c>
      <c r="M978" s="20" t="n">
        <v>4845240.94821709</v>
      </c>
      <c r="N978" s="21" t="n">
        <v>0.365232346902055</v>
      </c>
      <c r="O978" s="21" t="n">
        <v>158464.293479257</v>
      </c>
      <c r="P978" s="22" t="n">
        <v>-1.12015161332764</v>
      </c>
      <c r="Q978" s="20" t="n">
        <v>745052.061590905</v>
      </c>
      <c r="R978" s="19" t="n">
        <f aca="false">IF(Q978=0,"",IF(Q978+Q977&gt;Q978,LOG(Q978)-LOG(Q977),""))</f>
        <v>-0.098178873169771</v>
      </c>
      <c r="S978" s="20" t="n">
        <v>1706226.16023593</v>
      </c>
      <c r="T978" s="19" t="n">
        <f aca="false">IF(S978=0,"",IF(S978+S977&gt;S978,LOG(S978)-LOG(S977),""))</f>
        <v>-0.123587217248749</v>
      </c>
      <c r="U978" s="20" t="n">
        <v>88269.370590068</v>
      </c>
      <c r="V978" s="19" t="n">
        <f aca="false">IF(U978=0,"",IF(U978+U977&gt;U978,LOG(U978)-LOG(U977),""))</f>
        <v>-0.11658254628651</v>
      </c>
      <c r="W978" s="20" t="n">
        <f aca="false">IF(F978="","",IF(F978&gt;0,0,1))</f>
        <v>1</v>
      </c>
      <c r="X978" s="19" t="n">
        <f aca="false">IF(F978="","",F978*W978)</f>
        <v>-0.146135854363583</v>
      </c>
      <c r="Y978" s="26" t="n">
        <f aca="false">IF(X978="","",X978*N978)</f>
        <v>-0.0533735410557482</v>
      </c>
    </row>
    <row r="979" customFormat="false" ht="13.8" hidden="false" customHeight="false" outlineLevel="0" collapsed="false">
      <c r="A979" s="16" t="n">
        <v>2011</v>
      </c>
      <c r="B979" s="28" t="s">
        <v>26</v>
      </c>
      <c r="C979" s="29" t="n">
        <v>978</v>
      </c>
      <c r="D979" s="17" t="n">
        <v>23</v>
      </c>
      <c r="E979" s="18" t="n">
        <v>2439942.45918875</v>
      </c>
      <c r="F979" s="19" t="n">
        <f aca="false">IF(ABS(LOG(E979)-LOG(E978))&gt;LOG(2),"",LOG(E979)-LOG(E978))</f>
        <v>0.0672965525723264</v>
      </c>
      <c r="G979" s="20" t="n">
        <v>964198.437529183</v>
      </c>
      <c r="H979" s="19" t="n">
        <f aca="false">IF(G979=0,"",IF(G979+G978&gt;G979,LOG(G979)-LOG(G978),""))</f>
        <v>0.0413524789915734</v>
      </c>
      <c r="I979" s="20" t="n">
        <v>1017368.14498351</v>
      </c>
      <c r="J979" s="19" t="n">
        <f aca="false">IF(I979=0,"",IF(I979+I978&gt;I979,LOG(I979)-LOG(I978),""))</f>
        <v>0.0675681284511791</v>
      </c>
      <c r="K979" s="20" t="n">
        <f aca="false">G979+I979</f>
        <v>1981566.58251269</v>
      </c>
      <c r="L979" s="19" t="n">
        <f aca="false">IF(K979=0,"",IF(K979+K978&gt;K979,LOG(K979)-LOG(K978),""))</f>
        <v>0.0546142712093776</v>
      </c>
      <c r="M979" s="20" t="n">
        <v>4667244.71225015</v>
      </c>
      <c r="N979" s="21" t="n">
        <v>0.281680987787646</v>
      </c>
      <c r="O979" s="21" t="n">
        <v>200102.620508804</v>
      </c>
      <c r="P979" s="22" t="n">
        <v>-1.08612680843756</v>
      </c>
      <c r="Q979" s="20" t="n">
        <v>817347.809727222</v>
      </c>
      <c r="R979" s="19" t="n">
        <f aca="false">IF(Q979=0,"",IF(Q979+Q978&gt;Q979,LOG(Q979)-LOG(Q978),""))</f>
        <v>0.040220282404726</v>
      </c>
      <c r="S979" s="20" t="n">
        <v>1867836.60849513</v>
      </c>
      <c r="T979" s="19" t="n">
        <f aca="false">IF(S979=0,"",IF(S979+S978&gt;S979,LOG(S979)-LOG(S978),""))</f>
        <v>0.0393022866951043</v>
      </c>
      <c r="U979" s="20" t="n">
        <v>105694.567215436</v>
      </c>
      <c r="V979" s="19" t="n">
        <f aca="false">IF(U979=0,"",IF(U979+U978&gt;U979,LOG(U979)-LOG(U978),""))</f>
        <v>0.0782426349643153</v>
      </c>
      <c r="W979" s="20" t="n">
        <f aca="false">IF(F979="","",IF(F979&gt;0,0,1))</f>
        <v>0</v>
      </c>
      <c r="X979" s="19" t="n">
        <f aca="false">IF(F979="","",F979*W979)</f>
        <v>0</v>
      </c>
      <c r="Y979" s="26" t="n">
        <f aca="false">IF(X979="","",X979*N979)</f>
        <v>0</v>
      </c>
    </row>
    <row r="980" customFormat="false" ht="13.8" hidden="false" customHeight="false" outlineLevel="0" collapsed="false">
      <c r="A980" s="16" t="n">
        <v>2011</v>
      </c>
      <c r="B980" s="28" t="s">
        <v>27</v>
      </c>
      <c r="C980" s="17" t="n">
        <v>979</v>
      </c>
      <c r="D980" s="17" t="n">
        <v>23</v>
      </c>
      <c r="E980" s="18" t="n">
        <v>2390139.12592813</v>
      </c>
      <c r="F980" s="19" t="n">
        <f aca="false">IF(ABS(LOG(E980)-LOG(E979))&gt;LOG(2),"",LOG(E980)-LOG(E979))</f>
        <v>-0.0089564033292433</v>
      </c>
      <c r="G980" s="20" t="n">
        <v>956734.921132092</v>
      </c>
      <c r="H980" s="19" t="n">
        <f aca="false">IF(G980=0,"",IF(G980+G979&gt;G980,LOG(G980)-LOG(G979),""))</f>
        <v>-0.00337479723900458</v>
      </c>
      <c r="I980" s="20" t="n">
        <v>973080.289220084</v>
      </c>
      <c r="J980" s="19" t="n">
        <f aca="false">IF(I980=0,"",IF(I980+I979&gt;I980,LOG(I980)-LOG(I979),""))</f>
        <v>-0.0193294596796978</v>
      </c>
      <c r="K980" s="20" t="n">
        <f aca="false">G980+I980</f>
        <v>1929815.21035218</v>
      </c>
      <c r="L980" s="19" t="n">
        <f aca="false">IF(K980=0,"",IF(K980+K979&gt;K980,LOG(K980)-LOG(K979),""))</f>
        <v>-0.0114929445337486</v>
      </c>
      <c r="M980" s="20" t="n">
        <v>4739076.69171498</v>
      </c>
      <c r="N980" s="21" t="n">
        <v>0.297270555647839</v>
      </c>
      <c r="O980" s="21" t="n">
        <v>367070.408629298</v>
      </c>
      <c r="P980" s="22" t="n">
        <v>-0.81367380594848</v>
      </c>
      <c r="Q980" s="20" t="n">
        <v>798081.663999881</v>
      </c>
      <c r="R980" s="19" t="n">
        <f aca="false">IF(Q980=0,"",IF(Q980+Q979&gt;Q980,LOG(Q980)-LOG(Q979),""))</f>
        <v>-0.0103595702015333</v>
      </c>
      <c r="S980" s="20" t="n">
        <v>1858875.61496937</v>
      </c>
      <c r="T980" s="19" t="n">
        <f aca="false">IF(S980=0,"",IF(S980+S979&gt;S980,LOG(S980)-LOG(S979),""))</f>
        <v>-0.00208855275513375</v>
      </c>
      <c r="U980" s="20" t="n">
        <v>106594.663841901</v>
      </c>
      <c r="V980" s="19" t="n">
        <f aca="false">IF(U980=0,"",IF(U980+U979&gt;U980,LOG(U980)-LOG(U979),""))</f>
        <v>0.0036827995334896</v>
      </c>
      <c r="W980" s="20" t="n">
        <f aca="false">IF(F980="","",IF(F980&gt;0,0,1))</f>
        <v>1</v>
      </c>
      <c r="X980" s="19" t="n">
        <f aca="false">IF(F980="","",F980*W980)</f>
        <v>-0.0089564033292433</v>
      </c>
      <c r="Y980" s="26" t="n">
        <f aca="false">IF(X980="","",X980*N980)</f>
        <v>-0.00266247499429031</v>
      </c>
    </row>
    <row r="981" customFormat="false" ht="13.8" hidden="false" customHeight="false" outlineLevel="0" collapsed="false">
      <c r="A981" s="16" t="n">
        <v>2011</v>
      </c>
      <c r="B981" s="30" t="s">
        <v>28</v>
      </c>
      <c r="C981" s="29" t="n">
        <v>980</v>
      </c>
      <c r="D981" s="17" t="n">
        <v>23</v>
      </c>
      <c r="E981" s="18" t="n">
        <v>2833511.69638896</v>
      </c>
      <c r="F981" s="19" t="n">
        <f aca="false">IF(ABS(LOG(E981)-LOG(E980))&gt;LOG(2),"",LOG(E981)-LOG(E980))</f>
        <v>0.0739018284695048</v>
      </c>
      <c r="G981" s="20" t="n">
        <v>1163994.74422472</v>
      </c>
      <c r="H981" s="19" t="n">
        <f aca="false">IF(G981=0,"",IF(G981+G980&gt;G981,LOG(G981)-LOG(G980),""))</f>
        <v>0.0851593932121357</v>
      </c>
      <c r="I981" s="20" t="n">
        <v>1032176.42237487</v>
      </c>
      <c r="J981" s="19" t="n">
        <f aca="false">IF(I981=0,"",IF(I981+I980&gt;I981,LOG(I981)-LOG(I980),""))</f>
        <v>0.0256052588710896</v>
      </c>
      <c r="K981" s="20" t="n">
        <f aca="false">G981+I981</f>
        <v>2196171.16659959</v>
      </c>
      <c r="L981" s="19" t="n">
        <f aca="false">IF(K981=0,"",IF(K981+K980&gt;K981,LOG(K981)-LOG(K980),""))</f>
        <v>0.0561504603322929</v>
      </c>
      <c r="M981" s="20" t="n">
        <v>5202944.68048876</v>
      </c>
      <c r="N981" s="21" t="n">
        <v>0.263924198655519</v>
      </c>
      <c r="O981" s="21" t="n">
        <v>544088.160738366</v>
      </c>
      <c r="P981" s="22" t="n">
        <v>-0.716655733857586</v>
      </c>
      <c r="Q981" s="20" t="n">
        <v>858462.58334533</v>
      </c>
      <c r="R981" s="19" t="n">
        <f aca="false">IF(Q981=0,"",IF(Q981+Q980&gt;Q981,LOG(Q981)-LOG(Q980),""))</f>
        <v>0.0316740379324809</v>
      </c>
      <c r="S981" s="20" t="n">
        <v>2138767.70789399</v>
      </c>
      <c r="T981" s="19" t="n">
        <f aca="false">IF(S981=0,"",IF(S981+S980&gt;S981,LOG(S981)-LOG(S980),""))</f>
        <v>0.0609132879884884</v>
      </c>
      <c r="U981" s="20" t="n">
        <v>117818.756514177</v>
      </c>
      <c r="V981" s="19" t="n">
        <f aca="false">IF(U981=0,"",IF(U981+U980&gt;U981,LOG(U981)-LOG(U980),""))</f>
        <v>0.0434789704480334</v>
      </c>
      <c r="W981" s="20" t="n">
        <f aca="false">IF(F981="","",IF(F981&gt;0,0,1))</f>
        <v>0</v>
      </c>
      <c r="X981" s="19" t="n">
        <f aca="false">IF(F981="","",F981*W981)</f>
        <v>0</v>
      </c>
      <c r="Y981" s="26" t="n">
        <f aca="false">IF(X981="","",X981*N981)</f>
        <v>0</v>
      </c>
    </row>
    <row r="982" customFormat="false" ht="13.8" hidden="false" customHeight="false" outlineLevel="0" collapsed="false">
      <c r="A982" s="16" t="n">
        <v>2012</v>
      </c>
      <c r="B982" s="31" t="s">
        <v>25</v>
      </c>
      <c r="C982" s="17" t="n">
        <v>981</v>
      </c>
      <c r="D982" s="17" t="n">
        <v>23</v>
      </c>
      <c r="E982" s="18" t="n">
        <v>2113049.81451554</v>
      </c>
      <c r="F982" s="19" t="n">
        <f aca="false">IF(ABS(LOG(E982)-LOG(E981))&gt;LOG(2),"",LOG(E982)-LOG(E981))</f>
        <v>-0.127415274160465</v>
      </c>
      <c r="G982" s="20" t="n">
        <v>822939.504349265</v>
      </c>
      <c r="H982" s="19" t="n">
        <f aca="false">IF(G982=0,"",IF(G982+G981&gt;G982,LOG(G982)-LOG(G981),""))</f>
        <v>-0.150583108675742</v>
      </c>
      <c r="I982" s="20" t="n">
        <v>922532.218119179</v>
      </c>
      <c r="J982" s="19" t="n">
        <f aca="false">IF(I982=0,"",IF(I982+I981&gt;I982,LOG(I982)-LOG(I981),""))</f>
        <v>-0.0487723922086367</v>
      </c>
      <c r="K982" s="20" t="n">
        <f aca="false">G982+I982</f>
        <v>1745471.72246844</v>
      </c>
      <c r="L982" s="19" t="n">
        <f aca="false">IF(K982=0,"",IF(K982+K981&gt;K982,LOG(K982)-LOG(K981),""))</f>
        <v>-0.0997533680043414</v>
      </c>
      <c r="M982" s="20" t="n">
        <v>5268859.85409574</v>
      </c>
      <c r="N982" s="21" t="n">
        <v>0.396806911433487</v>
      </c>
      <c r="O982" s="21" t="n">
        <v>533998.479434958</v>
      </c>
      <c r="P982" s="22" t="n">
        <v>-0.597369715161912</v>
      </c>
      <c r="Q982" s="20" t="n">
        <v>691266.141913444</v>
      </c>
      <c r="R982" s="19" t="n">
        <f aca="false">IF(Q982=0,"",IF(Q982+Q981&gt;Q982,LOG(Q982)-LOG(Q981),""))</f>
        <v>-0.0940760851589113</v>
      </c>
      <c r="S982" s="20" t="n">
        <v>1631450.15935404</v>
      </c>
      <c r="T982" s="19" t="n">
        <f aca="false">IF(S982=0,"",IF(S982+S981&gt;S982,LOG(S982)-LOG(S981),""))</f>
        <v>-0.117589807626688</v>
      </c>
      <c r="U982" s="20" t="n">
        <v>128856.517099561</v>
      </c>
      <c r="V982" s="19" t="n">
        <f aca="false">IF(U982=0,"",IF(U982+U981&gt;U982,LOG(U982)-LOG(U981),""))</f>
        <v>0.0388919537146588</v>
      </c>
      <c r="W982" s="20" t="n">
        <f aca="false">IF(F982="","",IF(F982&gt;0,0,1))</f>
        <v>1</v>
      </c>
      <c r="X982" s="19" t="n">
        <f aca="false">IF(F982="","",F982*W982)</f>
        <v>-0.127415274160465</v>
      </c>
      <c r="Y982" s="26" t="n">
        <f aca="false">IF(X982="","",X982*N982)</f>
        <v>-0.0505592614090651</v>
      </c>
    </row>
    <row r="983" customFormat="false" ht="13.8" hidden="false" customHeight="false" outlineLevel="0" collapsed="false">
      <c r="A983" s="16" t="n">
        <v>2012</v>
      </c>
      <c r="B983" s="28" t="s">
        <v>26</v>
      </c>
      <c r="C983" s="29" t="n">
        <v>982</v>
      </c>
      <c r="D983" s="17" t="n">
        <v>23</v>
      </c>
      <c r="E983" s="18" t="n">
        <v>2611652.85464522</v>
      </c>
      <c r="F983" s="19" t="n">
        <f aca="false">IF(ABS(LOG(E983)-LOG(E982))&gt;LOG(2),"",LOG(E983)-LOG(E982))</f>
        <v>0.0920057137404067</v>
      </c>
      <c r="G983" s="20" t="n">
        <v>1021124.43475789</v>
      </c>
      <c r="H983" s="19" t="n">
        <f aca="false">IF(G983=0,"",IF(G983+G982&gt;G983,LOG(G983)-LOG(G982),""))</f>
        <v>0.0937107579881191</v>
      </c>
      <c r="I983" s="20" t="n">
        <v>1025300.43639167</v>
      </c>
      <c r="J983" s="19" t="n">
        <f aca="false">IF(I983=0,"",IF(I983+I982&gt;I983,LOG(I983)-LOG(I982),""))</f>
        <v>0.0458696000097678</v>
      </c>
      <c r="K983" s="20" t="n">
        <f aca="false">G983+I983</f>
        <v>2046424.87114956</v>
      </c>
      <c r="L983" s="19" t="n">
        <f aca="false">IF(K983=0,"",IF(K983+K982&gt;K983,LOG(K983)-LOG(K982),""))</f>
        <v>0.0690829879334727</v>
      </c>
      <c r="M983" s="20" t="n">
        <v>5501542.0220546</v>
      </c>
      <c r="N983" s="21" t="n">
        <v>0.3235689852745</v>
      </c>
      <c r="O983" s="21" t="n">
        <v>524193.045249116</v>
      </c>
      <c r="P983" s="22" t="n">
        <v>-0.697424194645061</v>
      </c>
      <c r="Q983" s="20" t="n">
        <v>773720.747318188</v>
      </c>
      <c r="R983" s="19" t="n">
        <f aca="false">IF(Q983=0,"",IF(Q983+Q982&gt;Q983,LOG(Q983)-LOG(Q982),""))</f>
        <v>0.0489389568774978</v>
      </c>
      <c r="S983" s="20" t="n">
        <v>1914348.61556772</v>
      </c>
      <c r="T983" s="19" t="n">
        <f aca="false">IF(S983=0,"",IF(S983+S982&gt;S983,LOG(S983)-LOG(S982),""))</f>
        <v>0.0694472178740186</v>
      </c>
      <c r="U983" s="20" t="n">
        <v>131285.552321174</v>
      </c>
      <c r="V983" s="19" t="n">
        <f aca="false">IF(U983=0,"",IF(U983+U982&gt;U983,LOG(U983)-LOG(U982),""))</f>
        <v>0.0081105470946099</v>
      </c>
      <c r="W983" s="20" t="n">
        <f aca="false">IF(F983="","",IF(F983&gt;0,0,1))</f>
        <v>0</v>
      </c>
      <c r="X983" s="19" t="n">
        <f aca="false">IF(F983="","",F983*W983)</f>
        <v>0</v>
      </c>
      <c r="Y983" s="26" t="n">
        <f aca="false">IF(X983="","",X983*N983)</f>
        <v>0</v>
      </c>
    </row>
    <row r="984" customFormat="false" ht="13.8" hidden="false" customHeight="false" outlineLevel="0" collapsed="false">
      <c r="A984" s="16" t="n">
        <v>2012</v>
      </c>
      <c r="B984" s="28" t="s">
        <v>27</v>
      </c>
      <c r="C984" s="17" t="n">
        <v>983</v>
      </c>
      <c r="D984" s="17" t="n">
        <v>23</v>
      </c>
      <c r="E984" s="18" t="n">
        <v>2411271.60705367</v>
      </c>
      <c r="F984" s="19" t="n">
        <f aca="false">IF(ABS(LOG(E984)-LOG(E983))&gt;LOG(2),"",LOG(E984)-LOG(E983))</f>
        <v>-0.0346693169565686</v>
      </c>
      <c r="G984" s="20" t="n">
        <v>891885.887954905</v>
      </c>
      <c r="H984" s="19" t="n">
        <f aca="false">IF(G984=0,"",IF(G984+G983&gt;G984,LOG(G984)-LOG(G983),""))</f>
        <v>-0.0587693763980344</v>
      </c>
      <c r="I984" s="20" t="n">
        <v>1005155.64351115</v>
      </c>
      <c r="J984" s="19" t="n">
        <f aca="false">IF(I984=0,"",IF(I984+I983&gt;I984,LOG(I984)-LOG(I983),""))</f>
        <v>-0.00861782684697321</v>
      </c>
      <c r="K984" s="20" t="n">
        <f aca="false">G984+I984</f>
        <v>1897041.53146606</v>
      </c>
      <c r="L984" s="19" t="n">
        <f aca="false">IF(K984=0,"",IF(K984+K983&gt;K984,LOG(K984)-LOG(K983),""))</f>
        <v>-0.032918966453134</v>
      </c>
      <c r="M984" s="20" t="n">
        <v>6351112.79681829</v>
      </c>
      <c r="N984" s="21" t="n">
        <v>0.420603693630735</v>
      </c>
      <c r="O984" s="21" t="n">
        <v>546016.123559622</v>
      </c>
      <c r="P984" s="22" t="n">
        <v>-0.645040664944671</v>
      </c>
      <c r="Q984" s="20" t="n">
        <v>798997.712513377</v>
      </c>
      <c r="R984" s="19" t="n">
        <f aca="false">IF(Q984=0,"",IF(Q984+Q983&gt;Q984,LOG(Q984)-LOG(Q983),""))</f>
        <v>0.0139612933362674</v>
      </c>
      <c r="S984" s="20" t="n">
        <v>1806986.32306076</v>
      </c>
      <c r="T984" s="19" t="n">
        <f aca="false">IF(S984=0,"",IF(S984+S983&gt;S984,LOG(S984)-LOG(S983),""))</f>
        <v>-0.0250661631136406</v>
      </c>
      <c r="U984" s="20" t="n">
        <v>135210.651231859</v>
      </c>
      <c r="V984" s="19" t="n">
        <f aca="false">IF(U984=0,"",IF(U984+U983&gt;U984,LOG(U984)-LOG(U983),""))</f>
        <v>0.0127939689509775</v>
      </c>
      <c r="W984" s="20" t="n">
        <f aca="false">IF(F984="","",IF(F984&gt;0,0,1))</f>
        <v>1</v>
      </c>
      <c r="X984" s="19" t="n">
        <f aca="false">IF(F984="","",F984*W984)</f>
        <v>-0.0346693169565686</v>
      </c>
      <c r="Y984" s="26" t="n">
        <f aca="false">IF(X984="","",X984*N984)</f>
        <v>-0.0145820427675874</v>
      </c>
    </row>
    <row r="985" customFormat="false" ht="13.8" hidden="false" customHeight="false" outlineLevel="0" collapsed="false">
      <c r="A985" s="16" t="n">
        <v>2012</v>
      </c>
      <c r="B985" s="30" t="s">
        <v>28</v>
      </c>
      <c r="C985" s="29" t="n">
        <v>984</v>
      </c>
      <c r="D985" s="17" t="n">
        <v>23</v>
      </c>
      <c r="E985" s="18" t="n">
        <v>2759984.24198187</v>
      </c>
      <c r="F985" s="19" t="n">
        <f aca="false">IF(ABS(LOG(E985)-LOG(E984))&gt;LOG(2),"",LOG(E985)-LOG(E984))</f>
        <v>0.0586604701665854</v>
      </c>
      <c r="G985" s="20" t="n">
        <v>1125237.80729279</v>
      </c>
      <c r="H985" s="19" t="n">
        <f aca="false">IF(G985=0,"",IF(G985+G984&gt;G985,LOG(G985)-LOG(G984),""))</f>
        <v>0.100935023497116</v>
      </c>
      <c r="I985" s="20" t="n">
        <v>1151537.62243023</v>
      </c>
      <c r="J985" s="19" t="n">
        <f aca="false">IF(I985=0,"",IF(I985+I984&gt;I985,LOG(I985)-LOG(I984),""))</f>
        <v>0.0590448161996386</v>
      </c>
      <c r="K985" s="20" t="n">
        <f aca="false">G985+I985</f>
        <v>2276775.42972302</v>
      </c>
      <c r="L985" s="19" t="n">
        <f aca="false">IF(K985=0,"",IF(K985+K984&gt;K985,LOG(K985)-LOG(K984),""))</f>
        <v>0.0792433570942537</v>
      </c>
      <c r="M985" s="20" t="n">
        <v>6905807.50137129</v>
      </c>
      <c r="N985" s="21" t="n">
        <v>0.39830786578542</v>
      </c>
      <c r="O985" s="21" t="n">
        <v>553111.604034465</v>
      </c>
      <c r="P985" s="22" t="n">
        <v>-0.698093832616517</v>
      </c>
      <c r="Q985" s="20" t="n">
        <v>865735.259730851</v>
      </c>
      <c r="R985" s="19" t="n">
        <f aca="false">IF(Q985=0,"",IF(Q985+Q984&gt;Q985,LOG(Q985)-LOG(Q984),""))</f>
        <v>0.0348395699013686</v>
      </c>
      <c r="S985" s="20" t="n">
        <v>2280636.22277832</v>
      </c>
      <c r="T985" s="19" t="n">
        <f aca="false">IF(S985=0,"",IF(S985+S984&gt;S985,LOG(S985)-LOG(S984),""))</f>
        <v>0.101101152400703</v>
      </c>
      <c r="U985" s="20" t="n">
        <v>133280.14695236</v>
      </c>
      <c r="V985" s="19" t="n">
        <f aca="false">IF(U985=0,"",IF(U985+U984&gt;U985,LOG(U985)-LOG(U984),""))</f>
        <v>-0.00624544163366991</v>
      </c>
      <c r="W985" s="20" t="n">
        <f aca="false">IF(F985="","",IF(F985&gt;0,0,1))</f>
        <v>0</v>
      </c>
      <c r="X985" s="19" t="n">
        <f aca="false">IF(F985="","",F985*W985)</f>
        <v>0</v>
      </c>
      <c r="Y985" s="26" t="n">
        <f aca="false">IF(X985="","",X985*N985)</f>
        <v>0</v>
      </c>
    </row>
    <row r="986" customFormat="false" ht="13.8" hidden="false" customHeight="false" outlineLevel="0" collapsed="false">
      <c r="A986" s="16" t="n">
        <v>2013</v>
      </c>
      <c r="B986" s="31" t="s">
        <v>25</v>
      </c>
      <c r="C986" s="17" t="n">
        <v>985</v>
      </c>
      <c r="D986" s="17" t="n">
        <v>23</v>
      </c>
      <c r="E986" s="18" t="n">
        <v>1915296.83906253</v>
      </c>
      <c r="F986" s="19" t="n">
        <f aca="false">IF(ABS(LOG(E986)-LOG(E985))&gt;LOG(2),"",LOG(E986)-LOG(E985))</f>
        <v>-0.158670510563962</v>
      </c>
      <c r="G986" s="20" t="n">
        <v>698178.149277588</v>
      </c>
      <c r="H986" s="19" t="n">
        <f aca="false">IF(G986=0,"",IF(G986+G985&gt;G986,LOG(G986)-LOG(G985),""))</f>
        <v>-0.207278063088252</v>
      </c>
      <c r="I986" s="20" t="n">
        <v>891019.479675527</v>
      </c>
      <c r="J986" s="19" t="n">
        <f aca="false">IF(I986=0,"",IF(I986+I985&gt;I986,LOG(I986)-LOG(I985),""))</f>
        <v>-0.111390932784598</v>
      </c>
      <c r="K986" s="20" t="n">
        <f aca="false">G986+I986</f>
        <v>1589197.62895312</v>
      </c>
      <c r="L986" s="19" t="n">
        <f aca="false">IF(K986=0,"",IF(K986+K985&gt;K986,LOG(K986)-LOG(K985),""))</f>
        <v>-0.156142287563545</v>
      </c>
      <c r="M986" s="20" t="n">
        <v>7077523.64162051</v>
      </c>
      <c r="N986" s="21" t="n">
        <v>0.567645236826695</v>
      </c>
      <c r="O986" s="21" t="n">
        <v>798074.882600574</v>
      </c>
      <c r="P986" s="22" t="n">
        <v>-0.380192449224428</v>
      </c>
      <c r="Q986" s="20" t="n">
        <v>640428.36247488</v>
      </c>
      <c r="R986" s="19" t="n">
        <f aca="false">IF(Q986=0,"",IF(Q986+Q985&gt;Q986,LOG(Q986)-LOG(Q985),""))</f>
        <v>-0.130914548702329</v>
      </c>
      <c r="S986" s="20" t="n">
        <v>1484851.83201812</v>
      </c>
      <c r="T986" s="19" t="n">
        <f aca="false">IF(S986=0,"",IF(S986+S985&gt;S986,LOG(S986)-LOG(S985),""))</f>
        <v>-0.18637289868963</v>
      </c>
      <c r="U986" s="20" t="n">
        <v>130164.330874464</v>
      </c>
      <c r="V986" s="19" t="n">
        <f aca="false">IF(U986=0,"",IF(U986+U985&gt;U986,LOG(U986)-LOG(U985),""))</f>
        <v>-0.010273472736972</v>
      </c>
      <c r="W986" s="20" t="n">
        <f aca="false">IF(F986="","",IF(F986&gt;0,0,1))</f>
        <v>1</v>
      </c>
      <c r="X986" s="19" t="n">
        <f aca="false">IF(F986="","",F986*W986)</f>
        <v>-0.158670510563962</v>
      </c>
      <c r="Y986" s="26" t="n">
        <f aca="false">IF(X986="","",X986*N986)</f>
        <v>-0.0900685595464926</v>
      </c>
    </row>
    <row r="987" customFormat="false" ht="13.8" hidden="false" customHeight="false" outlineLevel="0" collapsed="false">
      <c r="A987" s="16" t="n">
        <v>2013</v>
      </c>
      <c r="B987" s="28" t="s">
        <v>26</v>
      </c>
      <c r="C987" s="29" t="n">
        <v>986</v>
      </c>
      <c r="D987" s="17" t="n">
        <v>23</v>
      </c>
      <c r="E987" s="18" t="n">
        <v>1861288.17527557</v>
      </c>
      <c r="F987" s="19" t="n">
        <f aca="false">IF(ABS(LOG(E987)-LOG(E986))&gt;LOG(2),"",LOG(E987)-LOG(E986))</f>
        <v>-0.0124224736306724</v>
      </c>
      <c r="G987" s="20" t="n">
        <v>372567.268937437</v>
      </c>
      <c r="H987" s="19" t="n">
        <f aca="false">IF(G987=0,"",IF(G987+G986&gt;G987,LOG(G987)-LOG(G986),""))</f>
        <v>-0.27276155440788</v>
      </c>
      <c r="I987" s="20" t="n">
        <v>1063829.411715</v>
      </c>
      <c r="J987" s="19" t="n">
        <f aca="false">IF(I987=0,"",IF(I987+I986&gt;I987,LOG(I987)-LOG(I986),""))</f>
        <v>0.0769847943117332</v>
      </c>
      <c r="K987" s="20" t="n">
        <f aca="false">G987+I987</f>
        <v>1436396.68065244</v>
      </c>
      <c r="L987" s="19" t="n">
        <f aca="false">IF(K987=0,"",IF(K987+K986&gt;K987,LOG(K987)-LOG(K986),""))</f>
        <v>-0.0439035155756873</v>
      </c>
      <c r="M987" s="20" t="n">
        <v>6281242.83787864</v>
      </c>
      <c r="N987" s="21" t="n">
        <v>0.528231965610205</v>
      </c>
      <c r="O987" s="21" t="n">
        <v>780302.886243514</v>
      </c>
      <c r="P987" s="22" t="n">
        <v>-0.377550404971041</v>
      </c>
      <c r="Q987" s="20" t="n">
        <v>1271606.64816519</v>
      </c>
      <c r="R987" s="19" t="n">
        <f aca="false">IF(Q987=0,"",IF(Q987+Q986&gt;Q987,LOG(Q987)-LOG(Q986),""))</f>
        <v>0.297882232656921</v>
      </c>
      <c r="S987" s="20" t="n">
        <v>1782853.59241049</v>
      </c>
      <c r="T987" s="19" t="n">
        <f aca="false">IF(S987=0,"",IF(S987+S986&gt;S987,LOG(S987)-LOG(S986),""))</f>
        <v>0.079432561318221</v>
      </c>
      <c r="U987" s="20" t="n">
        <v>140055.325841245</v>
      </c>
      <c r="V987" s="19" t="n">
        <f aca="false">IF(U987=0,"",IF(U987+U986&gt;U987,LOG(U987)-LOG(U986),""))</f>
        <v>0.0318076380861587</v>
      </c>
      <c r="W987" s="20" t="n">
        <f aca="false">IF(F987="","",IF(F987&gt;0,0,1))</f>
        <v>1</v>
      </c>
      <c r="X987" s="19" t="n">
        <f aca="false">IF(F987="","",F987*W987)</f>
        <v>-0.0124224736306724</v>
      </c>
      <c r="Y987" s="26" t="n">
        <f aca="false">IF(X987="","",X987*N987)</f>
        <v>-0.00656194766367102</v>
      </c>
    </row>
    <row r="988" customFormat="false" ht="13.8" hidden="false" customHeight="false" outlineLevel="0" collapsed="false">
      <c r="A988" s="16" t="n">
        <v>2013</v>
      </c>
      <c r="B988" s="28" t="s">
        <v>27</v>
      </c>
      <c r="C988" s="17" t="n">
        <v>987</v>
      </c>
      <c r="D988" s="17" t="n">
        <v>23</v>
      </c>
      <c r="E988" s="18" t="n">
        <v>2837097.98078358</v>
      </c>
      <c r="F988" s="19" t="n">
        <f aca="false">IF(ABS(LOG(E988)-LOG(E987))&gt;LOG(2),"",LOG(E988)-LOG(E987))</f>
        <v>0.183060716369518</v>
      </c>
      <c r="G988" s="20" t="n">
        <v>1340690.04879927</v>
      </c>
      <c r="H988" s="19" t="n">
        <f aca="false">IF(G988=0,"",IF(G988+G987&gt;G988,LOG(G988)-LOG(G987),""))</f>
        <v>0.556123687596691</v>
      </c>
      <c r="I988" s="20" t="n">
        <v>1034074.38790422</v>
      </c>
      <c r="J988" s="19" t="n">
        <f aca="false">IF(I988=0,"",IF(I988+I987&gt;I988,LOG(I988)-LOG(I987),""))</f>
        <v>-0.0123202115038472</v>
      </c>
      <c r="K988" s="20" t="n">
        <f aca="false">G988+I988</f>
        <v>2374764.43670349</v>
      </c>
      <c r="L988" s="19" t="n">
        <f aca="false">IF(K988=0,"",IF(K988+K987&gt;K988,LOG(K988)-LOG(K987),""))</f>
        <v>0.218346143672982</v>
      </c>
      <c r="M988" s="20" t="n">
        <v>6297231.49418426</v>
      </c>
      <c r="N988" s="21" t="n">
        <v>0.346275324148824</v>
      </c>
      <c r="O988" s="21" t="n">
        <v>789127.153474601</v>
      </c>
      <c r="P988" s="22" t="n">
        <v>-0.555727347163164</v>
      </c>
      <c r="Q988" s="20" t="n">
        <v>312887.910735252</v>
      </c>
      <c r="R988" s="19" t="n">
        <f aca="false">IF(Q988=0,"",IF(Q988+Q987&gt;Q988,LOG(Q988)-LOG(Q987),""))</f>
        <v>-0.608964006473779</v>
      </c>
      <c r="S988" s="20" t="n">
        <v>1791287.16532005</v>
      </c>
      <c r="T988" s="19" t="n">
        <f aca="false">IF(S988=0,"",IF(S988+S987&gt;S988,LOG(S988)-LOG(S987),""))</f>
        <v>0.00204953370514804</v>
      </c>
      <c r="U988" s="20" t="n">
        <v>163554.095488354</v>
      </c>
      <c r="V988" s="19" t="n">
        <f aca="false">IF(U988=0,"",IF(U988+U987&gt;U988,LOG(U988)-LOG(U987),""))</f>
        <v>0.0673617953224008</v>
      </c>
      <c r="W988" s="20" t="n">
        <f aca="false">IF(F988="","",IF(F988&gt;0,0,1))</f>
        <v>0</v>
      </c>
      <c r="X988" s="19" t="n">
        <f aca="false">IF(F988="","",F988*W988)</f>
        <v>0</v>
      </c>
      <c r="Y988" s="26" t="n">
        <f aca="false">IF(X988="","",X988*N988)</f>
        <v>0</v>
      </c>
    </row>
    <row r="989" customFormat="false" ht="13.8" hidden="false" customHeight="false" outlineLevel="0" collapsed="false">
      <c r="A989" s="16" t="n">
        <v>2013</v>
      </c>
      <c r="B989" s="30" t="s">
        <v>28</v>
      </c>
      <c r="C989" s="29" t="n">
        <v>988</v>
      </c>
      <c r="D989" s="17" t="n">
        <v>23</v>
      </c>
      <c r="E989" s="18" t="n">
        <v>2830696.73956004</v>
      </c>
      <c r="F989" s="19" t="n">
        <f aca="false">IF(ABS(LOG(E989)-LOG(E988))&gt;LOG(2),"",LOG(E989)-LOG(E988))</f>
        <v>-0.000980989982846126</v>
      </c>
      <c r="G989" s="20" t="n">
        <v>1128304.62952935</v>
      </c>
      <c r="H989" s="19" t="n">
        <f aca="false">IF(G989=0,"",IF(G989+G988&gt;G989,LOG(G989)-LOG(G988),""))</f>
        <v>-0.0749020157715243</v>
      </c>
      <c r="I989" s="20" t="n">
        <v>1105002.28271553</v>
      </c>
      <c r="J989" s="19" t="n">
        <f aca="false">IF(I989=0,"",IF(I989+I988&gt;I989,LOG(I989)-LOG(I988),""))</f>
        <v>0.02881139359258</v>
      </c>
      <c r="K989" s="20" t="n">
        <f aca="false">G989+I989</f>
        <v>2233306.91224488</v>
      </c>
      <c r="L989" s="19" t="n">
        <f aca="false">IF(K989=0,"",IF(K989+K988&gt;K989,LOG(K989)-LOG(K988),""))</f>
        <v>-0.0266721264233567</v>
      </c>
      <c r="M989" s="20" t="n">
        <v>7361911.05714488</v>
      </c>
      <c r="N989" s="21" t="n">
        <v>0.415097221540288</v>
      </c>
      <c r="O989" s="21" t="n">
        <v>806057.528860745</v>
      </c>
      <c r="P989" s="22" t="n">
        <v>-0.545527305880978</v>
      </c>
      <c r="Q989" s="20" t="n">
        <v>813089.580727003</v>
      </c>
      <c r="R989" s="19" t="n">
        <f aca="false">IF(Q989=0,"",IF(Q989+Q988&gt;Q989,LOG(Q989)-LOG(Q988),""))</f>
        <v>0.414749612530741</v>
      </c>
      <c r="S989" s="20" t="n">
        <v>2102061.9118098</v>
      </c>
      <c r="T989" s="19" t="n">
        <f aca="false">IF(S989=0,"",IF(S989+S988&gt;S989,LOG(S989)-LOG(S988),""))</f>
        <v>0.0694802889439981</v>
      </c>
      <c r="U989" s="20" t="n">
        <v>164384.622381985</v>
      </c>
      <c r="V989" s="19" t="n">
        <f aca="false">IF(U989=0,"",IF(U989+U988&gt;U989,LOG(U989)-LOG(U988),""))</f>
        <v>0.00219976476380346</v>
      </c>
      <c r="W989" s="20" t="n">
        <f aca="false">IF(F989="","",IF(F989&gt;0,0,1))</f>
        <v>1</v>
      </c>
      <c r="X989" s="19" t="n">
        <f aca="false">IF(F989="","",F989*W989)</f>
        <v>-0.000980989982846126</v>
      </c>
      <c r="Y989" s="26" t="n">
        <f aca="false">IF(X989="","",X989*N989)</f>
        <v>-0.000407206216238282</v>
      </c>
    </row>
    <row r="990" customFormat="false" ht="13.8" hidden="false" customHeight="false" outlineLevel="0" collapsed="false">
      <c r="A990" s="16" t="n">
        <v>2014</v>
      </c>
      <c r="B990" s="31" t="s">
        <v>25</v>
      </c>
      <c r="C990" s="17" t="n">
        <v>989</v>
      </c>
      <c r="D990" s="17" t="n">
        <v>23</v>
      </c>
      <c r="E990" s="18" t="n">
        <v>1961329.96409534</v>
      </c>
      <c r="F990" s="19" t="n">
        <f aca="false">IF(ABS(LOG(E990)-LOG(E989))&gt;LOG(2),"",LOG(E990)-LOG(E989))</f>
        <v>-0.159342681386665</v>
      </c>
      <c r="G990" s="20" t="n">
        <v>722262.222010168</v>
      </c>
      <c r="H990" s="19" t="n">
        <f aca="false">IF(G990=0,"",IF(G990+G989&gt;G990,LOG(G990)-LOG(G989),""))</f>
        <v>-0.193731470449917</v>
      </c>
      <c r="I990" s="20" t="n">
        <v>951070.0138083</v>
      </c>
      <c r="J990" s="19" t="n">
        <f aca="false">IF(I990=0,"",IF(I990+I989&gt;I990,LOG(I990)-LOG(I989),""))</f>
        <v>-0.0651506861253752</v>
      </c>
      <c r="K990" s="20" t="n">
        <f aca="false">G990+I990</f>
        <v>1673332.23581847</v>
      </c>
      <c r="L990" s="19" t="n">
        <f aca="false">IF(K990=0,"",IF(K990+K989&gt;K990,LOG(K990)-LOG(K989),""))</f>
        <v>-0.125366232522349</v>
      </c>
      <c r="M990" s="20" t="n">
        <v>7795963.68873224</v>
      </c>
      <c r="N990" s="21" t="n">
        <v>0.599319144345525</v>
      </c>
      <c r="O990" s="21" t="n">
        <v>775702.327972132</v>
      </c>
      <c r="P990" s="22" t="n">
        <v>-0.402855568476973</v>
      </c>
      <c r="Q990" s="20" t="n">
        <v>669645.767472642</v>
      </c>
      <c r="R990" s="19" t="n">
        <f aca="false">IF(Q990=0,"",IF(Q990+Q989&gt;Q990,LOG(Q990)-LOG(Q989),""))</f>
        <v>-0.0842932676660162</v>
      </c>
      <c r="S990" s="20" t="n">
        <v>1492096.03358318</v>
      </c>
      <c r="T990" s="19" t="n">
        <f aca="false">IF(S990=0,"",IF(S990+S989&gt;S990,LOG(S990)-LOG(S989),""))</f>
        <v>-0.148848727217187</v>
      </c>
      <c r="U990" s="20" t="n">
        <v>152702.972160231</v>
      </c>
      <c r="V990" s="19" t="n">
        <f aca="false">IF(U990=0,"",IF(U990+U989&gt;U990,LOG(U990)-LOG(U989),""))</f>
        <v>-0.0320136982407844</v>
      </c>
      <c r="W990" s="20" t="n">
        <f aca="false">IF(F990="","",IF(F990&gt;0,0,1))</f>
        <v>1</v>
      </c>
      <c r="X990" s="19" t="n">
        <f aca="false">IF(F990="","",F990*W990)</f>
        <v>-0.159342681386665</v>
      </c>
      <c r="Y990" s="26" t="n">
        <f aca="false">IF(X990="","",X990*N990)</f>
        <v>-0.0954971194663777</v>
      </c>
    </row>
    <row r="991" customFormat="false" ht="13.8" hidden="false" customHeight="false" outlineLevel="0" collapsed="false">
      <c r="A991" s="16" t="n">
        <v>2014</v>
      </c>
      <c r="B991" s="28" t="s">
        <v>26</v>
      </c>
      <c r="C991" s="29" t="n">
        <v>990</v>
      </c>
      <c r="D991" s="17" t="n">
        <v>23</v>
      </c>
      <c r="E991" s="18" t="n">
        <v>2201210.38842236</v>
      </c>
      <c r="F991" s="19" t="n">
        <f aca="false">IF(ABS(LOG(E991)-LOG(E990))&gt;LOG(2),"",LOG(E991)-LOG(E990))</f>
        <v>0.0501108904683303</v>
      </c>
      <c r="G991" s="20" t="n">
        <v>828923.587279452</v>
      </c>
      <c r="H991" s="19" t="n">
        <f aca="false">IF(G991=0,"",IF(G991+G990&gt;G991,LOG(G991)-LOG(G990),""))</f>
        <v>0.0598195981542631</v>
      </c>
      <c r="I991" s="20" t="n">
        <v>975411.819868025</v>
      </c>
      <c r="J991" s="19" t="n">
        <f aca="false">IF(I991=0,"",IF(I991+I990&gt;I991,LOG(I991)-LOG(I990),""))</f>
        <v>0.0109755249282673</v>
      </c>
      <c r="K991" s="20" t="n">
        <f aca="false">G991+I991</f>
        <v>1804335.40714748</v>
      </c>
      <c r="L991" s="19" t="n">
        <f aca="false">IF(K991=0,"",IF(K991+K990&gt;K991,LOG(K991)-LOG(K990),""))</f>
        <v>0.0327350939504854</v>
      </c>
      <c r="M991" s="20" t="n">
        <v>7230392.31646507</v>
      </c>
      <c r="N991" s="21" t="n">
        <v>0.516500308715555</v>
      </c>
      <c r="O991" s="21" t="n">
        <v>764087.003802118</v>
      </c>
      <c r="P991" s="22" t="n">
        <v>-0.459518740838223</v>
      </c>
      <c r="Q991" s="20" t="n">
        <v>696757.734715738</v>
      </c>
      <c r="R991" s="19" t="n">
        <f aca="false">IF(Q991=0,"",IF(Q991+Q990&gt;Q991,LOG(Q991)-LOG(Q990),""))</f>
        <v>0.0172366703188107</v>
      </c>
      <c r="S991" s="20" t="n">
        <v>1690659.08529629</v>
      </c>
      <c r="T991" s="19" t="n">
        <f aca="false">IF(S991=0,"",IF(S991+S990&gt;S991,LOG(S991)-LOG(S990),""))</f>
        <v>0.0542592667716377</v>
      </c>
      <c r="U991" s="20" t="n">
        <v>148795.022999656</v>
      </c>
      <c r="V991" s="19" t="n">
        <f aca="false">IF(U991=0,"",IF(U991+U990&gt;U991,LOG(U991)-LOG(U990),""))</f>
        <v>-0.0112590852368752</v>
      </c>
      <c r="W991" s="20" t="n">
        <f aca="false">IF(F991="","",IF(F991&gt;0,0,1))</f>
        <v>0</v>
      </c>
      <c r="X991" s="19" t="n">
        <f aca="false">IF(F991="","",F991*W991)</f>
        <v>0</v>
      </c>
      <c r="Y991" s="26" t="n">
        <f aca="false">IF(X991="","",X991*N991)</f>
        <v>0</v>
      </c>
    </row>
    <row r="992" customFormat="false" ht="13.8" hidden="false" customHeight="false" outlineLevel="0" collapsed="false">
      <c r="A992" s="16" t="n">
        <v>2014</v>
      </c>
      <c r="B992" s="28" t="s">
        <v>27</v>
      </c>
      <c r="C992" s="17" t="n">
        <v>991</v>
      </c>
      <c r="D992" s="17" t="n">
        <v>23</v>
      </c>
      <c r="E992" s="18" t="n">
        <v>2230684.28926349</v>
      </c>
      <c r="F992" s="19" t="n">
        <f aca="false">IF(ABS(LOG(E992)-LOG(E991))&gt;LOG(2),"",LOG(E992)-LOG(E991))</f>
        <v>0.00577655478856531</v>
      </c>
      <c r="G992" s="20" t="n">
        <v>771732.024641465</v>
      </c>
      <c r="H992" s="19" t="n">
        <f aca="false">IF(G992=0,"",IF(G992+G991&gt;G992,LOG(G992)-LOG(G991),""))</f>
        <v>-0.0310479752113642</v>
      </c>
      <c r="I992" s="20" t="n">
        <v>978087.486610677</v>
      </c>
      <c r="J992" s="19" t="n">
        <f aca="false">IF(I992=0,"",IF(I992+I991&gt;I992,LOG(I992)-LOG(I991),""))</f>
        <v>0.00118968870329805</v>
      </c>
      <c r="K992" s="20" t="n">
        <f aca="false">G992+I992</f>
        <v>1749819.51125214</v>
      </c>
      <c r="L992" s="19" t="n">
        <f aca="false">IF(K992=0,"",IF(K992+K991&gt;K992,LOG(K992)-LOG(K991),""))</f>
        <v>-0.0133240167333151</v>
      </c>
      <c r="M992" s="20" t="n">
        <v>7099653.33510137</v>
      </c>
      <c r="N992" s="21" t="n">
        <v>0.502799034772915</v>
      </c>
      <c r="O992" s="21" t="n">
        <v>761184.287978172</v>
      </c>
      <c r="P992" s="22" t="n">
        <v>-0.466948293350612</v>
      </c>
      <c r="Q992" s="20" t="n">
        <v>724503.248784839</v>
      </c>
      <c r="R992" s="19" t="n">
        <f aca="false">IF(Q992=0,"",IF(Q992+Q991&gt;Q992,LOG(Q992)-LOG(Q991),""))</f>
        <v>0.016958538735107</v>
      </c>
      <c r="S992" s="20" t="n">
        <v>1680626.52634269</v>
      </c>
      <c r="T992" s="19" t="n">
        <f aca="false">IF(S992=0,"",IF(S992+S991&gt;S992,LOG(S992)-LOG(S991),""))</f>
        <v>-0.00258482867182952</v>
      </c>
      <c r="U992" s="20" t="n">
        <v>156137.788276325</v>
      </c>
      <c r="V992" s="19" t="n">
        <f aca="false">IF(U992=0,"",IF(U992+U991&gt;U992,LOG(U992)-LOG(U991),""))</f>
        <v>0.0209196183359515</v>
      </c>
      <c r="W992" s="20" t="n">
        <f aca="false">IF(F992="","",IF(F992&gt;0,0,1))</f>
        <v>0</v>
      </c>
      <c r="X992" s="19" t="n">
        <f aca="false">IF(F992="","",F992*W992)</f>
        <v>0</v>
      </c>
      <c r="Y992" s="26" t="n">
        <f aca="false">IF(X992="","",X992*N992)</f>
        <v>0</v>
      </c>
    </row>
    <row r="993" customFormat="false" ht="13.8" hidden="false" customHeight="false" outlineLevel="0" collapsed="false">
      <c r="A993" s="16" t="n">
        <v>2014</v>
      </c>
      <c r="B993" s="30" t="s">
        <v>28</v>
      </c>
      <c r="C993" s="29" t="n">
        <v>992</v>
      </c>
      <c r="D993" s="17" t="n">
        <v>23</v>
      </c>
      <c r="E993" s="18" t="n">
        <v>2529709.78477337</v>
      </c>
      <c r="F993" s="19" t="n">
        <f aca="false">IF(ABS(LOG(E993)-LOG(E992))&gt;LOG(2),"",LOG(E993)-LOG(E992))</f>
        <v>0.0546325920347188</v>
      </c>
      <c r="G993" s="20" t="n">
        <v>1004381.98439355</v>
      </c>
      <c r="H993" s="19" t="n">
        <f aca="false">IF(G993=0,"",IF(G993+G992&gt;G993,LOG(G993)-LOG(G992),""))</f>
        <v>0.114432391581987</v>
      </c>
      <c r="I993" s="20" t="n">
        <v>1103408.11307779</v>
      </c>
      <c r="J993" s="19" t="n">
        <f aca="false">IF(I993=0,"",IF(I993+I992&gt;I993,LOG(I993)-LOG(I992),""))</f>
        <v>0.0523584701952666</v>
      </c>
      <c r="K993" s="20" t="n">
        <f aca="false">G993+I993</f>
        <v>2107790.09747134</v>
      </c>
      <c r="L993" s="19" t="n">
        <f aca="false">IF(K993=0,"",IF(K993+K992&gt;K993,LOG(K993)-LOG(K992),""))</f>
        <v>0.0808341050430066</v>
      </c>
      <c r="M993" s="20" t="n">
        <v>7762599.45997153</v>
      </c>
      <c r="N993" s="21" t="n">
        <v>0.486936477128992</v>
      </c>
      <c r="O993" s="21" t="n">
        <v>742741.276588355</v>
      </c>
      <c r="P993" s="22" t="n">
        <v>-0.532233140816086</v>
      </c>
      <c r="Q993" s="20" t="n">
        <v>1050580.44703512</v>
      </c>
      <c r="R993" s="19" t="n">
        <f aca="false">IF(Q993=0,"",IF(Q993+Q992&gt;Q993,LOG(Q993)-LOG(Q992),""))</f>
        <v>0.161388976379321</v>
      </c>
      <c r="S993" s="20" t="n">
        <v>2238922.82580926</v>
      </c>
      <c r="T993" s="19" t="n">
        <f aca="false">IF(S993=0,"",IF(S993+S992&gt;S993,LOG(S993)-LOG(S992),""))</f>
        <v>0.12456790999993</v>
      </c>
      <c r="U993" s="20" t="n">
        <v>130547.798626061</v>
      </c>
      <c r="V993" s="19" t="n">
        <f aca="false">IF(U993=0,"",IF(U993+U992&gt;U993,LOG(U993)-LOG(U992),""))</f>
        <v>-0.0777384703110284</v>
      </c>
      <c r="W993" s="20" t="n">
        <f aca="false">IF(F993="","",IF(F993&gt;0,0,1))</f>
        <v>0</v>
      </c>
      <c r="X993" s="19" t="n">
        <f aca="false">IF(F993="","",F993*W993)</f>
        <v>0</v>
      </c>
      <c r="Y993" s="26" t="n">
        <f aca="false">IF(X993="","",X993*N993)</f>
        <v>0</v>
      </c>
    </row>
    <row r="994" customFormat="false" ht="13.8" hidden="false" customHeight="false" outlineLevel="0" collapsed="false">
      <c r="A994" s="16" t="n">
        <v>2015</v>
      </c>
      <c r="B994" s="31" t="s">
        <v>25</v>
      </c>
      <c r="C994" s="17" t="n">
        <v>993</v>
      </c>
      <c r="D994" s="17" t="n">
        <v>23</v>
      </c>
      <c r="E994" s="18" t="n">
        <v>1750248.83344088</v>
      </c>
      <c r="F994" s="19" t="n">
        <f aca="false">IF(ABS(LOG(E994)-LOG(E993))&gt;LOG(2),"",LOG(E994)-LOG(E993))</f>
        <v>-0.159970903720273</v>
      </c>
      <c r="G994" s="20" t="n">
        <v>682360.127299384</v>
      </c>
      <c r="H994" s="19" t="n">
        <f aca="false">IF(G994=0,"",IF(G994+G993&gt;G994,LOG(G994)-LOG(G993),""))</f>
        <v>-0.167885272619854</v>
      </c>
      <c r="I994" s="20" t="n">
        <v>875983.350986653</v>
      </c>
      <c r="J994" s="19" t="n">
        <f aca="false">IF(I994=0,"",IF(I994+I993&gt;I994,LOG(I994)-LOG(I993),""))</f>
        <v>-0.100240320880747</v>
      </c>
      <c r="K994" s="20" t="n">
        <f aca="false">G994+I994</f>
        <v>1558343.47828604</v>
      </c>
      <c r="L994" s="19" t="n">
        <f aca="false">IF(K994=0,"",IF(K994+K993&gt;K994,LOG(K994)-LOG(K993),""))</f>
        <v>-0.1311641720448</v>
      </c>
      <c r="M994" s="20" t="n">
        <v>9097146.71625</v>
      </c>
      <c r="N994" s="21" t="n">
        <v>0.715805402085495</v>
      </c>
      <c r="O994" s="21" t="n">
        <v>810150.238274744</v>
      </c>
      <c r="P994" s="22" t="n">
        <v>-0.334534232794249</v>
      </c>
      <c r="Q994" s="20" t="n">
        <v>660827.9214141</v>
      </c>
      <c r="R994" s="19" t="n">
        <f aca="false">IF(Q994=0,"",IF(Q994+Q993&gt;Q994,LOG(Q994)-LOG(Q993),""))</f>
        <v>-0.201340929050082</v>
      </c>
      <c r="S994" s="20" t="n">
        <v>1454644.52285743</v>
      </c>
      <c r="T994" s="19" t="n">
        <f aca="false">IF(S994=0,"",IF(S994+S993&gt;S994,LOG(S994)-LOG(S993),""))</f>
        <v>-0.187282247938123</v>
      </c>
      <c r="U994" s="20" t="n">
        <v>144033.82089361</v>
      </c>
      <c r="V994" s="19" t="n">
        <f aca="false">IF(U994=0,"",IF(U994+U993&gt;U994,LOG(U994)-LOG(U993),""))</f>
        <v>0.0426949288072098</v>
      </c>
      <c r="W994" s="20" t="n">
        <f aca="false">IF(F994="","",IF(F994&gt;0,0,1))</f>
        <v>1</v>
      </c>
      <c r="X994" s="19" t="n">
        <f aca="false">IF(F994="","",F994*W994)</f>
        <v>-0.159970903720273</v>
      </c>
      <c r="Y994" s="26" t="n">
        <f aca="false">IF(X994="","",X994*N994)</f>
        <v>-0.11450803705947</v>
      </c>
    </row>
    <row r="995" customFormat="false" ht="13.8" hidden="false" customHeight="false" outlineLevel="0" collapsed="false">
      <c r="A995" s="16" t="n">
        <v>2015</v>
      </c>
      <c r="B995" s="28" t="s">
        <v>26</v>
      </c>
      <c r="C995" s="29" t="n">
        <v>994</v>
      </c>
      <c r="D995" s="17" t="n">
        <v>23</v>
      </c>
      <c r="E995" s="18" t="n">
        <v>1936202.14971499</v>
      </c>
      <c r="F995" s="19" t="n">
        <f aca="false">IF(ABS(LOG(E995)-LOG(E994))&gt;LOG(2),"",LOG(E995)-LOG(E994))</f>
        <v>0.0438509011114334</v>
      </c>
      <c r="G995" s="20" t="n">
        <v>724973.780040785</v>
      </c>
      <c r="H995" s="19" t="n">
        <f aca="false">IF(G995=0,"",IF(G995+G994&gt;G995,LOG(G995)-LOG(G994),""))</f>
        <v>0.026308658278996</v>
      </c>
      <c r="I995" s="20" t="n">
        <v>912788.643719014</v>
      </c>
      <c r="J995" s="19" t="n">
        <f aca="false">IF(I995=0,"",IF(I995+I994&gt;I995,LOG(I995)-LOG(I994),""))</f>
        <v>0.0178743762450839</v>
      </c>
      <c r="K995" s="20" t="n">
        <f aca="false">G995+I995</f>
        <v>1637762.4237598</v>
      </c>
      <c r="L995" s="19" t="n">
        <f aca="false">IF(K995=0,"",IF(K995+K994&gt;K995,LOG(K995)-LOG(K994),""))</f>
        <v>0.0215877148000434</v>
      </c>
      <c r="M995" s="20" t="n">
        <v>8485006.7312865</v>
      </c>
      <c r="N995" s="21" t="n">
        <v>0.641701493212624</v>
      </c>
      <c r="O995" s="21" t="n">
        <v>740080.445027016</v>
      </c>
      <c r="P995" s="22" t="n">
        <v>-0.417671768874508</v>
      </c>
      <c r="Q995" s="20" t="n">
        <v>707433.184440387</v>
      </c>
      <c r="R995" s="19" t="n">
        <f aca="false">IF(Q995=0,"",IF(Q995+Q994&gt;Q995,LOG(Q995)-LOG(Q994),""))</f>
        <v>0.0295970433585877</v>
      </c>
      <c r="S995" s="20" t="n">
        <v>1558734.68835071</v>
      </c>
      <c r="T995" s="19" t="n">
        <f aca="false">IF(S995=0,"",IF(S995+S994&gt;S995,LOG(S995)-LOG(S994),""))</f>
        <v>0.0300153243225534</v>
      </c>
      <c r="U995" s="20" t="n">
        <v>145840.553362921</v>
      </c>
      <c r="V995" s="19" t="n">
        <f aca="false">IF(U995=0,"",IF(U995+U994&gt;U995,LOG(U995)-LOG(U994),""))</f>
        <v>0.00541382179557992</v>
      </c>
      <c r="W995" s="20" t="n">
        <f aca="false">IF(F995="","",IF(F995&gt;0,0,1))</f>
        <v>0</v>
      </c>
      <c r="X995" s="19" t="n">
        <f aca="false">IF(F995="","",F995*W995)</f>
        <v>0</v>
      </c>
      <c r="Y995" s="26" t="n">
        <f aca="false">IF(X995="","",X995*N995)</f>
        <v>0</v>
      </c>
    </row>
    <row r="996" customFormat="false" ht="13.8" hidden="false" customHeight="false" outlineLevel="0" collapsed="false">
      <c r="A996" s="16" t="n">
        <v>2015</v>
      </c>
      <c r="B996" s="28" t="s">
        <v>27</v>
      </c>
      <c r="C996" s="17" t="n">
        <v>995</v>
      </c>
      <c r="D996" s="17" t="n">
        <v>23</v>
      </c>
      <c r="E996" s="18" t="n">
        <v>1843981.72695715</v>
      </c>
      <c r="F996" s="19" t="n">
        <f aca="false">IF(ABS(LOG(E996)-LOG(E995))&gt;LOG(2),"",LOG(E996)-LOG(E995))</f>
        <v>-0.0211940849008894</v>
      </c>
      <c r="G996" s="20" t="n">
        <v>735558.631820179</v>
      </c>
      <c r="H996" s="19" t="n">
        <f aca="false">IF(G996=0,"",IF(G996+G995&gt;G996,LOG(G996)-LOG(G995),""))</f>
        <v>0.00629499649040533</v>
      </c>
      <c r="I996" s="20" t="n">
        <v>863034.915800939</v>
      </c>
      <c r="J996" s="19" t="n">
        <f aca="false">IF(I996=0,"",IF(I996+I995&gt;I996,LOG(I996)-LOG(I995),""))</f>
        <v>-0.0243418619329434</v>
      </c>
      <c r="K996" s="20" t="n">
        <f aca="false">G996+I996</f>
        <v>1598593.54762112</v>
      </c>
      <c r="L996" s="19" t="n">
        <f aca="false">IF(K996=0,"",IF(K996+K995&gt;K996,LOG(K996)-LOG(K995),""))</f>
        <v>-0.0105128468921158</v>
      </c>
      <c r="M996" s="20" t="n">
        <v>9258596.06378315</v>
      </c>
      <c r="N996" s="21" t="n">
        <v>0.700788523935524</v>
      </c>
      <c r="O996" s="21" t="n">
        <v>722293.750876406</v>
      </c>
      <c r="P996" s="22" t="n">
        <v>-0.40704275561476</v>
      </c>
      <c r="Q996" s="20" t="n">
        <v>656881.394419375</v>
      </c>
      <c r="R996" s="19" t="n">
        <f aca="false">IF(Q996=0,"",IF(Q996+Q995&gt;Q996,LOG(Q996)-LOG(Q995),""))</f>
        <v>-0.0321984669056938</v>
      </c>
      <c r="S996" s="20" t="n">
        <v>1537347.2745531</v>
      </c>
      <c r="T996" s="19" t="n">
        <f aca="false">IF(S996=0,"",IF(S996+S995&gt;S996,LOG(S996)-LOG(S995),""))</f>
        <v>-0.00600021811765217</v>
      </c>
      <c r="U996" s="20" t="n">
        <v>134780.323627269</v>
      </c>
      <c r="V996" s="19" t="n">
        <f aca="false">IF(U996=0,"",IF(U996+U995&gt;U996,LOG(U996)-LOG(U995),""))</f>
        <v>-0.0342518086524208</v>
      </c>
      <c r="W996" s="20" t="n">
        <f aca="false">IF(F996="","",IF(F996&gt;0,0,1))</f>
        <v>1</v>
      </c>
      <c r="X996" s="19" t="n">
        <f aca="false">IF(F996="","",F996*W996)</f>
        <v>-0.0211940849008894</v>
      </c>
      <c r="Y996" s="26" t="n">
        <f aca="false">IF(X996="","",X996*N996)</f>
        <v>-0.0148525714738584</v>
      </c>
    </row>
    <row r="997" customFormat="false" ht="13.8" hidden="false" customHeight="false" outlineLevel="0" collapsed="false">
      <c r="A997" s="16" t="n">
        <v>2015</v>
      </c>
      <c r="B997" s="30" t="s">
        <v>28</v>
      </c>
      <c r="C997" s="29" t="n">
        <v>996</v>
      </c>
      <c r="D997" s="17" t="n">
        <v>23</v>
      </c>
      <c r="E997" s="18" t="n">
        <v>2062950.99086614</v>
      </c>
      <c r="F997" s="19" t="n">
        <f aca="false">IF(ABS(LOG(E997)-LOG(E996))&gt;LOG(2),"",LOG(E997)-LOG(E996))</f>
        <v>0.0487322975715792</v>
      </c>
      <c r="G997" s="20" t="n">
        <v>796130.623368357</v>
      </c>
      <c r="H997" s="19" t="n">
        <f aca="false">IF(G997=0,"",IF(G997+G996&gt;G997,LOG(G997)-LOG(G996),""))</f>
        <v>0.0343670331716748</v>
      </c>
      <c r="I997" s="20" t="n">
        <v>953470.946970624</v>
      </c>
      <c r="J997" s="19" t="n">
        <f aca="false">IF(I997=0,"",IF(I997+I996&gt;I997,LOG(I997)-LOG(I996),""))</f>
        <v>0.0432790979590587</v>
      </c>
      <c r="K997" s="20" t="n">
        <f aca="false">G997+I997</f>
        <v>1749601.57033898</v>
      </c>
      <c r="L997" s="19" t="n">
        <f aca="false">IF(K997=0,"",IF(K997+K996&gt;K997,LOG(K997)-LOG(K996),""))</f>
        <v>0.0392011041256515</v>
      </c>
      <c r="M997" s="20" t="n">
        <v>8891317.56719421</v>
      </c>
      <c r="N997" s="21" t="n">
        <v>0.634477211379025</v>
      </c>
      <c r="O997" s="21" t="n">
        <v>692417.767734139</v>
      </c>
      <c r="P997" s="22" t="n">
        <v>-0.474120707117112</v>
      </c>
      <c r="Q997" s="20" t="n">
        <v>875960.800960124</v>
      </c>
      <c r="R997" s="19" t="n">
        <f aca="false">IF(Q997=0,"",IF(Q997+Q996&gt;Q997,LOG(Q997)-LOG(Q996),""))</f>
        <v>0.124997710989517</v>
      </c>
      <c r="S997" s="20" t="n">
        <v>1786303.97369118</v>
      </c>
      <c r="T997" s="19" t="n">
        <f aca="false">IF(S997=0,"",IF(S997+S996&gt;S997,LOG(S997)-LOG(S996),""))</f>
        <v>0.0651833820707379</v>
      </c>
      <c r="U997" s="20" t="n">
        <v>154909.873405636</v>
      </c>
      <c r="V997" s="19" t="n">
        <f aca="false">IF(U997=0,"",IF(U997+U996&gt;U997,LOG(U997)-LOG(U996),""))</f>
        <v>0.060452604189055</v>
      </c>
      <c r="W997" s="20" t="n">
        <f aca="false">IF(F997="","",IF(F997&gt;0,0,1))</f>
        <v>0</v>
      </c>
      <c r="X997" s="19" t="n">
        <f aca="false">IF(F997="","",F997*W997)</f>
        <v>0</v>
      </c>
      <c r="Y997" s="26" t="n">
        <f aca="false">IF(X997="","",X997*N997)</f>
        <v>0</v>
      </c>
    </row>
    <row r="998" customFormat="false" ht="13.8" hidden="false" customHeight="false" outlineLevel="0" collapsed="false">
      <c r="A998" s="16" t="n">
        <v>2016</v>
      </c>
      <c r="B998" s="31" t="s">
        <v>25</v>
      </c>
      <c r="C998" s="17" t="n">
        <v>997</v>
      </c>
      <c r="D998" s="17" t="n">
        <v>23</v>
      </c>
      <c r="E998" s="18" t="n">
        <v>1427211.47045926</v>
      </c>
      <c r="F998" s="19" t="n">
        <f aca="false">IF(ABS(LOG(E998)-LOG(E997))&gt;LOG(2),"",LOG(E998)-LOG(E997))</f>
        <v>-0.160000583185539</v>
      </c>
      <c r="G998" s="20" t="n">
        <v>551298.940872971</v>
      </c>
      <c r="H998" s="19" t="n">
        <f aca="false">IF(G998=0,"",IF(G998+G997&gt;G998,LOG(G998)-LOG(G997),""))</f>
        <v>-0.15959717135295</v>
      </c>
      <c r="I998" s="20" t="n">
        <v>782202.409072376</v>
      </c>
      <c r="J998" s="19" t="n">
        <f aca="false">IF(I998=0,"",IF(I998+I997&gt;I998,LOG(I998)-LOG(I997),""))</f>
        <v>-0.0859883150966967</v>
      </c>
      <c r="K998" s="20" t="n">
        <f aca="false">G998+I998</f>
        <v>1333501.34994535</v>
      </c>
      <c r="L998" s="19" t="n">
        <f aca="false">IF(K998=0,"",IF(K998+K997&gt;K998,LOG(K998)-LOG(K997),""))</f>
        <v>-0.117945700150742</v>
      </c>
      <c r="M998" s="20" t="n">
        <v>8085943.47492474</v>
      </c>
      <c r="N998" s="21" t="n">
        <v>0.753242373598397</v>
      </c>
      <c r="O998" s="21" t="n">
        <v>697312.974894381</v>
      </c>
      <c r="P998" s="22" t="n">
        <v>-0.311060581266404</v>
      </c>
      <c r="Q998" s="20" t="n">
        <v>591501.008132867</v>
      </c>
      <c r="R998" s="19" t="n">
        <f aca="false">IF(Q998=0,"",IF(Q998+Q997&gt;Q998,LOG(Q998)-LOG(Q997),""))</f>
        <v>-0.170529182866621</v>
      </c>
      <c r="S998" s="20" t="n">
        <v>1251878.56797125</v>
      </c>
      <c r="T998" s="19" t="n">
        <f aca="false">IF(S998=0,"",IF(S998+S997&gt;S998,LOG(S998)-LOG(S997),""))</f>
        <v>-0.154393159911258</v>
      </c>
      <c r="U998" s="20" t="n">
        <v>156090.846056752</v>
      </c>
      <c r="V998" s="19" t="n">
        <f aca="false">IF(U998=0,"",IF(U998+U997&gt;U998,LOG(U998)-LOG(U997),""))</f>
        <v>0.00329833559105364</v>
      </c>
      <c r="W998" s="20" t="n">
        <f aca="false">IF(F998="","",IF(F998&gt;0,0,1))</f>
        <v>1</v>
      </c>
      <c r="X998" s="19" t="n">
        <f aca="false">IF(F998="","",F998*W998)</f>
        <v>-0.160000583185539</v>
      </c>
      <c r="Y998" s="26" t="n">
        <f aca="false">IF(X998="","",X998*N998)</f>
        <v>-0.120519219055803</v>
      </c>
    </row>
    <row r="999" customFormat="false" ht="13.8" hidden="false" customHeight="false" outlineLevel="0" collapsed="false">
      <c r="A999" s="16" t="n">
        <v>2016</v>
      </c>
      <c r="B999" s="28" t="s">
        <v>26</v>
      </c>
      <c r="C999" s="29" t="n">
        <v>998</v>
      </c>
      <c r="D999" s="17" t="n">
        <v>23</v>
      </c>
      <c r="E999" s="18" t="n">
        <v>1717015.73214838</v>
      </c>
      <c r="F999" s="19" t="n">
        <f aca="false">IF(ABS(LOG(E999)-LOG(E998))&gt;LOG(2),"",LOG(E999)-LOG(E998))</f>
        <v>0.0802859469413884</v>
      </c>
      <c r="G999" s="20" t="n">
        <v>630028.263567362</v>
      </c>
      <c r="H999" s="19" t="n">
        <f aca="false">IF(G999=0,"",IF(G999+G998&gt;G999,LOG(G999)-LOG(G998),""))</f>
        <v>0.0579728745493897</v>
      </c>
      <c r="I999" s="20" t="n">
        <v>824222.113014991</v>
      </c>
      <c r="J999" s="19" t="n">
        <f aca="false">IF(I999=0,"",IF(I999+I998&gt;I999,LOG(I999)-LOG(I998),""))</f>
        <v>0.0227251128268877</v>
      </c>
      <c r="K999" s="20" t="n">
        <f aca="false">G999+I999</f>
        <v>1454250.37658235</v>
      </c>
      <c r="L999" s="19" t="n">
        <f aca="false">IF(K999=0,"",IF(K999+K998&gt;K999,LOG(K999)-LOG(K998),""))</f>
        <v>0.0376457252561586</v>
      </c>
      <c r="M999" s="20" t="n">
        <v>7465915.06654034</v>
      </c>
      <c r="N999" s="21" t="n">
        <v>0.638308770613738</v>
      </c>
      <c r="O999" s="21" t="n">
        <v>681348.47101942</v>
      </c>
      <c r="P999" s="22" t="n">
        <v>-0.401404988723028</v>
      </c>
      <c r="Q999" s="20" t="n">
        <v>659395.513228991</v>
      </c>
      <c r="R999" s="19" t="n">
        <f aca="false">IF(Q999=0,"",IF(Q999+Q998&gt;Q999,LOG(Q999)-LOG(Q998),""))</f>
        <v>0.0471904985565246</v>
      </c>
      <c r="S999" s="20" t="n">
        <v>1428438.18481794</v>
      </c>
      <c r="T999" s="19" t="n">
        <f aca="false">IF(S999=0,"",IF(S999+S998&gt;S999,LOG(S999)-LOG(S998),""))</f>
        <v>0.0572992467583582</v>
      </c>
      <c r="U999" s="20" t="n">
        <v>154857.704145077</v>
      </c>
      <c r="V999" s="19" t="n">
        <f aca="false">IF(U999=0,"",IF(U999+U998&gt;U999,LOG(U999)-LOG(U998),""))</f>
        <v>-0.00344461831295106</v>
      </c>
      <c r="W999" s="20" t="n">
        <f aca="false">IF(F999="","",IF(F999&gt;0,0,1))</f>
        <v>0</v>
      </c>
      <c r="X999" s="19" t="n">
        <f aca="false">IF(F999="","",F999*W999)</f>
        <v>0</v>
      </c>
      <c r="Y999" s="26" t="n">
        <f aca="false">IF(X999="","",X999*N999)</f>
        <v>0</v>
      </c>
    </row>
    <row r="1000" customFormat="false" ht="13.8" hidden="false" customHeight="false" outlineLevel="0" collapsed="false">
      <c r="A1000" s="16" t="n">
        <v>2016</v>
      </c>
      <c r="B1000" s="28" t="s">
        <v>27</v>
      </c>
      <c r="C1000" s="17" t="n">
        <v>999</v>
      </c>
      <c r="D1000" s="17" t="n">
        <v>23</v>
      </c>
      <c r="E1000" s="18" t="n">
        <v>1567229.04692724</v>
      </c>
      <c r="F1000" s="19" t="n">
        <f aca="false">IF(ABS(LOG(E1000)-LOG(E999))&gt;LOG(2),"",LOG(E1000)-LOG(E999))</f>
        <v>-0.0396418021516256</v>
      </c>
      <c r="G1000" s="20" t="n">
        <v>576030.90771496</v>
      </c>
      <c r="H1000" s="19" t="n">
        <f aca="false">IF(G1000=0,"",IF(G1000+G999&gt;G1000,LOG(G1000)-LOG(G999),""))</f>
        <v>-0.0389142459810028</v>
      </c>
      <c r="I1000" s="20" t="n">
        <v>807037.111036108</v>
      </c>
      <c r="J1000" s="19" t="n">
        <f aca="false">IF(I1000=0,"",IF(I1000+I999&gt;I1000,LOG(I1000)-LOG(I999),""))</f>
        <v>-0.00915075610168969</v>
      </c>
      <c r="K1000" s="20" t="n">
        <f aca="false">G1000+I1000</f>
        <v>1383068.01875107</v>
      </c>
      <c r="L1000" s="19" t="n">
        <f aca="false">IF(K1000=0,"",IF(K1000+K999&gt;K1000,LOG(K1000)-LOG(K999),""))</f>
        <v>-0.0217956458627979</v>
      </c>
      <c r="M1000" s="20" t="n">
        <v>6927008.76039599</v>
      </c>
      <c r="N1000" s="21" t="n">
        <v>0.645413264628759</v>
      </c>
      <c r="O1000" s="21" t="n">
        <v>662730.406127585</v>
      </c>
      <c r="P1000" s="22" t="n">
        <v>-0.37379557573253</v>
      </c>
      <c r="Q1000" s="20" t="n">
        <v>339805.96585192</v>
      </c>
      <c r="R1000" s="19" t="n">
        <f aca="false">IF(Q1000=0,"",IF(Q1000+Q999&gt;Q1000,LOG(Q1000)-LOG(Q999),""))</f>
        <v>-0.287914988363877</v>
      </c>
      <c r="S1000" s="20" t="n">
        <v>1044730.77855008</v>
      </c>
      <c r="T1000" s="19" t="n">
        <f aca="false">IF(S1000=0,"",IF(S1000+S999&gt;S1000,LOG(S1000)-LOG(S999),""))</f>
        <v>-0.135857061643425</v>
      </c>
      <c r="U1000" s="20" t="n">
        <v>131827.828521284</v>
      </c>
      <c r="V1000" s="19" t="n">
        <f aca="false">IF(U1000=0,"",IF(U1000+U999&gt;U1000,LOG(U1000)-LOG(U999),""))</f>
        <v>-0.0699257179057122</v>
      </c>
      <c r="W1000" s="20" t="n">
        <f aca="false">IF(F1000="","",IF(F1000&gt;0,0,1))</f>
        <v>1</v>
      </c>
      <c r="X1000" s="19" t="n">
        <f aca="false">IF(F1000="","",F1000*W1000)</f>
        <v>-0.0396418021516256</v>
      </c>
      <c r="Y1000" s="26" t="n">
        <f aca="false">IF(X1000="","",X1000*N1000)</f>
        <v>-0.025585344942448</v>
      </c>
    </row>
    <row r="1001" customFormat="false" ht="13.8" hidden="false" customHeight="false" outlineLevel="0" collapsed="false">
      <c r="A1001" s="16" t="n">
        <v>2016</v>
      </c>
      <c r="B1001" s="30" t="s">
        <v>28</v>
      </c>
      <c r="C1001" s="29" t="n">
        <v>1000</v>
      </c>
      <c r="D1001" s="17" t="n">
        <v>23</v>
      </c>
      <c r="E1001" s="18" t="n">
        <v>1936059.35185627</v>
      </c>
      <c r="F1001" s="19" t="n">
        <f aca="false">IF(ABS(LOG(E1001)-LOG(E1000))&gt;LOG(2),"",LOG(E1001)-LOG(E1000))</f>
        <v>0.0917861946641301</v>
      </c>
      <c r="G1001" s="20" t="n">
        <v>831644.525985719</v>
      </c>
      <c r="H1001" s="19" t="n">
        <f aca="false">IF(G1001=0,"",IF(G1001+G1000&gt;G1001,LOG(G1001)-LOG(G1000),""))</f>
        <v>0.159491946567195</v>
      </c>
      <c r="I1001" s="20" t="n">
        <v>921669.557132986</v>
      </c>
      <c r="J1001" s="19" t="n">
        <f aca="false">IF(I1001=0,"",IF(I1001+I1000&gt;I1001,LOG(I1001)-LOG(I1000),""))</f>
        <v>0.0576817370140752</v>
      </c>
      <c r="K1001" s="20" t="n">
        <f aca="false">G1001+I1001</f>
        <v>1753314.08311871</v>
      </c>
      <c r="L1001" s="19" t="n">
        <f aca="false">IF(K1001=0,"",IF(K1001+K1000&gt;K1001,LOG(K1001)-LOG(K1000),""))</f>
        <v>0.103016182128203</v>
      </c>
      <c r="M1001" s="20" t="n">
        <v>7396732.03273656</v>
      </c>
      <c r="N1001" s="21" t="n">
        <v>0.582121218544348</v>
      </c>
      <c r="O1001" s="21" t="n">
        <v>672919.161182654</v>
      </c>
      <c r="P1001" s="22" t="n">
        <v>-0.458955772021601</v>
      </c>
      <c r="Q1001" s="20" t="n">
        <v>1030401.11857738</v>
      </c>
      <c r="R1001" s="19" t="n">
        <f aca="false">IF(Q1001=0,"",IF(Q1001+Q1000&gt;Q1001,LOG(Q1001)-LOG(Q1000),""))</f>
        <v>0.4817753221221</v>
      </c>
      <c r="S1001" s="20" t="n">
        <v>2024528.42363214</v>
      </c>
      <c r="T1001" s="19" t="n">
        <f aca="false">IF(S1001=0,"",IF(S1001+S1000&gt;S1001,LOG(S1001)-LOG(S1000),""))</f>
        <v>0.287319488947206</v>
      </c>
      <c r="U1001" s="20" t="n">
        <v>148535.173270934</v>
      </c>
      <c r="V1001" s="19" t="n">
        <f aca="false">IF(U1001=0,"",IF(U1001+U1000&gt;U1001,LOG(U1001)-LOG(U1000),""))</f>
        <v>0.0518222087768887</v>
      </c>
      <c r="W1001" s="20" t="n">
        <f aca="false">IF(F1001="","",IF(F1001&gt;0,0,1))</f>
        <v>0</v>
      </c>
      <c r="X1001" s="19" t="n">
        <f aca="false">IF(F1001="","",F1001*W1001)</f>
        <v>0</v>
      </c>
      <c r="Y1001" s="26" t="n">
        <f aca="false">IF(X1001="","",X1001*N1001)</f>
        <v>0</v>
      </c>
    </row>
    <row r="1002" customFormat="false" ht="13.8" hidden="false" customHeight="false" outlineLevel="0" collapsed="false">
      <c r="A1002" s="16" t="n">
        <v>2017</v>
      </c>
      <c r="B1002" s="31" t="s">
        <v>25</v>
      </c>
      <c r="C1002" s="17" t="n">
        <v>1001</v>
      </c>
      <c r="D1002" s="17" t="n">
        <v>23</v>
      </c>
      <c r="E1002" s="18" t="n">
        <v>1408265.43703971</v>
      </c>
      <c r="F1002" s="19" t="n">
        <f aca="false">IF(ABS(LOG(E1002)-LOG(E1001))&gt;LOG(2),"",LOG(E1002)-LOG(E1001))</f>
        <v>-0.138234146356033</v>
      </c>
      <c r="G1002" s="20" t="n">
        <v>570723.659752079</v>
      </c>
      <c r="H1002" s="19" t="n">
        <f aca="false">IF(G1002=0,"",IF(G1002+G1001&gt;G1002,LOG(G1002)-LOG(G1001),""))</f>
        <v>-0.163511856365157</v>
      </c>
      <c r="I1002" s="20" t="n">
        <v>799212.671316489</v>
      </c>
      <c r="J1002" s="19" t="n">
        <f aca="false">IF(I1002=0,"",IF(I1002+I1001&gt;I1002,LOG(I1002)-LOG(I1001),""))</f>
        <v>-0.0619128820201791</v>
      </c>
      <c r="K1002" s="20" t="n">
        <f aca="false">G1002+I1002</f>
        <v>1369936.33106857</v>
      </c>
      <c r="L1002" s="19" t="n">
        <f aca="false">IF(K1002=0,"",IF(K1002+K1001&gt;K1002,LOG(K1002)-LOG(K1001),""))</f>
        <v>-0.107159337769798</v>
      </c>
      <c r="M1002" s="20" t="n">
        <v>7072777.33057704</v>
      </c>
      <c r="N1002" s="21" t="n">
        <v>0.700905465021288</v>
      </c>
      <c r="O1002" s="21" t="n">
        <v>828777.172203107</v>
      </c>
      <c r="P1002" s="22" t="n">
        <v>-0.230246740176263</v>
      </c>
      <c r="Q1002" s="20" t="n">
        <v>617190.749523507</v>
      </c>
      <c r="R1002" s="19" t="n">
        <f aca="false">IF(Q1002=0,"",IF(Q1002+Q1001&gt;Q1002,LOG(Q1002)-LOG(Q1001),""))</f>
        <v>-0.222586913256054</v>
      </c>
      <c r="S1002" s="20" t="n">
        <v>1303005.77869378</v>
      </c>
      <c r="T1002" s="19" t="n">
        <f aca="false">IF(S1002=0,"",IF(S1002+S1001&gt;S1002,LOG(S1002)-LOG(S1001),""))</f>
        <v>-0.191377536714262</v>
      </c>
      <c r="U1002" s="20" t="n">
        <v>157203.32565138</v>
      </c>
      <c r="V1002" s="19" t="n">
        <f aca="false">IF(U1002=0,"",IF(U1002+U1001&gt;U1002,LOG(U1002)-LOG(U1001),""))</f>
        <v>0.0246324221620098</v>
      </c>
      <c r="W1002" s="20" t="n">
        <f aca="false">IF(F1002="","",IF(F1002&gt;0,0,1))</f>
        <v>1</v>
      </c>
      <c r="X1002" s="19" t="n">
        <f aca="false">IF(F1002="","",F1002*W1002)</f>
        <v>-0.138234146356033</v>
      </c>
      <c r="Y1002" s="26" t="n">
        <f aca="false">IF(X1002="","",X1002*N1002)</f>
        <v>-0.096889068633496</v>
      </c>
    </row>
    <row r="1003" customFormat="false" ht="13.8" hidden="false" customHeight="false" outlineLevel="0" collapsed="false">
      <c r="A1003" s="16" t="n">
        <v>2017</v>
      </c>
      <c r="B1003" s="28" t="s">
        <v>26</v>
      </c>
      <c r="C1003" s="29" t="n">
        <v>1002</v>
      </c>
      <c r="D1003" s="17" t="n">
        <v>23</v>
      </c>
      <c r="E1003" s="18" t="n">
        <v>1616810.55489656</v>
      </c>
      <c r="F1003" s="19" t="n">
        <f aca="false">IF(ABS(LOG(E1003)-LOG(E1002))&gt;LOG(2),"",LOG(E1003)-LOG(E1002))</f>
        <v>0.0599746151301259</v>
      </c>
      <c r="G1003" s="20" t="n">
        <v>629962.925527754</v>
      </c>
      <c r="H1003" s="19" t="n">
        <f aca="false">IF(G1003=0,"",IF(G1003+G1002&gt;G1003,LOG(G1003)-LOG(G1002),""))</f>
        <v>0.0428891142733869</v>
      </c>
      <c r="I1003" s="20" t="n">
        <v>847971.90871371</v>
      </c>
      <c r="J1003" s="19" t="n">
        <f aca="false">IF(I1003=0,"",IF(I1003+I1002&gt;I1003,LOG(I1003)-LOG(I1002),""))</f>
        <v>0.0257191044523291</v>
      </c>
      <c r="K1003" s="20" t="n">
        <f aca="false">G1003+I1003</f>
        <v>1477934.83424146</v>
      </c>
      <c r="L1003" s="19" t="n">
        <f aca="false">IF(K1003=0,"",IF(K1003+K1002&gt;K1003,LOG(K1003)-LOG(K1002),""))</f>
        <v>0.0329549019481048</v>
      </c>
      <c r="M1003" s="20" t="n">
        <v>6849989.40447864</v>
      </c>
      <c r="N1003" s="21" t="n">
        <v>0.627030764042076</v>
      </c>
      <c r="O1003" s="21" t="n">
        <v>808779.61952871</v>
      </c>
      <c r="P1003" s="22" t="n">
        <v>-0.300828936770737</v>
      </c>
      <c r="Q1003" s="20" t="n">
        <v>691190.062411662</v>
      </c>
      <c r="R1003" s="19" t="n">
        <f aca="false">IF(Q1003=0,"",IF(Q1003+Q1002&gt;Q1003,LOG(Q1003)-LOG(Q1002),""))</f>
        <v>0.0491780772257506</v>
      </c>
      <c r="S1003" s="20" t="n">
        <v>1452513.02707216</v>
      </c>
      <c r="T1003" s="19" t="n">
        <f aca="false">IF(S1003=0,"",IF(S1003+S1002&gt;S1003,LOG(S1003)-LOG(S1002),""))</f>
        <v>0.0471736943451377</v>
      </c>
      <c r="U1003" s="20" t="n">
        <v>148703.209663367</v>
      </c>
      <c r="V1003" s="19" t="n">
        <f aca="false">IF(U1003=0,"",IF(U1003+U1002&gt;U1003,LOG(U1003)-LOG(U1002),""))</f>
        <v>-0.0241413867509941</v>
      </c>
      <c r="W1003" s="20" t="n">
        <f aca="false">IF(F1003="","",IF(F1003&gt;0,0,1))</f>
        <v>0</v>
      </c>
      <c r="X1003" s="19" t="n">
        <f aca="false">IF(F1003="","",F1003*W1003)</f>
        <v>0</v>
      </c>
      <c r="Y1003" s="26" t="n">
        <f aca="false">IF(X1003="","",X1003*N1003)</f>
        <v>0</v>
      </c>
    </row>
    <row r="1004" customFormat="false" ht="13.8" hidden="false" customHeight="false" outlineLevel="0" collapsed="false">
      <c r="A1004" s="16" t="n">
        <v>2017</v>
      </c>
      <c r="B1004" s="28" t="s">
        <v>27</v>
      </c>
      <c r="C1004" s="17" t="n">
        <v>1003</v>
      </c>
      <c r="D1004" s="17" t="n">
        <v>23</v>
      </c>
      <c r="E1004" s="18" t="n">
        <v>1709411.02863503</v>
      </c>
      <c r="F1004" s="19" t="n">
        <f aca="false">IF(ABS(LOG(E1004)-LOG(E1003))&gt;LOG(2),"",LOG(E1004)-LOG(E1003))</f>
        <v>0.0241873658901115</v>
      </c>
      <c r="G1004" s="20" t="n">
        <v>667032.09948301</v>
      </c>
      <c r="H1004" s="19" t="n">
        <f aca="false">IF(G1004=0,"",IF(G1004+G1003&gt;G1004,LOG(G1004)-LOG(G1003),""))</f>
        <v>0.0248317427261426</v>
      </c>
      <c r="I1004" s="20" t="n">
        <v>845306.189502616</v>
      </c>
      <c r="J1004" s="19" t="n">
        <f aca="false">IF(I1004=0,"",IF(I1004+I1003&gt;I1004,LOG(I1004)-LOG(I1003),""))</f>
        <v>-0.00136741637575621</v>
      </c>
      <c r="K1004" s="20" t="n">
        <f aca="false">G1004+I1004</f>
        <v>1512338.28898563</v>
      </c>
      <c r="L1004" s="19" t="n">
        <f aca="false">IF(K1004=0,"",IF(K1004+K1003&gt;K1004,LOG(K1004)-LOG(K1003),""))</f>
        <v>0.0099936622752681</v>
      </c>
      <c r="M1004" s="20" t="n">
        <v>13327704.7296264</v>
      </c>
      <c r="N1004" s="21" t="n">
        <v>0.891908860958566</v>
      </c>
      <c r="O1004" s="21" t="n">
        <v>806830.427235678</v>
      </c>
      <c r="P1004" s="22" t="n">
        <v>-0.326064233588805</v>
      </c>
      <c r="Q1004" s="20" t="n">
        <v>683819.229380579</v>
      </c>
      <c r="R1004" s="19" t="n">
        <f aca="false">IF(Q1004=0,"",IF(Q1004+Q1003&gt;Q1004,LOG(Q1004)-LOG(Q1003),""))</f>
        <v>-0.00465617620788361</v>
      </c>
      <c r="S1004" s="20" t="n">
        <v>1481838.6497162</v>
      </c>
      <c r="T1004" s="19" t="n">
        <f aca="false">IF(S1004=0,"",IF(S1004+S1003&gt;S1004,LOG(S1004)-LOG(S1003),""))</f>
        <v>0.00868088186777349</v>
      </c>
      <c r="U1004" s="20" t="n">
        <v>165179.715844825</v>
      </c>
      <c r="V1004" s="19" t="n">
        <f aca="false">IF(U1004=0,"",IF(U1004+U1003&gt;U1004,LOG(U1004)-LOG(U1003),""))</f>
        <v>0.0456363720791426</v>
      </c>
      <c r="W1004" s="20" t="n">
        <f aca="false">IF(F1004="","",IF(F1004&gt;0,0,1))</f>
        <v>0</v>
      </c>
      <c r="X1004" s="19" t="n">
        <f aca="false">IF(F1004="","",F1004*W1004)</f>
        <v>0</v>
      </c>
      <c r="Y1004" s="26" t="n">
        <f aca="false">IF(X1004="","",X1004*N1004)</f>
        <v>0</v>
      </c>
    </row>
    <row r="1005" customFormat="false" ht="13.8" hidden="false" customHeight="false" outlineLevel="0" collapsed="false">
      <c r="A1005" s="16" t="n">
        <v>2017</v>
      </c>
      <c r="B1005" s="30" t="s">
        <v>28</v>
      </c>
      <c r="C1005" s="29" t="n">
        <v>1004</v>
      </c>
      <c r="D1005" s="17" t="n">
        <v>23</v>
      </c>
      <c r="E1005" s="18" t="n">
        <v>1992364.90039581</v>
      </c>
      <c r="F1005" s="19" t="n">
        <f aca="false">IF(ABS(LOG(E1005)-LOG(E1004))&gt;LOG(2),"",LOG(E1005)-LOG(E1004))</f>
        <v>0.0665223805605386</v>
      </c>
      <c r="G1005" s="20" t="n">
        <v>803149.211031921</v>
      </c>
      <c r="H1005" s="19" t="n">
        <f aca="false">IF(G1005=0,"",IF(G1005+G1004&gt;G1005,LOG(G1005)-LOG(G1004),""))</f>
        <v>0.080649503163472</v>
      </c>
      <c r="I1005" s="20" t="n">
        <v>982760.025807186</v>
      </c>
      <c r="J1005" s="19" t="n">
        <f aca="false">IF(I1005=0,"",IF(I1005+I1004&gt;I1005,LOG(I1005)-LOG(I1004),""))</f>
        <v>0.0654334340705853</v>
      </c>
      <c r="K1005" s="20" t="n">
        <f aca="false">G1005+I1005</f>
        <v>1785909.23683911</v>
      </c>
      <c r="L1005" s="19" t="n">
        <f aca="false">IF(K1005=0,"",IF(K1005+K1004&gt;K1005,LOG(K1005)-LOG(K1004),""))</f>
        <v>0.072210435825407</v>
      </c>
      <c r="M1005" s="20" t="n">
        <v>13379229.5368944</v>
      </c>
      <c r="N1005" s="21" t="n">
        <v>0.827062222511835</v>
      </c>
      <c r="O1005" s="21" t="n">
        <v>800828.235974665</v>
      </c>
      <c r="P1005" s="22" t="n">
        <v>-0.395829504839305</v>
      </c>
      <c r="Q1005" s="20" t="n">
        <v>661205.769181484</v>
      </c>
      <c r="R1005" s="19" t="n">
        <f aca="false">IF(Q1005=0,"",IF(Q1005+Q1004&gt;Q1005,LOG(Q1005)-LOG(Q1004),""))</f>
        <v>-0.0146046749957645</v>
      </c>
      <c r="S1005" s="20" t="n">
        <v>1612345.20270886</v>
      </c>
      <c r="T1005" s="19" t="n">
        <f aca="false">IF(S1005=0,"",IF(S1005+S1004&gt;S1005,LOG(S1005)-LOG(S1004),""))</f>
        <v>0.0366571117851509</v>
      </c>
      <c r="U1005" s="20" t="n">
        <v>172661.495710328</v>
      </c>
      <c r="V1005" s="19" t="n">
        <f aca="false">IF(U1005=0,"",IF(U1005+U1004&gt;U1005,LOG(U1005)-LOG(U1004),""))</f>
        <v>0.0192387840731518</v>
      </c>
      <c r="W1005" s="20" t="n">
        <f aca="false">IF(F1005="","",IF(F1005&gt;0,0,1))</f>
        <v>0</v>
      </c>
      <c r="X1005" s="19" t="n">
        <f aca="false">IF(F1005="","",F1005*W1005)</f>
        <v>0</v>
      </c>
      <c r="Y1005" s="26" t="n">
        <f aca="false">IF(X1005="","",X1005*N1005)</f>
        <v>0</v>
      </c>
    </row>
    <row r="1006" customFormat="false" ht="13.8" hidden="false" customHeight="false" outlineLevel="0" collapsed="false">
      <c r="A1006" s="16" t="n">
        <v>2018</v>
      </c>
      <c r="B1006" s="31" t="s">
        <v>25</v>
      </c>
      <c r="C1006" s="17" t="n">
        <v>1005</v>
      </c>
      <c r="D1006" s="17" t="n">
        <v>23</v>
      </c>
      <c r="E1006" s="18" t="n">
        <v>1376370.23063251</v>
      </c>
      <c r="F1006" s="19" t="n">
        <f aca="false">IF(ABS(LOG(E1006)-LOG(E1005))&gt;LOG(2),"",LOG(E1006)-LOG(E1005))</f>
        <v>-0.160633611396859</v>
      </c>
      <c r="G1006" s="20" t="n">
        <v>497364.150756925</v>
      </c>
      <c r="H1006" s="19" t="n">
        <f aca="false">IF(G1006=0,"",IF(G1006+G1005&gt;G1006,LOG(G1006)-LOG(G1005),""))</f>
        <v>-0.208121758285718</v>
      </c>
      <c r="I1006" s="20" t="n">
        <v>771416.548179642</v>
      </c>
      <c r="J1006" s="19" t="n">
        <f aca="false">IF(I1006=0,"",IF(I1006+I1005&gt;I1006,LOG(I1006)-LOG(I1005),""))</f>
        <v>-0.105158532074302</v>
      </c>
      <c r="K1006" s="20" t="n">
        <f aca="false">G1006+I1006</f>
        <v>1268780.69893657</v>
      </c>
      <c r="L1006" s="19" t="n">
        <f aca="false">IF(K1006=0,"",IF(K1006+K1005&gt;K1006,LOG(K1006)-LOG(K1005),""))</f>
        <v>-0.148472820067645</v>
      </c>
      <c r="M1006" s="20" t="n">
        <v>12481079.2579283</v>
      </c>
      <c r="N1006" s="21" t="n">
        <v>0.957516870334691</v>
      </c>
      <c r="O1006" s="21" t="n">
        <v>776834.588329513</v>
      </c>
      <c r="P1006" s="22" t="n">
        <v>-0.248406716577264</v>
      </c>
      <c r="Q1006" s="20" t="n">
        <v>575863.806037225</v>
      </c>
      <c r="R1006" s="19" t="n">
        <f aca="false">IF(Q1006=0,"",IF(Q1006+Q1005&gt;Q1006,LOG(Q1006)-LOG(Q1005),""))</f>
        <v>-0.0600168509574202</v>
      </c>
      <c r="S1006" s="20" t="n">
        <v>1188733.99727931</v>
      </c>
      <c r="T1006" s="19" t="n">
        <f aca="false">IF(S1006=0,"",IF(S1006+S1005&gt;S1006,LOG(S1006)-LOG(S1005),""))</f>
        <v>-0.13237334624684</v>
      </c>
      <c r="U1006" s="20" t="n">
        <v>152566.470978297</v>
      </c>
      <c r="V1006" s="19" t="n">
        <f aca="false">IF(U1006=0,"",IF(U1006+U1005&gt;U1006,LOG(U1006)-LOG(U1005),""))</f>
        <v>-0.0537363980800825</v>
      </c>
      <c r="W1006" s="20" t="n">
        <f aca="false">IF(F1006="","",IF(F1006&gt;0,0,1))</f>
        <v>1</v>
      </c>
      <c r="X1006" s="19" t="n">
        <f aca="false">IF(F1006="","",F1006*W1006)</f>
        <v>-0.160633611396859</v>
      </c>
      <c r="Y1006" s="26" t="n">
        <f aca="false">IF(X1006="","",X1006*N1006)</f>
        <v>-0.15380939285528</v>
      </c>
    </row>
    <row r="1007" customFormat="false" ht="13.8" hidden="false" customHeight="false" outlineLevel="0" collapsed="false">
      <c r="A1007" s="16" t="n">
        <v>2018</v>
      </c>
      <c r="B1007" s="28" t="s">
        <v>26</v>
      </c>
      <c r="C1007" s="29" t="n">
        <v>1006</v>
      </c>
      <c r="D1007" s="17" t="n">
        <v>23</v>
      </c>
      <c r="E1007" s="18" t="n">
        <v>1666296.73242924</v>
      </c>
      <c r="F1007" s="19" t="n">
        <f aca="false">IF(ABS(LOG(E1007)-LOG(E1006))&gt;LOG(2),"",LOG(E1007)-LOG(E1006))</f>
        <v>0.0830170719372685</v>
      </c>
      <c r="G1007" s="20" t="n">
        <v>657193.876932318</v>
      </c>
      <c r="H1007" s="19" t="n">
        <f aca="false">IF(G1007=0,"",IF(G1007+G1006&gt;G1007,LOG(G1007)-LOG(G1006),""))</f>
        <v>0.121019029681586</v>
      </c>
      <c r="I1007" s="20" t="n">
        <v>860165.711731285</v>
      </c>
      <c r="J1007" s="19" t="n">
        <f aca="false">IF(I1007=0,"",IF(I1007+I1006&gt;I1007,LOG(I1007)-LOG(I1006),""))</f>
        <v>0.0472931755677664</v>
      </c>
      <c r="K1007" s="20" t="n">
        <f aca="false">G1007+I1007</f>
        <v>1517359.5886636</v>
      </c>
      <c r="L1007" s="19" t="n">
        <f aca="false">IF(K1007=0,"",IF(K1007+K1006&gt;K1007,LOG(K1007)-LOG(K1006),""))</f>
        <v>0.0777019500516989</v>
      </c>
      <c r="M1007" s="20" t="n">
        <v>12714677.6350709</v>
      </c>
      <c r="N1007" s="21" t="n">
        <v>0.882553010973847</v>
      </c>
      <c r="O1007" s="21" t="n">
        <v>746158.779407508</v>
      </c>
      <c r="P1007" s="22" t="n">
        <v>-0.348921089356548</v>
      </c>
      <c r="Q1007" s="20" t="n">
        <v>673511.365690282</v>
      </c>
      <c r="R1007" s="19" t="n">
        <f aca="false">IF(Q1007=0,"",IF(Q1007+Q1006&gt;Q1007,LOG(Q1007)-LOG(Q1006),""))</f>
        <v>0.0680251456764323</v>
      </c>
      <c r="S1007" s="20" t="n">
        <v>1459495.82418138</v>
      </c>
      <c r="T1007" s="19" t="n">
        <f aca="false">IF(S1007=0,"",IF(S1007+S1006&gt;S1007,LOG(S1007)-LOG(S1006),""))</f>
        <v>0.0891181732309745</v>
      </c>
      <c r="U1007" s="20" t="n">
        <v>149386.907948522</v>
      </c>
      <c r="V1007" s="19" t="n">
        <f aca="false">IF(U1007=0,"",IF(U1007+U1006&gt;U1007,LOG(U1007)-LOG(U1006),""))</f>
        <v>-0.00914656245312528</v>
      </c>
      <c r="W1007" s="20" t="n">
        <f aca="false">IF(F1007="","",IF(F1007&gt;0,0,1))</f>
        <v>0</v>
      </c>
      <c r="X1007" s="19" t="n">
        <f aca="false">IF(F1007="","",F1007*W1007)</f>
        <v>0</v>
      </c>
      <c r="Y1007" s="26" t="n">
        <f aca="false">IF(X1007="","",X1007*N1007)</f>
        <v>0</v>
      </c>
    </row>
    <row r="1008" customFormat="false" ht="13.8" hidden="false" customHeight="false" outlineLevel="0" collapsed="false">
      <c r="A1008" s="16" t="n">
        <v>2018</v>
      </c>
      <c r="B1008" s="28" t="s">
        <v>27</v>
      </c>
      <c r="C1008" s="17" t="n">
        <v>1007</v>
      </c>
      <c r="D1008" s="17" t="n">
        <v>23</v>
      </c>
      <c r="E1008" s="18" t="n">
        <v>1781469.56479945</v>
      </c>
      <c r="F1008" s="19" t="n">
        <f aca="false">IF(ABS(LOG(E1008)-LOG(E1007))&gt;LOG(2),"",LOG(E1008)-LOG(E1007))</f>
        <v>0.0290260644455262</v>
      </c>
      <c r="G1008" s="20" t="n">
        <v>682397.019254728</v>
      </c>
      <c r="H1008" s="19" t="n">
        <f aca="false">IF(G1008=0,"",IF(G1008+G1007&gt;G1008,LOG(G1008)-LOG(G1007),""))</f>
        <v>0.0163436126777263</v>
      </c>
      <c r="I1008" s="20" t="n">
        <v>897240.948852845</v>
      </c>
      <c r="J1008" s="19" t="n">
        <f aca="false">IF(I1008=0,"",IF(I1008+I1007&gt;I1008,LOG(I1008)-LOG(I1007),""))</f>
        <v>0.0183269594276663</v>
      </c>
      <c r="K1008" s="20" t="n">
        <f aca="false">G1008+I1008</f>
        <v>1579637.96810757</v>
      </c>
      <c r="L1008" s="19" t="n">
        <f aca="false">IF(K1008=0,"",IF(K1008+K1007&gt;K1008,LOG(K1008)-LOG(K1007),""))</f>
        <v>0.017469050412033</v>
      </c>
      <c r="M1008" s="20" t="n">
        <v>13044445.7200516</v>
      </c>
      <c r="N1008" s="21" t="n">
        <v>0.864647222818197</v>
      </c>
      <c r="O1008" s="21" t="n">
        <v>726485.348555256</v>
      </c>
      <c r="P1008" s="22" t="n">
        <v>-0.389551547065807</v>
      </c>
      <c r="Q1008" s="20" t="n">
        <v>623794.343241163</v>
      </c>
      <c r="R1008" s="19" t="n">
        <f aca="false">IF(Q1008=0,"",IF(Q1008+Q1007&gt;Q1008,LOG(Q1008)-LOG(Q1007),""))</f>
        <v>-0.0333034968370205</v>
      </c>
      <c r="S1008" s="20" t="n">
        <v>1438568.26084911</v>
      </c>
      <c r="T1008" s="19" t="n">
        <f aca="false">IF(S1008=0,"",IF(S1008+S1007&gt;S1008,LOG(S1008)-LOG(S1007),""))</f>
        <v>-0.00627238252399565</v>
      </c>
      <c r="U1008" s="20" t="n">
        <v>126859.274222912</v>
      </c>
      <c r="V1008" s="19" t="n">
        <f aca="false">IF(U1008=0,"",IF(U1008+U1007&gt;U1008,LOG(U1008)-LOG(U1007),""))</f>
        <v>-0.0709903157920868</v>
      </c>
      <c r="W1008" s="20" t="n">
        <f aca="false">IF(F1008="","",IF(F1008&gt;0,0,1))</f>
        <v>0</v>
      </c>
      <c r="X1008" s="19" t="n">
        <f aca="false">IF(F1008="","",F1008*W1008)</f>
        <v>0</v>
      </c>
      <c r="Y1008" s="26" t="n">
        <f aca="false">IF(X1008="","",X1008*N1008)</f>
        <v>0</v>
      </c>
    </row>
    <row r="1009" customFormat="false" ht="13.8" hidden="false" customHeight="false" outlineLevel="0" collapsed="false">
      <c r="A1009" s="16" t="n">
        <v>2018</v>
      </c>
      <c r="B1009" s="30" t="s">
        <v>28</v>
      </c>
      <c r="C1009" s="29" t="n">
        <v>1008</v>
      </c>
      <c r="D1009" s="17" t="n">
        <v>23</v>
      </c>
      <c r="E1009" s="18" t="n">
        <v>2164176.79874956</v>
      </c>
      <c r="F1009" s="19" t="n">
        <f aca="false">IF(ABS(LOG(E1009)-LOG(E1008))&gt;LOG(2),"",LOG(E1009)-LOG(E1008))</f>
        <v>0.0845143297107978</v>
      </c>
      <c r="G1009" s="20" t="n">
        <v>923760.669051349</v>
      </c>
      <c r="H1009" s="19" t="n">
        <f aca="false">IF(G1009=0,"",IF(G1009+G1008&gt;G1009,LOG(G1009)-LOG(G1008),""))</f>
        <v>0.131522346209423</v>
      </c>
      <c r="I1009" s="20" t="n">
        <v>904034.799006393</v>
      </c>
      <c r="J1009" s="19" t="n">
        <f aca="false">IF(I1009=0,"",IF(I1009+I1008&gt;I1009,LOG(I1009)-LOG(I1008),""))</f>
        <v>0.00327606212124643</v>
      </c>
      <c r="K1009" s="20" t="n">
        <f aca="false">G1009+I1009</f>
        <v>1827795.46805774</v>
      </c>
      <c r="L1009" s="19" t="n">
        <f aca="false">IF(K1009=0,"",IF(K1009+K1008&gt;K1009,LOG(K1009)-LOG(K1008),""))</f>
        <v>0.0633700323043005</v>
      </c>
      <c r="M1009" s="20" t="n">
        <v>13648514.0760184</v>
      </c>
      <c r="N1009" s="21" t="n">
        <v>0.799792635149641</v>
      </c>
      <c r="O1009" s="21" t="n">
        <v>730003.641139001</v>
      </c>
      <c r="P1009" s="22" t="n">
        <v>-0.471967710518384</v>
      </c>
      <c r="Q1009" s="20" t="n">
        <v>746250.789683979</v>
      </c>
      <c r="R1009" s="19" t="n">
        <f aca="false">IF(Q1009=0,"",IF(Q1009+Q1008&gt;Q1009,LOG(Q1009)-LOG(Q1008),""))</f>
        <v>0.0778433715857672</v>
      </c>
      <c r="S1009" s="20" t="n">
        <v>1825024.94999226</v>
      </c>
      <c r="T1009" s="19" t="n">
        <f aca="false">IF(S1009=0,"",IF(S1009+S1008&gt;S1009,LOG(S1009)-LOG(S1008),""))</f>
        <v>0.103338331865594</v>
      </c>
      <c r="U1009" s="20" t="n">
        <v>229851.359127634</v>
      </c>
      <c r="V1009" s="19" t="n">
        <f aca="false">IF(U1009=0,"",IF(U1009+U1008&gt;U1009,LOG(U1009)-LOG(U1008),""))</f>
        <v>0.258124853690605</v>
      </c>
      <c r="W1009" s="20" t="n">
        <f aca="false">IF(F1009="","",IF(F1009&gt;0,0,1))</f>
        <v>0</v>
      </c>
      <c r="X1009" s="19" t="n">
        <f aca="false">IF(F1009="","",F1009*W1009)</f>
        <v>0</v>
      </c>
      <c r="Y1009" s="26" t="n">
        <f aca="false">IF(X1009="","",X1009*N1009)</f>
        <v>0</v>
      </c>
    </row>
    <row r="1010" customFormat="false" ht="13.8" hidden="false" customHeight="false" outlineLevel="0" collapsed="false">
      <c r="A1010" s="16" t="n">
        <v>2019</v>
      </c>
      <c r="B1010" s="31" t="s">
        <v>25</v>
      </c>
      <c r="C1010" s="17" t="n">
        <v>1009</v>
      </c>
      <c r="D1010" s="17" t="n">
        <v>23</v>
      </c>
      <c r="E1010" s="18" t="n">
        <v>1342357.89013939</v>
      </c>
      <c r="F1010" s="19" t="n">
        <f aca="false">IF(ABS(LOG(E1010)-LOG(E1009))&gt;LOG(2),"",LOG(E1010)-LOG(E1009))</f>
        <v>-0.207424416984095</v>
      </c>
      <c r="G1010" s="20" t="n">
        <v>535247.812199781</v>
      </c>
      <c r="H1010" s="19" t="n">
        <f aca="false">IF(G1010=0,"",IF(G1010+G1009&gt;G1010,LOG(G1010)-LOG(G1009),""))</f>
        <v>-0.237004566540536</v>
      </c>
      <c r="I1010" s="20" t="n">
        <v>707062.610782873</v>
      </c>
      <c r="J1010" s="19" t="n">
        <f aca="false">IF(I1010=0,"",IF(I1010+I1009&gt;I1010,LOG(I1010)-LOG(I1009),""))</f>
        <v>-0.106727275577343</v>
      </c>
      <c r="K1010" s="20" t="n">
        <f aca="false">G1010+I1010</f>
        <v>1242310.42298265</v>
      </c>
      <c r="L1010" s="19" t="n">
        <f aca="false">IF(K1010=0,"",IF(K1010+K1009&gt;K1010,LOG(K1010)-LOG(K1009),""))</f>
        <v>-0.167697467209608</v>
      </c>
      <c r="M1010" s="20" t="n">
        <v>12571508.7264533</v>
      </c>
      <c r="N1010" s="21" t="n">
        <v>0.971519081324616</v>
      </c>
      <c r="O1010" s="21" t="n">
        <v>734508.317776829</v>
      </c>
      <c r="P1010" s="22" t="n">
        <v>-0.2618716016243</v>
      </c>
      <c r="Q1010" s="20" t="n">
        <v>478042.608076918</v>
      </c>
      <c r="R1010" s="19" t="n">
        <f aca="false">IF(Q1010=0,"",IF(Q1010+Q1009&gt;Q1010,LOG(Q1010)-LOG(Q1009),""))</f>
        <v>-0.193418196577928</v>
      </c>
      <c r="S1010" s="20" t="n">
        <v>1130592.79702055</v>
      </c>
      <c r="T1010" s="19" t="n">
        <f aca="false">IF(S1010=0,"",IF(S1010+S1009&gt;S1010,LOG(S1010)-LOG(S1009),""))</f>
        <v>-0.207962591837825</v>
      </c>
      <c r="U1010" s="20" t="n">
        <v>190693.344988962</v>
      </c>
      <c r="V1010" s="19" t="n">
        <f aca="false">IF(U1010=0,"",IF(U1010+U1009&gt;U1010,LOG(U1010)-LOG(U1009),""))</f>
        <v>-0.0811115392501991</v>
      </c>
      <c r="W1010" s="20" t="n">
        <f aca="false">IF(F1010="","",IF(F1010&gt;0,0,1))</f>
        <v>1</v>
      </c>
      <c r="X1010" s="19" t="n">
        <f aca="false">IF(F1010="","",F1010*W1010)</f>
        <v>-0.207424416984095</v>
      </c>
      <c r="Y1010" s="26" t="n">
        <f aca="false">IF(X1010="","",X1010*N1010)</f>
        <v>-0.201516779032682</v>
      </c>
    </row>
    <row r="1011" customFormat="false" ht="13.8" hidden="false" customHeight="false" outlineLevel="0" collapsed="false">
      <c r="A1011" s="16" t="n">
        <v>2019</v>
      </c>
      <c r="B1011" s="28" t="s">
        <v>26</v>
      </c>
      <c r="C1011" s="29" t="n">
        <v>1010</v>
      </c>
      <c r="D1011" s="17" t="n">
        <v>23</v>
      </c>
      <c r="E1011" s="18" t="n">
        <v>1766783.42152401</v>
      </c>
      <c r="F1011" s="19" t="n">
        <f aca="false">IF(ABS(LOG(E1011)-LOG(E1010))&gt;LOG(2),"",LOG(E1011)-LOG(E1010))</f>
        <v>0.119314995586561</v>
      </c>
      <c r="G1011" s="20" t="n">
        <v>710140.850297357</v>
      </c>
      <c r="H1011" s="19" t="n">
        <f aca="false">IF(G1011=0,"",IF(G1011+G1010&gt;G1011,LOG(G1011)-LOG(G1010),""))</f>
        <v>0.122789595006074</v>
      </c>
      <c r="I1011" s="20" t="n">
        <v>852070.23704181</v>
      </c>
      <c r="J1011" s="19" t="n">
        <f aca="false">IF(I1011=0,"",IF(I1011+I1010&gt;I1011,LOG(I1011)-LOG(I1010),""))</f>
        <v>0.0810175230763379</v>
      </c>
      <c r="K1011" s="20" t="n">
        <f aca="false">G1011+I1011</f>
        <v>1562211.08733917</v>
      </c>
      <c r="L1011" s="19" t="n">
        <f aca="false">IF(K1011=0,"",IF(K1011+K1010&gt;K1011,LOG(K1011)-LOG(K1010),""))</f>
        <v>0.099509586792049</v>
      </c>
      <c r="M1011" s="20" t="n">
        <v>12854940.0541936</v>
      </c>
      <c r="N1011" s="21" t="n">
        <v>0.861886740322922</v>
      </c>
      <c r="O1011" s="21" t="n">
        <v>722830.871393311</v>
      </c>
      <c r="P1011" s="22" t="n">
        <v>-0.388146622862887</v>
      </c>
      <c r="Q1011" s="20" t="n">
        <v>606663.189648791</v>
      </c>
      <c r="R1011" s="19" t="n">
        <f aca="false">IF(Q1011=0,"",IF(Q1011+Q1010&gt;Q1011,LOG(Q1011)-LOG(Q1010),""))</f>
        <v>0.103481037034433</v>
      </c>
      <c r="S1011" s="20" t="n">
        <v>1450157.23888675</v>
      </c>
      <c r="T1011" s="19" t="n">
        <f aca="false">IF(S1011=0,"",IF(S1011+S1010&gt;S1011,LOG(S1011)-LOG(S1010),""))</f>
        <v>0.108108880587617</v>
      </c>
      <c r="U1011" s="20" t="n">
        <v>209934.857000117</v>
      </c>
      <c r="V1011" s="19" t="n">
        <f aca="false">IF(U1011=0,"",IF(U1011+U1010&gt;U1011,LOG(U1011)-LOG(U1010),""))</f>
        <v>0.0417490167597983</v>
      </c>
      <c r="W1011" s="20" t="n">
        <f aca="false">IF(F1011="","",IF(F1011&gt;0,0,1))</f>
        <v>0</v>
      </c>
      <c r="X1011" s="19" t="n">
        <f aca="false">IF(F1011="","",F1011*W1011)</f>
        <v>0</v>
      </c>
      <c r="Y1011" s="26" t="n">
        <f aca="false">IF(X1011="","",X1011*N1011)</f>
        <v>0</v>
      </c>
    </row>
    <row r="1012" customFormat="false" ht="13.8" hidden="false" customHeight="false" outlineLevel="0" collapsed="false">
      <c r="A1012" s="16" t="n">
        <v>2019</v>
      </c>
      <c r="B1012" s="28" t="s">
        <v>27</v>
      </c>
      <c r="C1012" s="17" t="n">
        <v>1011</v>
      </c>
      <c r="D1012" s="17" t="n">
        <v>23</v>
      </c>
      <c r="E1012" s="18" t="n">
        <v>1746137.67779045</v>
      </c>
      <c r="F1012" s="19" t="n">
        <f aca="false">IF(ABS(LOG(E1012)-LOG(E1011))&gt;LOG(2),"",LOG(E1012)-LOG(E1011))</f>
        <v>-0.00510483188193422</v>
      </c>
      <c r="G1012" s="20" t="n">
        <v>642066.973855359</v>
      </c>
      <c r="H1012" s="19" t="n">
        <f aca="false">IF(G1012=0,"",IF(G1012+G1011&gt;G1012,LOG(G1012)-LOG(G1011),""))</f>
        <v>-0.0437641642307627</v>
      </c>
      <c r="I1012" s="20" t="n">
        <v>919686.778294668</v>
      </c>
      <c r="J1012" s="19" t="n">
        <f aca="false">IF(I1012=0,"",IF(I1012+I1011&gt;I1012,LOG(I1012)-LOG(I1011),""))</f>
        <v>0.0331645473850069</v>
      </c>
      <c r="K1012" s="20" t="n">
        <f aca="false">G1012+I1012</f>
        <v>1561753.75215003</v>
      </c>
      <c r="L1012" s="19" t="n">
        <f aca="false">IF(K1012=0,"",IF(K1012+K1011&gt;K1012,LOG(K1012)-LOG(K1011),""))</f>
        <v>-0.000127157737456862</v>
      </c>
      <c r="M1012" s="20" t="n">
        <v>13394856.9978289</v>
      </c>
      <c r="N1012" s="21" t="n">
        <v>0.8848595979292</v>
      </c>
      <c r="O1012" s="21" t="n">
        <v>716431.325595275</v>
      </c>
      <c r="P1012" s="22" t="n">
        <v>-0.386903916657301</v>
      </c>
      <c r="Q1012" s="20" t="n">
        <v>653821.958277224</v>
      </c>
      <c r="R1012" s="19" t="n">
        <f aca="false">IF(Q1012=0,"",IF(Q1012+Q1011&gt;Q1012,LOG(Q1012)-LOG(Q1011),""))</f>
        <v>0.0325118578826951</v>
      </c>
      <c r="S1012" s="20" t="n">
        <v>1466582.52350301</v>
      </c>
      <c r="T1012" s="19" t="n">
        <f aca="false">IF(S1012=0,"",IF(S1012+S1011&gt;S1012,LOG(S1012)-LOG(S1011),""))</f>
        <v>0.00489141058934095</v>
      </c>
      <c r="U1012" s="20" t="n">
        <v>215904.003607608</v>
      </c>
      <c r="V1012" s="19" t="n">
        <f aca="false">IF(U1012=0,"",IF(U1012+U1011&gt;U1012,LOG(U1012)-LOG(U1011),""))</f>
        <v>0.0121761421139075</v>
      </c>
      <c r="W1012" s="20" t="n">
        <f aca="false">IF(F1012="","",IF(F1012&gt;0,0,1))</f>
        <v>1</v>
      </c>
      <c r="X1012" s="19" t="n">
        <f aca="false">IF(F1012="","",F1012*W1012)</f>
        <v>-0.00510483188193422</v>
      </c>
      <c r="Y1012" s="26" t="n">
        <f aca="false">IF(X1012="","",X1012*N1012)</f>
        <v>-0.00451705948654448</v>
      </c>
    </row>
    <row r="1013" customFormat="false" ht="13.8" hidden="false" customHeight="false" outlineLevel="0" collapsed="false">
      <c r="A1013" s="16" t="n">
        <v>2019</v>
      </c>
      <c r="B1013" s="30" t="s">
        <v>28</v>
      </c>
      <c r="C1013" s="29" t="n">
        <v>1012</v>
      </c>
      <c r="D1013" s="17" t="n">
        <v>23</v>
      </c>
      <c r="E1013" s="18" t="n">
        <v>2112328.57386401</v>
      </c>
      <c r="F1013" s="19" t="n">
        <f aca="false">IF(ABS(LOG(E1013)-LOG(E1012))&gt;LOG(2),"",LOG(E1013)-LOG(E1012))</f>
        <v>0.082682990305643</v>
      </c>
      <c r="G1013" s="20" t="n">
        <v>794618.782429397</v>
      </c>
      <c r="H1013" s="19" t="n">
        <f aca="false">IF(G1013=0,"",IF(G1013+G1012&gt;G1013,LOG(G1013)-LOG(G1012),""))</f>
        <v>0.0925784946859514</v>
      </c>
      <c r="I1013" s="20" t="n">
        <v>1037150.09210469</v>
      </c>
      <c r="J1013" s="19" t="n">
        <f aca="false">IF(I1013=0,"",IF(I1013+I1012&gt;I1013,LOG(I1013)-LOG(I1012),""))</f>
        <v>0.0522016672759769</v>
      </c>
      <c r="K1013" s="20" t="n">
        <f aca="false">G1013+I1013</f>
        <v>1831768.87453409</v>
      </c>
      <c r="L1013" s="19" t="n">
        <f aca="false">IF(K1013=0,"",IF(K1013+K1012&gt;K1013,LOG(K1013)-LOG(K1012),""))</f>
        <v>0.0692581171795066</v>
      </c>
      <c r="M1013" s="20" t="n">
        <v>13750673.407573</v>
      </c>
      <c r="N1013" s="21" t="n">
        <v>0.813562493399093</v>
      </c>
      <c r="O1013" s="21" t="n">
        <v>739293.521214229</v>
      </c>
      <c r="P1013" s="22" t="n">
        <v>-0.455944573578262</v>
      </c>
      <c r="Q1013" s="20" t="n">
        <v>962766.628998637</v>
      </c>
      <c r="R1013" s="19" t="n">
        <f aca="false">IF(Q1013=0,"",IF(Q1013+Q1012&gt;Q1013,LOG(Q1013)-LOG(Q1012),""))</f>
        <v>0.168061526487882</v>
      </c>
      <c r="S1013" s="20" t="n">
        <v>1899009.57210657</v>
      </c>
      <c r="T1013" s="19" t="n">
        <f aca="false">IF(S1013=0,"",IF(S1013+S1012&gt;S1013,LOG(S1013)-LOG(S1012),""))</f>
        <v>0.112220648407707</v>
      </c>
      <c r="U1013" s="20" t="n">
        <v>231831.306502514</v>
      </c>
      <c r="V1013" s="19" t="n">
        <f aca="false">IF(U1013=0,"",IF(U1013+U1012&gt;U1013,LOG(U1013)-LOG(U1012),""))</f>
        <v>0.0309113869880626</v>
      </c>
      <c r="W1013" s="20" t="n">
        <f aca="false">IF(F1013="","",IF(F1013&gt;0,0,1))</f>
        <v>0</v>
      </c>
      <c r="X1013" s="19" t="n">
        <f aca="false">IF(F1013="","",F1013*W1013)</f>
        <v>0</v>
      </c>
      <c r="Y1013" s="26" t="n">
        <f aca="false">IF(X1013="","",X1013*N1013)</f>
        <v>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&amp;CPágina 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J1013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3" ySplit="1" topLeftCell="H631" activePane="bottomRight" state="frozen"/>
      <selection pane="topLeft" activeCell="A1" activeCellId="0" sqref="A1"/>
      <selection pane="topRight" activeCell="H1" activeCellId="0" sqref="H1"/>
      <selection pane="bottomLeft" activeCell="A631" activeCellId="0" sqref="A631"/>
      <selection pane="bottomRight" activeCell="R632" activeCellId="0" sqref="R632"/>
    </sheetView>
  </sheetViews>
  <sheetFormatPr defaultColWidth="11.60546875" defaultRowHeight="12.75" zeroHeight="false" outlineLevelRow="0" outlineLevelCol="0"/>
  <cols>
    <col collapsed="false" customWidth="true" hidden="false" outlineLevel="0" max="1" min="1" style="1" width="5.93"/>
    <col collapsed="false" customWidth="true" hidden="false" outlineLevel="0" max="2" min="2" style="1" width="4.45"/>
    <col collapsed="false" customWidth="true" hidden="false" outlineLevel="0" max="3" min="3" style="2" width="10.25"/>
    <col collapsed="false" customWidth="true" hidden="false" outlineLevel="0" max="4" min="4" style="1" width="12.54"/>
    <col collapsed="false" customWidth="true" hidden="false" outlineLevel="0" max="5" min="5" style="70" width="15.78"/>
    <col collapsed="false" customWidth="true" hidden="false" outlineLevel="0" max="6" min="6" style="2" width="11.46"/>
    <col collapsed="false" customWidth="true" hidden="false" outlineLevel="0" max="7" min="7" style="2" width="11.85"/>
    <col collapsed="false" customWidth="true" hidden="false" outlineLevel="0" max="8" min="8" style="1" width="11.85"/>
    <col collapsed="false" customWidth="true" hidden="false" outlineLevel="0" max="9" min="9" style="71" width="11.46"/>
    <col collapsed="false" customWidth="true" hidden="false" outlineLevel="0" max="10" min="10" style="1" width="11.46"/>
    <col collapsed="false" customWidth="true" hidden="false" outlineLevel="0" max="11" min="11" style="71" width="11.46"/>
    <col collapsed="false" customWidth="true" hidden="false" outlineLevel="0" max="12" min="12" style="1" width="11.46"/>
    <col collapsed="false" customWidth="true" hidden="false" outlineLevel="0" max="13" min="13" style="4" width="11.46"/>
    <col collapsed="false" customWidth="true" hidden="false" outlineLevel="0" max="14" min="14" style="1" width="11.46"/>
    <col collapsed="false" customWidth="true" hidden="false" outlineLevel="0" max="15" min="15" style="71" width="11.46"/>
    <col collapsed="false" customWidth="true" hidden="false" outlineLevel="0" max="16" min="16" style="1" width="11.46"/>
    <col collapsed="false" customWidth="true" hidden="false" outlineLevel="0" max="17" min="17" style="71" width="11.46"/>
    <col collapsed="false" customWidth="true" hidden="false" outlineLevel="0" max="1020" min="18" style="72" width="11.46"/>
  </cols>
  <sheetData>
    <row r="1" s="15" customFormat="true" ht="15.75" hidden="false" customHeight="false" outlineLevel="0" collapsed="false">
      <c r="A1" s="7" t="s">
        <v>0</v>
      </c>
      <c r="B1" s="7" t="s">
        <v>1</v>
      </c>
      <c r="C1" s="8" t="s">
        <v>3</v>
      </c>
      <c r="D1" s="9" t="s">
        <v>4</v>
      </c>
      <c r="E1" s="73" t="s">
        <v>29</v>
      </c>
      <c r="F1" s="9" t="s">
        <v>6</v>
      </c>
      <c r="G1" s="9" t="s">
        <v>30</v>
      </c>
      <c r="H1" s="9" t="s">
        <v>8</v>
      </c>
      <c r="I1" s="74" t="s">
        <v>31</v>
      </c>
      <c r="J1" s="9" t="s">
        <v>10</v>
      </c>
      <c r="K1" s="74" t="s">
        <v>32</v>
      </c>
      <c r="L1" s="12" t="s">
        <v>16</v>
      </c>
      <c r="M1" s="12" t="s">
        <v>33</v>
      </c>
      <c r="N1" s="12" t="s">
        <v>18</v>
      </c>
      <c r="O1" s="75" t="s">
        <v>34</v>
      </c>
      <c r="P1" s="12" t="s">
        <v>20</v>
      </c>
      <c r="Q1" s="75" t="s">
        <v>35</v>
      </c>
      <c r="AMG1" s="76"/>
      <c r="AMH1" s="76"/>
      <c r="AMI1" s="76"/>
      <c r="AMJ1" s="76"/>
    </row>
    <row r="2" customFormat="false" ht="15" hidden="false" customHeight="false" outlineLevel="0" collapsed="false">
      <c r="A2" s="16" t="n">
        <v>2009</v>
      </c>
      <c r="B2" s="16" t="s">
        <v>25</v>
      </c>
      <c r="C2" s="17" t="n">
        <v>1</v>
      </c>
      <c r="D2" s="18" t="n">
        <v>173565.501821708</v>
      </c>
      <c r="E2" s="70" t="str">
        <f aca="false">B2&amp;"|"&amp;A2&amp;"|"&amp;C2</f>
        <v>03/|2009|1</v>
      </c>
      <c r="F2" s="77" t="n">
        <v>100062.416237276</v>
      </c>
      <c r="G2" s="78" t="n">
        <f aca="false">IF(D2="","",F2/D2)</f>
        <v>0.576510972440038</v>
      </c>
      <c r="H2" s="20" t="n">
        <v>24514.9874204817</v>
      </c>
      <c r="I2" s="79" t="n">
        <f aca="false">IF(D2="","",H2/D2)</f>
        <v>0.14124343353476</v>
      </c>
      <c r="J2" s="20" t="n">
        <v>124577.403657758</v>
      </c>
      <c r="K2" s="79" t="n">
        <f aca="false">IF(D2="","",J2/D2)</f>
        <v>0.717754405974799</v>
      </c>
      <c r="L2" s="23"/>
      <c r="M2" s="24" t="str">
        <f aca="false">IF(L2="","",IF(D2="","",L2/D2))</f>
        <v/>
      </c>
      <c r="N2" s="23"/>
      <c r="O2" s="80" t="str">
        <f aca="false">IF(N2="","",IF(D2="","",N2/D2))</f>
        <v/>
      </c>
      <c r="P2" s="23"/>
      <c r="Q2" s="80" t="str">
        <f aca="false">IF(P2="","",IF(D2="","",P2/D2))</f>
        <v/>
      </c>
    </row>
    <row r="3" customFormat="false" ht="15" hidden="false" customHeight="false" outlineLevel="0" collapsed="false">
      <c r="A3" s="16" t="n">
        <f aca="false">A2</f>
        <v>2009</v>
      </c>
      <c r="B3" s="16" t="s">
        <v>26</v>
      </c>
      <c r="C3" s="17" t="n">
        <v>1</v>
      </c>
      <c r="D3" s="18" t="n">
        <v>175285.217222204</v>
      </c>
      <c r="E3" s="70" t="str">
        <f aca="false">B3&amp;"|"&amp;A3&amp;"|"&amp;C3</f>
        <v>06/|2009|1</v>
      </c>
      <c r="F3" s="77" t="n">
        <v>205172.644986687</v>
      </c>
      <c r="G3" s="78" t="n">
        <f aca="false">IF(D3="","",F3/D3)</f>
        <v>1.17050740637527</v>
      </c>
      <c r="H3" s="20" t="n">
        <v>19358.8166762158</v>
      </c>
      <c r="I3" s="79" t="n">
        <f aca="false">IF(D3="","",H3/D3)</f>
        <v>0.110441810113828</v>
      </c>
      <c r="J3" s="20" t="n">
        <v>224531.461662903</v>
      </c>
      <c r="K3" s="79" t="n">
        <f aca="false">IF(D3="","",J3/D3)</f>
        <v>1.28094921648909</v>
      </c>
      <c r="L3" s="20"/>
      <c r="M3" s="24" t="str">
        <f aca="false">IF(L3="","",IF(D3="","",L3/D3))</f>
        <v/>
      </c>
      <c r="N3" s="20"/>
      <c r="O3" s="80" t="str">
        <f aca="false">IF(N3="","",IF(D3="","",N3/D3))</f>
        <v/>
      </c>
      <c r="P3" s="20"/>
      <c r="Q3" s="80" t="str">
        <f aca="false">IF(P3="","",IF(D3="","",P3/D3))</f>
        <v/>
      </c>
    </row>
    <row r="4" customFormat="false" ht="15" hidden="false" customHeight="false" outlineLevel="0" collapsed="false">
      <c r="A4" s="16" t="n">
        <f aca="false">A3</f>
        <v>2009</v>
      </c>
      <c r="B4" s="16" t="s">
        <v>27</v>
      </c>
      <c r="C4" s="17" t="n">
        <v>1</v>
      </c>
      <c r="D4" s="18" t="n">
        <v>145531.224316187</v>
      </c>
      <c r="E4" s="70" t="str">
        <f aca="false">B4&amp;"|"&amp;A4&amp;"|"&amp;C4</f>
        <v>09/|2009|1</v>
      </c>
      <c r="F4" s="77" t="n">
        <v>195670.885127419</v>
      </c>
      <c r="G4" s="78" t="n">
        <f aca="false">IF(D4="","",F4/D4)</f>
        <v>1.34452854393842</v>
      </c>
      <c r="H4" s="20" t="n">
        <v>23703.1997936922</v>
      </c>
      <c r="I4" s="79" t="n">
        <f aca="false">IF(D4="","",H4/D4)</f>
        <v>0.16287363694676</v>
      </c>
      <c r="J4" s="20" t="n">
        <v>219374.084921111</v>
      </c>
      <c r="K4" s="79" t="n">
        <f aca="false">IF(D4="","",J4/D4)</f>
        <v>1.50740218088518</v>
      </c>
      <c r="L4" s="23"/>
      <c r="M4" s="24" t="str">
        <f aca="false">IF(L4="","",IF(D4="","",L4/D4))</f>
        <v/>
      </c>
      <c r="N4" s="23"/>
      <c r="O4" s="80" t="str">
        <f aca="false">IF(N4="","",IF(D4="","",N4/D4))</f>
        <v/>
      </c>
      <c r="P4" s="23"/>
      <c r="Q4" s="80" t="str">
        <f aca="false">IF(P4="","",IF(D4="","",P4/D4))</f>
        <v/>
      </c>
    </row>
    <row r="5" customFormat="false" ht="15" hidden="false" customHeight="false" outlineLevel="0" collapsed="false">
      <c r="A5" s="16" t="n">
        <f aca="false">A4</f>
        <v>2009</v>
      </c>
      <c r="B5" s="16" t="s">
        <v>28</v>
      </c>
      <c r="C5" s="17" t="n">
        <v>1</v>
      </c>
      <c r="D5" s="18" t="n">
        <v>166187.817062623</v>
      </c>
      <c r="E5" s="70" t="str">
        <f aca="false">B5&amp;"|"&amp;A5&amp;"|"&amp;C5</f>
        <v>12/|2009|1</v>
      </c>
      <c r="F5" s="77" t="n">
        <v>139102.238047581</v>
      </c>
      <c r="G5" s="78" t="n">
        <f aca="false">IF(D5="","",F5/D5)</f>
        <v>0.837018263469725</v>
      </c>
      <c r="H5" s="20" t="n">
        <v>30456.9595703856</v>
      </c>
      <c r="I5" s="79" t="n">
        <f aca="false">IF(D5="","",H5/D5)</f>
        <v>0.183268305154455</v>
      </c>
      <c r="J5" s="20" t="n">
        <v>169559.197617967</v>
      </c>
      <c r="K5" s="79" t="n">
        <f aca="false">IF(D5="","",J5/D5)</f>
        <v>1.02028656862418</v>
      </c>
      <c r="L5" s="27"/>
      <c r="M5" s="24" t="str">
        <f aca="false">IF(L5="","",IF(D5="","",L5/D5))</f>
        <v/>
      </c>
      <c r="N5" s="27"/>
      <c r="O5" s="80" t="str">
        <f aca="false">IF(N5="","",IF(D5="","",N5/D5))</f>
        <v/>
      </c>
      <c r="P5" s="27"/>
      <c r="Q5" s="80" t="str">
        <f aca="false">IF(P5="","",IF(D5="","",P5/D5))</f>
        <v/>
      </c>
    </row>
    <row r="6" customFormat="false" ht="15" hidden="false" customHeight="false" outlineLevel="0" collapsed="false">
      <c r="A6" s="16" t="n">
        <v>2010</v>
      </c>
      <c r="B6" s="16" t="s">
        <v>25</v>
      </c>
      <c r="C6" s="17" t="n">
        <v>1</v>
      </c>
      <c r="D6" s="18" t="n">
        <v>208216.665893904</v>
      </c>
      <c r="E6" s="70" t="str">
        <f aca="false">B6&amp;"|"&amp;A6&amp;"|"&amp;C6</f>
        <v>03/|2010|1</v>
      </c>
      <c r="F6" s="77" t="n">
        <v>208066.437419233</v>
      </c>
      <c r="G6" s="78" t="n">
        <f aca="false">IF(D6="","",F6/D6)</f>
        <v>0.999278499278499</v>
      </c>
      <c r="H6" s="20" t="n">
        <v>24067.3256349315</v>
      </c>
      <c r="I6" s="79" t="n">
        <f aca="false">IF(D6="","",H6/D6)</f>
        <v>0.115587892696327</v>
      </c>
      <c r="J6" s="20" t="n">
        <v>232133.763054164</v>
      </c>
      <c r="K6" s="79" t="n">
        <f aca="false">IF(D6="","",J6/D6)</f>
        <v>1.11486639197482</v>
      </c>
      <c r="L6" s="23" t="n">
        <v>70565.753518017</v>
      </c>
      <c r="M6" s="24" t="n">
        <f aca="false">IF(L6="","",IF(D6="","",L6/D6))</f>
        <v>0.338905405170466</v>
      </c>
      <c r="N6" s="23" t="n">
        <v>198120.588403369</v>
      </c>
      <c r="O6" s="80" t="n">
        <f aca="false">IF(N6="","",IF(D6="","",N6/D6))</f>
        <v>0.951511674403242</v>
      </c>
      <c r="P6" s="23" t="n">
        <v>22373.1828362328</v>
      </c>
      <c r="Q6" s="80" t="n">
        <f aca="false">IF(P6="","",IF(D6="","",P6/D6))</f>
        <v>0.107451450824945</v>
      </c>
    </row>
    <row r="7" customFormat="false" ht="15" hidden="false" customHeight="false" outlineLevel="0" collapsed="false">
      <c r="A7" s="16" t="n">
        <f aca="false">A6</f>
        <v>2010</v>
      </c>
      <c r="B7" s="16" t="s">
        <v>26</v>
      </c>
      <c r="C7" s="17" t="n">
        <v>1</v>
      </c>
      <c r="D7" s="18" t="n">
        <v>180708.495756637</v>
      </c>
      <c r="E7" s="70" t="str">
        <f aca="false">B7&amp;"|"&amp;A7&amp;"|"&amp;C7</f>
        <v>06/|2010|1</v>
      </c>
      <c r="F7" s="77" t="n">
        <v>122132.930254538</v>
      </c>
      <c r="G7" s="78" t="n">
        <f aca="false">IF(D7="","",F7/D7)</f>
        <v>0.675856050614335</v>
      </c>
      <c r="H7" s="20" t="n">
        <v>23394.7443212869</v>
      </c>
      <c r="I7" s="79" t="n">
        <f aca="false">IF(D7="","",H7/D7)</f>
        <v>0.129461231046895</v>
      </c>
      <c r="J7" s="20" t="n">
        <v>145527.674575825</v>
      </c>
      <c r="K7" s="79" t="n">
        <f aca="false">IF(D7="","",J7/D7)</f>
        <v>0.805317281661231</v>
      </c>
      <c r="L7" s="23" t="n">
        <v>48020.602342208</v>
      </c>
      <c r="M7" s="24" t="n">
        <f aca="false">IF(L7="","",IF(D7="","",L7/D7))</f>
        <v>0.265735167243482</v>
      </c>
      <c r="N7" s="23" t="n">
        <v>99639.5690350206</v>
      </c>
      <c r="O7" s="80" t="n">
        <f aca="false">IF(N7="","",IF(D7="","",N7/D7))</f>
        <v>0.551382870062771</v>
      </c>
      <c r="P7" s="23" t="n">
        <v>23606.2019873085</v>
      </c>
      <c r="Q7" s="80" t="n">
        <f aca="false">IF(P7="","",IF(D7="","",P7/D7))</f>
        <v>0.130631390010016</v>
      </c>
    </row>
    <row r="8" customFormat="false" ht="15" hidden="false" customHeight="false" outlineLevel="0" collapsed="false">
      <c r="A8" s="16" t="n">
        <f aca="false">A7</f>
        <v>2010</v>
      </c>
      <c r="B8" s="16" t="s">
        <v>27</v>
      </c>
      <c r="C8" s="17" t="n">
        <v>1</v>
      </c>
      <c r="D8" s="18" t="n">
        <v>275777.926033733</v>
      </c>
      <c r="E8" s="70" t="str">
        <f aca="false">B8&amp;"|"&amp;A8&amp;"|"&amp;C8</f>
        <v>09/|2010|1</v>
      </c>
      <c r="F8" s="77" t="n">
        <v>185397.899027282</v>
      </c>
      <c r="G8" s="78" t="n">
        <f aca="false">IF(D8="","",F8/D8)</f>
        <v>0.672272439254635</v>
      </c>
      <c r="H8" s="20" t="n">
        <v>31617.9422510388</v>
      </c>
      <c r="I8" s="79" t="n">
        <f aca="false">IF(D8="","",H8/D8)</f>
        <v>0.114650010991711</v>
      </c>
      <c r="J8" s="20" t="n">
        <v>217015.841278321</v>
      </c>
      <c r="K8" s="79" t="n">
        <f aca="false">IF(D8="","",J8/D8)</f>
        <v>0.786922450246347</v>
      </c>
      <c r="L8" s="23" t="n">
        <v>74045.0411638076</v>
      </c>
      <c r="M8" s="24" t="n">
        <f aca="false">IF(L8="","",IF(D8="","",L8/D8))</f>
        <v>0.268495170112892</v>
      </c>
      <c r="N8" s="23" t="n">
        <v>162424.429144449</v>
      </c>
      <c r="O8" s="80" t="n">
        <f aca="false">IF(N8="","",IF(D8="","",N8/D8))</f>
        <v>0.588968201626773</v>
      </c>
      <c r="P8" s="23" t="n">
        <v>27515.0274574656</v>
      </c>
      <c r="Q8" s="80" t="n">
        <f aca="false">IF(P8="","",IF(D8="","",P8/D8))</f>
        <v>0.0997724069260713</v>
      </c>
    </row>
    <row r="9" customFormat="false" ht="15" hidden="false" customHeight="false" outlineLevel="0" collapsed="false">
      <c r="A9" s="16" t="n">
        <f aca="false">A8</f>
        <v>2010</v>
      </c>
      <c r="B9" s="16" t="s">
        <v>28</v>
      </c>
      <c r="C9" s="17" t="n">
        <v>1</v>
      </c>
      <c r="D9" s="18" t="n">
        <v>344056.945796007</v>
      </c>
      <c r="E9" s="70" t="str">
        <f aca="false">B9&amp;"|"&amp;A9&amp;"|"&amp;C9</f>
        <v>12/|2010|1</v>
      </c>
      <c r="F9" s="77" t="n">
        <v>275371.143963028</v>
      </c>
      <c r="G9" s="78" t="n">
        <f aca="false">IF(D9="","",F9/D9)</f>
        <v>0.800365019011408</v>
      </c>
      <c r="H9" s="20" t="n">
        <v>43369.4899887042</v>
      </c>
      <c r="I9" s="79" t="n">
        <f aca="false">IF(D9="","",H9/D9)</f>
        <v>0.126053231939163</v>
      </c>
      <c r="J9" s="20" t="n">
        <v>318740.633951732</v>
      </c>
      <c r="K9" s="79" t="n">
        <f aca="false">IF(D9="","",J9/D9)</f>
        <v>0.92641825095057</v>
      </c>
      <c r="L9" s="23" t="n">
        <v>115683.370134767</v>
      </c>
      <c r="M9" s="24" t="n">
        <f aca="false">IF(L9="","",IF(D9="","",L9/D9))</f>
        <v>0.336233206590621</v>
      </c>
      <c r="N9" s="23" t="n">
        <v>249041.412166877</v>
      </c>
      <c r="O9" s="80" t="n">
        <f aca="false">IF(N9="","",IF(D9="","",N9/D9))</f>
        <v>0.723837769328264</v>
      </c>
      <c r="P9" s="23" t="n">
        <v>41248.4595902863</v>
      </c>
      <c r="Q9" s="80" t="n">
        <f aca="false">IF(P9="","",IF(D9="","",P9/D9))</f>
        <v>0.119888466413181</v>
      </c>
    </row>
    <row r="10" customFormat="false" ht="15" hidden="false" customHeight="false" outlineLevel="0" collapsed="false">
      <c r="A10" s="16" t="n">
        <v>2011</v>
      </c>
      <c r="B10" s="16" t="s">
        <v>25</v>
      </c>
      <c r="C10" s="17" t="n">
        <v>1</v>
      </c>
      <c r="D10" s="18" t="n">
        <v>209896.866936888</v>
      </c>
      <c r="E10" s="70" t="str">
        <f aca="false">B10&amp;"|"&amp;A10&amp;"|"&amp;C10</f>
        <v>03/|2011|1</v>
      </c>
      <c r="F10" s="77" t="n">
        <v>119989.472918818</v>
      </c>
      <c r="G10" s="78" t="n">
        <f aca="false">IF(D10="","",F10/D10)</f>
        <v>0.571659189914905</v>
      </c>
      <c r="H10" s="20" t="n">
        <v>27994.5355299249</v>
      </c>
      <c r="I10" s="79" t="n">
        <f aca="false">IF(D10="","",H10/D10)</f>
        <v>0.133372812745901</v>
      </c>
      <c r="J10" s="20" t="n">
        <v>147984.008448743</v>
      </c>
      <c r="K10" s="79" t="n">
        <f aca="false">IF(D10="","",J10/D10)</f>
        <v>0.705032002660807</v>
      </c>
      <c r="L10" s="23" t="n">
        <v>40783.7184485592</v>
      </c>
      <c r="M10" s="24" t="n">
        <f aca="false">IF(L10="","",IF(D10="","",L10/D10))</f>
        <v>0.194303607498925</v>
      </c>
      <c r="N10" s="23" t="n">
        <v>116442.692460887</v>
      </c>
      <c r="O10" s="80" t="n">
        <f aca="false">IF(N10="","",IF(D10="","",N10/D10))</f>
        <v>0.554761460521939</v>
      </c>
      <c r="P10" s="23" t="n">
        <v>22222.2908096253</v>
      </c>
      <c r="Q10" s="80" t="n">
        <f aca="false">IF(P10="","",IF(D10="","",P10/D10))</f>
        <v>0.105872427416018</v>
      </c>
    </row>
    <row r="11" customFormat="false" ht="15" hidden="false" customHeight="false" outlineLevel="0" collapsed="false">
      <c r="A11" s="16" t="n">
        <f aca="false">A10</f>
        <v>2011</v>
      </c>
      <c r="B11" s="16" t="s">
        <v>26</v>
      </c>
      <c r="C11" s="17" t="n">
        <v>1</v>
      </c>
      <c r="D11" s="18" t="n">
        <v>207100.225554669</v>
      </c>
      <c r="E11" s="70" t="str">
        <f aca="false">B11&amp;"|"&amp;A11&amp;"|"&amp;C11</f>
        <v>06/|2011|1</v>
      </c>
      <c r="F11" s="77" t="n">
        <v>122551.288945791</v>
      </c>
      <c r="G11" s="78" t="n">
        <f aca="false">IF(D11="","",F11/D11)</f>
        <v>0.591748698571266</v>
      </c>
      <c r="H11" s="20" t="n">
        <v>27859.435495775</v>
      </c>
      <c r="I11" s="79" t="n">
        <f aca="false">IF(D11="","",H11/D11)</f>
        <v>0.134521512089908</v>
      </c>
      <c r="J11" s="20" t="n">
        <v>150410.724441566</v>
      </c>
      <c r="K11" s="79" t="n">
        <f aca="false">IF(D11="","",J11/D11)</f>
        <v>0.726270210661174</v>
      </c>
      <c r="L11" s="23" t="n">
        <v>41184.6085312768</v>
      </c>
      <c r="M11" s="24" t="n">
        <f aca="false">IF(L11="","",IF(D11="","",L11/D11))</f>
        <v>0.198863175648281</v>
      </c>
      <c r="N11" s="23" t="n">
        <v>112084.268967179</v>
      </c>
      <c r="O11" s="80" t="n">
        <f aca="false">IF(N11="","",IF(D11="","",N11/D11))</f>
        <v>0.541207855602222</v>
      </c>
      <c r="P11" s="23" t="n">
        <v>21944.9730596014</v>
      </c>
      <c r="Q11" s="80" t="n">
        <f aca="false">IF(P11="","",IF(D11="","",P11/D11))</f>
        <v>0.105963057262864</v>
      </c>
    </row>
    <row r="12" customFormat="false" ht="15" hidden="false" customHeight="false" outlineLevel="0" collapsed="false">
      <c r="A12" s="16" t="n">
        <f aca="false">A11</f>
        <v>2011</v>
      </c>
      <c r="B12" s="16" t="s">
        <v>27</v>
      </c>
      <c r="C12" s="17" t="n">
        <v>1</v>
      </c>
      <c r="D12" s="18" t="n">
        <v>305091.936566463</v>
      </c>
      <c r="E12" s="70" t="str">
        <f aca="false">B12&amp;"|"&amp;A12&amp;"|"&amp;C12</f>
        <v>09/|2011|1</v>
      </c>
      <c r="F12" s="77" t="n">
        <v>161165.628439424</v>
      </c>
      <c r="G12" s="78" t="n">
        <f aca="false">IF(D12="","",F12/D12)</f>
        <v>0.528252664600707</v>
      </c>
      <c r="H12" s="20" t="n">
        <v>33764.1434937479</v>
      </c>
      <c r="I12" s="79" t="n">
        <f aca="false">IF(D12="","",H12/D12)</f>
        <v>0.110668750782905</v>
      </c>
      <c r="J12" s="20" t="n">
        <v>194929.771933172</v>
      </c>
      <c r="K12" s="79" t="n">
        <f aca="false">IF(D12="","",J12/D12)</f>
        <v>0.638921415383613</v>
      </c>
      <c r="L12" s="20" t="n">
        <v>57502.0644559369</v>
      </c>
      <c r="M12" s="24" t="n">
        <f aca="false">IF(L12="","",IF(D12="","",L12/D12))</f>
        <v>0.18847454673195</v>
      </c>
      <c r="N12" s="20" t="n">
        <v>143768.454109722</v>
      </c>
      <c r="O12" s="80" t="n">
        <f aca="false">IF(N12="","",IF(D12="","",N12/D12))</f>
        <v>0.4712299372042</v>
      </c>
      <c r="P12" s="20" t="n">
        <v>31835.0012399958</v>
      </c>
      <c r="Q12" s="80" t="n">
        <f aca="false">IF(P12="","",IF(D12="","",P12/D12))</f>
        <v>0.104345600209138</v>
      </c>
    </row>
    <row r="13" customFormat="false" ht="15" hidden="false" customHeight="false" outlineLevel="0" collapsed="false">
      <c r="A13" s="16" t="n">
        <f aca="false">A12</f>
        <v>2011</v>
      </c>
      <c r="B13" s="16" t="s">
        <v>28</v>
      </c>
      <c r="C13" s="17" t="n">
        <v>1</v>
      </c>
      <c r="D13" s="18" t="n">
        <v>371589.539008676</v>
      </c>
      <c r="E13" s="70" t="str">
        <f aca="false">B13&amp;"|"&amp;A13&amp;"|"&amp;C13</f>
        <v>12/|2011|1</v>
      </c>
      <c r="F13" s="77" t="n">
        <v>283623.856539737</v>
      </c>
      <c r="G13" s="78" t="n">
        <f aca="false">IF(D13="","",F13/D13)</f>
        <v>0.763271908289956</v>
      </c>
      <c r="H13" s="20" t="n">
        <v>46703.9780858059</v>
      </c>
      <c r="I13" s="79" t="n">
        <f aca="false">IF(D13="","",H13/D13)</f>
        <v>0.125687009947596</v>
      </c>
      <c r="J13" s="20" t="n">
        <v>330327.834625543</v>
      </c>
      <c r="K13" s="79" t="n">
        <f aca="false">IF(D13="","",J13/D13)</f>
        <v>0.888958918237551</v>
      </c>
      <c r="L13" s="20" t="n">
        <v>121564.311722728</v>
      </c>
      <c r="M13" s="24" t="n">
        <f aca="false">IF(L13="","",IF(D13="","",L13/D13))</f>
        <v>0.327146754580434</v>
      </c>
      <c r="N13" s="20" t="n">
        <v>272225.052756828</v>
      </c>
      <c r="O13" s="80" t="n">
        <f aca="false">IF(N13="","",IF(D13="","",N13/D13))</f>
        <v>0.732596115281039</v>
      </c>
      <c r="P13" s="20" t="n">
        <v>41808.7159439791</v>
      </c>
      <c r="Q13" s="80" t="n">
        <f aca="false">IF(P13="","",IF(D13="","",P13/D13))</f>
        <v>0.112513167231554</v>
      </c>
    </row>
    <row r="14" customFormat="false" ht="15" hidden="false" customHeight="false" outlineLevel="0" collapsed="false">
      <c r="A14" s="16" t="n">
        <v>2012</v>
      </c>
      <c r="B14" s="16" t="s">
        <v>25</v>
      </c>
      <c r="C14" s="17" t="n">
        <v>1</v>
      </c>
      <c r="D14" s="18" t="n">
        <v>279778.592324281</v>
      </c>
      <c r="E14" s="70" t="str">
        <f aca="false">B14&amp;"|"&amp;A14&amp;"|"&amp;C14</f>
        <v>03/|2012|1</v>
      </c>
      <c r="F14" s="77" t="n">
        <v>203904.978284152</v>
      </c>
      <c r="G14" s="78" t="n">
        <f aca="false">IF(D14="","",F14/D14)</f>
        <v>0.728808364464903</v>
      </c>
      <c r="H14" s="20" t="n">
        <v>31090.4652392603</v>
      </c>
      <c r="I14" s="79" t="n">
        <f aca="false">IF(D14="","",H14/D14)</f>
        <v>0.11112524722129</v>
      </c>
      <c r="J14" s="20" t="n">
        <v>234995.443523412</v>
      </c>
      <c r="K14" s="79" t="n">
        <f aca="false">IF(D14="","",J14/D14)</f>
        <v>0.839933611686192</v>
      </c>
      <c r="L14" s="20" t="n">
        <v>68112.3233577426</v>
      </c>
      <c r="M14" s="24" t="n">
        <f aca="false">IF(L14="","",IF(D14="","",L14/D14))</f>
        <v>0.243450804408924</v>
      </c>
      <c r="N14" s="20" t="n">
        <v>183661.228228281</v>
      </c>
      <c r="O14" s="80" t="n">
        <f aca="false">IF(N14="","",IF(D14="","",N14/D14))</f>
        <v>0.656452041961116</v>
      </c>
      <c r="P14" s="20" t="n">
        <v>30045.2716222452</v>
      </c>
      <c r="Q14" s="80" t="n">
        <f aca="false">IF(P14="","",IF(D14="","",P14/D14))</f>
        <v>0.107389458831149</v>
      </c>
    </row>
    <row r="15" customFormat="false" ht="15" hidden="false" customHeight="false" outlineLevel="0" collapsed="false">
      <c r="A15" s="16" t="n">
        <f aca="false">A14</f>
        <v>2012</v>
      </c>
      <c r="B15" s="16" t="s">
        <v>26</v>
      </c>
      <c r="C15" s="17" t="n">
        <v>1</v>
      </c>
      <c r="D15" s="18" t="n">
        <v>182058.625462282</v>
      </c>
      <c r="E15" s="70" t="str">
        <f aca="false">B15&amp;"|"&amp;A15&amp;"|"&amp;C15</f>
        <v>06/|2012|1</v>
      </c>
      <c r="F15" s="77" t="n">
        <v>218864.741816741</v>
      </c>
      <c r="G15" s="78" t="n">
        <f aca="false">IF(D15="","",F15/D15)</f>
        <v>1.20216628715614</v>
      </c>
      <c r="H15" s="20" t="n">
        <v>31015.0953076905</v>
      </c>
      <c r="I15" s="79" t="n">
        <f aca="false">IF(D15="","",H15/D15)</f>
        <v>0.170357736300256</v>
      </c>
      <c r="J15" s="20" t="n">
        <v>249879.837124432</v>
      </c>
      <c r="K15" s="79" t="n">
        <f aca="false">IF(D15="","",J15/D15)</f>
        <v>1.37252402345639</v>
      </c>
      <c r="L15" s="20" t="n">
        <v>54657.7630472734</v>
      </c>
      <c r="M15" s="24" t="n">
        <f aca="false">IF(L15="","",IF(D15="","",L15/D15))</f>
        <v>0.300220672920532</v>
      </c>
      <c r="N15" s="20" t="n">
        <v>178841.391547411</v>
      </c>
      <c r="O15" s="80" t="n">
        <f aca="false">IF(N15="","",IF(D15="","",N15/D15))</f>
        <v>0.982328582857847</v>
      </c>
      <c r="P15" s="20" t="n">
        <v>32213.9551097992</v>
      </c>
      <c r="Q15" s="80" t="n">
        <f aca="false">IF(P15="","",IF(D15="","",P15/D15))</f>
        <v>0.176942756916909</v>
      </c>
    </row>
    <row r="16" customFormat="false" ht="15" hidden="false" customHeight="false" outlineLevel="0" collapsed="false">
      <c r="A16" s="16" t="n">
        <f aca="false">A15</f>
        <v>2012</v>
      </c>
      <c r="B16" s="16" t="s">
        <v>27</v>
      </c>
      <c r="C16" s="17" t="n">
        <v>1</v>
      </c>
      <c r="D16" s="18" t="n">
        <v>242667.695036324</v>
      </c>
      <c r="E16" s="70" t="str">
        <f aca="false">B16&amp;"|"&amp;A16&amp;"|"&amp;C16</f>
        <v>09/|2012|1</v>
      </c>
      <c r="F16" s="77" t="n">
        <v>203160.825481447</v>
      </c>
      <c r="G16" s="78" t="n">
        <f aca="false">IF(D16="","",F16/D16)</f>
        <v>0.837197656041677</v>
      </c>
      <c r="H16" s="20" t="n">
        <v>29756.4125354609</v>
      </c>
      <c r="I16" s="79" t="n">
        <f aca="false">IF(D16="","",H16/D16)</f>
        <v>0.122622059483471</v>
      </c>
      <c r="J16" s="20" t="n">
        <v>232917.238016908</v>
      </c>
      <c r="K16" s="79" t="n">
        <f aca="false">IF(D16="","",J16/D16)</f>
        <v>0.959819715525149</v>
      </c>
      <c r="L16" s="20" t="n">
        <v>74005.9372122784</v>
      </c>
      <c r="M16" s="24" t="n">
        <f aca="false">IF(L16="","",IF(D16="","",L16/D16))</f>
        <v>0.304968229088758</v>
      </c>
      <c r="N16" s="20" t="n">
        <v>155638.000730452</v>
      </c>
      <c r="O16" s="80" t="n">
        <f aca="false">IF(N16="","",IF(D16="","",N16/D16))</f>
        <v>0.641362669667074</v>
      </c>
      <c r="P16" s="20" t="n">
        <v>34544.8370412734</v>
      </c>
      <c r="Q16" s="80" t="n">
        <f aca="false">IF(P16="","",IF(D16="","",P16/D16))</f>
        <v>0.142354494429522</v>
      </c>
    </row>
    <row r="17" customFormat="false" ht="15" hidden="false" customHeight="false" outlineLevel="0" collapsed="false">
      <c r="A17" s="16" t="n">
        <f aca="false">A16</f>
        <v>2012</v>
      </c>
      <c r="B17" s="16" t="s">
        <v>28</v>
      </c>
      <c r="C17" s="17" t="n">
        <v>1</v>
      </c>
      <c r="D17" s="18" t="n">
        <v>290935.128456666</v>
      </c>
      <c r="E17" s="70" t="str">
        <f aca="false">B17&amp;"|"&amp;A17&amp;"|"&amp;C17</f>
        <v>12/|2012|1</v>
      </c>
      <c r="F17" s="77" t="n">
        <v>256011.585985688</v>
      </c>
      <c r="G17" s="78" t="n">
        <f aca="false">IF(D17="","",F17/D17)</f>
        <v>0.879961066729074</v>
      </c>
      <c r="H17" s="20" t="n">
        <v>36799.0058709882</v>
      </c>
      <c r="I17" s="79" t="n">
        <f aca="false">IF(D17="","",H17/D17)</f>
        <v>0.126485261735828</v>
      </c>
      <c r="J17" s="20" t="n">
        <v>292810.591856676</v>
      </c>
      <c r="K17" s="79" t="n">
        <f aca="false">IF(D17="","",J17/D17)</f>
        <v>1.0064463284649</v>
      </c>
      <c r="L17" s="20" t="n">
        <v>97197.5928587687</v>
      </c>
      <c r="M17" s="24" t="n">
        <f aca="false">IF(L17="","",IF(D17="","",L17/D17))</f>
        <v>0.334086823321667</v>
      </c>
      <c r="N17" s="20" t="n">
        <v>222171.231947058</v>
      </c>
      <c r="O17" s="80" t="n">
        <f aca="false">IF(N17="","",IF(D17="","",N17/D17))</f>
        <v>0.763645260459325</v>
      </c>
      <c r="P17" s="20" t="n">
        <v>41059.0312342122</v>
      </c>
      <c r="Q17" s="80" t="n">
        <f aca="false">IF(P17="","",IF(D17="","",P17/D17))</f>
        <v>0.141127788356186</v>
      </c>
    </row>
    <row r="18" customFormat="false" ht="15" hidden="false" customHeight="false" outlineLevel="0" collapsed="false">
      <c r="A18" s="16" t="n">
        <v>2013</v>
      </c>
      <c r="B18" s="16" t="s">
        <v>25</v>
      </c>
      <c r="C18" s="17" t="n">
        <v>1</v>
      </c>
      <c r="D18" s="18" t="n">
        <v>111294.897315667</v>
      </c>
      <c r="E18" s="70" t="str">
        <f aca="false">B18&amp;"|"&amp;A18&amp;"|"&amp;C18</f>
        <v>03/|2013|1</v>
      </c>
      <c r="F18" s="77" t="n">
        <v>119497.810914874</v>
      </c>
      <c r="G18" s="78" t="n">
        <f aca="false">IF(D18="","",F18/D18)</f>
        <v>1.07370430987452</v>
      </c>
      <c r="H18" s="20" t="n">
        <v>27001.0042751101</v>
      </c>
      <c r="I18" s="79" t="n">
        <f aca="false">IF(D18="","",H18/D18)</f>
        <v>0.242607746863065</v>
      </c>
      <c r="J18" s="20" t="n">
        <v>146498.815189984</v>
      </c>
      <c r="K18" s="79" t="n">
        <f aca="false">IF(D18="","",J18/D18)</f>
        <v>1.31631205673759</v>
      </c>
      <c r="L18" s="20" t="n">
        <v>15659.0038285381</v>
      </c>
      <c r="M18" s="24" t="n">
        <f aca="false">IF(L18="","",IF(D18="","",L18/D18))</f>
        <v>0.140698308783414</v>
      </c>
      <c r="N18" s="20" t="n">
        <v>42508.2147357873</v>
      </c>
      <c r="O18" s="80" t="n">
        <f aca="false">IF(N18="","",IF(D18="","",N18/D18))</f>
        <v>0.381942171303872</v>
      </c>
      <c r="P18" s="20" t="n">
        <v>28121.2393299241</v>
      </c>
      <c r="Q18" s="80" t="n">
        <f aca="false">IF(P18="","",IF(D18="","",P18/D18))</f>
        <v>0.25267321331151</v>
      </c>
    </row>
    <row r="19" customFormat="false" ht="15" hidden="false" customHeight="false" outlineLevel="0" collapsed="false">
      <c r="A19" s="16" t="n">
        <f aca="false">A18</f>
        <v>2013</v>
      </c>
      <c r="B19" s="16" t="s">
        <v>26</v>
      </c>
      <c r="C19" s="17" t="n">
        <v>1</v>
      </c>
      <c r="D19" s="18" t="n">
        <v>250542.416117677</v>
      </c>
      <c r="E19" s="70" t="str">
        <f aca="false">B19&amp;"|"&amp;A19&amp;"|"&amp;C19</f>
        <v>06/|2013|1</v>
      </c>
      <c r="F19" s="77" t="n">
        <v>188690.647861095</v>
      </c>
      <c r="G19" s="78" t="n">
        <f aca="false">IF(D19="","",F19/D19)</f>
        <v>0.753128555176338</v>
      </c>
      <c r="H19" s="20" t="n">
        <v>25261.2642656462</v>
      </c>
      <c r="I19" s="79" t="n">
        <f aca="false">IF(D19="","",H19/D19)</f>
        <v>0.100826297826478</v>
      </c>
      <c r="J19" s="20" t="n">
        <v>213951.912126741</v>
      </c>
      <c r="K19" s="79" t="n">
        <f aca="false">IF(D19="","",J19/D19)</f>
        <v>0.853954853002815</v>
      </c>
      <c r="L19" s="20" t="n">
        <v>43276.7356455467</v>
      </c>
      <c r="M19" s="24" t="n">
        <f aca="false">IF(L19="","",IF(D19="","",L19/D19))</f>
        <v>0.172732171726244</v>
      </c>
      <c r="N19" s="20" t="n">
        <v>100574.005516803</v>
      </c>
      <c r="O19" s="80" t="n">
        <f aca="false">IF(N19="","",IF(D19="","",N19/D19))</f>
        <v>0.401425064367402</v>
      </c>
      <c r="P19" s="20" t="n">
        <v>38620.2260974402</v>
      </c>
      <c r="Q19" s="80" t="n">
        <f aca="false">IF(P19="","",IF(D19="","",P19/D19))</f>
        <v>0.154146458295911</v>
      </c>
    </row>
    <row r="20" customFormat="false" ht="15" hidden="false" customHeight="false" outlineLevel="0" collapsed="false">
      <c r="A20" s="16" t="n">
        <f aca="false">A19</f>
        <v>2013</v>
      </c>
      <c r="B20" s="28" t="s">
        <v>27</v>
      </c>
      <c r="C20" s="17" t="n">
        <v>1</v>
      </c>
      <c r="D20" s="18" t="n">
        <v>267975.79897245</v>
      </c>
      <c r="E20" s="70" t="str">
        <f aca="false">B20&amp;"|"&amp;A20&amp;"|"&amp;C20</f>
        <v>09/|2013|1</v>
      </c>
      <c r="F20" s="77" t="n">
        <v>226796.920772722</v>
      </c>
      <c r="G20" s="78" t="n">
        <f aca="false">IF(D20="","",F20/D20)</f>
        <v>0.846333592967619</v>
      </c>
      <c r="H20" s="20" t="n">
        <v>26372.6711250899</v>
      </c>
      <c r="I20" s="79" t="n">
        <f aca="false">IF(D20="","",H20/D20)</f>
        <v>0.0984143763213529</v>
      </c>
      <c r="J20" s="20" t="n">
        <v>253169.591897812</v>
      </c>
      <c r="K20" s="79" t="n">
        <f aca="false">IF(D20="","",J20/D20)</f>
        <v>0.944747969288972</v>
      </c>
      <c r="L20" s="20" t="n">
        <v>58272.1381041404</v>
      </c>
      <c r="M20" s="24" t="n">
        <f aca="false">IF(L20="","",IF(D20="","",L20/D20))</f>
        <v>0.217452987648826</v>
      </c>
      <c r="N20" s="20" t="n">
        <v>153430.830355256</v>
      </c>
      <c r="O20" s="80" t="n">
        <f aca="false">IF(N20="","",IF(D20="","",N20/D20))</f>
        <v>0.572554801379769</v>
      </c>
      <c r="P20" s="20" t="n">
        <v>39142.2979093285</v>
      </c>
      <c r="Q20" s="80" t="n">
        <f aca="false">IF(P20="","",IF(D20="","",P20/D20))</f>
        <v>0.146066540558585</v>
      </c>
    </row>
    <row r="21" customFormat="false" ht="15" hidden="false" customHeight="false" outlineLevel="0" collapsed="false">
      <c r="A21" s="16" t="n">
        <f aca="false">A20</f>
        <v>2013</v>
      </c>
      <c r="B21" s="30" t="s">
        <v>28</v>
      </c>
      <c r="C21" s="17" t="n">
        <v>1</v>
      </c>
      <c r="D21" s="18" t="n">
        <v>292387.544468586</v>
      </c>
      <c r="E21" s="70" t="str">
        <f aca="false">B21&amp;"|"&amp;A21&amp;"|"&amp;C21</f>
        <v>12/|2013|1</v>
      </c>
      <c r="F21" s="77" t="n">
        <v>280848.141676211</v>
      </c>
      <c r="G21" s="78" t="n">
        <f aca="false">IF(D21="","",F21/D21)</f>
        <v>0.960533877004413</v>
      </c>
      <c r="H21" s="20" t="n">
        <v>32264.4507298074</v>
      </c>
      <c r="I21" s="79" t="n">
        <f aca="false">IF(D21="","",H21/D21)</f>
        <v>0.110348239315214</v>
      </c>
      <c r="J21" s="20" t="n">
        <v>313112.592406018</v>
      </c>
      <c r="K21" s="79" t="n">
        <f aca="false">IF(D21="","",J21/D21)</f>
        <v>1.07088211631963</v>
      </c>
      <c r="L21" s="20" t="n">
        <v>78439.5945447254</v>
      </c>
      <c r="M21" s="24" t="n">
        <f aca="false">IF(L21="","",IF(D21="","",L21/D21))</f>
        <v>0.268272695019514</v>
      </c>
      <c r="N21" s="20" t="n">
        <v>244625.696243372</v>
      </c>
      <c r="O21" s="80" t="n">
        <f aca="false">IF(N21="","",IF(D21="","",N21/D21))</f>
        <v>0.836648827459388</v>
      </c>
      <c r="P21" s="20" t="n">
        <v>42279.9744246329</v>
      </c>
      <c r="Q21" s="80" t="n">
        <f aca="false">IF(P21="","",IF(D21="","",P21/D21))</f>
        <v>0.144602515478136</v>
      </c>
    </row>
    <row r="22" customFormat="false" ht="15" hidden="false" customHeight="false" outlineLevel="0" collapsed="false">
      <c r="A22" s="81" t="n">
        <v>2014</v>
      </c>
      <c r="B22" s="31" t="s">
        <v>25</v>
      </c>
      <c r="C22" s="17" t="n">
        <v>1</v>
      </c>
      <c r="D22" s="18" t="n">
        <v>191836.424473756</v>
      </c>
      <c r="E22" s="70" t="str">
        <f aca="false">B22&amp;"|"&amp;A22&amp;"|"&amp;C22</f>
        <v>03/|2014|1</v>
      </c>
      <c r="F22" s="77" t="n">
        <v>146903.093379814</v>
      </c>
      <c r="G22" s="78" t="n">
        <f aca="false">IF(D22="","",F22/D22)</f>
        <v>0.765772682548673</v>
      </c>
      <c r="H22" s="20" t="n">
        <v>25391.6290689979</v>
      </c>
      <c r="I22" s="79" t="n">
        <f aca="false">IF(D22="","",H22/D22)</f>
        <v>0.13236083365634</v>
      </c>
      <c r="J22" s="20" t="n">
        <v>172294.722448812</v>
      </c>
      <c r="K22" s="79" t="n">
        <f aca="false">IF(D22="","",J22/D22)</f>
        <v>0.898133516205014</v>
      </c>
      <c r="L22" s="20" t="n">
        <v>33738.2494933793</v>
      </c>
      <c r="M22" s="24" t="n">
        <f aca="false">IF(L22="","",IF(D22="","",L22/D22))</f>
        <v>0.175869882822982</v>
      </c>
      <c r="N22" s="20" t="n">
        <v>138244.743770489</v>
      </c>
      <c r="O22" s="80" t="n">
        <f aca="false">IF(N22="","",IF(D22="","",N22/D22))</f>
        <v>0.720638659471061</v>
      </c>
      <c r="P22" s="20" t="n">
        <v>28558.9691820705</v>
      </c>
      <c r="Q22" s="80" t="n">
        <f aca="false">IF(P22="","",IF(D22="","",P22/D22))</f>
        <v>0.14887146307284</v>
      </c>
    </row>
    <row r="23" customFormat="false" ht="15" hidden="false" customHeight="false" outlineLevel="0" collapsed="false">
      <c r="A23" s="16" t="n">
        <f aca="false">A22</f>
        <v>2014</v>
      </c>
      <c r="B23" s="28" t="s">
        <v>26</v>
      </c>
      <c r="C23" s="17" t="n">
        <v>1</v>
      </c>
      <c r="D23" s="18" t="n">
        <v>317258.321262556</v>
      </c>
      <c r="E23" s="70" t="str">
        <f aca="false">B23&amp;"|"&amp;A23&amp;"|"&amp;C23</f>
        <v>06/|2014|1</v>
      </c>
      <c r="F23" s="77" t="n">
        <v>285151.967299258</v>
      </c>
      <c r="G23" s="78" t="n">
        <f aca="false">IF(D23="","",F23/D23)</f>
        <v>0.898800593045036</v>
      </c>
      <c r="H23" s="20" t="n">
        <v>28343.3845015057</v>
      </c>
      <c r="I23" s="79" t="n">
        <f aca="false">IF(D23="","",H23/D23)</f>
        <v>0.0893385062012269</v>
      </c>
      <c r="J23" s="20" t="n">
        <v>313495.351800764</v>
      </c>
      <c r="K23" s="79" t="n">
        <f aca="false">IF(D23="","",J23/D23)</f>
        <v>0.988139099246264</v>
      </c>
      <c r="L23" s="20" t="n">
        <v>52881.5506325916</v>
      </c>
      <c r="M23" s="24" t="n">
        <f aca="false">IF(L23="","",IF(D23="","",L23/D23))</f>
        <v>0.166682942852831</v>
      </c>
      <c r="N23" s="20" t="n">
        <v>209319.401203036</v>
      </c>
      <c r="O23" s="80" t="n">
        <f aca="false">IF(N23="","",IF(D23="","",N23/D23))</f>
        <v>0.65977592130612</v>
      </c>
      <c r="P23" s="20" t="n">
        <v>39206.9872066937</v>
      </c>
      <c r="Q23" s="80" t="n">
        <f aca="false">IF(P23="","",IF(D23="","",P23/D23))</f>
        <v>0.12358064258383</v>
      </c>
    </row>
    <row r="24" customFormat="false" ht="15" hidden="false" customHeight="false" outlineLevel="0" collapsed="false">
      <c r="A24" s="16" t="n">
        <f aca="false">A23</f>
        <v>2014</v>
      </c>
      <c r="B24" s="28" t="s">
        <v>27</v>
      </c>
      <c r="C24" s="17" t="n">
        <v>1</v>
      </c>
      <c r="D24" s="18" t="n">
        <v>254172.240624468</v>
      </c>
      <c r="E24" s="70" t="str">
        <f aca="false">B24&amp;"|"&amp;A24&amp;"|"&amp;C24</f>
        <v>09/|2014|1</v>
      </c>
      <c r="F24" s="77" t="n">
        <v>235520.959453704</v>
      </c>
      <c r="G24" s="78" t="n">
        <f aca="false">IF(D24="","",F24/D24)</f>
        <v>0.926619519405659</v>
      </c>
      <c r="H24" s="20" t="n">
        <v>30106.8606347902</v>
      </c>
      <c r="I24" s="79" t="n">
        <f aca="false">IF(D24="","",H24/D24)</f>
        <v>0.118450624508883</v>
      </c>
      <c r="J24" s="20" t="n">
        <v>265627.820088494</v>
      </c>
      <c r="K24" s="79" t="n">
        <f aca="false">IF(D24="","",J24/D24)</f>
        <v>1.04507014391454</v>
      </c>
      <c r="L24" s="20" t="n">
        <v>58252.7808199958</v>
      </c>
      <c r="M24" s="24" t="n">
        <f aca="false">IF(L24="","",IF(D24="","",L24/D24))</f>
        <v>0.229186242671018</v>
      </c>
      <c r="N24" s="20" t="n">
        <v>176025.132337319</v>
      </c>
      <c r="O24" s="80" t="n">
        <f aca="false">IF(N24="","",IF(D24="","",N24/D24))</f>
        <v>0.692542710033355</v>
      </c>
      <c r="P24" s="20" t="n">
        <v>36942.2185836983</v>
      </c>
      <c r="Q24" s="80" t="n">
        <f aca="false">IF(P24="","",IF(D24="","",P24/D24))</f>
        <v>0.145343246347186</v>
      </c>
    </row>
    <row r="25" customFormat="false" ht="15" hidden="false" customHeight="false" outlineLevel="0" collapsed="false">
      <c r="A25" s="16" t="n">
        <f aca="false">A24</f>
        <v>2014</v>
      </c>
      <c r="B25" s="30" t="s">
        <v>28</v>
      </c>
      <c r="C25" s="17" t="n">
        <v>1</v>
      </c>
      <c r="D25" s="18" t="n">
        <v>327533.177153892</v>
      </c>
      <c r="E25" s="70" t="str">
        <f aca="false">B25&amp;"|"&amp;A25&amp;"|"&amp;C25</f>
        <v>12/|2014|1</v>
      </c>
      <c r="F25" s="77" t="n">
        <v>275313.783088579</v>
      </c>
      <c r="G25" s="78" t="n">
        <f aca="false">IF(D25="","",F25/D25)</f>
        <v>0.840567619686425</v>
      </c>
      <c r="H25" s="20" t="n">
        <v>39736.7743222673</v>
      </c>
      <c r="I25" s="79" t="n">
        <f aca="false">IF(D25="","",H25/D25)</f>
        <v>0.121321371677706</v>
      </c>
      <c r="J25" s="20" t="n">
        <v>315050.557410846</v>
      </c>
      <c r="K25" s="79" t="n">
        <f aca="false">IF(D25="","",J25/D25)</f>
        <v>0.96188899136413</v>
      </c>
      <c r="L25" s="20" t="n">
        <v>94847.863160306</v>
      </c>
      <c r="M25" s="24" t="n">
        <f aca="false">IF(L25="","",IF(D25="","",L25/D25))</f>
        <v>0.289582459964786</v>
      </c>
      <c r="N25" s="20" t="n">
        <v>234911.067662432</v>
      </c>
      <c r="O25" s="80" t="n">
        <f aca="false">IF(N25="","",IF(D25="","",N25/D25))</f>
        <v>0.717213046030017</v>
      </c>
      <c r="P25" s="20" t="n">
        <v>38678.1339282635</v>
      </c>
      <c r="Q25" s="80" t="n">
        <f aca="false">IF(P25="","",IF(D25="","",P25/D25))</f>
        <v>0.118089209356921</v>
      </c>
    </row>
    <row r="26" customFormat="false" ht="15" hidden="false" customHeight="false" outlineLevel="0" collapsed="false">
      <c r="A26" s="81" t="n">
        <v>2015</v>
      </c>
      <c r="B26" s="31" t="s">
        <v>25</v>
      </c>
      <c r="C26" s="17" t="n">
        <v>1</v>
      </c>
      <c r="D26" s="18" t="n">
        <v>220581.46081855</v>
      </c>
      <c r="E26" s="70" t="str">
        <f aca="false">B26&amp;"|"&amp;A26&amp;"|"&amp;C26</f>
        <v>03/|2015|1</v>
      </c>
      <c r="F26" s="77" t="n">
        <v>136423.094639477</v>
      </c>
      <c r="G26" s="78" t="n">
        <f aca="false">IF(D26="","",F26/D26)</f>
        <v>0.618470356181467</v>
      </c>
      <c r="H26" s="20" t="n">
        <v>29677.2038000028</v>
      </c>
      <c r="I26" s="79" t="n">
        <f aca="false">IF(D26="","",H26/D26)</f>
        <v>0.134540789102921</v>
      </c>
      <c r="J26" s="20" t="n">
        <v>166100.29843948</v>
      </c>
      <c r="K26" s="79" t="n">
        <f aca="false">IF(D26="","",J26/D26)</f>
        <v>0.753011145284389</v>
      </c>
      <c r="L26" s="20" t="n">
        <v>39337.7346925219</v>
      </c>
      <c r="M26" s="24" t="n">
        <f aca="false">IF(L26="","",IF(D26="","",L26/D26))</f>
        <v>0.178336540825074</v>
      </c>
      <c r="N26" s="20" t="n">
        <v>112011.905078216</v>
      </c>
      <c r="O26" s="80" t="n">
        <f aca="false">IF(N26="","",IF(D26="","",N26/D26))</f>
        <v>0.50780289813366</v>
      </c>
      <c r="P26" s="20" t="n">
        <v>27156.6053220916</v>
      </c>
      <c r="Q26" s="80" t="n">
        <f aca="false">IF(P26="","",IF(D26="","",P26/D26))</f>
        <v>0.123113725066997</v>
      </c>
    </row>
    <row r="27" customFormat="false" ht="15" hidden="false" customHeight="false" outlineLevel="0" collapsed="false">
      <c r="A27" s="16" t="n">
        <f aca="false">A26</f>
        <v>2015</v>
      </c>
      <c r="B27" s="28" t="s">
        <v>26</v>
      </c>
      <c r="C27" s="17" t="n">
        <v>1</v>
      </c>
      <c r="D27" s="18" t="n">
        <v>331577.135161783</v>
      </c>
      <c r="E27" s="70" t="str">
        <f aca="false">B27&amp;"|"&amp;A27&amp;"|"&amp;C27</f>
        <v>06/|2015|1</v>
      </c>
      <c r="F27" s="77" t="n">
        <v>276631.345537179</v>
      </c>
      <c r="G27" s="78" t="n">
        <f aca="false">IF(D27="","",F27/D27)</f>
        <v>0.834289570064007</v>
      </c>
      <c r="H27" s="20" t="n">
        <v>23170.1917552704</v>
      </c>
      <c r="I27" s="79" t="n">
        <f aca="false">IF(D27="","",H27/D27)</f>
        <v>0.0698787380015368</v>
      </c>
      <c r="J27" s="20" t="n">
        <v>299801.537292449</v>
      </c>
      <c r="K27" s="79" t="n">
        <f aca="false">IF(D27="","",J27/D27)</f>
        <v>0.904168308065542</v>
      </c>
      <c r="L27" s="20" t="n">
        <v>40902.1910383979</v>
      </c>
      <c r="M27" s="24" t="n">
        <f aca="false">IF(L27="","",IF(D27="","",L27/D27))</f>
        <v>0.123356488433501</v>
      </c>
      <c r="N27" s="20" t="n">
        <v>199716.810246869</v>
      </c>
      <c r="O27" s="80" t="n">
        <f aca="false">IF(N27="","",IF(D27="","",N27/D27))</f>
        <v>0.602323830771453</v>
      </c>
      <c r="P27" s="20" t="n">
        <v>36640.8725614156</v>
      </c>
      <c r="Q27" s="80" t="n">
        <f aca="false">IF(P27="","",IF(D27="","",P27/D27))</f>
        <v>0.110504822787427</v>
      </c>
    </row>
    <row r="28" customFormat="false" ht="15" hidden="false" customHeight="false" outlineLevel="0" collapsed="false">
      <c r="A28" s="16" t="n">
        <f aca="false">A27</f>
        <v>2015</v>
      </c>
      <c r="B28" s="28" t="s">
        <v>27</v>
      </c>
      <c r="C28" s="17" t="n">
        <v>1</v>
      </c>
      <c r="D28" s="18" t="n">
        <v>231192.116250812</v>
      </c>
      <c r="E28" s="70" t="str">
        <f aca="false">B28&amp;"|"&amp;A28&amp;"|"&amp;C28</f>
        <v>09/|2015|1</v>
      </c>
      <c r="F28" s="77" t="n">
        <v>223482.438356384</v>
      </c>
      <c r="G28" s="78" t="n">
        <f aca="false">IF(D28="","",F28/D28)</f>
        <v>0.966652505200203</v>
      </c>
      <c r="H28" s="20" t="n">
        <v>28371.7166988549</v>
      </c>
      <c r="I28" s="79" t="n">
        <f aca="false">IF(D28="","",H28/D28)</f>
        <v>0.122719222259618</v>
      </c>
      <c r="J28" s="20" t="n">
        <v>251854.155055239</v>
      </c>
      <c r="K28" s="79" t="n">
        <f aca="false">IF(D28="","",J28/D28)</f>
        <v>1.08937172745982</v>
      </c>
      <c r="L28" s="20" t="n">
        <v>61082.9972952688</v>
      </c>
      <c r="M28" s="24" t="n">
        <f aca="false">IF(L28="","",IF(D28="","",L28/D28))</f>
        <v>0.264208824616675</v>
      </c>
      <c r="N28" s="20" t="n">
        <v>174401.485950043</v>
      </c>
      <c r="O28" s="80" t="n">
        <f aca="false">IF(N28="","",IF(D28="","",N28/D28))</f>
        <v>0.75435740966548</v>
      </c>
      <c r="P28" s="20" t="n">
        <v>35786.7328471529</v>
      </c>
      <c r="Q28" s="80" t="n">
        <f aca="false">IF(P28="","",IF(D28="","",P28/D28))</f>
        <v>0.154792185077493</v>
      </c>
    </row>
    <row r="29" customFormat="false" ht="15" hidden="false" customHeight="false" outlineLevel="0" collapsed="false">
      <c r="A29" s="16" t="n">
        <f aca="false">A28</f>
        <v>2015</v>
      </c>
      <c r="B29" s="30" t="s">
        <v>28</v>
      </c>
      <c r="C29" s="17" t="n">
        <v>1</v>
      </c>
      <c r="D29" s="18" t="n">
        <v>578435.980870966</v>
      </c>
      <c r="E29" s="70" t="str">
        <f aca="false">B29&amp;"|"&amp;A29&amp;"|"&amp;C29</f>
        <v>12/|2015|1</v>
      </c>
      <c r="F29" s="77" t="n">
        <v>492329.311423783</v>
      </c>
      <c r="G29" s="78" t="n">
        <f aca="false">IF(D29="","",F29/D29)</f>
        <v>0.851138808278265</v>
      </c>
      <c r="H29" s="20" t="n">
        <v>54216.780802863</v>
      </c>
      <c r="I29" s="79" t="n">
        <f aca="false">IF(D29="","",H29/D29)</f>
        <v>0.0937299590548074</v>
      </c>
      <c r="J29" s="20" t="n">
        <v>546546.092226646</v>
      </c>
      <c r="K29" s="79" t="n">
        <f aca="false">IF(D29="","",J29/D29)</f>
        <v>0.944868767333072</v>
      </c>
      <c r="L29" s="20" t="n">
        <v>121057.262856736</v>
      </c>
      <c r="M29" s="24" t="n">
        <f aca="false">IF(L29="","",IF(D29="","",L29/D29))</f>
        <v>0.209283770132102</v>
      </c>
      <c r="N29" s="20" t="n">
        <v>412460.673415428</v>
      </c>
      <c r="O29" s="80" t="n">
        <f aca="false">IF(N29="","",IF(D29="","",N29/D29))</f>
        <v>0.713061923973636</v>
      </c>
      <c r="P29" s="20" t="n">
        <v>63153.2446958383</v>
      </c>
      <c r="Q29" s="80" t="n">
        <f aca="false">IF(P29="","",IF(D29="","",P29/D29))</f>
        <v>0.109179315921438</v>
      </c>
    </row>
    <row r="30" customFormat="false" ht="15" hidden="false" customHeight="false" outlineLevel="0" collapsed="false">
      <c r="A30" s="81" t="n">
        <v>2016</v>
      </c>
      <c r="B30" s="31" t="s">
        <v>25</v>
      </c>
      <c r="C30" s="17" t="n">
        <v>1</v>
      </c>
      <c r="D30" s="18" t="n">
        <v>372498.696223313</v>
      </c>
      <c r="E30" s="70" t="str">
        <f aca="false">B30&amp;"|"&amp;A30&amp;"|"&amp;C30</f>
        <v>03/|2016|1</v>
      </c>
      <c r="F30" s="77" t="n">
        <v>326470.57531035</v>
      </c>
      <c r="G30" s="78" t="n">
        <f aca="false">IF(D30="","",F30/D30)</f>
        <v>0.876434142240946</v>
      </c>
      <c r="H30" s="20" t="n">
        <v>42010.6948309665</v>
      </c>
      <c r="I30" s="79" t="n">
        <f aca="false">IF(D30="","",H30/D30)</f>
        <v>0.112780783548786</v>
      </c>
      <c r="J30" s="20" t="n">
        <v>368481.270141316</v>
      </c>
      <c r="K30" s="79" t="n">
        <f aca="false">IF(D30="","",J30/D30)</f>
        <v>0.989214925789731</v>
      </c>
      <c r="L30" s="20" t="n">
        <v>61899.5532344955</v>
      </c>
      <c r="M30" s="24" t="n">
        <f aca="false">IF(L30="","",IF(D30="","",L30/D30))</f>
        <v>0.166173878894295</v>
      </c>
      <c r="N30" s="20" t="n">
        <v>280793.057335629</v>
      </c>
      <c r="O30" s="80" t="n">
        <f aca="false">IF(N30="","",IF(D30="","",N30/D30))</f>
        <v>0.753809503717816</v>
      </c>
      <c r="P30" s="20" t="n">
        <v>44756.2785300981</v>
      </c>
      <c r="Q30" s="80" t="n">
        <f aca="false">IF(P30="","",IF(D30="","",P30/D30))</f>
        <v>0.120151503841148</v>
      </c>
    </row>
    <row r="31" customFormat="false" ht="15" hidden="false" customHeight="false" outlineLevel="0" collapsed="false">
      <c r="A31" s="16" t="n">
        <f aca="false">A30</f>
        <v>2016</v>
      </c>
      <c r="B31" s="28" t="s">
        <v>26</v>
      </c>
      <c r="C31" s="17" t="n">
        <v>1</v>
      </c>
      <c r="D31" s="18" t="n">
        <v>290117.43871907</v>
      </c>
      <c r="E31" s="70" t="str">
        <f aca="false">B31&amp;"|"&amp;A31&amp;"|"&amp;C31</f>
        <v>06/|2016|1</v>
      </c>
      <c r="F31" s="77" t="n">
        <v>367546.884885508</v>
      </c>
      <c r="G31" s="78" t="n">
        <f aca="false">IF(D31="","",F31/D31)</f>
        <v>1.26689001015694</v>
      </c>
      <c r="H31" s="20" t="n">
        <v>28010.3391941751</v>
      </c>
      <c r="I31" s="79" t="n">
        <f aca="false">IF(D31="","",H31/D31)</f>
        <v>0.096548278234658</v>
      </c>
      <c r="J31" s="20" t="n">
        <v>395557.224079683</v>
      </c>
      <c r="K31" s="79" t="n">
        <f aca="false">IF(D31="","",J31/D31)</f>
        <v>1.3634382883916</v>
      </c>
      <c r="L31" s="20" t="n">
        <v>90708.6330178042</v>
      </c>
      <c r="M31" s="24" t="n">
        <f aca="false">IF(L31="","",IF(D31="","",L31/D31))</f>
        <v>0.31266177386062</v>
      </c>
      <c r="N31" s="20" t="n">
        <v>267961.300814862</v>
      </c>
      <c r="O31" s="80" t="n">
        <f aca="false">IF(N31="","",IF(D31="","",N31/D31))</f>
        <v>0.92363045116477</v>
      </c>
      <c r="P31" s="20" t="n">
        <v>54003.1355041681</v>
      </c>
      <c r="Q31" s="80" t="n">
        <f aca="false">IF(P31="","",IF(D31="","",P31/D31))</f>
        <v>0.18614232823302</v>
      </c>
    </row>
    <row r="32" customFormat="false" ht="15" hidden="false" customHeight="false" outlineLevel="0" collapsed="false">
      <c r="A32" s="16" t="n">
        <f aca="false">A31</f>
        <v>2016</v>
      </c>
      <c r="B32" s="28" t="s">
        <v>27</v>
      </c>
      <c r="C32" s="17" t="n">
        <v>1</v>
      </c>
      <c r="D32" s="18" t="n">
        <v>310162.166865308</v>
      </c>
      <c r="E32" s="70" t="str">
        <f aca="false">B32&amp;"|"&amp;A32&amp;"|"&amp;C32</f>
        <v>09/|2016|1</v>
      </c>
      <c r="F32" s="77" t="n">
        <v>303111.343003841</v>
      </c>
      <c r="G32" s="78" t="n">
        <f aca="false">IF(D32="","",F32/D32)</f>
        <v>0.9772672988046</v>
      </c>
      <c r="H32" s="20" t="n">
        <v>32090.8911239882</v>
      </c>
      <c r="I32" s="79" t="n">
        <f aca="false">IF(D32="","",H32/D32)</f>
        <v>0.103464879189873</v>
      </c>
      <c r="J32" s="20" t="n">
        <v>335202.234127829</v>
      </c>
      <c r="K32" s="79" t="n">
        <f aca="false">IF(D32="","",J32/D32)</f>
        <v>1.08073217799447</v>
      </c>
      <c r="L32" s="20" t="n">
        <v>63184.6010214048</v>
      </c>
      <c r="M32" s="24" t="n">
        <f aca="false">IF(L32="","",IF(D32="","",L32/D32))</f>
        <v>0.203714726589602</v>
      </c>
      <c r="N32" s="20" t="n">
        <v>209058.808966508</v>
      </c>
      <c r="O32" s="80" t="n">
        <f aca="false">IF(N32="","",IF(D32="","",N32/D32))</f>
        <v>0.674030656541339</v>
      </c>
      <c r="P32" s="20" t="n">
        <v>47363.7564196408</v>
      </c>
      <c r="Q32" s="80" t="n">
        <f aca="false">IF(P32="","",IF(D32="","",P32/D32))</f>
        <v>0.152706427409663</v>
      </c>
    </row>
    <row r="33" customFormat="false" ht="15" hidden="false" customHeight="false" outlineLevel="0" collapsed="false">
      <c r="A33" s="16" t="n">
        <f aca="false">A32</f>
        <v>2016</v>
      </c>
      <c r="B33" s="30" t="s">
        <v>28</v>
      </c>
      <c r="C33" s="17" t="n">
        <v>1</v>
      </c>
      <c r="D33" s="18" t="n">
        <v>695031.760081245</v>
      </c>
      <c r="E33" s="70" t="str">
        <f aca="false">B33&amp;"|"&amp;A33&amp;"|"&amp;C33</f>
        <v>12/|2016|1</v>
      </c>
      <c r="F33" s="77" t="n">
        <v>493736.374066629</v>
      </c>
      <c r="G33" s="78" t="n">
        <f aca="false">IF(D33="","",F33/D33)</f>
        <v>0.710379586119797</v>
      </c>
      <c r="H33" s="20" t="n">
        <v>48531.2248947798</v>
      </c>
      <c r="I33" s="79" t="n">
        <f aca="false">IF(D33="","",H33/D33)</f>
        <v>0.0698259096664975</v>
      </c>
      <c r="J33" s="20" t="n">
        <v>542267.598961409</v>
      </c>
      <c r="K33" s="79" t="n">
        <f aca="false">IF(D33="","",J33/D33)</f>
        <v>0.780205495786295</v>
      </c>
      <c r="L33" s="20" t="n">
        <v>118361.467531461</v>
      </c>
      <c r="M33" s="24" t="n">
        <f aca="false">IF(L33="","",IF(D33="","",L33/D33))</f>
        <v>0.170296487627595</v>
      </c>
      <c r="N33" s="20" t="n">
        <v>402636.295221643</v>
      </c>
      <c r="O33" s="80" t="n">
        <f aca="false">IF(N33="","",IF(D33="","",N33/D33))</f>
        <v>0.579306325763556</v>
      </c>
      <c r="P33" s="20" t="n">
        <v>64374.4631153548</v>
      </c>
      <c r="Q33" s="80" t="n">
        <f aca="false">IF(P33="","",IF(D33="","",P33/D33))</f>
        <v>0.0926208941988922</v>
      </c>
    </row>
    <row r="34" customFormat="false" ht="15" hidden="false" customHeight="false" outlineLevel="0" collapsed="false">
      <c r="A34" s="81" t="n">
        <v>2017</v>
      </c>
      <c r="B34" s="31" t="s">
        <v>25</v>
      </c>
      <c r="C34" s="17" t="n">
        <v>1</v>
      </c>
      <c r="D34" s="18" t="n">
        <v>448613.438273717</v>
      </c>
      <c r="E34" s="70" t="str">
        <f aca="false">B34&amp;"|"&amp;A34&amp;"|"&amp;C34</f>
        <v>03/|2017|1</v>
      </c>
      <c r="F34" s="77" t="n">
        <v>286412.172010229</v>
      </c>
      <c r="G34" s="78" t="n">
        <f aca="false">IF(D34="","",F34/D34)</f>
        <v>0.638438681445556</v>
      </c>
      <c r="H34" s="20" t="n">
        <v>37723.294987857</v>
      </c>
      <c r="I34" s="79" t="n">
        <f aca="false">IF(D34="","",H34/D34)</f>
        <v>0.0840886424022825</v>
      </c>
      <c r="J34" s="20" t="n">
        <v>324135.466998086</v>
      </c>
      <c r="K34" s="79" t="n">
        <f aca="false">IF(D34="","",J34/D34)</f>
        <v>0.722527323847838</v>
      </c>
      <c r="L34" s="20" t="n">
        <v>48156.192532079</v>
      </c>
      <c r="M34" s="24" t="n">
        <f aca="false">IF(L34="","",IF(D34="","",L34/D34))</f>
        <v>0.107344516288647</v>
      </c>
      <c r="N34" s="20" t="n">
        <v>249330.527968409</v>
      </c>
      <c r="O34" s="80" t="n">
        <f aca="false">IF(N34="","",IF(D34="","",N34/D34))</f>
        <v>0.555780337138012</v>
      </c>
      <c r="P34" s="20" t="n">
        <v>40576.6184740205</v>
      </c>
      <c r="Q34" s="80" t="n">
        <f aca="false">IF(P34="","",IF(D34="","",P34/D34))</f>
        <v>0.0904489589749273</v>
      </c>
    </row>
    <row r="35" customFormat="false" ht="15" hidden="false" customHeight="false" outlineLevel="0" collapsed="false">
      <c r="A35" s="16" t="n">
        <f aca="false">A34</f>
        <v>2017</v>
      </c>
      <c r="B35" s="28" t="s">
        <v>26</v>
      </c>
      <c r="C35" s="17" t="n">
        <v>1</v>
      </c>
      <c r="D35" s="18" t="n">
        <v>479045.964085202</v>
      </c>
      <c r="E35" s="70" t="str">
        <f aca="false">B35&amp;"|"&amp;A35&amp;"|"&amp;C35</f>
        <v>06/|2017|1</v>
      </c>
      <c r="F35" s="77" t="n">
        <v>313880.931655309</v>
      </c>
      <c r="G35" s="78" t="n">
        <f aca="false">IF(D35="","",F35/D35)</f>
        <v>0.655220908195529</v>
      </c>
      <c r="H35" s="20" t="n">
        <v>32706.7693816778</v>
      </c>
      <c r="I35" s="79" t="n">
        <f aca="false">IF(D35="","",H35/D35)</f>
        <v>0.0682748041602552</v>
      </c>
      <c r="J35" s="20" t="n">
        <v>346587.701036987</v>
      </c>
      <c r="K35" s="79" t="n">
        <f aca="false">IF(D35="","",J35/D35)</f>
        <v>0.723495712355785</v>
      </c>
      <c r="L35" s="20" t="n">
        <v>57389.1211625178</v>
      </c>
      <c r="M35" s="24" t="n">
        <f aca="false">IF(L35="","",IF(D35="","",L35/D35))</f>
        <v>0.119798778123743</v>
      </c>
      <c r="N35" s="20" t="n">
        <v>232142.848114861</v>
      </c>
      <c r="O35" s="80" t="n">
        <f aca="false">IF(N35="","",IF(D35="","",N35/D35))</f>
        <v>0.484594100606122</v>
      </c>
      <c r="P35" s="20" t="n">
        <v>51587.6841132635</v>
      </c>
      <c r="Q35" s="80" t="n">
        <f aca="false">IF(P35="","",IF(D35="","",P35/D35))</f>
        <v>0.107688380616621</v>
      </c>
    </row>
    <row r="36" customFormat="false" ht="15" hidden="false" customHeight="false" outlineLevel="0" collapsed="false">
      <c r="A36" s="16" t="n">
        <f aca="false">A35</f>
        <v>2017</v>
      </c>
      <c r="B36" s="28" t="s">
        <v>27</v>
      </c>
      <c r="C36" s="17" t="n">
        <v>1</v>
      </c>
      <c r="D36" s="18" t="n">
        <v>583612.518341518</v>
      </c>
      <c r="E36" s="70" t="str">
        <f aca="false">B36&amp;"|"&amp;A36&amp;"|"&amp;C36</f>
        <v>09/|2017|1</v>
      </c>
      <c r="F36" s="77" t="n">
        <v>454109.180689306</v>
      </c>
      <c r="G36" s="78" t="n">
        <f aca="false">IF(D36="","",F36/D36)</f>
        <v>0.77810048005785</v>
      </c>
      <c r="H36" s="20" t="n">
        <v>42213.2439130766</v>
      </c>
      <c r="I36" s="79" t="n">
        <f aca="false">IF(D36="","",H36/D36)</f>
        <v>0.0723309431967569</v>
      </c>
      <c r="J36" s="20" t="n">
        <v>496322.424602383</v>
      </c>
      <c r="K36" s="79" t="n">
        <f aca="false">IF(D36="","",J36/D36)</f>
        <v>0.850431423254608</v>
      </c>
      <c r="L36" s="20" t="n">
        <v>117319.537404106</v>
      </c>
      <c r="M36" s="24" t="n">
        <f aca="false">IF(L36="","",IF(D36="","",L36/D36))</f>
        <v>0.201022996795029</v>
      </c>
      <c r="N36" s="20" t="n">
        <v>381630.248490484</v>
      </c>
      <c r="O36" s="80" t="n">
        <f aca="false">IF(N36="","",IF(D36="","",N36/D36))</f>
        <v>0.653910319770012</v>
      </c>
      <c r="P36" s="20" t="n">
        <v>67110.6745782099</v>
      </c>
      <c r="Q36" s="80" t="n">
        <f aca="false">IF(P36="","",IF(D36="","",P36/D36))</f>
        <v>0.114991835282975</v>
      </c>
    </row>
    <row r="37" customFormat="false" ht="15" hidden="false" customHeight="false" outlineLevel="0" collapsed="false">
      <c r="A37" s="16" t="n">
        <f aca="false">A36</f>
        <v>2017</v>
      </c>
      <c r="B37" s="30" t="s">
        <v>28</v>
      </c>
      <c r="C37" s="17" t="n">
        <v>1</v>
      </c>
      <c r="D37" s="18" t="n">
        <v>746638.513985673</v>
      </c>
      <c r="E37" s="70" t="str">
        <f aca="false">B37&amp;"|"&amp;A37&amp;"|"&amp;C37</f>
        <v>12/|2017|1</v>
      </c>
      <c r="F37" s="77" t="n">
        <v>591227.294055072</v>
      </c>
      <c r="G37" s="78" t="n">
        <f aca="false">IF(D37="","",F37/D37)</f>
        <v>0.791852125199125</v>
      </c>
      <c r="H37" s="20" t="n">
        <v>67169.9479076409</v>
      </c>
      <c r="I37" s="79" t="n">
        <f aca="false">IF(D37="","",H37/D37)</f>
        <v>0.089963143675883</v>
      </c>
      <c r="J37" s="20" t="n">
        <v>658397.241962713</v>
      </c>
      <c r="K37" s="79" t="n">
        <f aca="false">IF(D37="","",J37/D37)</f>
        <v>0.881815268875009</v>
      </c>
      <c r="L37" s="20" t="n">
        <v>128703.566059726</v>
      </c>
      <c r="M37" s="24" t="n">
        <f aca="false">IF(L37="","",IF(D37="","",L37/D37))</f>
        <v>0.172377346800242</v>
      </c>
      <c r="N37" s="20" t="n">
        <v>501152.599136371</v>
      </c>
      <c r="O37" s="80" t="n">
        <f aca="false">IF(N37="","",IF(D37="","",N37/D37))</f>
        <v>0.671211824395637</v>
      </c>
      <c r="P37" s="20" t="n">
        <v>76244.0873229926</v>
      </c>
      <c r="Q37" s="80" t="n">
        <f aca="false">IF(P37="","",IF(D37="","",P37/D37))</f>
        <v>0.102116467199086</v>
      </c>
    </row>
    <row r="38" customFormat="false" ht="15" hidden="false" customHeight="false" outlineLevel="0" collapsed="false">
      <c r="A38" s="81" t="n">
        <v>2018</v>
      </c>
      <c r="B38" s="31" t="s">
        <v>25</v>
      </c>
      <c r="C38" s="17" t="n">
        <v>1</v>
      </c>
      <c r="D38" s="18" t="n">
        <v>616562.159997576</v>
      </c>
      <c r="E38" s="70" t="str">
        <f aca="false">B38&amp;"|"&amp;A38&amp;"|"&amp;C38</f>
        <v>03/|2018|1</v>
      </c>
      <c r="F38" s="77" t="n">
        <v>336866.533723831</v>
      </c>
      <c r="G38" s="78" t="n">
        <f aca="false">IF(D38="","",F38/D38)</f>
        <v>0.546362646914879</v>
      </c>
      <c r="H38" s="20" t="n">
        <v>47141.0027004918</v>
      </c>
      <c r="I38" s="79" t="n">
        <f aca="false">IF(D38="","",H38/D38)</f>
        <v>0.0764578265728749</v>
      </c>
      <c r="J38" s="20" t="n">
        <v>384007.536424323</v>
      </c>
      <c r="K38" s="79" t="n">
        <f aca="false">IF(D38="","",J38/D38)</f>
        <v>0.622820473487755</v>
      </c>
      <c r="L38" s="20" t="n">
        <v>78229.4288389097</v>
      </c>
      <c r="M38" s="24" t="n">
        <f aca="false">IF(L38="","",IF(D38="","",L38/D38))</f>
        <v>0.126880035646718</v>
      </c>
      <c r="N38" s="20" t="n">
        <v>311298.60859431</v>
      </c>
      <c r="O38" s="80" t="n">
        <f aca="false">IF(N38="","",IF(D38="","",N38/D38))</f>
        <v>0.504894119022053</v>
      </c>
      <c r="P38" s="20" t="n">
        <v>51661.665876246</v>
      </c>
      <c r="Q38" s="80" t="n">
        <f aca="false">IF(P38="","",IF(D38="","",P38/D38))</f>
        <v>0.0837898742868831</v>
      </c>
    </row>
    <row r="39" customFormat="false" ht="15" hidden="false" customHeight="false" outlineLevel="0" collapsed="false">
      <c r="A39" s="16" t="n">
        <f aca="false">A38</f>
        <v>2018</v>
      </c>
      <c r="B39" s="28" t="s">
        <v>26</v>
      </c>
      <c r="C39" s="17" t="n">
        <v>1</v>
      </c>
      <c r="D39" s="18" t="n">
        <v>697507.997708377</v>
      </c>
      <c r="E39" s="70" t="str">
        <f aca="false">B39&amp;"|"&amp;A39&amp;"|"&amp;C39</f>
        <v>06/|2018|1</v>
      </c>
      <c r="F39" s="77" t="n">
        <v>434954.011929919</v>
      </c>
      <c r="G39" s="78" t="n">
        <f aca="false">IF(D39="","",F39/D39)</f>
        <v>0.623582831105788</v>
      </c>
      <c r="H39" s="20" t="n">
        <v>37537.0755878726</v>
      </c>
      <c r="I39" s="79" t="n">
        <f aca="false">IF(D39="","",H39/D39)</f>
        <v>0.0538159787575175</v>
      </c>
      <c r="J39" s="20" t="n">
        <v>472491.087517792</v>
      </c>
      <c r="K39" s="79" t="n">
        <f aca="false">IF(D39="","",J39/D39)</f>
        <v>0.677398809863306</v>
      </c>
      <c r="L39" s="20" t="n">
        <v>87450.9542428724</v>
      </c>
      <c r="M39" s="24" t="n">
        <f aca="false">IF(L39="","",IF(D39="","",L39/D39))</f>
        <v>0.125376274580632</v>
      </c>
      <c r="N39" s="20" t="n">
        <v>375949.813450795</v>
      </c>
      <c r="O39" s="80" t="n">
        <f aca="false">IF(N39="","",IF(D39="","",N39/D39))</f>
        <v>0.538989968123601</v>
      </c>
      <c r="P39" s="20" t="n">
        <v>55627.0993565218</v>
      </c>
      <c r="Q39" s="80" t="n">
        <f aca="false">IF(P39="","",IF(D39="","",P39/D39))</f>
        <v>0.079751199325716</v>
      </c>
    </row>
    <row r="40" customFormat="false" ht="15" hidden="false" customHeight="false" outlineLevel="0" collapsed="false">
      <c r="A40" s="16" t="n">
        <f aca="false">A39</f>
        <v>2018</v>
      </c>
      <c r="B40" s="28" t="s">
        <v>27</v>
      </c>
      <c r="C40" s="17" t="n">
        <v>1</v>
      </c>
      <c r="D40" s="18" t="n">
        <v>545098.25535198</v>
      </c>
      <c r="E40" s="70" t="str">
        <f aca="false">B40&amp;"|"&amp;A40&amp;"|"&amp;C40</f>
        <v>09/|2018|1</v>
      </c>
      <c r="F40" s="77" t="n">
        <v>464694.984494659</v>
      </c>
      <c r="G40" s="78" t="n">
        <f aca="false">IF(D40="","",F40/D40)</f>
        <v>0.852497655114667</v>
      </c>
      <c r="H40" s="20" t="n">
        <v>46135.6322687435</v>
      </c>
      <c r="I40" s="79" t="n">
        <f aca="false">IF(D40="","",H40/D40)</f>
        <v>0.0846372774371712</v>
      </c>
      <c r="J40" s="20" t="n">
        <v>510830.616763403</v>
      </c>
      <c r="K40" s="79" t="n">
        <f aca="false">IF(D40="","",J40/D40)</f>
        <v>0.937134932551839</v>
      </c>
      <c r="L40" s="20" t="n">
        <v>122791.000157455</v>
      </c>
      <c r="M40" s="24" t="n">
        <f aca="false">IF(L40="","",IF(D40="","",L40/D40))</f>
        <v>0.225263975717858</v>
      </c>
      <c r="N40" s="20" t="n">
        <v>413198.622160159</v>
      </c>
      <c r="O40" s="80" t="n">
        <f aca="false">IF(N40="","",IF(D40="","",N40/D40))</f>
        <v>0.758025948722491</v>
      </c>
      <c r="P40" s="20" t="n">
        <v>65380.9384667466</v>
      </c>
      <c r="Q40" s="80" t="n">
        <f aca="false">IF(P40="","",IF(D40="","",P40/D40))</f>
        <v>0.119943400707692</v>
      </c>
    </row>
    <row r="41" customFormat="false" ht="15" hidden="false" customHeight="false" outlineLevel="0" collapsed="false">
      <c r="A41" s="16" t="n">
        <f aca="false">A40</f>
        <v>2018</v>
      </c>
      <c r="B41" s="30" t="s">
        <v>28</v>
      </c>
      <c r="C41" s="17" t="n">
        <v>1</v>
      </c>
      <c r="D41" s="18" t="n">
        <v>809302.753484387</v>
      </c>
      <c r="E41" s="70" t="str">
        <f aca="false">B41&amp;"|"&amp;A41&amp;"|"&amp;C41</f>
        <v>12/|2018|1</v>
      </c>
      <c r="F41" s="77" t="n">
        <v>717651.611483725</v>
      </c>
      <c r="G41" s="78" t="n">
        <f aca="false">IF(D41="","",F41/D41)</f>
        <v>0.886752959129244</v>
      </c>
      <c r="H41" s="20" t="n">
        <v>84429.2156193083</v>
      </c>
      <c r="I41" s="79" t="n">
        <f aca="false">IF(D41="","",H41/D41)</f>
        <v>0.104323400922344</v>
      </c>
      <c r="J41" s="20" t="n">
        <v>802080.827103033</v>
      </c>
      <c r="K41" s="79" t="n">
        <f aca="false">IF(D41="","",J41/D41)</f>
        <v>0.991076360051587</v>
      </c>
      <c r="L41" s="20" t="n">
        <v>212928.794344206</v>
      </c>
      <c r="M41" s="24" t="n">
        <f aca="false">IF(L41="","",IF(D41="","",L41/D41))</f>
        <v>0.263101532062579</v>
      </c>
      <c r="N41" s="20" t="n">
        <v>678161.619665099</v>
      </c>
      <c r="O41" s="80" t="n">
        <f aca="false">IF(N41="","",IF(D41="","",N41/D41))</f>
        <v>0.837957880095341</v>
      </c>
      <c r="P41" s="20" t="n">
        <v>93175.7466165812</v>
      </c>
      <c r="Q41" s="80" t="n">
        <f aca="false">IF(P41="","",IF(D41="","",P41/D41))</f>
        <v>0.115130890405872</v>
      </c>
    </row>
    <row r="42" customFormat="false" ht="15" hidden="false" customHeight="false" outlineLevel="0" collapsed="false">
      <c r="A42" s="81" t="n">
        <v>2019</v>
      </c>
      <c r="B42" s="31" t="s">
        <v>25</v>
      </c>
      <c r="C42" s="17" t="n">
        <v>1</v>
      </c>
      <c r="D42" s="18" t="n">
        <v>685764.759382478</v>
      </c>
      <c r="E42" s="70" t="str">
        <f aca="false">B42&amp;"|"&amp;A42&amp;"|"&amp;C42</f>
        <v>03/|2019|1</v>
      </c>
      <c r="F42" s="77" t="n">
        <v>479531.659615604</v>
      </c>
      <c r="G42" s="78" t="n">
        <f aca="false">IF(D42="","",F42/D42)</f>
        <v>0.699265532465413</v>
      </c>
      <c r="H42" s="20" t="n">
        <v>62394.8125223323</v>
      </c>
      <c r="I42" s="79" t="n">
        <f aca="false">IF(D42="","",H42/D42)</f>
        <v>0.0909857377018294</v>
      </c>
      <c r="J42" s="20" t="n">
        <v>541926.472137936</v>
      </c>
      <c r="K42" s="79" t="n">
        <f aca="false">IF(D42="","",J42/D42)</f>
        <v>0.790251270167242</v>
      </c>
      <c r="L42" s="20" t="n">
        <v>126242.069387172</v>
      </c>
      <c r="M42" s="24" t="n">
        <f aca="false">IF(L42="","",IF(D42="","",L42/D42))</f>
        <v>0.184089467503188</v>
      </c>
      <c r="N42" s="20" t="n">
        <v>460894.290031618</v>
      </c>
      <c r="O42" s="80" t="n">
        <f aca="false">IF(N42="","",IF(D42="","",N42/D42))</f>
        <v>0.672088035621205</v>
      </c>
      <c r="P42" s="20" t="n">
        <v>63863.4070984477</v>
      </c>
      <c r="Q42" s="80" t="n">
        <f aca="false">IF(P42="","",IF(D42="","",P42/D42))</f>
        <v>0.0931272804918641</v>
      </c>
    </row>
    <row r="43" customFormat="false" ht="15" hidden="false" customHeight="false" outlineLevel="0" collapsed="false">
      <c r="A43" s="16" t="n">
        <f aca="false">A42</f>
        <v>2019</v>
      </c>
      <c r="B43" s="28" t="s">
        <v>26</v>
      </c>
      <c r="C43" s="17" t="n">
        <v>1</v>
      </c>
      <c r="D43" s="18" t="n">
        <v>745657.942197086</v>
      </c>
      <c r="E43" s="70" t="str">
        <f aca="false">B43&amp;"|"&amp;A43&amp;"|"&amp;C43</f>
        <v>06/|2019|1</v>
      </c>
      <c r="F43" s="77" t="n">
        <v>366867.761525583</v>
      </c>
      <c r="G43" s="78" t="n">
        <f aca="false">IF(D43="","",F43/D43)</f>
        <v>0.492005436761801</v>
      </c>
      <c r="H43" s="20" t="n">
        <v>44627.8214515167</v>
      </c>
      <c r="I43" s="79" t="n">
        <f aca="false">IF(D43="","",H43/D43)</f>
        <v>0.0598502596512558</v>
      </c>
      <c r="J43" s="20" t="n">
        <v>411495.5829771</v>
      </c>
      <c r="K43" s="79" t="n">
        <f aca="false">IF(D43="","",J43/D43)</f>
        <v>0.551855696413057</v>
      </c>
      <c r="L43" s="20" t="n">
        <v>107065.5048607</v>
      </c>
      <c r="M43" s="24" t="n">
        <f aca="false">IF(L43="","",IF(D43="","",L43/D43))</f>
        <v>0.143585280598274</v>
      </c>
      <c r="N43" s="20" t="n">
        <v>345260.514990593</v>
      </c>
      <c r="O43" s="80" t="n">
        <f aca="false">IF(N43="","",IF(D43="","",N43/D43))</f>
        <v>0.463028012513728</v>
      </c>
      <c r="P43" s="20" t="n">
        <v>57981.7433984048</v>
      </c>
      <c r="Q43" s="80" t="n">
        <f aca="false">IF(P43="","",IF(D43="","",P43/D43))</f>
        <v>0.0777591709511753</v>
      </c>
    </row>
    <row r="44" customFormat="false" ht="15" hidden="false" customHeight="false" outlineLevel="0" collapsed="false">
      <c r="A44" s="16" t="n">
        <f aca="false">A43</f>
        <v>2019</v>
      </c>
      <c r="B44" s="28" t="s">
        <v>27</v>
      </c>
      <c r="C44" s="17" t="n">
        <v>1</v>
      </c>
      <c r="D44" s="18" t="n">
        <v>545915.807737039</v>
      </c>
      <c r="E44" s="70" t="str">
        <f aca="false">B44&amp;"|"&amp;A44&amp;"|"&amp;C44</f>
        <v>09/|2019|1</v>
      </c>
      <c r="F44" s="77" t="n">
        <v>606279.529446196</v>
      </c>
      <c r="G44" s="78" t="n">
        <f aca="false">IF(D44="","",F44/D44)</f>
        <v>1.11057331708232</v>
      </c>
      <c r="H44" s="20" t="n">
        <v>52188.334774974</v>
      </c>
      <c r="I44" s="79" t="n">
        <f aca="false">IF(D44="","",H44/D44)</f>
        <v>0.0955977717357334</v>
      </c>
      <c r="J44" s="20" t="n">
        <v>658467.86422117</v>
      </c>
      <c r="K44" s="79" t="n">
        <f aca="false">IF(D44="","",J44/D44)</f>
        <v>1.20617108881805</v>
      </c>
      <c r="L44" s="20" t="n">
        <v>168109.925980902</v>
      </c>
      <c r="M44" s="24" t="n">
        <f aca="false">IF(L44="","",IF(D44="","",L44/D44))</f>
        <v>0.307941121320082</v>
      </c>
      <c r="N44" s="20" t="n">
        <v>542871.497094402</v>
      </c>
      <c r="O44" s="80" t="n">
        <f aca="false">IF(N44="","",IF(D44="","",N44/D44))</f>
        <v>0.994423479592473</v>
      </c>
      <c r="P44" s="20" t="n">
        <v>82146.2708537369</v>
      </c>
      <c r="Q44" s="80" t="n">
        <f aca="false">IF(P44="","",IF(D44="","",P44/D44))</f>
        <v>0.150474248390524</v>
      </c>
    </row>
    <row r="45" customFormat="false" ht="15" hidden="false" customHeight="false" outlineLevel="0" collapsed="false">
      <c r="A45" s="16" t="n">
        <f aca="false">A44</f>
        <v>2019</v>
      </c>
      <c r="B45" s="30" t="s">
        <v>28</v>
      </c>
      <c r="C45" s="17" t="n">
        <v>1</v>
      </c>
      <c r="D45" s="18" t="n">
        <v>825725.489655561</v>
      </c>
      <c r="E45" s="70" t="str">
        <f aca="false">B45&amp;"|"&amp;A45&amp;"|"&amp;C45</f>
        <v>12/|2019|1</v>
      </c>
      <c r="F45" s="77" t="n">
        <v>658852.80014285</v>
      </c>
      <c r="G45" s="78" t="n">
        <f aca="false">IF(D45="","",F45/D45)</f>
        <v>0.797907789449107</v>
      </c>
      <c r="H45" s="20" t="n">
        <v>83014.0865034538</v>
      </c>
      <c r="I45" s="79" t="n">
        <f aca="false">IF(D45="","",H45/D45)</f>
        <v>0.100534726786843</v>
      </c>
      <c r="J45" s="20" t="n">
        <v>741866.886646304</v>
      </c>
      <c r="K45" s="79" t="n">
        <f aca="false">IF(D45="","",J45/D45)</f>
        <v>0.89844251623595</v>
      </c>
      <c r="L45" s="20" t="n">
        <v>190523.342824115</v>
      </c>
      <c r="M45" s="24" t="n">
        <f aca="false">IF(L45="","",IF(D45="","",L45/D45))</f>
        <v>0.230734481629711</v>
      </c>
      <c r="N45" s="20" t="n">
        <v>618103.307056999</v>
      </c>
      <c r="O45" s="80" t="n">
        <f aca="false">IF(N45="","",IF(D45="","",N45/D45))</f>
        <v>0.748557861904967</v>
      </c>
      <c r="P45" s="20"/>
      <c r="Q45" s="80" t="str">
        <f aca="false">IF(P45="","",IF(D45="","",P45/D45))</f>
        <v/>
      </c>
    </row>
    <row r="46" customFormat="false" ht="15" hidden="false" customHeight="false" outlineLevel="0" collapsed="false">
      <c r="A46" s="81" t="n">
        <v>2009</v>
      </c>
      <c r="B46" s="32" t="s">
        <v>25</v>
      </c>
      <c r="C46" s="33" t="n">
        <v>2</v>
      </c>
      <c r="D46" s="34" t="n">
        <v>19828.6065656617</v>
      </c>
      <c r="E46" s="70" t="str">
        <f aca="false">B46&amp;"|"&amp;A46&amp;"|"&amp;C46</f>
        <v>03/|2009|2</v>
      </c>
      <c r="F46" s="82" t="n">
        <v>13371.9843643826</v>
      </c>
      <c r="G46" s="78" t="n">
        <f aca="false">IF(D46="","",F46/D46)</f>
        <v>0.674378419890564</v>
      </c>
      <c r="H46" s="36" t="n">
        <v>10002.8153501538</v>
      </c>
      <c r="I46" s="79" t="n">
        <f aca="false">IF(D46="","",H46/D46)</f>
        <v>0.504463857156571</v>
      </c>
      <c r="J46" s="36" t="n">
        <v>23374.7997145364</v>
      </c>
      <c r="K46" s="79" t="n">
        <f aca="false">IF(D46="","",J46/D46)</f>
        <v>1.17884227704713</v>
      </c>
      <c r="L46" s="39"/>
      <c r="M46" s="24" t="str">
        <f aca="false">IF(L46="","",IF(D46="","",L46/D46))</f>
        <v/>
      </c>
      <c r="N46" s="39"/>
      <c r="O46" s="80" t="str">
        <f aca="false">IF(N46="","",IF(D46="","",N46/D46))</f>
        <v/>
      </c>
      <c r="P46" s="39"/>
      <c r="Q46" s="80" t="str">
        <f aca="false">IF(P46="","",IF(D46="","",P46/D46))</f>
        <v/>
      </c>
    </row>
    <row r="47" customFormat="false" ht="15" hidden="false" customHeight="false" outlineLevel="0" collapsed="false">
      <c r="A47" s="81" t="n">
        <v>2009</v>
      </c>
      <c r="B47" s="28" t="s">
        <v>26</v>
      </c>
      <c r="C47" s="17" t="n">
        <v>2</v>
      </c>
      <c r="D47" s="18" t="n">
        <v>28269.8092514577</v>
      </c>
      <c r="E47" s="70" t="str">
        <f aca="false">B47&amp;"|"&amp;A47&amp;"|"&amp;C47</f>
        <v>06/|2009|2</v>
      </c>
      <c r="F47" s="77" t="n">
        <v>36158.7524990732</v>
      </c>
      <c r="G47" s="78" t="n">
        <f aca="false">IF(D47="","",F47/D47)</f>
        <v>1.27905894862763</v>
      </c>
      <c r="H47" s="20" t="n">
        <v>8661.11654477436</v>
      </c>
      <c r="I47" s="79" t="n">
        <f aca="false">IF(D47="","",H47/D47)</f>
        <v>0.306373363461155</v>
      </c>
      <c r="J47" s="20" t="n">
        <v>44819.8690438476</v>
      </c>
      <c r="K47" s="79" t="n">
        <f aca="false">IF(D47="","",J47/D47)</f>
        <v>1.58543231208879</v>
      </c>
      <c r="L47" s="41"/>
      <c r="M47" s="24" t="str">
        <f aca="false">IF(L47="","",IF(D47="","",L47/D47))</f>
        <v/>
      </c>
      <c r="N47" s="41"/>
      <c r="O47" s="80" t="str">
        <f aca="false">IF(N47="","",IF(D47="","",N47/D47))</f>
        <v/>
      </c>
      <c r="P47" s="41"/>
      <c r="Q47" s="80" t="str">
        <f aca="false">IF(P47="","",IF(D47="","",P47/D47))</f>
        <v/>
      </c>
    </row>
    <row r="48" customFormat="false" ht="15" hidden="false" customHeight="false" outlineLevel="0" collapsed="false">
      <c r="A48" s="81" t="n">
        <v>2009</v>
      </c>
      <c r="B48" s="28" t="s">
        <v>27</v>
      </c>
      <c r="C48" s="17" t="n">
        <v>2</v>
      </c>
      <c r="D48" s="18" t="n">
        <v>5979.94241802112</v>
      </c>
      <c r="E48" s="70" t="str">
        <f aca="false">B48&amp;"|"&amp;A48&amp;"|"&amp;C48</f>
        <v>09/|2009|2</v>
      </c>
      <c r="F48" s="77" t="n">
        <v>6133.03491826393</v>
      </c>
      <c r="G48" s="78" t="n">
        <f aca="false">IF(D48="","",F48/D48)</f>
        <v>1.02560099906338</v>
      </c>
      <c r="H48" s="20" t="n">
        <v>9600.01995425058</v>
      </c>
      <c r="I48" s="79" t="n">
        <f aca="false">IF(D48="","",H48/D48)</f>
        <v>1.6053699656572</v>
      </c>
      <c r="J48" s="20" t="n">
        <v>15733.0548725145</v>
      </c>
      <c r="K48" s="79" t="n">
        <f aca="false">IF(D48="","",J48/D48)</f>
        <v>2.63097096472057</v>
      </c>
      <c r="L48" s="41"/>
      <c r="M48" s="24" t="str">
        <f aca="false">IF(L48="","",IF(D48="","",L48/D48))</f>
        <v/>
      </c>
      <c r="N48" s="41"/>
      <c r="O48" s="80" t="str">
        <f aca="false">IF(N48="","",IF(D48="","",N48/D48))</f>
        <v/>
      </c>
      <c r="P48" s="41"/>
      <c r="Q48" s="80" t="str">
        <f aca="false">IF(P48="","",IF(D48="","",P48/D48))</f>
        <v/>
      </c>
    </row>
    <row r="49" customFormat="false" ht="15" hidden="false" customHeight="false" outlineLevel="0" collapsed="false">
      <c r="A49" s="81" t="n">
        <v>2009</v>
      </c>
      <c r="B49" s="30" t="s">
        <v>28</v>
      </c>
      <c r="C49" s="17" t="n">
        <v>2</v>
      </c>
      <c r="D49" s="18" t="n">
        <v>3650.32765882708</v>
      </c>
      <c r="E49" s="70" t="str">
        <f aca="false">B49&amp;"|"&amp;A49&amp;"|"&amp;C49</f>
        <v>12/|2009|2</v>
      </c>
      <c r="F49" s="77" t="n">
        <v>6081.41632229693</v>
      </c>
      <c r="G49" s="78" t="n">
        <f aca="false">IF(D49="","",F49/D49)</f>
        <v>1.66599190283401</v>
      </c>
      <c r="H49" s="20" t="n">
        <v>12286.6038759407</v>
      </c>
      <c r="I49" s="79" t="n">
        <f aca="false">IF(D49="","",H49/D49)</f>
        <v>3.3658906882591</v>
      </c>
      <c r="J49" s="20" t="n">
        <v>18368.0201982376</v>
      </c>
      <c r="K49" s="79" t="n">
        <f aca="false">IF(D49="","",J49/D49)</f>
        <v>5.0318825910931</v>
      </c>
      <c r="L49" s="41"/>
      <c r="M49" s="24" t="str">
        <f aca="false">IF(L49="","",IF(D49="","",L49/D49))</f>
        <v/>
      </c>
      <c r="N49" s="41"/>
      <c r="O49" s="80" t="str">
        <f aca="false">IF(N49="","",IF(D49="","",N49/D49))</f>
        <v/>
      </c>
      <c r="P49" s="41"/>
      <c r="Q49" s="80" t="str">
        <f aca="false">IF(P49="","",IF(D49="","",P49/D49))</f>
        <v/>
      </c>
    </row>
    <row r="50" customFormat="false" ht="15" hidden="false" customHeight="false" outlineLevel="0" collapsed="false">
      <c r="A50" s="81" t="n">
        <v>2010</v>
      </c>
      <c r="B50" s="31" t="s">
        <v>25</v>
      </c>
      <c r="C50" s="17" t="n">
        <v>2</v>
      </c>
      <c r="D50" s="18" t="n">
        <v>22941.5170657108</v>
      </c>
      <c r="E50" s="70" t="str">
        <f aca="false">B50&amp;"|"&amp;A50&amp;"|"&amp;C50</f>
        <v>03/|2010|2</v>
      </c>
      <c r="F50" s="77" t="n">
        <v>22260.9639756353</v>
      </c>
      <c r="G50" s="78" t="n">
        <f aca="false">IF(D50="","",F50/D50)</f>
        <v>0.970335305719922</v>
      </c>
      <c r="H50" s="20" t="n">
        <v>10461.6937782886</v>
      </c>
      <c r="I50" s="79" t="n">
        <f aca="false">IF(D50="","",H50/D50)</f>
        <v>0.456015779092701</v>
      </c>
      <c r="J50" s="20" t="n">
        <v>32722.6577539239</v>
      </c>
      <c r="K50" s="79" t="n">
        <f aca="false">IF(D50="","",J50/D50)</f>
        <v>1.42635108481262</v>
      </c>
      <c r="L50" s="41"/>
      <c r="M50" s="24" t="str">
        <f aca="false">IF(L50="","",IF(D50="","",L50/D50))</f>
        <v/>
      </c>
      <c r="N50" s="41"/>
      <c r="O50" s="80" t="str">
        <f aca="false">IF(N50="","",IF(D50="","",N50/D50))</f>
        <v/>
      </c>
      <c r="P50" s="41"/>
      <c r="Q50" s="80" t="str">
        <f aca="false">IF(P50="","",IF(D50="","",P50/D50))</f>
        <v/>
      </c>
    </row>
    <row r="51" customFormat="false" ht="15" hidden="false" customHeight="false" outlineLevel="0" collapsed="false">
      <c r="A51" s="81" t="n">
        <v>2010</v>
      </c>
      <c r="B51" s="28" t="s">
        <v>26</v>
      </c>
      <c r="C51" s="17" t="n">
        <v>2</v>
      </c>
      <c r="D51" s="18" t="n">
        <v>21790.8916849367</v>
      </c>
      <c r="E51" s="70" t="str">
        <f aca="false">B51&amp;"|"&amp;A51&amp;"|"&amp;C51</f>
        <v>06/|2010|2</v>
      </c>
      <c r="F51" s="77" t="n">
        <v>38696.7528819509</v>
      </c>
      <c r="G51" s="78" t="n">
        <f aca="false">IF(D51="","",F51/D51)</f>
        <v>1.77582236842105</v>
      </c>
      <c r="H51" s="20" t="n">
        <v>11981.4063984775</v>
      </c>
      <c r="I51" s="79" t="n">
        <f aca="false">IF(D51="","",H51/D51)</f>
        <v>0.549835526315788</v>
      </c>
      <c r="J51" s="20" t="n">
        <v>50678.1592804284</v>
      </c>
      <c r="K51" s="79" t="n">
        <f aca="false">IF(D51="","",J51/D51)</f>
        <v>2.32565789473684</v>
      </c>
      <c r="L51" s="41"/>
      <c r="M51" s="24" t="str">
        <f aca="false">IF(L51="","",IF(D51="","",L51/D51))</f>
        <v/>
      </c>
      <c r="N51" s="41"/>
      <c r="O51" s="80" t="str">
        <f aca="false">IF(N51="","",IF(D51="","",N51/D51))</f>
        <v/>
      </c>
      <c r="P51" s="41"/>
      <c r="Q51" s="80" t="str">
        <f aca="false">IF(P51="","",IF(D51="","",P51/D51))</f>
        <v/>
      </c>
    </row>
    <row r="52" customFormat="false" ht="15" hidden="false" customHeight="false" outlineLevel="0" collapsed="false">
      <c r="A52" s="81" t="n">
        <v>2010</v>
      </c>
      <c r="B52" s="28" t="s">
        <v>27</v>
      </c>
      <c r="C52" s="17" t="n">
        <v>2</v>
      </c>
      <c r="D52" s="18" t="n">
        <v>18890.1691973553</v>
      </c>
      <c r="E52" s="70" t="str">
        <f aca="false">B52&amp;"|"&amp;A52&amp;"|"&amp;C52</f>
        <v>09/|2010|2</v>
      </c>
      <c r="F52" s="77" t="n">
        <v>18201.8923132531</v>
      </c>
      <c r="G52" s="78" t="n">
        <f aca="false">IF(D52="","",F52/D52)</f>
        <v>0.963564281668872</v>
      </c>
      <c r="H52" s="20" t="n">
        <v>6445.90916069846</v>
      </c>
      <c r="I52" s="79" t="n">
        <f aca="false">IF(D52="","",H52/D52)</f>
        <v>0.341230885406835</v>
      </c>
      <c r="J52" s="20" t="n">
        <v>24647.8014739516</v>
      </c>
      <c r="K52" s="79" t="n">
        <f aca="false">IF(D52="","",J52/D52)</f>
        <v>1.30479516707571</v>
      </c>
      <c r="L52" s="41"/>
      <c r="M52" s="24" t="str">
        <f aca="false">IF(L52="","",IF(D52="","",L52/D52))</f>
        <v/>
      </c>
      <c r="N52" s="41"/>
      <c r="O52" s="80" t="str">
        <f aca="false">IF(N52="","",IF(D52="","",N52/D52))</f>
        <v/>
      </c>
      <c r="P52" s="41"/>
      <c r="Q52" s="80" t="str">
        <f aca="false">IF(P52="","",IF(D52="","",P52/D52))</f>
        <v/>
      </c>
    </row>
    <row r="53" customFormat="false" ht="15" hidden="false" customHeight="false" outlineLevel="0" collapsed="false">
      <c r="A53" s="81" t="n">
        <v>2010</v>
      </c>
      <c r="B53" s="30" t="s">
        <v>28</v>
      </c>
      <c r="C53" s="17" t="n">
        <v>2</v>
      </c>
      <c r="D53" s="18" t="n">
        <v>47550.5013908489</v>
      </c>
      <c r="E53" s="70" t="str">
        <f aca="false">B53&amp;"|"&amp;A53&amp;"|"&amp;C53</f>
        <v>12/|2010|2</v>
      </c>
      <c r="F53" s="77" t="n">
        <v>25279.6822074602</v>
      </c>
      <c r="G53" s="78" t="n">
        <f aca="false">IF(D53="","",F53/D53)</f>
        <v>0.531638604599978</v>
      </c>
      <c r="H53" s="20" t="n">
        <v>8184.10742547459</v>
      </c>
      <c r="I53" s="79" t="n">
        <f aca="false">IF(D53="","",H53/D53)</f>
        <v>0.17211400902388</v>
      </c>
      <c r="J53" s="20" t="n">
        <v>33463.7896329348</v>
      </c>
      <c r="K53" s="79" t="n">
        <f aca="false">IF(D53="","",J53/D53)</f>
        <v>0.703752613623858</v>
      </c>
      <c r="L53" s="41"/>
      <c r="M53" s="24" t="str">
        <f aca="false">IF(L53="","",IF(D53="","",L53/D53))</f>
        <v/>
      </c>
      <c r="N53" s="41"/>
      <c r="O53" s="80" t="str">
        <f aca="false">IF(N53="","",IF(D53="","",N53/D53))</f>
        <v/>
      </c>
      <c r="P53" s="41"/>
      <c r="Q53" s="80" t="str">
        <f aca="false">IF(P53="","",IF(D53="","",P53/D53))</f>
        <v/>
      </c>
    </row>
    <row r="54" customFormat="false" ht="15" hidden="false" customHeight="false" outlineLevel="0" collapsed="false">
      <c r="A54" s="81" t="n">
        <v>2011</v>
      </c>
      <c r="B54" s="31" t="s">
        <v>25</v>
      </c>
      <c r="C54" s="17" t="n">
        <v>2</v>
      </c>
      <c r="D54" s="18" t="n">
        <v>25706.0703664787</v>
      </c>
      <c r="E54" s="70" t="str">
        <f aca="false">B54&amp;"|"&amp;A54&amp;"|"&amp;C54</f>
        <v>03/|2011|2</v>
      </c>
      <c r="F54" s="77" t="n">
        <v>7669.08266083461</v>
      </c>
      <c r="G54" s="78" t="n">
        <f aca="false">IF(D54="","",F54/D54)</f>
        <v>0.298337418030072</v>
      </c>
      <c r="H54" s="20" t="n">
        <v>18937.7303183398</v>
      </c>
      <c r="I54" s="79" t="n">
        <f aca="false">IF(D54="","",H54/D54)</f>
        <v>0.736702656156852</v>
      </c>
      <c r="J54" s="20" t="n">
        <v>26606.8129791744</v>
      </c>
      <c r="K54" s="79" t="n">
        <f aca="false">IF(D54="","",J54/D54)</f>
        <v>1.03504007418692</v>
      </c>
      <c r="L54" s="41"/>
      <c r="M54" s="24" t="str">
        <f aca="false">IF(L54="","",IF(D54="","",L54/D54))</f>
        <v/>
      </c>
      <c r="N54" s="41"/>
      <c r="O54" s="80" t="str">
        <f aca="false">IF(N54="","",IF(D54="","",N54/D54))</f>
        <v/>
      </c>
      <c r="P54" s="41"/>
      <c r="Q54" s="80" t="str">
        <f aca="false">IF(P54="","",IF(D54="","",P54/D54))</f>
        <v/>
      </c>
    </row>
    <row r="55" customFormat="false" ht="15" hidden="false" customHeight="false" outlineLevel="0" collapsed="false">
      <c r="A55" s="81" t="n">
        <v>2011</v>
      </c>
      <c r="B55" s="28" t="s">
        <v>26</v>
      </c>
      <c r="C55" s="17" t="n">
        <v>2</v>
      </c>
      <c r="D55" s="18" t="n">
        <v>18908.815170731</v>
      </c>
      <c r="E55" s="70" t="str">
        <f aca="false">B55&amp;"|"&amp;A55&amp;"|"&amp;C55</f>
        <v>06/|2011|2</v>
      </c>
      <c r="F55" s="77" t="n">
        <v>38931.0001867723</v>
      </c>
      <c r="G55" s="78" t="n">
        <f aca="false">IF(D55="","",F55/D55)</f>
        <v>2.0588809946714</v>
      </c>
      <c r="H55" s="20" t="n">
        <v>15039.7290114624</v>
      </c>
      <c r="I55" s="79" t="n">
        <f aca="false">IF(D55="","",H55/D55)</f>
        <v>0.795381882770869</v>
      </c>
      <c r="J55" s="20" t="n">
        <v>53970.7291982347</v>
      </c>
      <c r="K55" s="79" t="n">
        <f aca="false">IF(D55="","",J55/D55)</f>
        <v>2.85426287744227</v>
      </c>
      <c r="L55" s="41"/>
      <c r="M55" s="24" t="str">
        <f aca="false">IF(L55="","",IF(D55="","",L55/D55))</f>
        <v/>
      </c>
      <c r="N55" s="41"/>
      <c r="O55" s="80" t="str">
        <f aca="false">IF(N55="","",IF(D55="","",N55/D55))</f>
        <v/>
      </c>
      <c r="P55" s="41"/>
      <c r="Q55" s="80" t="str">
        <f aca="false">IF(P55="","",IF(D55="","",P55/D55))</f>
        <v/>
      </c>
    </row>
    <row r="56" customFormat="false" ht="15" hidden="false" customHeight="false" outlineLevel="0" collapsed="false">
      <c r="A56" s="81" t="n">
        <v>2011</v>
      </c>
      <c r="B56" s="28" t="s">
        <v>27</v>
      </c>
      <c r="C56" s="17" t="n">
        <v>2</v>
      </c>
      <c r="D56" s="18" t="n">
        <v>49257.0998882215</v>
      </c>
      <c r="E56" s="70" t="str">
        <f aca="false">B56&amp;"|"&amp;A56&amp;"|"&amp;C56</f>
        <v>09/|2011|2</v>
      </c>
      <c r="F56" s="77" t="n">
        <v>43256.9856088946</v>
      </c>
      <c r="G56" s="78" t="n">
        <f aca="false">IF(D56="","",F56/D56)</f>
        <v>0.878187828902983</v>
      </c>
      <c r="H56" s="20" t="n">
        <v>9265.20000596152</v>
      </c>
      <c r="I56" s="79" t="n">
        <f aca="false">IF(D56="","",H56/D56)</f>
        <v>0.188098772095534</v>
      </c>
      <c r="J56" s="20" t="n">
        <v>52522.1856148561</v>
      </c>
      <c r="K56" s="79" t="n">
        <f aca="false">IF(D56="","",J56/D56)</f>
        <v>1.06628660099852</v>
      </c>
      <c r="L56" s="41" t="n">
        <v>3228.53005946615</v>
      </c>
      <c r="M56" s="24" t="n">
        <f aca="false">IF(L56="","",IF(D56="","",L56/D56))</f>
        <v>0.065544460936446</v>
      </c>
      <c r="N56" s="41" t="n">
        <v>46485.5156683607</v>
      </c>
      <c r="O56" s="80" t="n">
        <f aca="false">IF(N56="","",IF(D56="","",N56/D56))</f>
        <v>0.943732289839428</v>
      </c>
      <c r="P56" s="41" t="n">
        <v>4753.89835313054</v>
      </c>
      <c r="Q56" s="80" t="n">
        <f aca="false">IF(P56="","",IF(D56="","",P56/D56))</f>
        <v>0.0965119417082715</v>
      </c>
    </row>
    <row r="57" customFormat="false" ht="15" hidden="false" customHeight="false" outlineLevel="0" collapsed="false">
      <c r="A57" s="81" t="n">
        <v>2011</v>
      </c>
      <c r="B57" s="30" t="s">
        <v>28</v>
      </c>
      <c r="C57" s="17" t="n">
        <v>2</v>
      </c>
      <c r="D57" s="18" t="n">
        <v>49344.045858514</v>
      </c>
      <c r="E57" s="70" t="str">
        <f aca="false">B57&amp;"|"&amp;A57&amp;"|"&amp;C57</f>
        <v>12/|2011|2</v>
      </c>
      <c r="F57" s="77" t="n">
        <v>49348.9591360067</v>
      </c>
      <c r="G57" s="78" t="n">
        <f aca="false">IF(D57="","",F57/D57)</f>
        <v>1.00009957184108</v>
      </c>
      <c r="H57" s="20" t="n">
        <v>9472.79900579658</v>
      </c>
      <c r="I57" s="79" t="n">
        <f aca="false">IF(D57="","",H57/D57)</f>
        <v>0.191974509608683</v>
      </c>
      <c r="J57" s="20" t="n">
        <v>58821.7581418033</v>
      </c>
      <c r="K57" s="79" t="n">
        <f aca="false">IF(D57="","",J57/D57)</f>
        <v>1.19207408144977</v>
      </c>
      <c r="L57" s="41" t="n">
        <v>3201.81916603256</v>
      </c>
      <c r="M57" s="24" t="n">
        <f aca="false">IF(L57="","",IF(D57="","",L57/D57))</f>
        <v>0.0648876497726444</v>
      </c>
      <c r="N57" s="41" t="n">
        <v>52550.7783020392</v>
      </c>
      <c r="O57" s="80" t="n">
        <f aca="false">IF(N57="","",IF(D57="","",N57/D57))</f>
        <v>1.06498722161373</v>
      </c>
      <c r="P57" s="41" t="n">
        <v>4777.34348200357</v>
      </c>
      <c r="Q57" s="80" t="n">
        <f aca="false">IF(P57="","",IF(D57="","",P57/D57))</f>
        <v>0.0968170201467027</v>
      </c>
    </row>
    <row r="58" customFormat="false" ht="15" hidden="false" customHeight="false" outlineLevel="0" collapsed="false">
      <c r="A58" s="81" t="n">
        <v>2012</v>
      </c>
      <c r="B58" s="31" t="s">
        <v>25</v>
      </c>
      <c r="C58" s="17" t="n">
        <v>2</v>
      </c>
      <c r="D58" s="18" t="n">
        <v>29013.0215794347</v>
      </c>
      <c r="E58" s="70" t="str">
        <f aca="false">B58&amp;"|"&amp;A58&amp;"|"&amp;C58</f>
        <v>03/|2012|2</v>
      </c>
      <c r="F58" s="77" t="n">
        <v>35750.151952888</v>
      </c>
      <c r="G58" s="78" t="n">
        <f aca="false">IF(D58="","",F58/D58)</f>
        <v>1.23221057327682</v>
      </c>
      <c r="H58" s="20" t="n">
        <v>9435.86559509608</v>
      </c>
      <c r="I58" s="79" t="n">
        <f aca="false">IF(D58="","",H58/D58)</f>
        <v>0.325228641534686</v>
      </c>
      <c r="J58" s="20" t="n">
        <v>45186.0175479841</v>
      </c>
      <c r="K58" s="79" t="n">
        <f aca="false">IF(D58="","",J58/D58)</f>
        <v>1.55743921481151</v>
      </c>
      <c r="L58" s="41" t="n">
        <v>2998.05537512226</v>
      </c>
      <c r="M58" s="24" t="n">
        <f aca="false">IF(L58="","",IF(D58="","",L58/D58))</f>
        <v>0.103334820432746</v>
      </c>
      <c r="N58" s="41" t="n">
        <v>38748.2073280103</v>
      </c>
      <c r="O58" s="80" t="n">
        <f aca="false">IF(N58="","",IF(D58="","",N58/D58))</f>
        <v>1.33554539370957</v>
      </c>
      <c r="P58" s="41" t="n">
        <v>5117.56565111264</v>
      </c>
      <c r="Q58" s="80" t="n">
        <f aca="false">IF(P58="","",IF(D58="","",P58/D58))</f>
        <v>0.176388579076511</v>
      </c>
    </row>
    <row r="59" customFormat="false" ht="15" hidden="false" customHeight="false" outlineLevel="0" collapsed="false">
      <c r="A59" s="81" t="n">
        <v>2012</v>
      </c>
      <c r="B59" s="28" t="s">
        <v>26</v>
      </c>
      <c r="C59" s="17" t="n">
        <v>2</v>
      </c>
      <c r="D59" s="18" t="n">
        <v>88243.4442590849</v>
      </c>
      <c r="E59" s="70" t="str">
        <f aca="false">B59&amp;"|"&amp;A59&amp;"|"&amp;C59</f>
        <v>06/|2012|2</v>
      </c>
      <c r="F59" s="77" t="n">
        <v>73520.9977173014</v>
      </c>
      <c r="G59" s="78" t="n">
        <f aca="false">IF(D59="","",F59/D59)</f>
        <v>0.833161016488001</v>
      </c>
      <c r="H59" s="20" t="n">
        <v>19846.0115972573</v>
      </c>
      <c r="I59" s="79" t="n">
        <f aca="false">IF(D59="","",H59/D59)</f>
        <v>0.224900691081243</v>
      </c>
      <c r="J59" s="20" t="n">
        <v>93367.0093145587</v>
      </c>
      <c r="K59" s="79" t="n">
        <f aca="false">IF(D59="","",J59/D59)</f>
        <v>1.05806170756924</v>
      </c>
      <c r="L59" s="41" t="n">
        <v>8022.2768066339</v>
      </c>
      <c r="M59" s="24" t="n">
        <f aca="false">IF(L59="","",IF(D59="","",L59/D59))</f>
        <v>0.090910739874118</v>
      </c>
      <c r="N59" s="41" t="n">
        <v>81543.2745239353</v>
      </c>
      <c r="O59" s="80" t="n">
        <f aca="false">IF(N59="","",IF(D59="","",N59/D59))</f>
        <v>0.924071756362119</v>
      </c>
      <c r="P59" s="41" t="n">
        <v>8332.79590090504</v>
      </c>
      <c r="Q59" s="80" t="n">
        <f aca="false">IF(P59="","",IF(D59="","",P59/D59))</f>
        <v>0.0944296312419509</v>
      </c>
    </row>
    <row r="60" customFormat="false" ht="15" hidden="false" customHeight="false" outlineLevel="0" collapsed="false">
      <c r="A60" s="81" t="n">
        <v>2012</v>
      </c>
      <c r="B60" s="28" t="s">
        <v>27</v>
      </c>
      <c r="C60" s="17" t="n">
        <v>2</v>
      </c>
      <c r="D60" s="18" t="n">
        <v>59714.8416618064</v>
      </c>
      <c r="E60" s="70" t="str">
        <f aca="false">B60&amp;"|"&amp;A60&amp;"|"&amp;C60</f>
        <v>09/|2012|2</v>
      </c>
      <c r="F60" s="77" t="n">
        <v>57429.5289774239</v>
      </c>
      <c r="G60" s="78" t="n">
        <f aca="false">IF(D60="","",F60/D60)</f>
        <v>0.961729569721958</v>
      </c>
      <c r="H60" s="20" t="n">
        <v>11956.8569729846</v>
      </c>
      <c r="I60" s="79" t="n">
        <f aca="false">IF(D60="","",H60/D60)</f>
        <v>0.200232582725447</v>
      </c>
      <c r="J60" s="20" t="n">
        <v>69386.3859504085</v>
      </c>
      <c r="K60" s="79" t="n">
        <f aca="false">IF(D60="","",J60/D60)</f>
        <v>1.1619621524474</v>
      </c>
      <c r="L60" s="41" t="n">
        <v>5130.90575754659</v>
      </c>
      <c r="M60" s="24" t="n">
        <f aca="false">IF(L60="","",IF(D60="","",L60/D60))</f>
        <v>0.085923459139444</v>
      </c>
      <c r="N60" s="41" t="n">
        <v>62560.4347349705</v>
      </c>
      <c r="O60" s="80" t="n">
        <f aca="false">IF(N60="","",IF(D60="","",N60/D60))</f>
        <v>1.0476530288614</v>
      </c>
      <c r="P60" s="41" t="n">
        <v>4720.55955731216</v>
      </c>
      <c r="Q60" s="80" t="n">
        <f aca="false">IF(P60="","",IF(D60="","",P60/D60))</f>
        <v>0.0790516967967015</v>
      </c>
    </row>
    <row r="61" customFormat="false" ht="15" hidden="false" customHeight="false" outlineLevel="0" collapsed="false">
      <c r="A61" s="81" t="n">
        <v>2012</v>
      </c>
      <c r="B61" s="30" t="s">
        <v>28</v>
      </c>
      <c r="C61" s="17" t="n">
        <v>2</v>
      </c>
      <c r="D61" s="18" t="n">
        <v>46818.4988702165</v>
      </c>
      <c r="E61" s="70" t="str">
        <f aca="false">B61&amp;"|"&amp;A61&amp;"|"&amp;C61</f>
        <v>12/|2012|2</v>
      </c>
      <c r="F61" s="77" t="n">
        <v>53675.0816469857</v>
      </c>
      <c r="G61" s="78" t="n">
        <f aca="false">IF(D61="","",F61/D61)</f>
        <v>1.1464502908514</v>
      </c>
      <c r="H61" s="20" t="n">
        <v>10678.690530915</v>
      </c>
      <c r="I61" s="79" t="n">
        <f aca="false">IF(D61="","",H61/D61)</f>
        <v>0.228086991010048</v>
      </c>
      <c r="J61" s="20" t="n">
        <v>64353.7721779007</v>
      </c>
      <c r="K61" s="79" t="n">
        <f aca="false">IF(D61="","",J61/D61)</f>
        <v>1.37453728186145</v>
      </c>
      <c r="L61" s="41" t="n">
        <v>6949.42749954198</v>
      </c>
      <c r="M61" s="24" t="n">
        <f aca="false">IF(L61="","",IF(D61="","",L61/D61))</f>
        <v>0.148433368588049</v>
      </c>
      <c r="N61" s="41" t="n">
        <v>39144.8825330469</v>
      </c>
      <c r="O61" s="80" t="n">
        <f aca="false">IF(N61="","",IF(D61="","",N61/D61))</f>
        <v>0.836098625066103</v>
      </c>
      <c r="P61" s="41" t="n">
        <v>4957.90819606602</v>
      </c>
      <c r="Q61" s="80" t="n">
        <f aca="false">IF(P61="","",IF(D61="","",P61/D61))</f>
        <v>0.105896351136964</v>
      </c>
    </row>
    <row r="62" customFormat="false" ht="15" hidden="false" customHeight="false" outlineLevel="0" collapsed="false">
      <c r="A62" s="81" t="n">
        <v>2013</v>
      </c>
      <c r="B62" s="31" t="s">
        <v>25</v>
      </c>
      <c r="C62" s="17" t="n">
        <v>2</v>
      </c>
      <c r="D62" s="18" t="n">
        <v>28482.5075454333</v>
      </c>
      <c r="E62" s="70" t="str">
        <f aca="false">B62&amp;"|"&amp;A62&amp;"|"&amp;C62</f>
        <v>03/|2013|2</v>
      </c>
      <c r="F62" s="77" t="n">
        <v>30086.9634437238</v>
      </c>
      <c r="G62" s="78" t="n">
        <f aca="false">IF(D62="","",F62/D62)</f>
        <v>1.05633127264975</v>
      </c>
      <c r="H62" s="20" t="n">
        <v>10696.8786331629</v>
      </c>
      <c r="I62" s="79" t="n">
        <f aca="false">IF(D62="","",H62/D62)</f>
        <v>0.37555958217864</v>
      </c>
      <c r="J62" s="20" t="n">
        <v>40783.8420768867</v>
      </c>
      <c r="K62" s="79" t="n">
        <f aca="false">IF(D62="","",J62/D62)</f>
        <v>1.4318908548284</v>
      </c>
      <c r="L62" s="41" t="n">
        <v>4397.45386693243</v>
      </c>
      <c r="M62" s="24" t="n">
        <f aca="false">IF(L62="","",IF(D62="","",L62/D62))</f>
        <v>0.154391387763803</v>
      </c>
      <c r="N62" s="41" t="n">
        <v>31443.9961524009</v>
      </c>
      <c r="O62" s="80" t="n">
        <f aca="false">IF(N62="","",IF(D62="","",N62/D62))</f>
        <v>1.10397569814538</v>
      </c>
      <c r="P62" s="41" t="n">
        <v>4987.93006791162</v>
      </c>
      <c r="Q62" s="80" t="n">
        <f aca="false">IF(P62="","",IF(D62="","",P62/D62))</f>
        <v>0.175122575143892</v>
      </c>
    </row>
    <row r="63" customFormat="false" ht="15" hidden="false" customHeight="false" outlineLevel="0" collapsed="false">
      <c r="A63" s="81" t="n">
        <v>2013</v>
      </c>
      <c r="B63" s="28" t="s">
        <v>26</v>
      </c>
      <c r="C63" s="17" t="n">
        <v>2</v>
      </c>
      <c r="D63" s="18" t="n">
        <v>118001.412546556</v>
      </c>
      <c r="E63" s="70" t="str">
        <f aca="false">B63&amp;"|"&amp;A63&amp;"|"&amp;C63</f>
        <v>06/|2013|2</v>
      </c>
      <c r="F63" s="77" t="n">
        <v>92896.1653533984</v>
      </c>
      <c r="G63" s="78" t="n">
        <f aca="false">IF(D63="","",F63/D63)</f>
        <v>0.787246214673467</v>
      </c>
      <c r="H63" s="20" t="n">
        <v>21618.8656887123</v>
      </c>
      <c r="I63" s="79" t="n">
        <f aca="false">IF(D63="","",H63/D63)</f>
        <v>0.183208533034999</v>
      </c>
      <c r="J63" s="20" t="n">
        <v>114515.031042111</v>
      </c>
      <c r="K63" s="79" t="n">
        <f aca="false">IF(D63="","",J63/D63)</f>
        <v>0.970454747708469</v>
      </c>
      <c r="L63" s="41" t="n">
        <v>12814.4022422442</v>
      </c>
      <c r="M63" s="24" t="n">
        <f aca="false">IF(L63="","",IF(D63="","",L63/D63))</f>
        <v>0.108595329205813</v>
      </c>
      <c r="N63" s="41" t="n">
        <v>94639.3561056212</v>
      </c>
      <c r="O63" s="80" t="n">
        <f aca="false">IF(N63="","",IF(D63="","",N63/D63))</f>
        <v>0.802018840819235</v>
      </c>
      <c r="P63" s="41" t="n">
        <v>9689.56030000646</v>
      </c>
      <c r="Q63" s="80" t="n">
        <f aca="false">IF(P63="","",IF(D63="","",P63/D63))</f>
        <v>0.0821139348326323</v>
      </c>
    </row>
    <row r="64" customFormat="false" ht="15" hidden="false" customHeight="false" outlineLevel="0" collapsed="false">
      <c r="A64" s="81" t="n">
        <v>2013</v>
      </c>
      <c r="B64" s="28" t="s">
        <v>27</v>
      </c>
      <c r="C64" s="17" t="n">
        <v>2</v>
      </c>
      <c r="D64" s="18" t="n">
        <v>53446.0689972426</v>
      </c>
      <c r="E64" s="70" t="str">
        <f aca="false">B64&amp;"|"&amp;A64&amp;"|"&amp;C64</f>
        <v>09/|2013|2</v>
      </c>
      <c r="F64" s="77" t="n">
        <v>52239.9244475112</v>
      </c>
      <c r="G64" s="78" t="n">
        <f aca="false">IF(D64="","",F64/D64)</f>
        <v>0.977432492747154</v>
      </c>
      <c r="H64" s="20" t="n">
        <v>10923.8827143159</v>
      </c>
      <c r="I64" s="79" t="n">
        <f aca="false">IF(D64="","",H64/D64)</f>
        <v>0.20439076099085</v>
      </c>
      <c r="J64" s="20" t="n">
        <v>63163.8071618271</v>
      </c>
      <c r="K64" s="79" t="n">
        <f aca="false">IF(D64="","",J64/D64)</f>
        <v>1.181823253738</v>
      </c>
      <c r="L64" s="41" t="n">
        <v>3449.96104830449</v>
      </c>
      <c r="M64" s="24" t="n">
        <f aca="false">IF(L64="","",IF(D64="","",L64/D64))</f>
        <v>0.0645503235884847</v>
      </c>
      <c r="N64" s="41" t="n">
        <v>46414.9469990559</v>
      </c>
      <c r="O64" s="80" t="n">
        <f aca="false">IF(N64="","",IF(D64="","",N64/D64))</f>
        <v>0.868444543628654</v>
      </c>
      <c r="P64" s="41" t="n">
        <v>5896.54103113408</v>
      </c>
      <c r="Q64" s="80" t="n">
        <f aca="false">IF(P64="","",IF(D64="","",P64/D64))</f>
        <v>0.110326935951796</v>
      </c>
    </row>
    <row r="65" customFormat="false" ht="15" hidden="false" customHeight="false" outlineLevel="0" collapsed="false">
      <c r="A65" s="81" t="n">
        <v>2013</v>
      </c>
      <c r="B65" s="30" t="s">
        <v>28</v>
      </c>
      <c r="C65" s="17" t="n">
        <v>2</v>
      </c>
      <c r="D65" s="18" t="n">
        <v>5281.7094320633</v>
      </c>
      <c r="E65" s="70" t="str">
        <f aca="false">B65&amp;"|"&amp;A65&amp;"|"&amp;C65</f>
        <v>12/|2013|2</v>
      </c>
      <c r="F65" s="77" t="n">
        <v>7807.87142598791</v>
      </c>
      <c r="G65" s="78" t="n">
        <f aca="false">IF(D65="","",F65/D65)</f>
        <v>1.47828492392808</v>
      </c>
      <c r="H65" s="20" t="n">
        <v>10054.9721470151</v>
      </c>
      <c r="I65" s="79" t="n">
        <f aca="false">IF(D65="","",H65/D65)</f>
        <v>1.90373443983402</v>
      </c>
      <c r="J65" s="20" t="n">
        <v>17862.843573003</v>
      </c>
      <c r="K65" s="79" t="n">
        <f aca="false">IF(D65="","",J65/D65)</f>
        <v>3.3820193637621</v>
      </c>
      <c r="L65" s="41" t="n">
        <v>242.534928277319</v>
      </c>
      <c r="M65" s="24" t="n">
        <f aca="false">IF(L65="","",IF(D65="","",L65/D65))</f>
        <v>0.0459197786998617</v>
      </c>
      <c r="N65" s="41" t="n">
        <v>6414.02611528572</v>
      </c>
      <c r="O65" s="80" t="n">
        <f aca="false">IF(N65="","",IF(D65="","",N65/D65))</f>
        <v>1.21438450899032</v>
      </c>
      <c r="P65" s="41" t="n">
        <v>5020.18080458354</v>
      </c>
      <c r="Q65" s="80" t="n">
        <f aca="false">IF(P65="","",IF(D65="","",P65/D65))</f>
        <v>0.950484094052559</v>
      </c>
    </row>
    <row r="66" customFormat="false" ht="15" hidden="false" customHeight="false" outlineLevel="0" collapsed="false">
      <c r="A66" s="81" t="n">
        <v>2014</v>
      </c>
      <c r="B66" s="31" t="s">
        <v>25</v>
      </c>
      <c r="C66" s="17" t="n">
        <v>2</v>
      </c>
      <c r="D66" s="18" t="n">
        <v>36665.3579409909</v>
      </c>
      <c r="E66" s="70" t="str">
        <f aca="false">B66&amp;"|"&amp;A66&amp;"|"&amp;C66</f>
        <v>03/|2014|2</v>
      </c>
      <c r="F66" s="77" t="n">
        <v>38664.4285857202</v>
      </c>
      <c r="G66" s="78" t="n">
        <f aca="false">IF(D66="","",F66/D66)</f>
        <v>1.05452205452205</v>
      </c>
      <c r="H66" s="20" t="n">
        <v>11329.4969371893</v>
      </c>
      <c r="I66" s="79" t="n">
        <f aca="false">IF(D66="","",H66/D66)</f>
        <v>0.308997308997309</v>
      </c>
      <c r="J66" s="20" t="n">
        <v>49993.9255229095</v>
      </c>
      <c r="K66" s="79" t="n">
        <f aca="false">IF(D66="","",J66/D66)</f>
        <v>1.36351936351936</v>
      </c>
      <c r="L66" s="41" t="n">
        <v>5696.92235236175</v>
      </c>
      <c r="M66" s="24" t="n">
        <f aca="false">IF(L66="","",IF(D66="","",L66/D66))</f>
        <v>0.155376155376155</v>
      </c>
      <c r="N66" s="41" t="n">
        <v>40792.194765518</v>
      </c>
      <c r="O66" s="80" t="n">
        <f aca="false">IF(N66="","",IF(D66="","",N66/D66))</f>
        <v>1.11255411255411</v>
      </c>
      <c r="P66" s="41" t="n">
        <v>4880.42067987215</v>
      </c>
      <c r="Q66" s="80" t="n">
        <f aca="false">IF(P66="","",IF(D66="","",P66/D66))</f>
        <v>0.133107133107133</v>
      </c>
    </row>
    <row r="67" customFormat="false" ht="15" hidden="false" customHeight="false" outlineLevel="0" collapsed="false">
      <c r="A67" s="81" t="n">
        <v>2014</v>
      </c>
      <c r="B67" s="28" t="s">
        <v>26</v>
      </c>
      <c r="C67" s="17" t="n">
        <v>2</v>
      </c>
      <c r="D67" s="18" t="n">
        <v>63294.4983124154</v>
      </c>
      <c r="E67" s="70" t="str">
        <f aca="false">B67&amp;"|"&amp;A67&amp;"|"&amp;C67</f>
        <v>06/|2014|2</v>
      </c>
      <c r="F67" s="77" t="n">
        <v>67558.821489925</v>
      </c>
      <c r="G67" s="78" t="n">
        <f aca="false">IF(D67="","",F67/D67)</f>
        <v>1.06737273050908</v>
      </c>
      <c r="H67" s="20" t="n">
        <v>17861.430270923</v>
      </c>
      <c r="I67" s="79" t="n">
        <f aca="false">IF(D67="","",H67/D67)</f>
        <v>0.282195621217515</v>
      </c>
      <c r="J67" s="20" t="n">
        <v>85420.251760848</v>
      </c>
      <c r="K67" s="79" t="n">
        <f aca="false">IF(D67="","",J67/D67)</f>
        <v>1.34956835172659</v>
      </c>
      <c r="L67" s="41" t="n">
        <v>8501.8887128883</v>
      </c>
      <c r="M67" s="24" t="n">
        <f aca="false">IF(L67="","",IF(D67="","",L67/D67))</f>
        <v>0.134322712709149</v>
      </c>
      <c r="N67" s="41" t="n">
        <v>67964.4110127529</v>
      </c>
      <c r="O67" s="80" t="n">
        <f aca="false">IF(N67="","",IF(D67="","",N67/D67))</f>
        <v>1.07378070487718</v>
      </c>
      <c r="P67" s="41" t="n">
        <v>9429.95640574789</v>
      </c>
      <c r="Q67" s="80" t="n">
        <f aca="false">IF(P67="","",IF(D67="","",P67/D67))</f>
        <v>0.148985404058384</v>
      </c>
    </row>
    <row r="68" customFormat="false" ht="15" hidden="false" customHeight="false" outlineLevel="0" collapsed="false">
      <c r="A68" s="81" t="n">
        <v>2014</v>
      </c>
      <c r="B68" s="28" t="s">
        <v>27</v>
      </c>
      <c r="C68" s="17" t="n">
        <v>2</v>
      </c>
      <c r="D68" s="18" t="n">
        <v>66804.6600029064</v>
      </c>
      <c r="E68" s="70" t="str">
        <f aca="false">B68&amp;"|"&amp;A68&amp;"|"&amp;C68</f>
        <v>09/|2014|2</v>
      </c>
      <c r="F68" s="77" t="n">
        <v>64801.8191163648</v>
      </c>
      <c r="G68" s="78" t="n">
        <f aca="false">IF(D68="","",F68/D68)</f>
        <v>0.970019443457171</v>
      </c>
      <c r="H68" s="20" t="n">
        <v>10533.7698509736</v>
      </c>
      <c r="I68" s="79" t="n">
        <f aca="false">IF(D68="","",H68/D68)</f>
        <v>0.15768016558299</v>
      </c>
      <c r="J68" s="20" t="n">
        <v>75335.5889673384</v>
      </c>
      <c r="K68" s="79" t="n">
        <f aca="false">IF(D68="","",J68/D68)</f>
        <v>1.12769960904016</v>
      </c>
      <c r="L68" s="41" t="n">
        <v>3159.29294655295</v>
      </c>
      <c r="M68" s="24" t="n">
        <f aca="false">IF(L68="","",IF(D68="","",L68/D68))</f>
        <v>0.0472915055089795</v>
      </c>
      <c r="N68" s="41" t="n">
        <v>59266.7713943536</v>
      </c>
      <c r="O68" s="80" t="n">
        <f aca="false">IF(N68="","",IF(D68="","",N68/D68))</f>
        <v>0.887165227572076</v>
      </c>
      <c r="P68" s="41" t="n">
        <v>5384.20614896624</v>
      </c>
      <c r="Q68" s="80" t="n">
        <f aca="false">IF(P68="","",IF(D68="","",P68/D68))</f>
        <v>0.0805962660199452</v>
      </c>
    </row>
    <row r="69" customFormat="false" ht="15" hidden="false" customHeight="false" outlineLevel="0" collapsed="false">
      <c r="A69" s="81" t="n">
        <v>2014</v>
      </c>
      <c r="B69" s="30" t="s">
        <v>28</v>
      </c>
      <c r="C69" s="17" t="n">
        <v>2</v>
      </c>
      <c r="D69" s="18" t="n">
        <v>27436.7734798737</v>
      </c>
      <c r="E69" s="70" t="str">
        <f aca="false">B69&amp;"|"&amp;A69&amp;"|"&amp;C69</f>
        <v>12/|2014|2</v>
      </c>
      <c r="F69" s="77" t="n">
        <v>28807.1017719823</v>
      </c>
      <c r="G69" s="78" t="n">
        <f aca="false">IF(D69="","",F69/D69)</f>
        <v>1.04994495045541</v>
      </c>
      <c r="H69" s="20" t="n">
        <v>8351.03875010468</v>
      </c>
      <c r="I69" s="79" t="n">
        <f aca="false">IF(D69="","",H69/D69)</f>
        <v>0.304373936542888</v>
      </c>
      <c r="J69" s="20" t="n">
        <v>37158.140522087</v>
      </c>
      <c r="K69" s="79" t="n">
        <f aca="false">IF(D69="","",J69/D69)</f>
        <v>1.3543188869983</v>
      </c>
      <c r="L69" s="41" t="n">
        <v>6810.44922731326</v>
      </c>
      <c r="M69" s="24" t="n">
        <f aca="false">IF(L69="","",IF(D69="","",L69/D69))</f>
        <v>0.248223401060955</v>
      </c>
      <c r="N69" s="41" t="n">
        <v>32360.6184252659</v>
      </c>
      <c r="O69" s="80" t="n">
        <f aca="false">IF(N69="","",IF(D69="","",N69/D69))</f>
        <v>1.17946151536383</v>
      </c>
      <c r="P69" s="41" t="n">
        <v>3817.1469459538</v>
      </c>
      <c r="Q69" s="80" t="n">
        <f aca="false">IF(P69="","",IF(D69="","",P69/D69))</f>
        <v>0.139125212691422</v>
      </c>
    </row>
    <row r="70" customFormat="false" ht="15" hidden="false" customHeight="false" outlineLevel="0" collapsed="false">
      <c r="A70" s="81" t="n">
        <v>2015</v>
      </c>
      <c r="B70" s="31" t="s">
        <v>25</v>
      </c>
      <c r="C70" s="17" t="n">
        <v>2</v>
      </c>
      <c r="D70" s="18" t="n">
        <v>25183.5030508201</v>
      </c>
      <c r="E70" s="70" t="str">
        <f aca="false">B70&amp;"|"&amp;A70&amp;"|"&amp;C70</f>
        <v>03/|2015|2</v>
      </c>
      <c r="F70" s="77" t="n">
        <v>24315.9728296712</v>
      </c>
      <c r="G70" s="78" t="n">
        <f aca="false">IF(D70="","",F70/D70)</f>
        <v>0.96555164627422</v>
      </c>
      <c r="H70" s="20" t="n">
        <v>8084.16500287052</v>
      </c>
      <c r="I70" s="79" t="n">
        <f aca="false">IF(D70="","",H70/D70)</f>
        <v>0.321010345008665</v>
      </c>
      <c r="J70" s="20" t="n">
        <v>32400.1378325417</v>
      </c>
      <c r="K70" s="79" t="n">
        <f aca="false">IF(D70="","",J70/D70)</f>
        <v>1.28656199128288</v>
      </c>
      <c r="L70" s="41"/>
      <c r="M70" s="24" t="str">
        <f aca="false">IF(L70="","",IF(D70="","",L70/D70))</f>
        <v/>
      </c>
      <c r="N70" s="41" t="n">
        <v>22498.9202018381</v>
      </c>
      <c r="O70" s="80" t="n">
        <f aca="false">IF(N70="","",IF(D70="","",N70/D70))</f>
        <v>0.893399149293705</v>
      </c>
      <c r="P70" s="41" t="n">
        <v>4461.96183865289</v>
      </c>
      <c r="Q70" s="80" t="n">
        <f aca="false">IF(P70="","",IF(D70="","",P70/D70))</f>
        <v>0.177177965656672</v>
      </c>
    </row>
    <row r="71" customFormat="false" ht="15" hidden="false" customHeight="false" outlineLevel="0" collapsed="false">
      <c r="A71" s="81" t="n">
        <v>2015</v>
      </c>
      <c r="B71" s="28" t="s">
        <v>26</v>
      </c>
      <c r="C71" s="17" t="n">
        <v>2</v>
      </c>
      <c r="D71" s="18" t="n">
        <v>88647.0637343721</v>
      </c>
      <c r="E71" s="70" t="str">
        <f aca="false">B71&amp;"|"&amp;A71&amp;"|"&amp;C71</f>
        <v>06/|2015|2</v>
      </c>
      <c r="F71" s="77" t="n">
        <v>86726.5605664453</v>
      </c>
      <c r="G71" s="78" t="n">
        <f aca="false">IF(D71="","",F71/D71)</f>
        <v>0.978335400102123</v>
      </c>
      <c r="H71" s="20" t="n">
        <v>17576.8071079415</v>
      </c>
      <c r="I71" s="79" t="n">
        <f aca="false">IF(D71="","",H71/D71)</f>
        <v>0.198278503173098</v>
      </c>
      <c r="J71" s="20" t="n">
        <v>104303.367674387</v>
      </c>
      <c r="K71" s="79" t="n">
        <f aca="false">IF(D71="","",J71/D71)</f>
        <v>1.17661390327522</v>
      </c>
      <c r="L71" s="41" t="n">
        <v>5751.163358768</v>
      </c>
      <c r="M71" s="24" t="n">
        <f aca="false">IF(L71="","",IF(D71="","",L71/D71))</f>
        <v>0.0648770880443504</v>
      </c>
      <c r="N71" s="41" t="n">
        <v>83630.4766714845</v>
      </c>
      <c r="O71" s="80" t="n">
        <f aca="false">IF(N71="","",IF(D71="","",N71/D71))</f>
        <v>0.943409439054636</v>
      </c>
      <c r="P71" s="41" t="n">
        <v>9764.17435545275</v>
      </c>
      <c r="Q71" s="80" t="n">
        <f aca="false">IF(P71="","",IF(D71="","",P71/D71))</f>
        <v>0.11014661900941</v>
      </c>
    </row>
    <row r="72" customFormat="false" ht="15" hidden="false" customHeight="false" outlineLevel="0" collapsed="false">
      <c r="A72" s="81" t="n">
        <v>2015</v>
      </c>
      <c r="B72" s="28" t="s">
        <v>27</v>
      </c>
      <c r="C72" s="17" t="n">
        <v>2</v>
      </c>
      <c r="D72" s="18" t="n">
        <v>78196.3392263828</v>
      </c>
      <c r="E72" s="70" t="str">
        <f aca="false">B72&amp;"|"&amp;A72&amp;"|"&amp;C72</f>
        <v>09/|2015|2</v>
      </c>
      <c r="F72" s="77" t="n">
        <v>69625.6367491053</v>
      </c>
      <c r="G72" s="78" t="n">
        <f aca="false">IF(D72="","",F72/D72)</f>
        <v>0.890395093145411</v>
      </c>
      <c r="H72" s="20" t="n">
        <v>9494.23106688146</v>
      </c>
      <c r="I72" s="79" t="n">
        <f aca="false">IF(D72="","",H72/D72)</f>
        <v>0.121415288245082</v>
      </c>
      <c r="J72" s="20" t="n">
        <v>79119.8678159868</v>
      </c>
      <c r="K72" s="79" t="n">
        <f aca="false">IF(D72="","",J72/D72)</f>
        <v>1.01181038139049</v>
      </c>
      <c r="L72" s="41" t="n">
        <v>2302.44351413691</v>
      </c>
      <c r="M72" s="24" t="n">
        <f aca="false">IF(L72="","",IF(D72="","",L72/D72))</f>
        <v>0.0294443900688395</v>
      </c>
      <c r="N72" s="41" t="n">
        <v>64556.4342420803</v>
      </c>
      <c r="O72" s="80" t="n">
        <f aca="false">IF(N72="","",IF(D72="","",N72/D72))</f>
        <v>0.825568496949529</v>
      </c>
      <c r="P72" s="41" t="n">
        <v>5719.75441406643</v>
      </c>
      <c r="Q72" s="80" t="n">
        <f aca="false">IF(P72="","",IF(D72="","",P72/D72))</f>
        <v>0.0731460637499592</v>
      </c>
    </row>
    <row r="73" customFormat="false" ht="15" hidden="false" customHeight="false" outlineLevel="0" collapsed="false">
      <c r="A73" s="81" t="n">
        <v>2015</v>
      </c>
      <c r="B73" s="30" t="s">
        <v>28</v>
      </c>
      <c r="C73" s="17" t="n">
        <v>2</v>
      </c>
      <c r="D73" s="18" t="n">
        <v>32407.2432803566</v>
      </c>
      <c r="E73" s="70" t="str">
        <f aca="false">B73&amp;"|"&amp;A73&amp;"|"&amp;C73</f>
        <v>12/|2015|2</v>
      </c>
      <c r="F73" s="77" t="n">
        <v>28598.4213795605</v>
      </c>
      <c r="G73" s="78" t="n">
        <f aca="false">IF(D73="","",F73/D73)</f>
        <v>0.882470043260212</v>
      </c>
      <c r="H73" s="20" t="n">
        <v>8018.37652926553</v>
      </c>
      <c r="I73" s="79" t="n">
        <f aca="false">IF(D73="","",H73/D73)</f>
        <v>0.247425443130049</v>
      </c>
      <c r="J73" s="20" t="n">
        <v>36616.797908826</v>
      </c>
      <c r="K73" s="79" t="n">
        <f aca="false">IF(D73="","",J73/D73)</f>
        <v>1.12989548639026</v>
      </c>
      <c r="L73" s="41" t="n">
        <v>4182.26013927806</v>
      </c>
      <c r="M73" s="24" t="n">
        <f aca="false">IF(L73="","",IF(D73="","",L73/D73))</f>
        <v>0.129053252172582</v>
      </c>
      <c r="N73" s="41" t="n">
        <v>26855.2960471115</v>
      </c>
      <c r="O73" s="80" t="n">
        <f aca="false">IF(N73="","",IF(D73="","",N73/D73))</f>
        <v>0.828681903449333</v>
      </c>
      <c r="P73" s="41" t="n">
        <v>4311.28863363728</v>
      </c>
      <c r="Q73" s="80" t="n">
        <f aca="false">IF(P73="","",IF(D73="","",P73/D73))</f>
        <v>0.133034723019793</v>
      </c>
    </row>
    <row r="74" customFormat="false" ht="15" hidden="false" customHeight="false" outlineLevel="0" collapsed="false">
      <c r="A74" s="81" t="n">
        <v>2016</v>
      </c>
      <c r="B74" s="31" t="s">
        <v>25</v>
      </c>
      <c r="C74" s="17" t="n">
        <v>2</v>
      </c>
      <c r="D74" s="18" t="n">
        <v>6414.82479418424</v>
      </c>
      <c r="E74" s="70" t="str">
        <f aca="false">B74&amp;"|"&amp;A74&amp;"|"&amp;C74</f>
        <v>03/|2016|2</v>
      </c>
      <c r="F74" s="77" t="n">
        <v>1865.44942657864</v>
      </c>
      <c r="G74" s="78" t="n">
        <f aca="false">IF(D74="","",F74/D74)</f>
        <v>0.290802864681492</v>
      </c>
      <c r="H74" s="20" t="n">
        <v>7554.88883129614</v>
      </c>
      <c r="I74" s="79" t="n">
        <f aca="false">IF(D74="","",H74/D74)</f>
        <v>1.17772333207689</v>
      </c>
      <c r="J74" s="20" t="n">
        <v>9420.33825787478</v>
      </c>
      <c r="K74" s="79" t="n">
        <f aca="false">IF(D74="","",J74/D74)</f>
        <v>1.46852619675839</v>
      </c>
      <c r="L74" s="41" t="n">
        <v>2836.25687281497</v>
      </c>
      <c r="M74" s="24" t="n">
        <f aca="false">IF(L74="","",IF(D74="","",L74/D74))</f>
        <v>0.442140972483981</v>
      </c>
      <c r="N74" s="41" t="n">
        <v>3727.27192620995</v>
      </c>
      <c r="O74" s="80" t="n">
        <f aca="false">IF(N74="","",IF(D74="","",N74/D74))</f>
        <v>0.581040331699962</v>
      </c>
      <c r="P74" s="41" t="n">
        <v>4131.06979301311</v>
      </c>
      <c r="Q74" s="80" t="n">
        <f aca="false">IF(P74="","",IF(D74="","",P74/D74))</f>
        <v>0.643987938183189</v>
      </c>
    </row>
    <row r="75" customFormat="false" ht="15" hidden="false" customHeight="false" outlineLevel="0" collapsed="false">
      <c r="A75" s="81" t="n">
        <v>2016</v>
      </c>
      <c r="B75" s="28" t="s">
        <v>26</v>
      </c>
      <c r="C75" s="17" t="n">
        <v>2</v>
      </c>
      <c r="D75" s="18" t="n">
        <v>48123.982270403</v>
      </c>
      <c r="E75" s="70" t="str">
        <f aca="false">B75&amp;"|"&amp;A75&amp;"|"&amp;C75</f>
        <v>06/|2016|2</v>
      </c>
      <c r="F75" s="77" t="n">
        <v>49771.998748825</v>
      </c>
      <c r="G75" s="78" t="n">
        <f aca="false">IF(D75="","",F75/D75)</f>
        <v>1.03424522245815</v>
      </c>
      <c r="H75" s="20" t="n">
        <v>11398.2855641691</v>
      </c>
      <c r="I75" s="79" t="n">
        <f aca="false">IF(D75="","",H75/D75)</f>
        <v>0.236852501111057</v>
      </c>
      <c r="J75" s="20" t="n">
        <v>61170.2843129941</v>
      </c>
      <c r="K75" s="79" t="n">
        <f aca="false">IF(D75="","",J75/D75)</f>
        <v>1.27109772356921</v>
      </c>
      <c r="L75" s="41" t="n">
        <v>1124.02565867861</v>
      </c>
      <c r="M75" s="24" t="n">
        <f aca="false">IF(L75="","",IF(D75="","",L75/D75))</f>
        <v>0.0233568712656164</v>
      </c>
      <c r="N75" s="41" t="n">
        <v>43298.7516151241</v>
      </c>
      <c r="O75" s="80" t="n">
        <f aca="false">IF(N75="","",IF(D75="","",N75/D75))</f>
        <v>0.899733346501408</v>
      </c>
      <c r="P75" s="41" t="n">
        <v>6879.60736125706</v>
      </c>
      <c r="Q75" s="80" t="n">
        <f aca="false">IF(P75="","",IF(D75="","",P75/D75))</f>
        <v>0.142955903412177</v>
      </c>
    </row>
    <row r="76" customFormat="false" ht="15" hidden="false" customHeight="false" outlineLevel="0" collapsed="false">
      <c r="A76" s="81" t="n">
        <v>2016</v>
      </c>
      <c r="B76" s="28" t="s">
        <v>27</v>
      </c>
      <c r="C76" s="17" t="n">
        <v>2</v>
      </c>
      <c r="D76" s="18" t="n">
        <v>41745.204650113</v>
      </c>
      <c r="E76" s="70" t="str">
        <f aca="false">B76&amp;"|"&amp;A76&amp;"|"&amp;C76</f>
        <v>09/|2016|2</v>
      </c>
      <c r="F76" s="77" t="n">
        <v>40610.4406363845</v>
      </c>
      <c r="G76" s="78" t="n">
        <f aca="false">IF(D76="","",F76/D76)</f>
        <v>0.972816901408449</v>
      </c>
      <c r="H76" s="20" t="n">
        <v>7885.72795446923</v>
      </c>
      <c r="I76" s="79" t="n">
        <f aca="false">IF(D76="","",H76/D76)</f>
        <v>0.188901408450704</v>
      </c>
      <c r="J76" s="20" t="n">
        <v>48496.1685908537</v>
      </c>
      <c r="K76" s="79" t="n">
        <f aca="false">IF(D76="","",J76/D76)</f>
        <v>1.16171830985915</v>
      </c>
      <c r="L76" s="41" t="n">
        <v>5150.53510894352</v>
      </c>
      <c r="M76" s="24" t="n">
        <f aca="false">IF(L76="","",IF(D76="","",L76/D76))</f>
        <v>0.123380281690141</v>
      </c>
      <c r="N76" s="41" t="n">
        <v>41116.0867772169</v>
      </c>
      <c r="O76" s="80" t="n">
        <f aca="false">IF(N76="","",IF(D76="","",N76/D76))</f>
        <v>0.984929577464788</v>
      </c>
      <c r="P76" s="41" t="n">
        <v>4917.70269990908</v>
      </c>
      <c r="Q76" s="80" t="n">
        <f aca="false">IF(P76="","",IF(D76="","",P76/D76))</f>
        <v>0.117802816901408</v>
      </c>
    </row>
    <row r="77" customFormat="false" ht="15" hidden="false" customHeight="false" outlineLevel="0" collapsed="false">
      <c r="A77" s="81" t="n">
        <v>2016</v>
      </c>
      <c r="B77" s="30" t="s">
        <v>28</v>
      </c>
      <c r="C77" s="17" t="n">
        <v>2</v>
      </c>
      <c r="D77" s="18" t="n">
        <v>18741.5481374458</v>
      </c>
      <c r="E77" s="70" t="str">
        <f aca="false">B77&amp;"|"&amp;A77&amp;"|"&amp;C77</f>
        <v>12/|2016|2</v>
      </c>
      <c r="F77" s="77" t="n">
        <v>12684.6290240174</v>
      </c>
      <c r="G77" s="78" t="n">
        <f aca="false">IF(D77="","",F77/D77)</f>
        <v>0.676818634778276</v>
      </c>
      <c r="H77" s="20" t="n">
        <v>6306.71304102016</v>
      </c>
      <c r="I77" s="79" t="n">
        <f aca="false">IF(D77="","",H77/D77)</f>
        <v>0.336509715994021</v>
      </c>
      <c r="J77" s="20" t="n">
        <v>18991.3420650376</v>
      </c>
      <c r="K77" s="79" t="n">
        <f aca="false">IF(D77="","",J77/D77)</f>
        <v>1.0133283507723</v>
      </c>
      <c r="L77" s="41" t="n">
        <v>5581.84374646649</v>
      </c>
      <c r="M77" s="24" t="n">
        <f aca="false">IF(L77="","",IF(D77="","",L77/D77))</f>
        <v>0.297832585949178</v>
      </c>
      <c r="N77" s="41" t="n">
        <v>17145.9018803526</v>
      </c>
      <c r="O77" s="80" t="n">
        <f aca="false">IF(N77="","",IF(D77="","",N77/D77))</f>
        <v>0.914860488290982</v>
      </c>
      <c r="P77" s="41" t="n">
        <v>3548.47448541575</v>
      </c>
      <c r="Q77" s="80" t="n">
        <f aca="false">IF(P77="","",IF(D77="","",P77/D77))</f>
        <v>0.189337319382163</v>
      </c>
    </row>
    <row r="78" customFormat="false" ht="15" hidden="false" customHeight="false" outlineLevel="0" collapsed="false">
      <c r="A78" s="81" t="n">
        <v>2017</v>
      </c>
      <c r="B78" s="31" t="s">
        <v>25</v>
      </c>
      <c r="C78" s="17" t="n">
        <v>2</v>
      </c>
      <c r="D78" s="18" t="n">
        <v>12422.5935408539</v>
      </c>
      <c r="E78" s="70" t="str">
        <f aca="false">B78&amp;"|"&amp;A78&amp;"|"&amp;C78</f>
        <v>03/|2017|2</v>
      </c>
      <c r="F78" s="77" t="n">
        <v>8677.89549722193</v>
      </c>
      <c r="G78" s="78" t="n">
        <f aca="false">IF(D78="","",F78/D78)</f>
        <v>0.698557468590044</v>
      </c>
      <c r="H78" s="20" t="n">
        <v>6588.77250714998</v>
      </c>
      <c r="I78" s="79" t="n">
        <f aca="false">IF(D78="","",H78/D78)</f>
        <v>0.5303862261517</v>
      </c>
      <c r="J78" s="20" t="n">
        <v>15266.6680043719</v>
      </c>
      <c r="K78" s="79" t="n">
        <f aca="false">IF(D78="","",J78/D78)</f>
        <v>1.22894369474174</v>
      </c>
      <c r="L78" s="41"/>
      <c r="M78" s="24" t="str">
        <f aca="false">IF(L78="","",IF(D78="","",L78/D78))</f>
        <v/>
      </c>
      <c r="N78" s="41" t="n">
        <v>3741.22966013991</v>
      </c>
      <c r="O78" s="80" t="n">
        <f aca="false">IF(N78="","",IF(D78="","",N78/D78))</f>
        <v>0.301163331782225</v>
      </c>
      <c r="P78" s="41" t="n">
        <v>3977.07973760238</v>
      </c>
      <c r="Q78" s="80" t="n">
        <f aca="false">IF(P78="","",IF(D78="","",P78/D78))</f>
        <v>0.320148906468126</v>
      </c>
    </row>
    <row r="79" customFormat="false" ht="15" hidden="false" customHeight="false" outlineLevel="0" collapsed="false">
      <c r="A79" s="81" t="n">
        <v>2017</v>
      </c>
      <c r="B79" s="28" t="s">
        <v>26</v>
      </c>
      <c r="C79" s="17" t="n">
        <v>2</v>
      </c>
      <c r="D79" s="18" t="n">
        <v>46814.101589936</v>
      </c>
      <c r="E79" s="70" t="str">
        <f aca="false">B79&amp;"|"&amp;A79&amp;"|"&amp;C79</f>
        <v>06/|2017|2</v>
      </c>
      <c r="F79" s="77" t="n">
        <v>49955.3449952093</v>
      </c>
      <c r="G79" s="78" t="n">
        <f aca="false">IF(D79="","",F79/D79)</f>
        <v>1.0671003671669</v>
      </c>
      <c r="H79" s="20" t="n">
        <v>16430.6756596796</v>
      </c>
      <c r="I79" s="79" t="n">
        <f aca="false">IF(D79="","",H79/D79)</f>
        <v>0.35097705822922</v>
      </c>
      <c r="J79" s="20" t="n">
        <v>66386.0206548889</v>
      </c>
      <c r="K79" s="79" t="n">
        <f aca="false">IF(D79="","",J79/D79)</f>
        <v>1.41807742539612</v>
      </c>
      <c r="L79" s="41" t="n">
        <v>12066.619911553</v>
      </c>
      <c r="M79" s="24" t="n">
        <f aca="false">IF(L79="","",IF(D79="","",L79/D79))</f>
        <v>0.257756092752767</v>
      </c>
      <c r="N79" s="41" t="n">
        <v>57533.3207312505</v>
      </c>
      <c r="O79" s="80" t="n">
        <f aca="false">IF(N79="","",IF(D79="","",N79/D79))</f>
        <v>1.2289741504645</v>
      </c>
      <c r="P79" s="41" t="n">
        <v>9591.00171554983</v>
      </c>
      <c r="Q79" s="80" t="n">
        <f aca="false">IF(P79="","",IF(D79="","",P79/D79))</f>
        <v>0.204874202212858</v>
      </c>
    </row>
    <row r="80" customFormat="false" ht="15" hidden="false" customHeight="false" outlineLevel="0" collapsed="false">
      <c r="A80" s="81" t="n">
        <v>2017</v>
      </c>
      <c r="B80" s="28" t="s">
        <v>27</v>
      </c>
      <c r="C80" s="17" t="n">
        <v>2</v>
      </c>
      <c r="D80" s="18" t="n">
        <v>54643.610148884</v>
      </c>
      <c r="E80" s="70" t="str">
        <f aca="false">B80&amp;"|"&amp;A80&amp;"|"&amp;C80</f>
        <v>09/|2017|2</v>
      </c>
      <c r="F80" s="77" t="n">
        <v>42852.0218440061</v>
      </c>
      <c r="G80" s="78" t="n">
        <f aca="false">IF(D80="","",F80/D80)</f>
        <v>0.784209200805911</v>
      </c>
      <c r="H80" s="20" t="n">
        <v>7116.00908692548</v>
      </c>
      <c r="I80" s="79" t="n">
        <f aca="false">IF(D80="","",H80/D80)</f>
        <v>0.130225822699799</v>
      </c>
      <c r="J80" s="20" t="n">
        <v>49968.0309309316</v>
      </c>
      <c r="K80" s="79" t="n">
        <f aca="false">IF(D80="","",J80/D80)</f>
        <v>0.91443502350571</v>
      </c>
      <c r="L80" s="41" t="n">
        <v>2463.36623992199</v>
      </c>
      <c r="M80" s="24" t="n">
        <f aca="false">IF(L80="","",IF(D80="","",L80/D80))</f>
        <v>0.0450805910006717</v>
      </c>
      <c r="N80" s="41" t="n">
        <v>40644.3961401654</v>
      </c>
      <c r="O80" s="80" t="n">
        <f aca="false">IF(N80="","",IF(D80="","",N80/D80))</f>
        <v>0.743808764271324</v>
      </c>
      <c r="P80" s="41" t="n">
        <v>4849.89563716485</v>
      </c>
      <c r="Q80" s="80" t="n">
        <f aca="false">IF(P80="","",IF(D80="","",P80/D80))</f>
        <v>0.0887550369375421</v>
      </c>
    </row>
    <row r="81" customFormat="false" ht="15" hidden="false" customHeight="false" outlineLevel="0" collapsed="false">
      <c r="A81" s="81" t="n">
        <v>2017</v>
      </c>
      <c r="B81" s="30" t="s">
        <v>28</v>
      </c>
      <c r="C81" s="17" t="n">
        <v>2</v>
      </c>
      <c r="D81" s="18" t="n">
        <v>29524.1179852984</v>
      </c>
      <c r="E81" s="70" t="str">
        <f aca="false">B81&amp;"|"&amp;A81&amp;"|"&amp;C81</f>
        <v>12/|2017|2</v>
      </c>
      <c r="F81" s="77" t="n">
        <v>20613.2518519423</v>
      </c>
      <c r="G81" s="78" t="n">
        <f aca="false">IF(D81="","",F81/D81)</f>
        <v>0.698183493989785</v>
      </c>
      <c r="H81" s="20" t="n">
        <v>7811.0391643581</v>
      </c>
      <c r="I81" s="79" t="n">
        <f aca="false">IF(D81="","",H81/D81)</f>
        <v>0.264564691424402</v>
      </c>
      <c r="J81" s="20" t="n">
        <v>28424.2910163004</v>
      </c>
      <c r="K81" s="79" t="n">
        <f aca="false">IF(D81="","",J81/D81)</f>
        <v>0.962748185414187</v>
      </c>
      <c r="L81" s="41" t="n">
        <v>2683.80457280238</v>
      </c>
      <c r="M81" s="24" t="n">
        <f aca="false">IF(L81="","",IF(D81="","",L81/D81))</f>
        <v>0.0909021083758975</v>
      </c>
      <c r="N81" s="41" t="n">
        <v>19634.7460022048</v>
      </c>
      <c r="O81" s="80" t="n">
        <f aca="false">IF(N81="","",IF(D81="","",N81/D81))</f>
        <v>0.665040900188177</v>
      </c>
      <c r="P81" s="41" t="n">
        <v>4558.04578904334</v>
      </c>
      <c r="Q81" s="80" t="n">
        <f aca="false">IF(P81="","",IF(D81="","",P81/D81))</f>
        <v>0.154383808902032</v>
      </c>
    </row>
    <row r="82" customFormat="false" ht="15" hidden="false" customHeight="false" outlineLevel="0" collapsed="false">
      <c r="A82" s="81" t="n">
        <v>2018</v>
      </c>
      <c r="B82" s="31" t="s">
        <v>25</v>
      </c>
      <c r="C82" s="17" t="n">
        <v>2</v>
      </c>
      <c r="D82" s="18" t="n">
        <v>16320.5511164524</v>
      </c>
      <c r="E82" s="70" t="str">
        <f aca="false">B82&amp;"|"&amp;A82&amp;"|"&amp;C82</f>
        <v>03/|2018|2</v>
      </c>
      <c r="F82" s="77" t="n">
        <v>16327.3067774872</v>
      </c>
      <c r="G82" s="78" t="n">
        <f aca="false">IF(D82="","",F82/D82)</f>
        <v>1.00041393583995</v>
      </c>
      <c r="H82" s="20" t="n">
        <v>8205.87627021077</v>
      </c>
      <c r="I82" s="79" t="n">
        <f aca="false">IF(D82="","",H82/D82)</f>
        <v>0.502794066919628</v>
      </c>
      <c r="J82" s="20" t="n">
        <v>24533.183047698</v>
      </c>
      <c r="K82" s="79" t="n">
        <f aca="false">IF(D82="","",J82/D82)</f>
        <v>1.50320800275958</v>
      </c>
      <c r="L82" s="41" t="n">
        <v>3501.68430301255</v>
      </c>
      <c r="M82" s="24" t="n">
        <f aca="false">IF(L82="","",IF(D82="","",L82/D82))</f>
        <v>0.214556743704726</v>
      </c>
      <c r="N82" s="41" t="n">
        <v>19598.1726618124</v>
      </c>
      <c r="O82" s="80" t="n">
        <f aca="false">IF(N82="","",IF(D82="","",N82/D82))</f>
        <v>1.20082787167989</v>
      </c>
      <c r="P82" s="41" t="n">
        <v>2992.75783839465</v>
      </c>
      <c r="Q82" s="80" t="n">
        <f aca="false">IF(P82="","",IF(D82="","",P82/D82))</f>
        <v>0.18337357709555</v>
      </c>
    </row>
    <row r="83" customFormat="false" ht="15" hidden="false" customHeight="false" outlineLevel="0" collapsed="false">
      <c r="A83" s="81" t="n">
        <v>2018</v>
      </c>
      <c r="B83" s="28" t="s">
        <v>26</v>
      </c>
      <c r="C83" s="17" t="n">
        <v>2</v>
      </c>
      <c r="D83" s="18" t="n">
        <v>54083.3141882382</v>
      </c>
      <c r="E83" s="70" t="str">
        <f aca="false">B83&amp;"|"&amp;A83&amp;"|"&amp;C83</f>
        <v>06/|2018|2</v>
      </c>
      <c r="F83" s="77" t="n">
        <v>56250.3597966879</v>
      </c>
      <c r="G83" s="78" t="n">
        <f aca="false">IF(D83="","",F83/D83)</f>
        <v>1.04006865409371</v>
      </c>
      <c r="H83" s="20" t="n">
        <v>16360.5865543586</v>
      </c>
      <c r="I83" s="79" t="n">
        <f aca="false">IF(D83="","",H83/D83)</f>
        <v>0.302507100386178</v>
      </c>
      <c r="J83" s="20" t="n">
        <v>72610.9463510465</v>
      </c>
      <c r="K83" s="79" t="n">
        <f aca="false">IF(D83="","",J83/D83)</f>
        <v>1.34257575447988</v>
      </c>
      <c r="L83" s="41" t="n">
        <v>5477.84042890617</v>
      </c>
      <c r="M83" s="24" t="n">
        <f aca="false">IF(L83="","",IF(D83="","",L83/D83))</f>
        <v>0.101285220980364</v>
      </c>
      <c r="N83" s="41" t="n">
        <v>56301.1930949993</v>
      </c>
      <c r="O83" s="80" t="n">
        <f aca="false">IF(N83="","",IF(D83="","",N83/D83))</f>
        <v>1.04100856132895</v>
      </c>
      <c r="P83" s="41" t="n">
        <v>10627.474562193</v>
      </c>
      <c r="Q83" s="80" t="n">
        <f aca="false">IF(P83="","",IF(D83="","",P83/D83))</f>
        <v>0.19650191046362</v>
      </c>
    </row>
    <row r="84" customFormat="false" ht="15" hidden="false" customHeight="false" outlineLevel="0" collapsed="false">
      <c r="A84" s="81" t="n">
        <v>2018</v>
      </c>
      <c r="B84" s="28" t="s">
        <v>27</v>
      </c>
      <c r="C84" s="17" t="n">
        <v>2</v>
      </c>
      <c r="D84" s="18" t="n">
        <v>63008.8757565201</v>
      </c>
      <c r="E84" s="70" t="str">
        <f aca="false">B84&amp;"|"&amp;A84&amp;"|"&amp;C84</f>
        <v>09/|2018|2</v>
      </c>
      <c r="F84" s="77" t="n">
        <v>52877.6883993363</v>
      </c>
      <c r="G84" s="78" t="n">
        <f aca="false">IF(D84="","",F84/D84)</f>
        <v>0.839210155148095</v>
      </c>
      <c r="H84" s="20" t="n">
        <v>9038.41471176953</v>
      </c>
      <c r="I84" s="79" t="n">
        <f aca="false">IF(D84="","",H84/D84)</f>
        <v>0.143446690696338</v>
      </c>
      <c r="J84" s="20" t="n">
        <v>61916.1031111058</v>
      </c>
      <c r="K84" s="79" t="n">
        <f aca="false">IF(D84="","",J84/D84)</f>
        <v>0.982656845844433</v>
      </c>
      <c r="L84" s="41" t="n">
        <v>2026.45690369487</v>
      </c>
      <c r="M84" s="24" t="n">
        <f aca="false">IF(L84="","",IF(D84="","",L84/D84))</f>
        <v>0.0321614515314563</v>
      </c>
      <c r="N84" s="41" t="n">
        <v>49058.4699468394</v>
      </c>
      <c r="O84" s="80" t="n">
        <f aca="false">IF(N84="","",IF(D84="","",N84/D84))</f>
        <v>0.7785961796305</v>
      </c>
      <c r="P84" s="41" t="n">
        <v>6518.23522731522</v>
      </c>
      <c r="Q84" s="80" t="n">
        <f aca="false">IF(P84="","",IF(D84="","",P84/D84))</f>
        <v>0.103449476745198</v>
      </c>
    </row>
    <row r="85" customFormat="false" ht="15" hidden="false" customHeight="false" outlineLevel="0" collapsed="false">
      <c r="A85" s="81" t="n">
        <v>2018</v>
      </c>
      <c r="B85" s="30" t="s">
        <v>28</v>
      </c>
      <c r="C85" s="17" t="n">
        <v>2</v>
      </c>
      <c r="D85" s="18" t="n">
        <v>31375.1607984143</v>
      </c>
      <c r="E85" s="70" t="str">
        <f aca="false">B85&amp;"|"&amp;A85&amp;"|"&amp;C85</f>
        <v>12/|2018|2</v>
      </c>
      <c r="F85" s="77" t="n">
        <v>24511.7077604443</v>
      </c>
      <c r="G85" s="78" t="n">
        <f aca="false">IF(D85="","",F85/D85)</f>
        <v>0.781245645813013</v>
      </c>
      <c r="H85" s="20" t="n">
        <v>7060.17621421752</v>
      </c>
      <c r="I85" s="79" t="n">
        <f aca="false">IF(D85="","",H85/D85)</f>
        <v>0.225024383447123</v>
      </c>
      <c r="J85" s="20" t="n">
        <v>31571.8839746618</v>
      </c>
      <c r="K85" s="79" t="n">
        <f aca="false">IF(D85="","",J85/D85)</f>
        <v>1.00627002926014</v>
      </c>
      <c r="L85" s="41" t="n">
        <v>2602.21045914116</v>
      </c>
      <c r="M85" s="24" t="n">
        <f aca="false">IF(L85="","",IF(D85="","",L85/D85))</f>
        <v>0.0829385537132506</v>
      </c>
      <c r="N85" s="41" t="n">
        <v>25737.9488923874</v>
      </c>
      <c r="O85" s="80" t="n">
        <f aca="false">IF(N85="","",IF(D85="","",N85/D85))</f>
        <v>0.820328828201199</v>
      </c>
      <c r="P85" s="41" t="n">
        <v>3927.90608574269</v>
      </c>
      <c r="Q85" s="80" t="n">
        <f aca="false">IF(P85="","",IF(D85="","",P85/D85))</f>
        <v>0.125191584227393</v>
      </c>
    </row>
    <row r="86" customFormat="false" ht="15" hidden="false" customHeight="false" outlineLevel="0" collapsed="false">
      <c r="A86" s="81" t="n">
        <v>2019</v>
      </c>
      <c r="B86" s="31" t="s">
        <v>25</v>
      </c>
      <c r="C86" s="17" t="n">
        <v>2</v>
      </c>
      <c r="D86" s="18" t="n">
        <v>12367.8488972413</v>
      </c>
      <c r="E86" s="70" t="str">
        <f aca="false">B86&amp;"|"&amp;A86&amp;"|"&amp;C86</f>
        <v>03/|2019|2</v>
      </c>
      <c r="F86" s="77" t="n">
        <v>8726.50955968842</v>
      </c>
      <c r="G86" s="78" t="n">
        <f aca="false">IF(D86="","",F86/D86)</f>
        <v>0.705580221119528</v>
      </c>
      <c r="H86" s="20" t="n">
        <v>10330.7660981136</v>
      </c>
      <c r="I86" s="79" t="n">
        <f aca="false">IF(D86="","",H86/D86)</f>
        <v>0.83529206929573</v>
      </c>
      <c r="J86" s="20" t="n">
        <v>19057.275657802</v>
      </c>
      <c r="K86" s="79" t="n">
        <f aca="false">IF(D86="","",J86/D86)</f>
        <v>1.54087229041526</v>
      </c>
      <c r="L86" s="41" t="n">
        <v>5075.48008197054</v>
      </c>
      <c r="M86" s="24" t="n">
        <f aca="false">IF(L86="","",IF(D86="","",L86/D86))</f>
        <v>0.410376947854097</v>
      </c>
      <c r="N86" s="41" t="n">
        <v>13496.2118853417</v>
      </c>
      <c r="O86" s="80" t="n">
        <f aca="false">IF(N86="","",IF(D86="","",N86/D86))</f>
        <v>1.09123356838165</v>
      </c>
      <c r="P86" s="41" t="n">
        <v>4153.8400840565</v>
      </c>
      <c r="Q86" s="80" t="n">
        <f aca="false">IF(P86="","",IF(D86="","",P86/D86))</f>
        <v>0.335857926351528</v>
      </c>
    </row>
    <row r="87" customFormat="false" ht="15" hidden="false" customHeight="false" outlineLevel="0" collapsed="false">
      <c r="A87" s="81" t="n">
        <v>2019</v>
      </c>
      <c r="B87" s="28" t="s">
        <v>26</v>
      </c>
      <c r="C87" s="17" t="n">
        <v>2</v>
      </c>
      <c r="D87" s="18" t="n">
        <v>95637.0022898699</v>
      </c>
      <c r="E87" s="70" t="str">
        <f aca="false">B87&amp;"|"&amp;A87&amp;"|"&amp;C87</f>
        <v>06/|2019|2</v>
      </c>
      <c r="F87" s="77" t="n">
        <v>98151.4866721516</v>
      </c>
      <c r="G87" s="78" t="n">
        <f aca="false">IF(D87="","",F87/D87)</f>
        <v>1.02629196150106</v>
      </c>
      <c r="H87" s="20" t="n">
        <v>17094.6450989304</v>
      </c>
      <c r="I87" s="79" t="n">
        <f aca="false">IF(D87="","",H87/D87)</f>
        <v>0.178745095408967</v>
      </c>
      <c r="J87" s="20" t="n">
        <v>115246.131771082</v>
      </c>
      <c r="K87" s="79" t="n">
        <f aca="false">IF(D87="","",J87/D87)</f>
        <v>1.20503705691002</v>
      </c>
      <c r="L87" s="41" t="n">
        <v>5271.65071812545</v>
      </c>
      <c r="M87" s="24" t="n">
        <f aca="false">IF(L87="","",IF(D87="","",L87/D87))</f>
        <v>0.0551214550007266</v>
      </c>
      <c r="N87" s="41" t="n">
        <v>96463.4038321759</v>
      </c>
      <c r="O87" s="80" t="n">
        <f aca="false">IF(N87="","",IF(D87="","",N87/D87))</f>
        <v>1.00864102306136</v>
      </c>
      <c r="P87" s="41" t="n">
        <v>11411.3972348958</v>
      </c>
      <c r="Q87" s="80" t="n">
        <f aca="false">IF(P87="","",IF(D87="","",P87/D87))</f>
        <v>0.119319896710152</v>
      </c>
    </row>
    <row r="88" customFormat="false" ht="15" hidden="false" customHeight="false" outlineLevel="0" collapsed="false">
      <c r="A88" s="81" t="n">
        <v>2019</v>
      </c>
      <c r="B88" s="28" t="s">
        <v>27</v>
      </c>
      <c r="C88" s="17" t="n">
        <v>2</v>
      </c>
      <c r="D88" s="18" t="n">
        <v>111681.948783819</v>
      </c>
      <c r="E88" s="70" t="str">
        <f aca="false">B88&amp;"|"&amp;A88&amp;"|"&amp;C88</f>
        <v>09/|2019|2</v>
      </c>
      <c r="F88" s="77" t="n">
        <v>99897.107725179</v>
      </c>
      <c r="G88" s="78" t="n">
        <f aca="false">IF(D88="","",F88/D88)</f>
        <v>0.894478551037359</v>
      </c>
      <c r="H88" s="20" t="n">
        <v>10638.5594681551</v>
      </c>
      <c r="I88" s="79" t="n">
        <f aca="false">IF(D88="","",H88/D88)</f>
        <v>0.095257645340233</v>
      </c>
      <c r="J88" s="20" t="n">
        <v>110535.667193334</v>
      </c>
      <c r="K88" s="79" t="n">
        <f aca="false">IF(D88="","",J88/D88)</f>
        <v>0.989736196377592</v>
      </c>
      <c r="L88" s="41" t="n">
        <v>4700.28767521577</v>
      </c>
      <c r="M88" s="24" t="n">
        <f aca="false">IF(L88="","",IF(D88="","",L88/D88))</f>
        <v>0.042086368714017</v>
      </c>
      <c r="N88" s="41" t="n">
        <v>112076.482912637</v>
      </c>
      <c r="O88" s="80" t="n">
        <f aca="false">IF(N88="","",IF(D88="","",N88/D88))</f>
        <v>1.00353265799097</v>
      </c>
      <c r="P88" s="41" t="n">
        <v>4993.52250068862</v>
      </c>
      <c r="Q88" s="80" t="n">
        <f aca="false">IF(P88="","",IF(D88="","",P88/D88))</f>
        <v>0.0447119928964931</v>
      </c>
    </row>
    <row r="89" customFormat="false" ht="15" hidden="false" customHeight="false" outlineLevel="0" collapsed="false">
      <c r="A89" s="81" t="n">
        <v>2019</v>
      </c>
      <c r="B89" s="30" t="s">
        <v>28</v>
      </c>
      <c r="C89" s="17" t="n">
        <v>2</v>
      </c>
      <c r="D89" s="18" t="n">
        <v>33221.1418523566</v>
      </c>
      <c r="E89" s="70" t="str">
        <f aca="false">B89&amp;"|"&amp;A89&amp;"|"&amp;C89</f>
        <v>12/|2019|2</v>
      </c>
      <c r="F89" s="77" t="n">
        <v>31423.1389690334</v>
      </c>
      <c r="G89" s="78" t="n">
        <f aca="false">IF(D89="","",F89/D89)</f>
        <v>0.945877751845075</v>
      </c>
      <c r="H89" s="20" t="n">
        <v>11550.8064019548</v>
      </c>
      <c r="I89" s="79" t="n">
        <f aca="false">IF(D89="","",H89/D89)</f>
        <v>0.347694442692235</v>
      </c>
      <c r="J89" s="20" t="n">
        <v>42973.9453709882</v>
      </c>
      <c r="K89" s="79" t="n">
        <f aca="false">IF(D89="","",J89/D89)</f>
        <v>1.29357219453731</v>
      </c>
      <c r="L89" s="41" t="n">
        <v>4102.08699779146</v>
      </c>
      <c r="M89" s="24" t="n">
        <f aca="false">IF(L89="","",IF(D89="","",L89/D89))</f>
        <v>0.123478206017788</v>
      </c>
      <c r="N89" s="41" t="n">
        <v>37751.7738264179</v>
      </c>
      <c r="O89" s="80" t="n">
        <f aca="false">IF(N89="","",IF(D89="","",N89/D89))</f>
        <v>1.13637797262348</v>
      </c>
      <c r="P89" s="41" t="n">
        <v>4579.87797377943</v>
      </c>
      <c r="Q89" s="80" t="n">
        <f aca="false">IF(P89="","",IF(D89="","",P89/D89))</f>
        <v>0.137860341891125</v>
      </c>
    </row>
    <row r="90" customFormat="false" ht="15.75" hidden="false" customHeight="false" outlineLevel="0" collapsed="false">
      <c r="A90" s="16" t="n">
        <v>2009</v>
      </c>
      <c r="B90" s="32" t="s">
        <v>25</v>
      </c>
      <c r="C90" s="33" t="n">
        <v>3</v>
      </c>
      <c r="D90" s="42"/>
      <c r="E90" s="70" t="str">
        <f aca="false">B90&amp;"|"&amp;A90&amp;"|"&amp;C90</f>
        <v>03/|2009|3</v>
      </c>
      <c r="F90" s="83"/>
      <c r="G90" s="78" t="str">
        <f aca="false">IF(D90="","",F90/D90)</f>
        <v/>
      </c>
      <c r="H90" s="42"/>
      <c r="I90" s="79" t="str">
        <f aca="false">IF(D90="","",H90/D90)</f>
        <v/>
      </c>
      <c r="J90" s="36"/>
      <c r="K90" s="79" t="str">
        <f aca="false">IF(D90="","",J90/D90)</f>
        <v/>
      </c>
      <c r="L90" s="43"/>
      <c r="M90" s="24" t="str">
        <f aca="false">IF(L90="","",IF(D90="","",L90/D90))</f>
        <v/>
      </c>
      <c r="N90" s="43"/>
      <c r="O90" s="80" t="str">
        <f aca="false">IF(N90="","",IF(D90="","",N90/D90))</f>
        <v/>
      </c>
      <c r="P90" s="43"/>
      <c r="Q90" s="80" t="str">
        <f aca="false">IF(P90="","",IF(D90="","",P90/D90))</f>
        <v/>
      </c>
    </row>
    <row r="91" customFormat="false" ht="15.75" hidden="false" customHeight="false" outlineLevel="0" collapsed="false">
      <c r="A91" s="16" t="n">
        <f aca="false">A90</f>
        <v>2009</v>
      </c>
      <c r="B91" s="28" t="s">
        <v>26</v>
      </c>
      <c r="C91" s="17" t="n">
        <v>3</v>
      </c>
      <c r="D91" s="44"/>
      <c r="E91" s="70" t="str">
        <f aca="false">B91&amp;"|"&amp;A91&amp;"|"&amp;C91</f>
        <v>06/|2009|3</v>
      </c>
      <c r="F91" s="84"/>
      <c r="G91" s="78" t="str">
        <f aca="false">IF(D91="","",F91/D91)</f>
        <v/>
      </c>
      <c r="H91" s="44"/>
      <c r="I91" s="79" t="str">
        <f aca="false">IF(D91="","",H91/D91)</f>
        <v/>
      </c>
      <c r="J91" s="20"/>
      <c r="K91" s="79" t="str">
        <f aca="false">IF(D91="","",J91/D91)</f>
        <v/>
      </c>
      <c r="L91" s="45"/>
      <c r="M91" s="24" t="str">
        <f aca="false">IF(L91="","",IF(D91="","",L91/D91))</f>
        <v/>
      </c>
      <c r="N91" s="45"/>
      <c r="O91" s="80" t="str">
        <f aca="false">IF(N91="","",IF(D91="","",N91/D91))</f>
        <v/>
      </c>
      <c r="P91" s="45"/>
      <c r="Q91" s="80" t="str">
        <f aca="false">IF(P91="","",IF(D91="","",P91/D91))</f>
        <v/>
      </c>
    </row>
    <row r="92" customFormat="false" ht="15.75" hidden="false" customHeight="false" outlineLevel="0" collapsed="false">
      <c r="A92" s="16" t="n">
        <f aca="false">A91</f>
        <v>2009</v>
      </c>
      <c r="B92" s="28" t="s">
        <v>27</v>
      </c>
      <c r="C92" s="17" t="n">
        <v>3</v>
      </c>
      <c r="D92" s="44"/>
      <c r="E92" s="70" t="str">
        <f aca="false">B92&amp;"|"&amp;A92&amp;"|"&amp;C92</f>
        <v>09/|2009|3</v>
      </c>
      <c r="F92" s="84"/>
      <c r="G92" s="78" t="str">
        <f aca="false">IF(D92="","",F92/D92)</f>
        <v/>
      </c>
      <c r="H92" s="44"/>
      <c r="I92" s="79" t="str">
        <f aca="false">IF(D92="","",H92/D92)</f>
        <v/>
      </c>
      <c r="J92" s="20"/>
      <c r="K92" s="79" t="str">
        <f aca="false">IF(D92="","",J92/D92)</f>
        <v/>
      </c>
      <c r="L92" s="45"/>
      <c r="M92" s="24" t="str">
        <f aca="false">IF(L92="","",IF(D92="","",L92/D92))</f>
        <v/>
      </c>
      <c r="N92" s="45"/>
      <c r="O92" s="80" t="str">
        <f aca="false">IF(N92="","",IF(D92="","",N92/D92))</f>
        <v/>
      </c>
      <c r="P92" s="45"/>
      <c r="Q92" s="80" t="str">
        <f aca="false">IF(P92="","",IF(D92="","",P92/D92))</f>
        <v/>
      </c>
    </row>
    <row r="93" customFormat="false" ht="15" hidden="false" customHeight="false" outlineLevel="0" collapsed="false">
      <c r="A93" s="16" t="n">
        <f aca="false">A92</f>
        <v>2009</v>
      </c>
      <c r="B93" s="30" t="s">
        <v>28</v>
      </c>
      <c r="C93" s="17" t="n">
        <v>3</v>
      </c>
      <c r="D93" s="20"/>
      <c r="E93" s="70" t="str">
        <f aca="false">B93&amp;"|"&amp;A93&amp;"|"&amp;C93</f>
        <v>12/|2009|3</v>
      </c>
      <c r="F93" s="77"/>
      <c r="G93" s="78" t="str">
        <f aca="false">IF(D93="","",F93/D93)</f>
        <v/>
      </c>
      <c r="H93" s="20"/>
      <c r="I93" s="79" t="str">
        <f aca="false">IF(D93="","",H93/D93)</f>
        <v/>
      </c>
      <c r="J93" s="20"/>
      <c r="K93" s="79" t="str">
        <f aca="false">IF(D93="","",J93/D93)</f>
        <v/>
      </c>
      <c r="L93" s="20"/>
      <c r="M93" s="24" t="str">
        <f aca="false">IF(L93="","",IF(D93="","",L93/D93))</f>
        <v/>
      </c>
      <c r="N93" s="20"/>
      <c r="O93" s="80" t="str">
        <f aca="false">IF(N93="","",IF(D93="","",N93/D93))</f>
        <v/>
      </c>
      <c r="P93" s="20"/>
      <c r="Q93" s="80" t="str">
        <f aca="false">IF(P93="","",IF(D93="","",P93/D93))</f>
        <v/>
      </c>
    </row>
    <row r="94" customFormat="false" ht="15" hidden="false" customHeight="false" outlineLevel="0" collapsed="false">
      <c r="A94" s="16" t="n">
        <v>2010</v>
      </c>
      <c r="B94" s="31" t="s">
        <v>25</v>
      </c>
      <c r="C94" s="17" t="n">
        <v>3</v>
      </c>
      <c r="D94" s="18" t="n">
        <v>19994.8669842136</v>
      </c>
      <c r="E94" s="70" t="str">
        <f aca="false">B94&amp;"|"&amp;A94&amp;"|"&amp;C94</f>
        <v>03/|2010|3</v>
      </c>
      <c r="F94" s="77" t="n">
        <v>22930.6571759755</v>
      </c>
      <c r="G94" s="78" t="n">
        <f aca="false">IF(D94="","",F94/D94)</f>
        <v>1.14682719290305</v>
      </c>
      <c r="H94" s="20" t="n">
        <v>3545.75399855838</v>
      </c>
      <c r="I94" s="79" t="n">
        <f aca="false">IF(D94="","",H94/D94)</f>
        <v>0.177333212636915</v>
      </c>
      <c r="J94" s="20" t="n">
        <v>26476.4111745339</v>
      </c>
      <c r="K94" s="79" t="n">
        <f aca="false">IF(D94="","",J94/D94)</f>
        <v>1.32416040553996</v>
      </c>
      <c r="L94" s="20" t="n">
        <v>3158.41793133454</v>
      </c>
      <c r="M94" s="24" t="n">
        <f aca="false">IF(L94="","",IF(D94="","",L94/D94))</f>
        <v>0.157961437494342</v>
      </c>
      <c r="N94" s="20" t="n">
        <v>18293.4842590248</v>
      </c>
      <c r="O94" s="80" t="n">
        <f aca="false">IF(N94="","",IF(D94="","",N94/D94))</f>
        <v>0.914909025074681</v>
      </c>
      <c r="P94" s="20" t="n">
        <v>6642.63255472651</v>
      </c>
      <c r="Q94" s="80" t="n">
        <f aca="false">IF(P94="","",IF(D94="","",P94/D94))</f>
        <v>0.332216891463745</v>
      </c>
    </row>
    <row r="95" customFormat="false" ht="15" hidden="false" customHeight="false" outlineLevel="0" collapsed="false">
      <c r="A95" s="16" t="n">
        <f aca="false">A94</f>
        <v>2010</v>
      </c>
      <c r="B95" s="28" t="s">
        <v>26</v>
      </c>
      <c r="C95" s="17" t="n">
        <v>3</v>
      </c>
      <c r="D95" s="18" t="n">
        <v>15649.6592997165</v>
      </c>
      <c r="E95" s="70" t="str">
        <f aca="false">B95&amp;"|"&amp;A95&amp;"|"&amp;C95</f>
        <v>06/|2010|3</v>
      </c>
      <c r="F95" s="77" t="n">
        <v>21005.9895008905</v>
      </c>
      <c r="G95" s="78" t="n">
        <f aca="false">IF(D95="","",F95/D95)</f>
        <v>1.34226497194549</v>
      </c>
      <c r="H95" s="20" t="n">
        <v>4128.80052977748</v>
      </c>
      <c r="I95" s="79" t="n">
        <f aca="false">IF(D95="","",H95/D95)</f>
        <v>0.263826863620748</v>
      </c>
      <c r="J95" s="20" t="n">
        <v>25134.790030668</v>
      </c>
      <c r="K95" s="79" t="n">
        <f aca="false">IF(D95="","",J95/D95)</f>
        <v>1.60609183556624</v>
      </c>
      <c r="L95" s="20" t="n">
        <v>926.471299433575</v>
      </c>
      <c r="M95" s="24" t="n">
        <f aca="false">IF(L95="","",IF(D95="","",L95/D95))</f>
        <v>0.0592007328523988</v>
      </c>
      <c r="N95" s="20" t="n">
        <v>26258.3828831725</v>
      </c>
      <c r="O95" s="80" t="n">
        <f aca="false">IF(N95="","",IF(D95="","",N95/D95))</f>
        <v>1.67788846902553</v>
      </c>
      <c r="P95" s="20"/>
      <c r="Q95" s="80" t="str">
        <f aca="false">IF(P95="","",IF(D95="","",P95/D95))</f>
        <v/>
      </c>
    </row>
    <row r="96" customFormat="false" ht="15" hidden="false" customHeight="false" outlineLevel="0" collapsed="false">
      <c r="A96" s="16" t="n">
        <f aca="false">A95</f>
        <v>2010</v>
      </c>
      <c r="B96" s="28" t="s">
        <v>27</v>
      </c>
      <c r="C96" s="17" t="n">
        <v>3</v>
      </c>
      <c r="D96" s="18" t="n">
        <v>10826.9876690902</v>
      </c>
      <c r="E96" s="70" t="str">
        <f aca="false">B96&amp;"|"&amp;A96&amp;"|"&amp;C96</f>
        <v>09/|2010|3</v>
      </c>
      <c r="F96" s="77" t="n">
        <v>12984.5395596698</v>
      </c>
      <c r="G96" s="78" t="n">
        <f aca="false">IF(D96="","",F96/D96)</f>
        <v>1.19927536231884</v>
      </c>
      <c r="H96" s="20" t="n">
        <v>4514.81106359295</v>
      </c>
      <c r="I96" s="79" t="n">
        <f aca="false">IF(D96="","",H96/D96)</f>
        <v>0.41699604743083</v>
      </c>
      <c r="J96" s="20" t="n">
        <v>17499.3506232627</v>
      </c>
      <c r="K96" s="79" t="n">
        <f aca="false">IF(D96="","",J96/D96)</f>
        <v>1.61627140974967</v>
      </c>
      <c r="L96" s="20" t="n">
        <v>1893.65298164918</v>
      </c>
      <c r="M96" s="24" t="n">
        <f aca="false">IF(L96="","",IF(D96="","",L96/D96))</f>
        <v>0.174901185770751</v>
      </c>
      <c r="N96" s="20" t="n">
        <v>6313.95970623327</v>
      </c>
      <c r="O96" s="80" t="n">
        <f aca="false">IF(N96="","",IF(D96="","",N96/D96))</f>
        <v>0.583168642951252</v>
      </c>
      <c r="P96" s="20" t="n">
        <v>1879.38817576105</v>
      </c>
      <c r="Q96" s="80" t="n">
        <f aca="false">IF(P96="","",IF(D96="","",P96/D96))</f>
        <v>0.173583662714098</v>
      </c>
    </row>
    <row r="97" customFormat="false" ht="15" hidden="false" customHeight="false" outlineLevel="0" collapsed="false">
      <c r="A97" s="16" t="n">
        <f aca="false">A96</f>
        <v>2010</v>
      </c>
      <c r="B97" s="30" t="s">
        <v>28</v>
      </c>
      <c r="C97" s="17" t="n">
        <v>3</v>
      </c>
      <c r="D97" s="18" t="n">
        <v>14437.3097102841</v>
      </c>
      <c r="E97" s="70" t="str">
        <f aca="false">B97&amp;"|"&amp;A97&amp;"|"&amp;C97</f>
        <v>12/|2010|3</v>
      </c>
      <c r="F97" s="77" t="n">
        <v>14473.9393470989</v>
      </c>
      <c r="G97" s="78" t="n">
        <f aca="false">IF(D97="","",F97/D97)</f>
        <v>1.00253715114172</v>
      </c>
      <c r="H97" s="20" t="n">
        <v>6113.66081122942</v>
      </c>
      <c r="I97" s="79" t="n">
        <f aca="false">IF(D97="","",H97/D97)</f>
        <v>0.423462607224841</v>
      </c>
      <c r="J97" s="20" t="n">
        <v>20587.6001583283</v>
      </c>
      <c r="K97" s="79" t="n">
        <f aca="false">IF(D97="","",J97/D97)</f>
        <v>1.42599975836656</v>
      </c>
      <c r="L97" s="20" t="n">
        <v>1166.91557281383</v>
      </c>
      <c r="M97" s="24" t="n">
        <f aca="false">IF(L97="","",IF(D97="","",L97/D97))</f>
        <v>0.0808263863718739</v>
      </c>
      <c r="N97" s="20" t="n">
        <v>7114.87088416685</v>
      </c>
      <c r="O97" s="80" t="n">
        <f aca="false">IF(N97="","",IF(D97="","",N97/D97))</f>
        <v>0.492811405098467</v>
      </c>
      <c r="P97" s="20" t="n">
        <v>18196.2081548489</v>
      </c>
      <c r="Q97" s="80" t="n">
        <f aca="false">IF(P97="","",IF(D97="","",P97/D97))</f>
        <v>1.26036003382869</v>
      </c>
    </row>
    <row r="98" customFormat="false" ht="15" hidden="false" customHeight="false" outlineLevel="0" collapsed="false">
      <c r="A98" s="16" t="n">
        <v>2011</v>
      </c>
      <c r="B98" s="31" t="s">
        <v>25</v>
      </c>
      <c r="C98" s="17" t="n">
        <v>3</v>
      </c>
      <c r="D98" s="18" t="n">
        <v>8137.33260127189</v>
      </c>
      <c r="E98" s="70" t="str">
        <f aca="false">B98&amp;"|"&amp;A98&amp;"|"&amp;C98</f>
        <v>03/|2011|3</v>
      </c>
      <c r="F98" s="77" t="n">
        <v>8059.00715668966</v>
      </c>
      <c r="G98" s="78" t="n">
        <f aca="false">IF(D98="","",F98/D98)</f>
        <v>0.990374555346308</v>
      </c>
      <c r="H98" s="20" t="n">
        <v>2341.24970218641</v>
      </c>
      <c r="I98" s="79" t="n">
        <f aca="false">IF(D98="","",H98/D98)</f>
        <v>0.2877170956267</v>
      </c>
      <c r="J98" s="20" t="n">
        <v>10400.2568588761</v>
      </c>
      <c r="K98" s="79" t="n">
        <f aca="false">IF(D98="","",J98/D98)</f>
        <v>1.27809165097301</v>
      </c>
      <c r="L98" s="20" t="n">
        <v>1283.85620032622</v>
      </c>
      <c r="M98" s="24" t="n">
        <f aca="false">IF(L98="","",IF(D98="","",L98/D98))</f>
        <v>0.157773592801841</v>
      </c>
      <c r="N98" s="20" t="n">
        <v>4154.65401697079</v>
      </c>
      <c r="O98" s="80" t="n">
        <f aca="false">IF(N98="","",IF(D98="","",N98/D98))</f>
        <v>0.510567064239381</v>
      </c>
      <c r="P98" s="20" t="n">
        <v>1527.34616935361</v>
      </c>
      <c r="Q98" s="80" t="n">
        <f aca="false">IF(P98="","",IF(D98="","",P98/D98))</f>
        <v>0.187696170747019</v>
      </c>
    </row>
    <row r="99" customFormat="false" ht="15" hidden="false" customHeight="false" outlineLevel="0" collapsed="false">
      <c r="A99" s="16" t="n">
        <f aca="false">A98</f>
        <v>2011</v>
      </c>
      <c r="B99" s="28" t="s">
        <v>26</v>
      </c>
      <c r="C99" s="17" t="n">
        <v>3</v>
      </c>
      <c r="D99" s="18" t="n">
        <v>9644.16745341989</v>
      </c>
      <c r="E99" s="70" t="str">
        <f aca="false">B99&amp;"|"&amp;A99&amp;"|"&amp;C99</f>
        <v>06/|2011|3</v>
      </c>
      <c r="F99" s="77" t="n">
        <v>13256.3221099245</v>
      </c>
      <c r="G99" s="78" t="n">
        <f aca="false">IF(D99="","",F99/D99)</f>
        <v>1.37454292181786</v>
      </c>
      <c r="H99" s="20" t="n">
        <v>3467.73564187917</v>
      </c>
      <c r="I99" s="79" t="n">
        <f aca="false">IF(D99="","",H99/D99)</f>
        <v>0.359568169946021</v>
      </c>
      <c r="J99" s="20" t="n">
        <v>16724.0577518037</v>
      </c>
      <c r="K99" s="79" t="n">
        <f aca="false">IF(D99="","",J99/D99)</f>
        <v>1.73411109176389</v>
      </c>
      <c r="L99" s="20" t="n">
        <v>3056.30937928334</v>
      </c>
      <c r="M99" s="24" t="n">
        <f aca="false">IF(L99="","",IF(D99="","",L99/D99))</f>
        <v>0.316907539613443</v>
      </c>
      <c r="N99" s="20" t="n">
        <v>15981.8111882635</v>
      </c>
      <c r="O99" s="80" t="n">
        <f aca="false">IF(N99="","",IF(D99="","",N99/D99))</f>
        <v>1.65714783214348</v>
      </c>
      <c r="P99" s="20" t="n">
        <v>231.742139747857</v>
      </c>
      <c r="Q99" s="80" t="n">
        <f aca="false">IF(P99="","",IF(D99="","",P99/D99))</f>
        <v>0.0240292530036566</v>
      </c>
    </row>
    <row r="100" customFormat="false" ht="15" hidden="false" customHeight="false" outlineLevel="0" collapsed="false">
      <c r="A100" s="16" t="n">
        <f aca="false">A99</f>
        <v>2011</v>
      </c>
      <c r="B100" s="28" t="s">
        <v>27</v>
      </c>
      <c r="C100" s="17" t="n">
        <v>3</v>
      </c>
      <c r="D100" s="18" t="n">
        <v>11568.2070375725</v>
      </c>
      <c r="E100" s="70" t="str">
        <f aca="false">B100&amp;"|"&amp;A100&amp;"|"&amp;C100</f>
        <v>09/|2011|3</v>
      </c>
      <c r="F100" s="77" t="n">
        <v>10363.5316422493</v>
      </c>
      <c r="G100" s="78" t="n">
        <f aca="false">IF(D100="","",F100/D100)</f>
        <v>0.895863257684573</v>
      </c>
      <c r="H100" s="20" t="n">
        <v>3466.14189606093</v>
      </c>
      <c r="I100" s="79" t="n">
        <f aca="false">IF(D100="","",H100/D100)</f>
        <v>0.299626544096524</v>
      </c>
      <c r="J100" s="20" t="n">
        <v>13829.6735383102</v>
      </c>
      <c r="K100" s="79" t="n">
        <f aca="false">IF(D100="","",J100/D100)</f>
        <v>1.19548980178109</v>
      </c>
      <c r="L100" s="20" t="n">
        <v>2073.70330119081</v>
      </c>
      <c r="M100" s="24" t="n">
        <f aca="false">IF(L100="","",IF(D100="","",L100/D100))</f>
        <v>0.179258833668485</v>
      </c>
      <c r="N100" s="20" t="n">
        <v>8662.03149768246</v>
      </c>
      <c r="O100" s="80" t="n">
        <f aca="false">IF(N100="","",IF(D100="","",N100/D100))</f>
        <v>0.748779086469403</v>
      </c>
      <c r="P100" s="20" t="n">
        <v>800.901435235554</v>
      </c>
      <c r="Q100" s="80" t="n">
        <f aca="false">IF(P100="","",IF(D100="","",P100/D100))</f>
        <v>0.0692329790290144</v>
      </c>
    </row>
    <row r="101" customFormat="false" ht="15" hidden="false" customHeight="false" outlineLevel="0" collapsed="false">
      <c r="A101" s="16" t="n">
        <f aca="false">A100</f>
        <v>2011</v>
      </c>
      <c r="B101" s="30" t="s">
        <v>28</v>
      </c>
      <c r="C101" s="17" t="n">
        <v>3</v>
      </c>
      <c r="D101" s="18" t="n">
        <v>16436.5509720219</v>
      </c>
      <c r="E101" s="70" t="str">
        <f aca="false">B101&amp;"|"&amp;A101&amp;"|"&amp;C101</f>
        <v>12/|2011|3</v>
      </c>
      <c r="F101" s="77" t="n">
        <v>12661.5160985155</v>
      </c>
      <c r="G101" s="78" t="n">
        <f aca="false">IF(D101="","",F101/D101)</f>
        <v>0.770326823435633</v>
      </c>
      <c r="H101" s="20" t="n">
        <v>2895.5582023251</v>
      </c>
      <c r="I101" s="79" t="n">
        <f aca="false">IF(D101="","",H101/D101)</f>
        <v>0.176165803108808</v>
      </c>
      <c r="J101" s="20" t="n">
        <v>15557.0743008406</v>
      </c>
      <c r="K101" s="79" t="n">
        <f aca="false">IF(D101="","",J101/D101)</f>
        <v>0.946492626544441</v>
      </c>
      <c r="L101" s="20" t="n">
        <v>1757.31558319843</v>
      </c>
      <c r="M101" s="24" t="n">
        <f aca="false">IF(L101="","",IF(D101="","",L101/D101))</f>
        <v>0.106915105619768</v>
      </c>
      <c r="N101" s="20"/>
      <c r="O101" s="80" t="str">
        <f aca="false">IF(N101="","",IF(D101="","",N101/D101))</f>
        <v/>
      </c>
      <c r="P101" s="20" t="n">
        <v>29211.0724528679</v>
      </c>
      <c r="Q101" s="80" t="n">
        <f aca="false">IF(P101="","",IF(D101="","",P101/D101))</f>
        <v>1.77720207253886</v>
      </c>
    </row>
    <row r="102" customFormat="false" ht="15" hidden="false" customHeight="false" outlineLevel="0" collapsed="false">
      <c r="A102" s="16" t="n">
        <v>2012</v>
      </c>
      <c r="B102" s="31" t="s">
        <v>25</v>
      </c>
      <c r="C102" s="17" t="n">
        <v>3</v>
      </c>
      <c r="D102" s="18" t="n">
        <v>13480.732534009</v>
      </c>
      <c r="E102" s="70" t="str">
        <f aca="false">B102&amp;"|"&amp;A102&amp;"|"&amp;C102</f>
        <v>03/|2012|3</v>
      </c>
      <c r="F102" s="77" t="n">
        <v>26434.0144191838</v>
      </c>
      <c r="G102" s="78" t="n">
        <f aca="false">IF(D102="","",F102/D102)</f>
        <v>1.96087373979837</v>
      </c>
      <c r="H102" s="20" t="n">
        <v>3308.70115603078</v>
      </c>
      <c r="I102" s="79" t="n">
        <f aca="false">IF(D102="","",H102/D102)</f>
        <v>0.245439270283246</v>
      </c>
      <c r="J102" s="20" t="n">
        <v>29742.7155752146</v>
      </c>
      <c r="K102" s="79" t="n">
        <f aca="false">IF(D102="","",J102/D102)</f>
        <v>2.20631301008162</v>
      </c>
      <c r="L102" s="20" t="n">
        <v>2247.32807126002</v>
      </c>
      <c r="M102" s="24" t="n">
        <f aca="false">IF(L102="","",IF(D102="","",L102/D102))</f>
        <v>0.166706673067691</v>
      </c>
      <c r="N102" s="20" t="n">
        <v>12683.0847736554</v>
      </c>
      <c r="O102" s="80" t="n">
        <f aca="false">IF(N102="","",IF(D102="","",N102/D102))</f>
        <v>0.940830532885264</v>
      </c>
      <c r="P102" s="20" t="n">
        <v>13642.5272115655</v>
      </c>
      <c r="Q102" s="80" t="n">
        <f aca="false">IF(P102="","",IF(D102="","",P102/D102))</f>
        <v>1.01200192030725</v>
      </c>
    </row>
    <row r="103" customFormat="false" ht="15" hidden="false" customHeight="false" outlineLevel="0" collapsed="false">
      <c r="A103" s="16" t="n">
        <f aca="false">A102</f>
        <v>2012</v>
      </c>
      <c r="B103" s="28" t="s">
        <v>26</v>
      </c>
      <c r="C103" s="17" t="n">
        <v>3</v>
      </c>
      <c r="D103" s="18" t="n">
        <v>13101.0246732439</v>
      </c>
      <c r="E103" s="70" t="str">
        <f aca="false">B103&amp;"|"&amp;A103&amp;"|"&amp;C103</f>
        <v>06/|2012|3</v>
      </c>
      <c r="F103" s="77" t="n">
        <v>14796.0747806312</v>
      </c>
      <c r="G103" s="78" t="n">
        <f aca="false">IF(D103="","",F103/D103)</f>
        <v>1.12938301771533</v>
      </c>
      <c r="H103" s="20" t="n">
        <v>6010.30514942344</v>
      </c>
      <c r="I103" s="79" t="n">
        <f aca="false">IF(D103="","",H103/D103)</f>
        <v>0.458766035430666</v>
      </c>
      <c r="J103" s="20" t="n">
        <v>20806.3799300546</v>
      </c>
      <c r="K103" s="79" t="n">
        <f aca="false">IF(D103="","",J103/D103)</f>
        <v>1.58814905314599</v>
      </c>
      <c r="L103" s="20" t="n">
        <v>3084.3829621675</v>
      </c>
      <c r="M103" s="24" t="n">
        <f aca="false">IF(L103="","",IF(D103="","",L103/D103))</f>
        <v>0.235430665852169</v>
      </c>
      <c r="N103" s="20" t="n">
        <v>7756.57490122663</v>
      </c>
      <c r="O103" s="80" t="n">
        <f aca="false">IF(N103="","",IF(D103="","",N103/D103))</f>
        <v>0.592058643860721</v>
      </c>
      <c r="P103" s="20" t="n">
        <v>7551.69632356319</v>
      </c>
      <c r="Q103" s="80" t="n">
        <f aca="false">IF(P103="","",IF(D103="","",P103/D103))</f>
        <v>0.576420281001833</v>
      </c>
    </row>
    <row r="104" customFormat="false" ht="15" hidden="false" customHeight="false" outlineLevel="0" collapsed="false">
      <c r="A104" s="16" t="n">
        <f aca="false">A103</f>
        <v>2012</v>
      </c>
      <c r="B104" s="28" t="s">
        <v>27</v>
      </c>
      <c r="C104" s="17" t="n">
        <v>3</v>
      </c>
      <c r="D104" s="18" t="n">
        <v>12820.1622480932</v>
      </c>
      <c r="E104" s="70" t="str">
        <f aca="false">B104&amp;"|"&amp;A104&amp;"|"&amp;C104</f>
        <v>09/|2012|3</v>
      </c>
      <c r="F104" s="77" t="n">
        <v>10514.332253699</v>
      </c>
      <c r="G104" s="78" t="n">
        <f aca="false">IF(D104="","",F104/D104)</f>
        <v>0.82014034223809</v>
      </c>
      <c r="H104" s="20" t="n">
        <v>3579.48146973721</v>
      </c>
      <c r="I104" s="79" t="n">
        <f aca="false">IF(D104="","",H104/D104)</f>
        <v>0.279207189462021</v>
      </c>
      <c r="J104" s="20" t="n">
        <v>14093.8137234362</v>
      </c>
      <c r="K104" s="79" t="n">
        <f aca="false">IF(D104="","",J104/D104)</f>
        <v>1.09934753170011</v>
      </c>
      <c r="L104" s="20" t="n">
        <v>2421.0425813831</v>
      </c>
      <c r="M104" s="24" t="n">
        <f aca="false">IF(L104="","",IF(D104="","",L104/D104))</f>
        <v>0.188846485288686</v>
      </c>
      <c r="N104" s="20" t="n">
        <v>4475.9300917878</v>
      </c>
      <c r="O104" s="80" t="n">
        <f aca="false">IF(N104="","",IF(D104="","",N104/D104))</f>
        <v>0.349132094053921</v>
      </c>
      <c r="P104" s="20" t="n">
        <v>6467.68741754104</v>
      </c>
      <c r="Q104" s="80" t="n">
        <f aca="false">IF(P104="","",IF(D104="","",P104/D104))</f>
        <v>0.504493413763387</v>
      </c>
    </row>
    <row r="105" customFormat="false" ht="15" hidden="false" customHeight="false" outlineLevel="0" collapsed="false">
      <c r="A105" s="16" t="n">
        <f aca="false">A104</f>
        <v>2012</v>
      </c>
      <c r="B105" s="30" t="s">
        <v>28</v>
      </c>
      <c r="C105" s="17" t="n">
        <v>3</v>
      </c>
      <c r="D105" s="18" t="n">
        <v>8863.57620070729</v>
      </c>
      <c r="E105" s="70" t="str">
        <f aca="false">B105&amp;"|"&amp;A105&amp;"|"&amp;C105</f>
        <v>12/|2012|3</v>
      </c>
      <c r="F105" s="77" t="n">
        <v>8595.87391671247</v>
      </c>
      <c r="G105" s="78" t="n">
        <f aca="false">IF(D105="","",F105/D105)</f>
        <v>0.96979748603352</v>
      </c>
      <c r="H105" s="20" t="n">
        <v>3261.94459341672</v>
      </c>
      <c r="I105" s="79" t="n">
        <f aca="false">IF(D105="","",H105/D105)</f>
        <v>0.368016759776536</v>
      </c>
      <c r="J105" s="20" t="n">
        <v>11857.8185101292</v>
      </c>
      <c r="K105" s="79" t="n">
        <f aca="false">IF(D105="","",J105/D105)</f>
        <v>1.33781424581006</v>
      </c>
      <c r="L105" s="20" t="n">
        <v>1948.191766182</v>
      </c>
      <c r="M105" s="24" t="n">
        <f aca="false">IF(L105="","",IF(D105="","",L105/D105))</f>
        <v>0.21979748603352</v>
      </c>
      <c r="N105" s="20" t="n">
        <v>3966.01707444357</v>
      </c>
      <c r="O105" s="80" t="n">
        <f aca="false">IF(N105="","",IF(D105="","",N105/D105))</f>
        <v>0.447451117318435</v>
      </c>
      <c r="P105" s="20" t="n">
        <v>6157.15253188099</v>
      </c>
      <c r="Q105" s="80" t="n">
        <f aca="false">IF(P105="","",IF(D105="","",P105/D105))</f>
        <v>0.69465782122905</v>
      </c>
    </row>
    <row r="106" customFormat="false" ht="15" hidden="false" customHeight="false" outlineLevel="0" collapsed="false">
      <c r="A106" s="16" t="n">
        <v>2013</v>
      </c>
      <c r="B106" s="31" t="s">
        <v>25</v>
      </c>
      <c r="C106" s="17" t="n">
        <v>3</v>
      </c>
      <c r="D106" s="18" t="n">
        <v>6144.59553101225</v>
      </c>
      <c r="E106" s="70" t="str">
        <f aca="false">B106&amp;"|"&amp;A106&amp;"|"&amp;C106</f>
        <v>03/|2013|3</v>
      </c>
      <c r="F106" s="77" t="n">
        <v>9095.45860222959</v>
      </c>
      <c r="G106" s="78" t="n">
        <f aca="false">IF(D106="","",F106/D106)</f>
        <v>1.4802371541502</v>
      </c>
      <c r="H106" s="20" t="n">
        <v>3178.55312300881</v>
      </c>
      <c r="I106" s="79" t="n">
        <f aca="false">IF(D106="","",H106/D106)</f>
        <v>0.517292490118578</v>
      </c>
      <c r="J106" s="20" t="n">
        <v>12274.0117252384</v>
      </c>
      <c r="K106" s="79" t="n">
        <f aca="false">IF(D106="","",J106/D106)</f>
        <v>1.99752964426877</v>
      </c>
      <c r="L106" s="20" t="n">
        <v>2418.06835002532</v>
      </c>
      <c r="M106" s="24" t="n">
        <f aca="false">IF(L106="","",IF(D106="","",L106/D106))</f>
        <v>0.393527667984189</v>
      </c>
      <c r="N106" s="20" t="n">
        <v>6769.98420659946</v>
      </c>
      <c r="O106" s="80" t="n">
        <f aca="false">IF(N106="","",IF(D106="","",N106/D106))</f>
        <v>1.10177865612648</v>
      </c>
      <c r="P106" s="20" t="n">
        <v>3482.13985873076</v>
      </c>
      <c r="Q106" s="80" t="n">
        <f aca="false">IF(P106="","",IF(D106="","",P106/D106))</f>
        <v>0.566699604743084</v>
      </c>
    </row>
    <row r="107" customFormat="false" ht="15" hidden="false" customHeight="false" outlineLevel="0" collapsed="false">
      <c r="A107" s="16" t="n">
        <f aca="false">A106</f>
        <v>2013</v>
      </c>
      <c r="B107" s="28" t="s">
        <v>26</v>
      </c>
      <c r="C107" s="17" t="n">
        <v>3</v>
      </c>
      <c r="D107" s="18" t="n">
        <v>13501.4774268553</v>
      </c>
      <c r="E107" s="70" t="str">
        <f aca="false">B107&amp;"|"&amp;A107&amp;"|"&amp;C107</f>
        <v>06/|2013|3</v>
      </c>
      <c r="F107" s="77" t="n">
        <v>12272.8429810114</v>
      </c>
      <c r="G107" s="78" t="n">
        <f aca="false">IF(D107="","",F107/D107)</f>
        <v>0.908999999999995</v>
      </c>
      <c r="H107" s="20" t="n">
        <v>3639.39824861676</v>
      </c>
      <c r="I107" s="79" t="n">
        <f aca="false">IF(D107="","",H107/D107)</f>
        <v>0.269555555555555</v>
      </c>
      <c r="J107" s="20" t="n">
        <v>15912.2412296282</v>
      </c>
      <c r="K107" s="79" t="n">
        <f aca="false">IF(D107="","",J107/D107)</f>
        <v>1.17855555555555</v>
      </c>
      <c r="L107" s="20" t="n">
        <v>2566.78087526104</v>
      </c>
      <c r="M107" s="24" t="n">
        <f aca="false">IF(L107="","",IF(D107="","",L107/D107))</f>
        <v>0.190111111111111</v>
      </c>
      <c r="N107" s="20" t="n">
        <v>807.088317294237</v>
      </c>
      <c r="O107" s="80" t="n">
        <f aca="false">IF(N107="","",IF(D107="","",N107/D107))</f>
        <v>0.0597777777777776</v>
      </c>
      <c r="P107" s="20" t="n">
        <v>12034.3168798037</v>
      </c>
      <c r="Q107" s="80" t="n">
        <f aca="false">IF(P107="","",IF(D107="","",P107/D107))</f>
        <v>0.891333333333334</v>
      </c>
    </row>
    <row r="108" customFormat="false" ht="15" hidden="false" customHeight="false" outlineLevel="0" collapsed="false">
      <c r="A108" s="16" t="n">
        <f aca="false">A107</f>
        <v>2013</v>
      </c>
      <c r="B108" s="28" t="s">
        <v>27</v>
      </c>
      <c r="C108" s="17" t="n">
        <v>3</v>
      </c>
      <c r="D108" s="18" t="n">
        <v>14200.8984378134</v>
      </c>
      <c r="E108" s="70" t="str">
        <f aca="false">B108&amp;"|"&amp;A108&amp;"|"&amp;C108</f>
        <v>09/|2013|3</v>
      </c>
      <c r="F108" s="77" t="n">
        <v>9227.22944164066</v>
      </c>
      <c r="G108" s="78" t="n">
        <f aca="false">IF(D108="","",F108/D108)</f>
        <v>0.64976377952756</v>
      </c>
      <c r="H108" s="20" t="n">
        <v>3357.52475401111</v>
      </c>
      <c r="I108" s="79" t="n">
        <f aca="false">IF(D108="","",H108/D108)</f>
        <v>0.236430446194226</v>
      </c>
      <c r="J108" s="20" t="n">
        <v>12584.7541956518</v>
      </c>
      <c r="K108" s="79" t="n">
        <f aca="false">IF(D108="","",J108/D108)</f>
        <v>0.886194225721788</v>
      </c>
      <c r="L108" s="20" t="n">
        <v>2182.68927170172</v>
      </c>
      <c r="M108" s="24" t="n">
        <f aca="false">IF(L108="","",IF(D108="","",L108/D108))</f>
        <v>0.153700787401575</v>
      </c>
      <c r="N108" s="20" t="n">
        <v>5331.48690956649</v>
      </c>
      <c r="O108" s="80" t="n">
        <f aca="false">IF(N108="","",IF(D108="","",N108/D108))</f>
        <v>0.375433070866142</v>
      </c>
      <c r="P108" s="20" t="n">
        <v>5089.95981802572</v>
      </c>
      <c r="Q108" s="80" t="n">
        <f aca="false">IF(P108="","",IF(D108="","",P108/D108))</f>
        <v>0.358425196850394</v>
      </c>
    </row>
    <row r="109" customFormat="false" ht="15" hidden="false" customHeight="false" outlineLevel="0" collapsed="false">
      <c r="A109" s="16" t="n">
        <f aca="false">A108</f>
        <v>2013</v>
      </c>
      <c r="B109" s="30" t="s">
        <v>28</v>
      </c>
      <c r="C109" s="17" t="n">
        <v>3</v>
      </c>
      <c r="D109" s="18" t="n">
        <v>15684.4123798616</v>
      </c>
      <c r="E109" s="70" t="str">
        <f aca="false">B109&amp;"|"&amp;A109&amp;"|"&amp;C109</f>
        <v>12/|2013|3</v>
      </c>
      <c r="F109" s="77" t="n">
        <v>10199.6164717106</v>
      </c>
      <c r="G109" s="78" t="n">
        <f aca="false">IF(D109="","",F109/D109)</f>
        <v>0.650302748020491</v>
      </c>
      <c r="H109" s="20" t="n">
        <v>4082.18427473993</v>
      </c>
      <c r="I109" s="79" t="n">
        <f aca="false">IF(D109="","",H109/D109)</f>
        <v>0.260270144387517</v>
      </c>
      <c r="J109" s="20" t="n">
        <v>14281.8007464505</v>
      </c>
      <c r="K109" s="79" t="n">
        <f aca="false">IF(D109="","",J109/D109)</f>
        <v>0.910572892408005</v>
      </c>
      <c r="L109" s="20" t="n">
        <v>1592.54862543541</v>
      </c>
      <c r="M109" s="24" t="n">
        <f aca="false">IF(L109="","",IF(D109="","",L109/D109))</f>
        <v>0.101537028411737</v>
      </c>
      <c r="N109" s="20" t="n">
        <v>10071.043738648</v>
      </c>
      <c r="O109" s="80" t="n">
        <f aca="false">IF(N109="","",IF(D109="","",N109/D109))</f>
        <v>0.642105263157896</v>
      </c>
      <c r="P109" s="20" t="n">
        <v>6012.23632446486</v>
      </c>
      <c r="Q109" s="80" t="n">
        <f aca="false">IF(P109="","",IF(D109="","",P109/D109))</f>
        <v>0.383325570563576</v>
      </c>
    </row>
    <row r="110" customFormat="false" ht="15" hidden="false" customHeight="false" outlineLevel="0" collapsed="false">
      <c r="A110" s="81" t="n">
        <v>2014</v>
      </c>
      <c r="B110" s="31" t="s">
        <v>25</v>
      </c>
      <c r="C110" s="17" t="n">
        <v>3</v>
      </c>
      <c r="D110" s="18" t="n">
        <v>10690.3091130162</v>
      </c>
      <c r="E110" s="70" t="str">
        <f aca="false">B110&amp;"|"&amp;A110&amp;"|"&amp;C110</f>
        <v>03/|2014|3</v>
      </c>
      <c r="F110" s="77" t="n">
        <v>6818.00345784659</v>
      </c>
      <c r="G110" s="78" t="n">
        <f aca="false">IF(D110="","",F110/D110)</f>
        <v>0.637774210807917</v>
      </c>
      <c r="H110" s="20" t="n">
        <v>3726.45071542538</v>
      </c>
      <c r="I110" s="79" t="n">
        <f aca="false">IF(D110="","",H110/D110)</f>
        <v>0.348582129481005</v>
      </c>
      <c r="J110" s="20" t="n">
        <v>10544.454173272</v>
      </c>
      <c r="K110" s="79" t="n">
        <f aca="false">IF(D110="","",J110/D110)</f>
        <v>0.986356340288925</v>
      </c>
      <c r="L110" s="20" t="n">
        <v>2622.52901461633</v>
      </c>
      <c r="M110" s="24" t="n">
        <f aca="false">IF(L110="","",IF(D110="","",L110/D110))</f>
        <v>0.245318352059925</v>
      </c>
      <c r="N110" s="20" t="n">
        <v>3293.17574736172</v>
      </c>
      <c r="O110" s="80" t="n">
        <f aca="false">IF(N110="","",IF(D110="","",N110/D110))</f>
        <v>0.308052434456928</v>
      </c>
      <c r="P110" s="20" t="n">
        <v>12919.601770479</v>
      </c>
      <c r="Q110" s="80" t="n">
        <f aca="false">IF(P110="","",IF(D110="","",P110/D110))</f>
        <v>1.2085339753879</v>
      </c>
    </row>
    <row r="111" customFormat="false" ht="15" hidden="false" customHeight="false" outlineLevel="0" collapsed="false">
      <c r="A111" s="16" t="n">
        <f aca="false">A110</f>
        <v>2014</v>
      </c>
      <c r="B111" s="28" t="s">
        <v>26</v>
      </c>
      <c r="C111" s="17" t="n">
        <v>3</v>
      </c>
      <c r="D111" s="18" t="n">
        <v>14768.8101593605</v>
      </c>
      <c r="E111" s="70" t="str">
        <f aca="false">B111&amp;"|"&amp;A111&amp;"|"&amp;C111</f>
        <v>06/|2014|3</v>
      </c>
      <c r="F111" s="77" t="n">
        <v>11522.6856797833</v>
      </c>
      <c r="G111" s="78" t="n">
        <f aca="false">IF(D111="","",F111/D111)</f>
        <v>0.780204062172212</v>
      </c>
      <c r="H111" s="20" t="n">
        <v>4002.37994401665</v>
      </c>
      <c r="I111" s="79" t="n">
        <f aca="false">IF(D111="","",H111/D111)</f>
        <v>0.271002193191571</v>
      </c>
      <c r="J111" s="20" t="n">
        <v>15525.0656238</v>
      </c>
      <c r="K111" s="79" t="n">
        <f aca="false">IF(D111="","",J111/D111)</f>
        <v>1.05120625536379</v>
      </c>
      <c r="L111" s="20" t="n">
        <v>3057.4126877059</v>
      </c>
      <c r="M111" s="24" t="n">
        <f aca="false">IF(L111="","",IF(D111="","",L111/D111))</f>
        <v>0.207018213025652</v>
      </c>
      <c r="N111" s="20"/>
      <c r="O111" s="80" t="str">
        <f aca="false">IF(N111="","",IF(D111="","",N111/D111))</f>
        <v/>
      </c>
      <c r="P111" s="20" t="n">
        <v>6279.59611906061</v>
      </c>
      <c r="Q111" s="80" t="n">
        <f aca="false">IF(P111="","",IF(D111="","",P111/D111))</f>
        <v>0.425193096214362</v>
      </c>
    </row>
    <row r="112" customFormat="false" ht="15" hidden="false" customHeight="false" outlineLevel="0" collapsed="false">
      <c r="A112" s="16" t="n">
        <f aca="false">A111</f>
        <v>2014</v>
      </c>
      <c r="B112" s="28" t="s">
        <v>27</v>
      </c>
      <c r="C112" s="17" t="n">
        <v>3</v>
      </c>
      <c r="D112" s="18" t="n">
        <v>14944.4891813071</v>
      </c>
      <c r="E112" s="70" t="str">
        <f aca="false">B112&amp;"|"&amp;A112&amp;"|"&amp;C112</f>
        <v>09/|2014|3</v>
      </c>
      <c r="F112" s="77" t="n">
        <v>9708.331242922</v>
      </c>
      <c r="G112" s="78" t="n">
        <f aca="false">IF(D112="","",F112/D112)</f>
        <v>0.649626168224298</v>
      </c>
      <c r="H112" s="20" t="n">
        <v>4254.29103236087</v>
      </c>
      <c r="I112" s="79" t="n">
        <f aca="false">IF(D112="","",H112/D112)</f>
        <v>0.284672897196261</v>
      </c>
      <c r="J112" s="20" t="n">
        <v>13962.6222752829</v>
      </c>
      <c r="K112" s="79" t="n">
        <f aca="false">IF(D112="","",J112/D112)</f>
        <v>0.93429906542056</v>
      </c>
      <c r="L112" s="20" t="n">
        <v>3231.92037061164</v>
      </c>
      <c r="M112" s="24" t="n">
        <f aca="false">IF(L112="","",IF(D112="","",L112/D112))</f>
        <v>0.21626168224299</v>
      </c>
      <c r="N112" s="20" t="n">
        <v>6051.81977781341</v>
      </c>
      <c r="O112" s="80" t="n">
        <f aca="false">IF(N112="","",IF(D112="","",N112/D112))</f>
        <v>0.404953271028036</v>
      </c>
      <c r="P112" s="20" t="n">
        <v>4980.56527294776</v>
      </c>
      <c r="Q112" s="80" t="n">
        <f aca="false">IF(P112="","",IF(D112="","",P112/D112))</f>
        <v>0.333271028037383</v>
      </c>
    </row>
    <row r="113" customFormat="false" ht="15" hidden="false" customHeight="false" outlineLevel="0" collapsed="false">
      <c r="A113" s="16" t="n">
        <f aca="false">A112</f>
        <v>2014</v>
      </c>
      <c r="B113" s="30" t="s">
        <v>28</v>
      </c>
      <c r="C113" s="17" t="n">
        <v>3</v>
      </c>
      <c r="D113" s="18" t="n">
        <v>13697.790623322</v>
      </c>
      <c r="E113" s="70" t="str">
        <f aca="false">B113&amp;"|"&amp;A113&amp;"|"&amp;C113</f>
        <v>12/|2014|3</v>
      </c>
      <c r="F113" s="77" t="n">
        <v>10206.062319883</v>
      </c>
      <c r="G113" s="78" t="n">
        <f aca="false">IF(D113="","",F113/D113)</f>
        <v>0.745088211708102</v>
      </c>
      <c r="H113" s="20" t="n">
        <v>5107.83692048494</v>
      </c>
      <c r="I113" s="79" t="n">
        <f aca="false">IF(D113="","",H113/D113)</f>
        <v>0.372894947874899</v>
      </c>
      <c r="J113" s="20" t="n">
        <v>15313.8992403679</v>
      </c>
      <c r="K113" s="79" t="n">
        <f aca="false">IF(D113="","",J113/D113)</f>
        <v>1.117983159583</v>
      </c>
      <c r="L113" s="20" t="n">
        <v>2706.32972319243</v>
      </c>
      <c r="M113" s="24" t="n">
        <f aca="false">IF(L113="","",IF(D113="","",L113/D113))</f>
        <v>0.197574178027266</v>
      </c>
      <c r="N113" s="20" t="n">
        <v>6133.5235279049</v>
      </c>
      <c r="O113" s="80" t="n">
        <f aca="false">IF(N113="","",IF(D113="","",N113/D113))</f>
        <v>0.447774659182036</v>
      </c>
      <c r="P113" s="20" t="n">
        <v>6450.70372377373</v>
      </c>
      <c r="Q113" s="80" t="n">
        <f aca="false">IF(P113="","",IF(D113="","",P113/D113))</f>
        <v>0.470930232558139</v>
      </c>
    </row>
    <row r="114" customFormat="false" ht="15" hidden="false" customHeight="false" outlineLevel="0" collapsed="false">
      <c r="A114" s="81" t="n">
        <v>2015</v>
      </c>
      <c r="B114" s="31" t="s">
        <v>25</v>
      </c>
      <c r="C114" s="17" t="n">
        <v>3</v>
      </c>
      <c r="D114" s="18" t="n">
        <v>8550.9914785802</v>
      </c>
      <c r="E114" s="70" t="str">
        <f aca="false">B114&amp;"|"&amp;A114&amp;"|"&amp;C114</f>
        <v>03/|2015|3</v>
      </c>
      <c r="F114" s="77" t="n">
        <v>11310.9542400706</v>
      </c>
      <c r="G114" s="78" t="n">
        <f aca="false">IF(D114="","",F114/D114)</f>
        <v>1.32276523352923</v>
      </c>
      <c r="H114" s="20" t="n">
        <v>2047.15972917448</v>
      </c>
      <c r="I114" s="79" t="n">
        <f aca="false">IF(D114="","",H114/D114)</f>
        <v>0.239406124342716</v>
      </c>
      <c r="J114" s="20" t="n">
        <v>13358.1139692451</v>
      </c>
      <c r="K114" s="79" t="n">
        <f aca="false">IF(D114="","",J114/D114)</f>
        <v>1.56217135787195</v>
      </c>
      <c r="L114" s="20" t="n">
        <v>1667.61525742184</v>
      </c>
      <c r="M114" s="24" t="n">
        <f aca="false">IF(L114="","",IF(D114="","",L114/D114))</f>
        <v>0.195020105165481</v>
      </c>
      <c r="N114" s="20" t="n">
        <v>772.313489559363</v>
      </c>
      <c r="O114" s="80" t="n">
        <f aca="false">IF(N114="","",IF(D114="","",N114/D114))</f>
        <v>0.090318589545314</v>
      </c>
      <c r="P114" s="20" t="n">
        <v>12464.134655988</v>
      </c>
      <c r="Q114" s="80" t="n">
        <f aca="false">IF(P114="","",IF(D114="","",P114/D114))</f>
        <v>1.45762449737086</v>
      </c>
    </row>
    <row r="115" customFormat="false" ht="15" hidden="false" customHeight="false" outlineLevel="0" collapsed="false">
      <c r="A115" s="16" t="n">
        <f aca="false">A114</f>
        <v>2015</v>
      </c>
      <c r="B115" s="28" t="s">
        <v>26</v>
      </c>
      <c r="C115" s="17" t="n">
        <v>3</v>
      </c>
      <c r="D115" s="18" t="n">
        <v>10127.5826990133</v>
      </c>
      <c r="E115" s="70" t="str">
        <f aca="false">B115&amp;"|"&amp;A115&amp;"|"&amp;C115</f>
        <v>06/|2015|3</v>
      </c>
      <c r="F115" s="77" t="n">
        <v>12089.4704469897</v>
      </c>
      <c r="G115" s="78" t="n">
        <f aca="false">IF(D115="","",F115/D115)</f>
        <v>1.19371727748691</v>
      </c>
      <c r="H115" s="20" t="n">
        <v>2732.67555140022</v>
      </c>
      <c r="I115" s="79" t="n">
        <f aca="false">IF(D115="","",H115/D115)</f>
        <v>0.269825054271485</v>
      </c>
      <c r="J115" s="20" t="n">
        <v>14822.1459983899</v>
      </c>
      <c r="K115" s="79" t="n">
        <f aca="false">IF(D115="","",J115/D115)</f>
        <v>1.46354233175839</v>
      </c>
      <c r="L115" s="20" t="n">
        <v>2666.71887694617</v>
      </c>
      <c r="M115" s="24" t="n">
        <f aca="false">IF(L115="","",IF(D115="","",L115/D115))</f>
        <v>0.263312476056698</v>
      </c>
      <c r="N115" s="20" t="n">
        <v>6827.16244005763</v>
      </c>
      <c r="O115" s="80" t="n">
        <f aca="false">IF(N115="","",IF(D115="","",N115/D115))</f>
        <v>0.674115694036523</v>
      </c>
      <c r="P115" s="20" t="n">
        <v>5491.21646533144</v>
      </c>
      <c r="Q115" s="80" t="n">
        <f aca="false">IF(P115="","",IF(D115="","",P115/D115))</f>
        <v>0.542204060784064</v>
      </c>
    </row>
    <row r="116" customFormat="false" ht="15" hidden="false" customHeight="false" outlineLevel="0" collapsed="false">
      <c r="A116" s="16" t="n">
        <f aca="false">A115</f>
        <v>2015</v>
      </c>
      <c r="B116" s="28" t="s">
        <v>27</v>
      </c>
      <c r="C116" s="17" t="n">
        <v>3</v>
      </c>
      <c r="D116" s="18" t="n">
        <v>13327.3849505277</v>
      </c>
      <c r="E116" s="70" t="str">
        <f aca="false">B116&amp;"|"&amp;A116&amp;"|"&amp;C116</f>
        <v>09/|2015|3</v>
      </c>
      <c r="F116" s="77" t="n">
        <v>12472.7383275516</v>
      </c>
      <c r="G116" s="78" t="n">
        <f aca="false">IF(D116="","",F116/D116)</f>
        <v>0.935872894333839</v>
      </c>
      <c r="H116" s="20" t="n">
        <v>2131.51418954171</v>
      </c>
      <c r="I116" s="79" t="n">
        <f aca="false">IF(D116="","",H116/D116)</f>
        <v>0.159934915773354</v>
      </c>
      <c r="J116" s="20" t="n">
        <v>14604.2525170933</v>
      </c>
      <c r="K116" s="79" t="n">
        <f aca="false">IF(D116="","",J116/D116)</f>
        <v>1.09580781010719</v>
      </c>
      <c r="L116" s="20" t="n">
        <v>1514.12767383962</v>
      </c>
      <c r="M116" s="24" t="n">
        <f aca="false">IF(L116="","",IF(D116="","",L116/D116))</f>
        <v>0.113610260336906</v>
      </c>
      <c r="N116" s="20" t="n">
        <v>8186.74929292559</v>
      </c>
      <c r="O116" s="80" t="n">
        <f aca="false">IF(N116="","",IF(D116="","",N116/D116))</f>
        <v>0.614280245022969</v>
      </c>
      <c r="P116" s="20" t="n">
        <v>5097.26553046598</v>
      </c>
      <c r="Q116" s="80" t="n">
        <f aca="false">IF(P116="","",IF(D116="","",P116/D116))</f>
        <v>0.382465543644716</v>
      </c>
    </row>
    <row r="117" customFormat="false" ht="15" hidden="false" customHeight="false" outlineLevel="0" collapsed="false">
      <c r="A117" s="16" t="n">
        <f aca="false">A116</f>
        <v>2015</v>
      </c>
      <c r="B117" s="30" t="s">
        <v>28</v>
      </c>
      <c r="C117" s="17" t="n">
        <v>3</v>
      </c>
      <c r="D117" s="18" t="n">
        <v>9384.34164743377</v>
      </c>
      <c r="E117" s="70" t="str">
        <f aca="false">B117&amp;"|"&amp;A117&amp;"|"&amp;C117</f>
        <v>12/|2015|3</v>
      </c>
      <c r="F117" s="77" t="n">
        <v>8724.3112724424</v>
      </c>
      <c r="G117" s="78" t="n">
        <f aca="false">IF(D117="","",F117/D117)</f>
        <v>0.929666842940244</v>
      </c>
      <c r="H117" s="20" t="n">
        <v>2081.82513014197</v>
      </c>
      <c r="I117" s="79" t="n">
        <f aca="false">IF(D117="","",H117/D117)</f>
        <v>0.221840296139609</v>
      </c>
      <c r="J117" s="20" t="n">
        <v>10806.1364025844</v>
      </c>
      <c r="K117" s="79" t="n">
        <f aca="false">IF(D117="","",J117/D117)</f>
        <v>1.15150713907986</v>
      </c>
      <c r="L117" s="20" t="n">
        <v>1038.43124787177</v>
      </c>
      <c r="M117" s="24" t="n">
        <f aca="false">IF(L117="","",IF(D117="","",L117/D117))</f>
        <v>0.110655737704918</v>
      </c>
      <c r="N117" s="20" t="n">
        <v>7548.16692001415</v>
      </c>
      <c r="O117" s="80" t="n">
        <f aca="false">IF(N117="","",IF(D117="","",N117/D117))</f>
        <v>0.804336329984135</v>
      </c>
      <c r="P117" s="20" t="n">
        <v>6501.05106194513</v>
      </c>
      <c r="Q117" s="80" t="n">
        <f aca="false">IF(P117="","",IF(D117="","",P117/D117))</f>
        <v>0.692755156002115</v>
      </c>
    </row>
    <row r="118" customFormat="false" ht="15" hidden="false" customHeight="false" outlineLevel="0" collapsed="false">
      <c r="A118" s="81" t="n">
        <v>2016</v>
      </c>
      <c r="B118" s="31" t="s">
        <v>25</v>
      </c>
      <c r="C118" s="17" t="n">
        <v>3</v>
      </c>
      <c r="D118" s="18" t="n">
        <v>11461.0891535746</v>
      </c>
      <c r="E118" s="70" t="str">
        <f aca="false">B118&amp;"|"&amp;A118&amp;"|"&amp;C118</f>
        <v>03/|2016|3</v>
      </c>
      <c r="F118" s="77" t="n">
        <v>10184.4108681131</v>
      </c>
      <c r="G118" s="78" t="n">
        <f aca="false">IF(D118="","",F118/D118)</f>
        <v>0.888607594936707</v>
      </c>
      <c r="H118" s="20" t="n">
        <v>1890.83791520998</v>
      </c>
      <c r="I118" s="79" t="n">
        <f aca="false">IF(D118="","",H118/D118)</f>
        <v>0.164978902953586</v>
      </c>
      <c r="J118" s="20" t="n">
        <v>12075.2487833231</v>
      </c>
      <c r="K118" s="79" t="n">
        <f aca="false">IF(D118="","",J118/D118)</f>
        <v>1.05358649789029</v>
      </c>
      <c r="L118" s="20" t="n">
        <v>1154.57174490123</v>
      </c>
      <c r="M118" s="24" t="n">
        <f aca="false">IF(L118="","",IF(D118="","",L118/D118))</f>
        <v>0.100738396624472</v>
      </c>
      <c r="N118" s="20" t="n">
        <v>3830.03485638441</v>
      </c>
      <c r="O118" s="80" t="n">
        <f aca="false">IF(N118="","",IF(D118="","",N118/D118))</f>
        <v>0.334177215189872</v>
      </c>
      <c r="P118" s="20" t="n">
        <v>7485.9772192968</v>
      </c>
      <c r="Q118" s="80" t="n">
        <f aca="false">IF(P118="","",IF(D118="","",P118/D118))</f>
        <v>0.653164556962023</v>
      </c>
    </row>
    <row r="119" customFormat="false" ht="15" hidden="false" customHeight="false" outlineLevel="0" collapsed="false">
      <c r="A119" s="16" t="n">
        <f aca="false">A118</f>
        <v>2016</v>
      </c>
      <c r="B119" s="28" t="s">
        <v>26</v>
      </c>
      <c r="C119" s="17" t="n">
        <v>3</v>
      </c>
      <c r="D119" s="18" t="n">
        <v>10330.1047320844</v>
      </c>
      <c r="E119" s="70" t="str">
        <f aca="false">B119&amp;"|"&amp;A119&amp;"|"&amp;C119</f>
        <v>06/|2016|3</v>
      </c>
      <c r="F119" s="77" t="n">
        <v>10924.1986320203</v>
      </c>
      <c r="G119" s="78" t="n">
        <f aca="false">IF(D119="","",F119/D119)</f>
        <v>1.05751092707615</v>
      </c>
      <c r="H119" s="20" t="n">
        <v>1817.92733380368</v>
      </c>
      <c r="I119" s="79" t="n">
        <f aca="false">IF(D119="","",H119/D119)</f>
        <v>0.175983436853003</v>
      </c>
      <c r="J119" s="20" t="n">
        <v>12742.125965824</v>
      </c>
      <c r="K119" s="79" t="n">
        <f aca="false">IF(D119="","",J119/D119)</f>
        <v>1.23349436392915</v>
      </c>
      <c r="L119" s="20" t="n">
        <v>1345.02858945475</v>
      </c>
      <c r="M119" s="24" t="n">
        <f aca="false">IF(L119="","",IF(D119="","",L119/D119))</f>
        <v>0.130204738900392</v>
      </c>
      <c r="N119" s="20" t="n">
        <v>7398.84542980098</v>
      </c>
      <c r="O119" s="80" t="n">
        <f aca="false">IF(N119="","",IF(D119="","",N119/D119))</f>
        <v>0.716241085806305</v>
      </c>
      <c r="P119" s="20" t="n">
        <v>4535.31283211022</v>
      </c>
      <c r="Q119" s="80" t="n">
        <f aca="false">IF(P119="","",IF(D119="","",P119/D119))</f>
        <v>0.439038417299288</v>
      </c>
    </row>
    <row r="120" customFormat="false" ht="15" hidden="false" customHeight="false" outlineLevel="0" collapsed="false">
      <c r="A120" s="16" t="n">
        <f aca="false">A119</f>
        <v>2016</v>
      </c>
      <c r="B120" s="28" t="s">
        <v>27</v>
      </c>
      <c r="C120" s="17" t="n">
        <v>3</v>
      </c>
      <c r="D120" s="18" t="n">
        <v>23371.4349977745</v>
      </c>
      <c r="E120" s="70" t="str">
        <f aca="false">B120&amp;"|"&amp;A120&amp;"|"&amp;C120</f>
        <v>09/|2016|3</v>
      </c>
      <c r="F120" s="77" t="n">
        <v>23847.6831071631</v>
      </c>
      <c r="G120" s="78" t="n">
        <f aca="false">IF(D120="","",F120/D120)</f>
        <v>1.02037735849057</v>
      </c>
      <c r="H120" s="20" t="n">
        <v>2019.05679955617</v>
      </c>
      <c r="I120" s="79" t="n">
        <f aca="false">IF(D120="","",H120/D120)</f>
        <v>0.0863899371069184</v>
      </c>
      <c r="J120" s="20" t="n">
        <v>25866.7399067193</v>
      </c>
      <c r="K120" s="79" t="n">
        <f aca="false">IF(D120="","",J120/D120)</f>
        <v>1.10676729559749</v>
      </c>
      <c r="L120" s="20" t="n">
        <v>1210.0229742244</v>
      </c>
      <c r="M120" s="24" t="n">
        <f aca="false">IF(L120="","",IF(D120="","",L120/D120))</f>
        <v>0.0517735849056604</v>
      </c>
      <c r="N120" s="20" t="n">
        <v>10678.5409416247</v>
      </c>
      <c r="O120" s="80" t="n">
        <f aca="false">IF(N120="","",IF(D120="","",N120/D120))</f>
        <v>0.45690566037736</v>
      </c>
      <c r="P120" s="20" t="n">
        <v>4889.48058972309</v>
      </c>
      <c r="Q120" s="80" t="n">
        <f aca="false">IF(P120="","",IF(D120="","",P120/D120))</f>
        <v>0.209207547169811</v>
      </c>
    </row>
    <row r="121" customFormat="false" ht="15" hidden="false" customHeight="false" outlineLevel="0" collapsed="false">
      <c r="A121" s="16" t="n">
        <f aca="false">A120</f>
        <v>2016</v>
      </c>
      <c r="B121" s="30" t="s">
        <v>28</v>
      </c>
      <c r="C121" s="17" t="n">
        <v>3</v>
      </c>
      <c r="D121" s="20"/>
      <c r="E121" s="70" t="str">
        <f aca="false">B121&amp;"|"&amp;A121&amp;"|"&amp;C121</f>
        <v>12/|2016|3</v>
      </c>
      <c r="F121" s="77"/>
      <c r="G121" s="78" t="str">
        <f aca="false">IF(D121="","",F121/D121)</f>
        <v/>
      </c>
      <c r="H121" s="20"/>
      <c r="I121" s="79" t="str">
        <f aca="false">IF(D121="","",H121/D121)</f>
        <v/>
      </c>
      <c r="J121" s="20"/>
      <c r="K121" s="79" t="str">
        <f aca="false">IF(D121="","",J121/D121)</f>
        <v/>
      </c>
      <c r="L121" s="20"/>
      <c r="M121" s="24" t="str">
        <f aca="false">IF(L121="","",IF(D121="","",L121/D121))</f>
        <v/>
      </c>
      <c r="N121" s="20"/>
      <c r="O121" s="80" t="str">
        <f aca="false">IF(N121="","",IF(D121="","",N121/D121))</f>
        <v/>
      </c>
      <c r="P121" s="20"/>
      <c r="Q121" s="80" t="str">
        <f aca="false">IF(P121="","",IF(D121="","",P121/D121))</f>
        <v/>
      </c>
    </row>
    <row r="122" customFormat="false" ht="15" hidden="false" customHeight="false" outlineLevel="0" collapsed="false">
      <c r="A122" s="81" t="n">
        <v>2017</v>
      </c>
      <c r="B122" s="31" t="s">
        <v>25</v>
      </c>
      <c r="C122" s="17" t="n">
        <v>3</v>
      </c>
      <c r="D122" s="18" t="n">
        <v>16364.9894435354</v>
      </c>
      <c r="E122" s="70" t="str">
        <f aca="false">B122&amp;"|"&amp;A122&amp;"|"&amp;C122</f>
        <v>03/|2017|3</v>
      </c>
      <c r="F122" s="77" t="n">
        <v>12482.7121880502</v>
      </c>
      <c r="G122" s="78" t="n">
        <f aca="false">IF(D122="","",F122/D122)</f>
        <v>0.762769339456018</v>
      </c>
      <c r="H122" s="20" t="n">
        <v>2334.22209018</v>
      </c>
      <c r="I122" s="79" t="n">
        <f aca="false">IF(D122="","",H122/D122)</f>
        <v>0.142635111268103</v>
      </c>
      <c r="J122" s="20" t="n">
        <v>14816.9342782302</v>
      </c>
      <c r="K122" s="79" t="n">
        <f aca="false">IF(D122="","",J122/D122)</f>
        <v>0.905404450724121</v>
      </c>
      <c r="L122" s="20" t="n">
        <v>1413.9443369441</v>
      </c>
      <c r="M122" s="24" t="n">
        <f aca="false">IF(L122="","",IF(D122="","",L122/D122))</f>
        <v>0.0864005651713173</v>
      </c>
      <c r="N122" s="20" t="n">
        <v>6647.7350265156</v>
      </c>
      <c r="O122" s="80" t="n">
        <f aca="false">IF(N122="","",IF(D122="","",N122/D122))</f>
        <v>0.406216884493111</v>
      </c>
      <c r="P122" s="20" t="n">
        <v>7512.51864387798</v>
      </c>
      <c r="Q122" s="80" t="n">
        <f aca="false">IF(P122="","",IF(D122="","",P122/D122))</f>
        <v>0.459060402684563</v>
      </c>
    </row>
    <row r="123" customFormat="false" ht="15" hidden="false" customHeight="false" outlineLevel="0" collapsed="false">
      <c r="A123" s="16" t="n">
        <f aca="false">A122</f>
        <v>2017</v>
      </c>
      <c r="B123" s="28" t="s">
        <v>26</v>
      </c>
      <c r="C123" s="17" t="n">
        <v>3</v>
      </c>
      <c r="D123" s="18" t="n">
        <v>16201.1099462571</v>
      </c>
      <c r="E123" s="70" t="str">
        <f aca="false">B123&amp;"|"&amp;A123&amp;"|"&amp;C123</f>
        <v>06/|2017|3</v>
      </c>
      <c r="F123" s="77" t="n">
        <v>21308.0818724947</v>
      </c>
      <c r="G123" s="78" t="n">
        <f aca="false">IF(D123="","",F123/D123)</f>
        <v>1.31522358302478</v>
      </c>
      <c r="H123" s="20" t="n">
        <v>2498.69012700035</v>
      </c>
      <c r="I123" s="79" t="n">
        <f aca="false">IF(D123="","",H123/D123)</f>
        <v>0.154229564226716</v>
      </c>
      <c r="J123" s="20" t="n">
        <v>23806.771999495</v>
      </c>
      <c r="K123" s="79" t="n">
        <f aca="false">IF(D123="","",J123/D123)</f>
        <v>1.4694531472515</v>
      </c>
      <c r="L123" s="20" t="n">
        <v>1633.49271460411</v>
      </c>
      <c r="M123" s="24" t="n">
        <f aca="false">IF(L123="","",IF(D123="","",L123/D123))</f>
        <v>0.100825975505554</v>
      </c>
      <c r="N123" s="20" t="n">
        <v>18698.6464767076</v>
      </c>
      <c r="O123" s="80" t="n">
        <f aca="false">IF(N123="","",IF(D123="","",N123/D123))</f>
        <v>1.15415835944176</v>
      </c>
      <c r="P123" s="20" t="n">
        <v>4344.44460677901</v>
      </c>
      <c r="Q123" s="80" t="n">
        <f aca="false">IF(P123="","",IF(D123="","",P123/D123))</f>
        <v>0.268157220165196</v>
      </c>
    </row>
    <row r="124" customFormat="false" ht="15" hidden="false" customHeight="false" outlineLevel="0" collapsed="false">
      <c r="A124" s="16" t="n">
        <f aca="false">A123</f>
        <v>2017</v>
      </c>
      <c r="B124" s="28" t="s">
        <v>27</v>
      </c>
      <c r="C124" s="17" t="n">
        <v>3</v>
      </c>
      <c r="D124" s="18" t="n">
        <v>32339.1362195345</v>
      </c>
      <c r="E124" s="70" t="str">
        <f aca="false">B124&amp;"|"&amp;A124&amp;"|"&amp;C124</f>
        <v>09/|2017|3</v>
      </c>
      <c r="F124" s="77" t="n">
        <v>33565.0852467583</v>
      </c>
      <c r="G124" s="78" t="n">
        <f aca="false">IF(D124="","",F124/D124)</f>
        <v>1.03790914571439</v>
      </c>
      <c r="H124" s="20" t="n">
        <v>4391.16821818496</v>
      </c>
      <c r="I124" s="79" t="n">
        <f aca="false">IF(D124="","",H124/D124)</f>
        <v>0.135784956913366</v>
      </c>
      <c r="J124" s="20" t="n">
        <v>37956.2534649433</v>
      </c>
      <c r="K124" s="79" t="n">
        <f aca="false">IF(D124="","",J124/D124)</f>
        <v>1.17369410262776</v>
      </c>
      <c r="L124" s="20" t="n">
        <v>1104.38626119408</v>
      </c>
      <c r="M124" s="24" t="n">
        <f aca="false">IF(L124="","",IF(D124="","",L124/D124))</f>
        <v>0.0341501471683395</v>
      </c>
      <c r="N124" s="20" t="n">
        <v>1861.28650251089</v>
      </c>
      <c r="O124" s="80" t="n">
        <f aca="false">IF(N124="","",IF(D124="","",N124/D124))</f>
        <v>0.0575552324550517</v>
      </c>
      <c r="P124" s="20" t="n">
        <v>4123.95949662918</v>
      </c>
      <c r="Q124" s="80" t="n">
        <f aca="false">IF(P124="","",IF(D124="","",P124/D124))</f>
        <v>0.127522252562148</v>
      </c>
    </row>
    <row r="125" customFormat="false" ht="15" hidden="false" customHeight="false" outlineLevel="0" collapsed="false">
      <c r="A125" s="16" t="n">
        <f aca="false">A124</f>
        <v>2017</v>
      </c>
      <c r="B125" s="30" t="s">
        <v>28</v>
      </c>
      <c r="C125" s="17" t="n">
        <v>3</v>
      </c>
      <c r="D125" s="20"/>
      <c r="E125" s="70" t="str">
        <f aca="false">B125&amp;"|"&amp;A125&amp;"|"&amp;C125</f>
        <v>12/|2017|3</v>
      </c>
      <c r="F125" s="77"/>
      <c r="G125" s="78" t="str">
        <f aca="false">IF(D125="","",F125/D125)</f>
        <v/>
      </c>
      <c r="H125" s="20"/>
      <c r="I125" s="79" t="str">
        <f aca="false">IF(D125="","",H125/D125)</f>
        <v/>
      </c>
      <c r="J125" s="20"/>
      <c r="K125" s="79" t="str">
        <f aca="false">IF(D125="","",J125/D125)</f>
        <v/>
      </c>
      <c r="L125" s="20"/>
      <c r="M125" s="24" t="str">
        <f aca="false">IF(L125="","",IF(D125="","",L125/D125))</f>
        <v/>
      </c>
      <c r="N125" s="20"/>
      <c r="O125" s="80" t="str">
        <f aca="false">IF(N125="","",IF(D125="","",N125/D125))</f>
        <v/>
      </c>
      <c r="P125" s="20"/>
      <c r="Q125" s="80" t="str">
        <f aca="false">IF(P125="","",IF(D125="","",P125/D125))</f>
        <v/>
      </c>
    </row>
    <row r="126" customFormat="false" ht="15" hidden="false" customHeight="false" outlineLevel="0" collapsed="false">
      <c r="A126" s="81" t="n">
        <v>2018</v>
      </c>
      <c r="B126" s="31" t="s">
        <v>25</v>
      </c>
      <c r="C126" s="17" t="n">
        <v>3</v>
      </c>
      <c r="D126" s="18" t="n">
        <v>785.908567042689</v>
      </c>
      <c r="E126" s="70" t="str">
        <f aca="false">B126&amp;"|"&amp;A126&amp;"|"&amp;C126</f>
        <v>03/|2018|3</v>
      </c>
      <c r="F126" s="77" t="n">
        <v>729.611391753098</v>
      </c>
      <c r="G126" s="78" t="n">
        <f aca="false">IF(D126="","",F126/D126)</f>
        <v>0.92836676217765</v>
      </c>
      <c r="H126" s="20" t="n">
        <v>1454.71900948303</v>
      </c>
      <c r="I126" s="79" t="n">
        <f aca="false">IF(D126="","",H126/D126)</f>
        <v>1.85100286532951</v>
      </c>
      <c r="J126" s="20" t="n">
        <v>2184.33040123613</v>
      </c>
      <c r="K126" s="79" t="n">
        <f aca="false">IF(D126="","",J126/D126)</f>
        <v>2.77936962750717</v>
      </c>
      <c r="L126" s="20" t="n">
        <v>370.435413405508</v>
      </c>
      <c r="M126" s="24" t="n">
        <f aca="false">IF(L126="","",IF(D126="","",L126/D126))</f>
        <v>0.47134670487106</v>
      </c>
      <c r="N126" s="46" t="n">
        <v>161.00992132823</v>
      </c>
      <c r="O126" s="80" t="n">
        <f aca="false">IF(N126="","",IF(D126="","",N126/D126))</f>
        <v>0.20487106017192</v>
      </c>
      <c r="P126" s="20" t="n">
        <v>2093.12897726699</v>
      </c>
      <c r="Q126" s="80" t="n">
        <f aca="false">IF(P126="","",IF(D126="","",P126/D126))</f>
        <v>2.66332378223496</v>
      </c>
    </row>
    <row r="127" customFormat="false" ht="15" hidden="false" customHeight="false" outlineLevel="0" collapsed="false">
      <c r="A127" s="16" t="n">
        <f aca="false">A126</f>
        <v>2018</v>
      </c>
      <c r="B127" s="28" t="s">
        <v>26</v>
      </c>
      <c r="C127" s="17" t="n">
        <v>3</v>
      </c>
      <c r="D127" s="18" t="n">
        <v>484.021405660864</v>
      </c>
      <c r="E127" s="70" t="str">
        <f aca="false">B127&amp;"|"&amp;A127&amp;"|"&amp;C127</f>
        <v>06/|2018|3</v>
      </c>
      <c r="F127" s="77" t="n">
        <v>1261.991884166</v>
      </c>
      <c r="G127" s="78" t="n">
        <f aca="false">IF(D127="","",F127/D127)</f>
        <v>2.60730593607307</v>
      </c>
      <c r="H127" s="20" t="n">
        <v>1415.59685080266</v>
      </c>
      <c r="I127" s="79" t="n">
        <f aca="false">IF(D127="","",H127/D127)</f>
        <v>2.92465753424657</v>
      </c>
      <c r="J127" s="20" t="n">
        <v>2677.58873496866</v>
      </c>
      <c r="K127" s="79" t="n">
        <f aca="false">IF(D127="","",J127/D127)</f>
        <v>5.53196347031963</v>
      </c>
      <c r="L127" s="20" t="n">
        <v>519.38370013837</v>
      </c>
      <c r="M127" s="24" t="n">
        <f aca="false">IF(L127="","",IF(D127="","",L127/D127))</f>
        <v>1.07305936073059</v>
      </c>
      <c r="N127" s="20" t="n">
        <v>582.372787176427</v>
      </c>
      <c r="O127" s="80" t="n">
        <f aca="false">IF(N127="","",IF(D127="","",N127/D127))</f>
        <v>1.20319634703196</v>
      </c>
      <c r="P127" s="20" t="n">
        <v>1501.79244359158</v>
      </c>
      <c r="Q127" s="80" t="n">
        <f aca="false">IF(P127="","",IF(D127="","",P127/D127))</f>
        <v>3.10273972602739</v>
      </c>
    </row>
    <row r="128" customFormat="false" ht="15" hidden="false" customHeight="false" outlineLevel="0" collapsed="false">
      <c r="A128" s="16" t="n">
        <f aca="false">A127</f>
        <v>2018</v>
      </c>
      <c r="B128" s="28" t="s">
        <v>27</v>
      </c>
      <c r="C128" s="17" t="n">
        <v>3</v>
      </c>
      <c r="D128" s="18" t="n">
        <v>58.1495484005566</v>
      </c>
      <c r="E128" s="70" t="str">
        <f aca="false">B128&amp;"|"&amp;A128&amp;"|"&amp;C128</f>
        <v>09/|2018|3</v>
      </c>
      <c r="F128" s="77" t="n">
        <v>309.399483942584</v>
      </c>
      <c r="G128" s="78" t="n">
        <f aca="false">IF(D128="","",F128/D128)</f>
        <v>5.32075471698113</v>
      </c>
      <c r="H128" s="20" t="n">
        <v>1346.21690353741</v>
      </c>
      <c r="I128" s="79" t="n">
        <f aca="false">IF(D128="","",H128/D128)</f>
        <v>23.1509433962263</v>
      </c>
      <c r="J128" s="20" t="n">
        <v>1655.61638747999</v>
      </c>
      <c r="K128" s="79" t="n">
        <f aca="false">IF(D128="","",J128/D128)</f>
        <v>28.4716981132074</v>
      </c>
      <c r="L128" s="20" t="n">
        <v>562.843742065765</v>
      </c>
      <c r="M128" s="24" t="n">
        <f aca="false">IF(L128="","",IF(D128="","",L128/D128))</f>
        <v>9.67924528301887</v>
      </c>
      <c r="N128" s="20" t="n">
        <v>447.641806555228</v>
      </c>
      <c r="O128" s="80" t="n">
        <f aca="false">IF(N128="","",IF(D128="","",N128/D128))</f>
        <v>7.69811320754717</v>
      </c>
      <c r="P128" s="20" t="n">
        <v>1444.9614196893</v>
      </c>
      <c r="Q128" s="80" t="n">
        <f aca="false">IF(P128="","",IF(D128="","",P128/D128))</f>
        <v>24.8490566037735</v>
      </c>
    </row>
    <row r="129" customFormat="false" ht="15" hidden="false" customHeight="false" outlineLevel="0" collapsed="false">
      <c r="A129" s="16" t="n">
        <f aca="false">A128</f>
        <v>2018</v>
      </c>
      <c r="B129" s="30" t="s">
        <v>28</v>
      </c>
      <c r="C129" s="17" t="n">
        <v>3</v>
      </c>
      <c r="D129" s="20"/>
      <c r="E129" s="70" t="str">
        <f aca="false">B129&amp;"|"&amp;A129&amp;"|"&amp;C129</f>
        <v>12/|2018|3</v>
      </c>
      <c r="F129" s="77"/>
      <c r="G129" s="78" t="str">
        <f aca="false">IF(D129="","",F129/D129)</f>
        <v/>
      </c>
      <c r="H129" s="20"/>
      <c r="I129" s="79" t="str">
        <f aca="false">IF(D129="","",H129/D129)</f>
        <v/>
      </c>
      <c r="J129" s="20"/>
      <c r="K129" s="79" t="str">
        <f aca="false">IF(D129="","",J129/D129)</f>
        <v/>
      </c>
      <c r="L129" s="20"/>
      <c r="M129" s="24" t="str">
        <f aca="false">IF(L129="","",IF(D129="","",L129/D129))</f>
        <v/>
      </c>
      <c r="N129" s="20"/>
      <c r="O129" s="80" t="str">
        <f aca="false">IF(N129="","",IF(D129="","",N129/D129))</f>
        <v/>
      </c>
      <c r="P129" s="20"/>
      <c r="Q129" s="80" t="str">
        <f aca="false">IF(P129="","",IF(D129="","",P129/D129))</f>
        <v/>
      </c>
    </row>
    <row r="130" customFormat="false" ht="15" hidden="false" customHeight="false" outlineLevel="0" collapsed="false">
      <c r="A130" s="81" t="n">
        <v>2019</v>
      </c>
      <c r="B130" s="31" t="s">
        <v>25</v>
      </c>
      <c r="C130" s="17" t="n">
        <v>3</v>
      </c>
      <c r="D130" s="18" t="n">
        <v>498.503877376402</v>
      </c>
      <c r="E130" s="70" t="str">
        <f aca="false">B130&amp;"|"&amp;A130&amp;"|"&amp;C130</f>
        <v>03/|2019|3</v>
      </c>
      <c r="F130" s="77" t="n">
        <v>194.879485540235</v>
      </c>
      <c r="G130" s="78" t="n">
        <f aca="false">IF(D130="","",F130/D130)</f>
        <v>0.390928725701944</v>
      </c>
      <c r="H130" s="20" t="n">
        <v>1423.3739220121</v>
      </c>
      <c r="I130" s="79" t="n">
        <f aca="false">IF(D130="","",H130/D130)</f>
        <v>2.85529157667386</v>
      </c>
      <c r="J130" s="20" t="n">
        <v>1618.25340755234</v>
      </c>
      <c r="K130" s="79" t="n">
        <f aca="false">IF(D130="","",J130/D130)</f>
        <v>3.24622030237582</v>
      </c>
      <c r="L130" s="20" t="n">
        <v>666.466306902792</v>
      </c>
      <c r="M130" s="24" t="n">
        <f aca="false">IF(L130="","",IF(D130="","",L130/D130))</f>
        <v>1.33693304535637</v>
      </c>
      <c r="N130" s="47"/>
      <c r="O130" s="80" t="str">
        <f aca="false">IF(N130="","",IF(D130="","",N130/D130))</f>
        <v/>
      </c>
      <c r="P130" s="20" t="n">
        <v>2459.14223742484</v>
      </c>
      <c r="Q130" s="80" t="n">
        <f aca="false">IF(P130="","",IF(D130="","",P130/D130))</f>
        <v>4.93304535637149</v>
      </c>
    </row>
    <row r="131" customFormat="false" ht="15" hidden="false" customHeight="false" outlineLevel="0" collapsed="false">
      <c r="A131" s="16" t="n">
        <f aca="false">A130</f>
        <v>2019</v>
      </c>
      <c r="B131" s="28" t="s">
        <v>26</v>
      </c>
      <c r="C131" s="17" t="n">
        <v>3</v>
      </c>
      <c r="D131" s="18" t="n">
        <v>144.326271942189</v>
      </c>
      <c r="E131" s="70" t="str">
        <f aca="false">B131&amp;"|"&amp;A131&amp;"|"&amp;C131</f>
        <v>06/|2019|3</v>
      </c>
      <c r="F131" s="77" t="n">
        <v>419.080730380283</v>
      </c>
      <c r="G131" s="78" t="n">
        <f aca="false">IF(D131="","",F131/D131)</f>
        <v>2.90370370370371</v>
      </c>
      <c r="H131" s="20" t="n">
        <v>1123.60675415734</v>
      </c>
      <c r="I131" s="79" t="n">
        <f aca="false">IF(D131="","",H131/D131)</f>
        <v>7.7851851851852</v>
      </c>
      <c r="J131" s="20" t="n">
        <v>1542.68748453762</v>
      </c>
      <c r="K131" s="79" t="n">
        <f aca="false">IF(D131="","",J131/D131)</f>
        <v>10.6888888888889</v>
      </c>
      <c r="L131" s="20" t="n">
        <v>1762.91868468645</v>
      </c>
      <c r="M131" s="24" t="n">
        <f aca="false">IF(L131="","",IF(D131="","",L131/D131))</f>
        <v>12.2148148148149</v>
      </c>
      <c r="N131" s="20"/>
      <c r="O131" s="80" t="str">
        <f aca="false">IF(N131="","",IF(D131="","",N131/D131))</f>
        <v/>
      </c>
      <c r="P131" s="20" t="n">
        <v>1339.56162032269</v>
      </c>
      <c r="Q131" s="80" t="n">
        <f aca="false">IF(P131="","",IF(D131="","",P131/D131))</f>
        <v>9.2814814814815</v>
      </c>
    </row>
    <row r="132" customFormat="false" ht="15" hidden="false" customHeight="false" outlineLevel="0" collapsed="false">
      <c r="A132" s="16" t="n">
        <f aca="false">A131</f>
        <v>2019</v>
      </c>
      <c r="B132" s="28" t="s">
        <v>27</v>
      </c>
      <c r="C132" s="17" t="n">
        <v>3</v>
      </c>
      <c r="D132" s="20"/>
      <c r="E132" s="70" t="str">
        <f aca="false">B132&amp;"|"&amp;A132&amp;"|"&amp;C132</f>
        <v>09/|2019|3</v>
      </c>
      <c r="F132" s="77"/>
      <c r="G132" s="78" t="str">
        <f aca="false">IF(D132="","",F132/D132)</f>
        <v/>
      </c>
      <c r="H132" s="20"/>
      <c r="I132" s="79" t="str">
        <f aca="false">IF(D132="","",H132/D132)</f>
        <v/>
      </c>
      <c r="J132" s="20"/>
      <c r="K132" s="79" t="str">
        <f aca="false">IF(D132="","",J132/D132)</f>
        <v/>
      </c>
      <c r="L132" s="20"/>
      <c r="M132" s="24" t="str">
        <f aca="false">IF(L132="","",IF(D132="","",L132/D132))</f>
        <v/>
      </c>
      <c r="N132" s="20"/>
      <c r="O132" s="80" t="str">
        <f aca="false">IF(N132="","",IF(D132="","",N132/D132))</f>
        <v/>
      </c>
      <c r="P132" s="20"/>
      <c r="Q132" s="80" t="str">
        <f aca="false">IF(P132="","",IF(D132="","",P132/D132))</f>
        <v/>
      </c>
    </row>
    <row r="133" customFormat="false" ht="15" hidden="false" customHeight="false" outlineLevel="0" collapsed="false">
      <c r="A133" s="16" t="n">
        <f aca="false">A132</f>
        <v>2019</v>
      </c>
      <c r="B133" s="30" t="s">
        <v>28</v>
      </c>
      <c r="C133" s="17" t="n">
        <v>3</v>
      </c>
      <c r="D133" s="20"/>
      <c r="E133" s="70" t="str">
        <f aca="false">B133&amp;"|"&amp;A133&amp;"|"&amp;C133</f>
        <v>12/|2019|3</v>
      </c>
      <c r="F133" s="77"/>
      <c r="G133" s="78" t="str">
        <f aca="false">IF(D133="","",F133/D133)</f>
        <v/>
      </c>
      <c r="H133" s="20"/>
      <c r="I133" s="79" t="str">
        <f aca="false">IF(D133="","",H133/D133)</f>
        <v/>
      </c>
      <c r="J133" s="20"/>
      <c r="K133" s="79" t="str">
        <f aca="false">IF(D133="","",J133/D133)</f>
        <v/>
      </c>
      <c r="L133" s="20"/>
      <c r="M133" s="24" t="str">
        <f aca="false">IF(L133="","",IF(D133="","",L133/D133))</f>
        <v/>
      </c>
      <c r="N133" s="20"/>
      <c r="O133" s="80" t="str">
        <f aca="false">IF(N133="","",IF(D133="","",N133/D133))</f>
        <v/>
      </c>
      <c r="P133" s="20"/>
      <c r="Q133" s="80" t="str">
        <f aca="false">IF(P133="","",IF(D133="","",P133/D133))</f>
        <v/>
      </c>
    </row>
    <row r="134" customFormat="false" ht="15" hidden="false" customHeight="false" outlineLevel="0" collapsed="false">
      <c r="A134" s="16" t="n">
        <v>2009</v>
      </c>
      <c r="B134" s="32" t="s">
        <v>25</v>
      </c>
      <c r="C134" s="33" t="n">
        <v>4</v>
      </c>
      <c r="D134" s="34" t="n">
        <v>81126.5442861192</v>
      </c>
      <c r="E134" s="70" t="str">
        <f aca="false">B134&amp;"|"&amp;A134&amp;"|"&amp;C134</f>
        <v>03/|2009|4</v>
      </c>
      <c r="F134" s="82" t="n">
        <v>74194.0507551467</v>
      </c>
      <c r="G134" s="78" t="n">
        <f aca="false">IF(D134="","",F134/D134)</f>
        <v>0.914547160957297</v>
      </c>
      <c r="H134" s="36" t="n">
        <v>16729.7324666988</v>
      </c>
      <c r="I134" s="79" t="n">
        <f aca="false">IF(D134="","",H134/D134)</f>
        <v>0.206217738151103</v>
      </c>
      <c r="J134" s="36" t="n">
        <v>90923.7832218455</v>
      </c>
      <c r="K134" s="79" t="n">
        <f aca="false">IF(D134="","",J134/D134)</f>
        <v>1.1207648991084</v>
      </c>
      <c r="L134" s="36"/>
      <c r="M134" s="24" t="str">
        <f aca="false">IF(L134="","",IF(D134="","",L134/D134))</f>
        <v/>
      </c>
      <c r="N134" s="36"/>
      <c r="O134" s="80" t="str">
        <f aca="false">IF(N134="","",IF(D134="","",N134/D134))</f>
        <v/>
      </c>
      <c r="P134" s="36"/>
      <c r="Q134" s="80" t="str">
        <f aca="false">IF(P134="","",IF(D134="","",P134/D134))</f>
        <v/>
      </c>
    </row>
    <row r="135" customFormat="false" ht="15" hidden="false" customHeight="false" outlineLevel="0" collapsed="false">
      <c r="A135" s="16" t="n">
        <f aca="false">A134</f>
        <v>2009</v>
      </c>
      <c r="B135" s="28" t="s">
        <v>26</v>
      </c>
      <c r="C135" s="17" t="n">
        <v>4</v>
      </c>
      <c r="D135" s="18" t="n">
        <v>98067.8875063193</v>
      </c>
      <c r="E135" s="70" t="str">
        <f aca="false">B135&amp;"|"&amp;A135&amp;"|"&amp;C135</f>
        <v>06/|2009|4</v>
      </c>
      <c r="F135" s="77" t="n">
        <v>71979.3269117994</v>
      </c>
      <c r="G135" s="78" t="n">
        <f aca="false">IF(D135="","",F135/D135)</f>
        <v>0.733974481780911</v>
      </c>
      <c r="H135" s="20" t="n">
        <v>15967.6419770146</v>
      </c>
      <c r="I135" s="79" t="n">
        <f aca="false">IF(D135="","",H135/D135)</f>
        <v>0.162822330357485</v>
      </c>
      <c r="J135" s="20" t="n">
        <v>87946.968888814</v>
      </c>
      <c r="K135" s="79" t="n">
        <f aca="false">IF(D135="","",J135/D135)</f>
        <v>0.896796812138396</v>
      </c>
      <c r="L135" s="20"/>
      <c r="M135" s="24" t="str">
        <f aca="false">IF(L135="","",IF(D135="","",L135/D135))</f>
        <v/>
      </c>
      <c r="N135" s="20"/>
      <c r="O135" s="80" t="str">
        <f aca="false">IF(N135="","",IF(D135="","",N135/D135))</f>
        <v/>
      </c>
      <c r="P135" s="20"/>
      <c r="Q135" s="80" t="str">
        <f aca="false">IF(P135="","",IF(D135="","",P135/D135))</f>
        <v/>
      </c>
    </row>
    <row r="136" customFormat="false" ht="15" hidden="false" customHeight="false" outlineLevel="0" collapsed="false">
      <c r="A136" s="16" t="n">
        <f aca="false">A135</f>
        <v>2009</v>
      </c>
      <c r="B136" s="28" t="s">
        <v>27</v>
      </c>
      <c r="C136" s="17" t="n">
        <v>4</v>
      </c>
      <c r="D136" s="18" t="n">
        <v>235958.483453512</v>
      </c>
      <c r="E136" s="70" t="str">
        <f aca="false">B136&amp;"|"&amp;A136&amp;"|"&amp;C136</f>
        <v>09/|2009|4</v>
      </c>
      <c r="F136" s="77" t="n">
        <v>189750.686124126</v>
      </c>
      <c r="G136" s="78" t="n">
        <f aca="false">IF(D136="","",F136/D136)</f>
        <v>0.804169798631166</v>
      </c>
      <c r="H136" s="20" t="n">
        <v>16492.9164285977</v>
      </c>
      <c r="I136" s="79" t="n">
        <f aca="false">IF(D136="","",H136/D136)</f>
        <v>0.0698975353087786</v>
      </c>
      <c r="J136" s="20" t="n">
        <v>206243.602552724</v>
      </c>
      <c r="K136" s="79" t="n">
        <f aca="false">IF(D136="","",J136/D136)</f>
        <v>0.874067333939946</v>
      </c>
      <c r="L136" s="20"/>
      <c r="M136" s="24" t="str">
        <f aca="false">IF(L136="","",IF(D136="","",L136/D136))</f>
        <v/>
      </c>
      <c r="N136" s="20"/>
      <c r="O136" s="80" t="str">
        <f aca="false">IF(N136="","",IF(D136="","",N136/D136))</f>
        <v/>
      </c>
      <c r="P136" s="20"/>
      <c r="Q136" s="80" t="str">
        <f aca="false">IF(P136="","",IF(D136="","",P136/D136))</f>
        <v/>
      </c>
    </row>
    <row r="137" customFormat="false" ht="15" hidden="false" customHeight="false" outlineLevel="0" collapsed="false">
      <c r="A137" s="16" t="n">
        <f aca="false">A136</f>
        <v>2009</v>
      </c>
      <c r="B137" s="30" t="s">
        <v>28</v>
      </c>
      <c r="C137" s="17" t="n">
        <v>4</v>
      </c>
      <c r="D137" s="18" t="n">
        <v>236678.304312382</v>
      </c>
      <c r="E137" s="70" t="str">
        <f aca="false">B137&amp;"|"&amp;A137&amp;"|"&amp;C137</f>
        <v>12/|2009|4</v>
      </c>
      <c r="F137" s="77" t="n">
        <v>205574.778608095</v>
      </c>
      <c r="G137" s="78" t="n">
        <f aca="false">IF(D137="","",F137/D137)</f>
        <v>0.868583114136078</v>
      </c>
      <c r="H137" s="20" t="n">
        <v>16707.2689000162</v>
      </c>
      <c r="I137" s="79" t="n">
        <f aca="false">IF(D137="","",H137/D137)</f>
        <v>0.0705906227803836</v>
      </c>
      <c r="J137" s="20" t="n">
        <v>222282.047508111</v>
      </c>
      <c r="K137" s="79" t="n">
        <f aca="false">IF(D137="","",J137/D137)</f>
        <v>0.93917373691646</v>
      </c>
      <c r="L137" s="20"/>
      <c r="M137" s="24" t="str">
        <f aca="false">IF(L137="","",IF(D137="","",L137/D137))</f>
        <v/>
      </c>
      <c r="N137" s="20"/>
      <c r="O137" s="80" t="str">
        <f aca="false">IF(N137="","",IF(D137="","",N137/D137))</f>
        <v/>
      </c>
      <c r="P137" s="20"/>
      <c r="Q137" s="80" t="str">
        <f aca="false">IF(P137="","",IF(D137="","",P137/D137))</f>
        <v/>
      </c>
    </row>
    <row r="138" customFormat="false" ht="15" hidden="false" customHeight="false" outlineLevel="0" collapsed="false">
      <c r="A138" s="16" t="n">
        <v>2010</v>
      </c>
      <c r="B138" s="31" t="s">
        <v>25</v>
      </c>
      <c r="C138" s="17" t="n">
        <v>4</v>
      </c>
      <c r="D138" s="18" t="n">
        <v>270382.294701707</v>
      </c>
      <c r="E138" s="70" t="str">
        <f aca="false">B138&amp;"|"&amp;A138&amp;"|"&amp;C138</f>
        <v>03/|2010|4</v>
      </c>
      <c r="F138" s="77" t="n">
        <v>216100.945841694</v>
      </c>
      <c r="G138" s="78" t="n">
        <f aca="false">IF(D138="","",F138/D138)</f>
        <v>0.799242221389172</v>
      </c>
      <c r="H138" s="20" t="n">
        <v>16557.7118830077</v>
      </c>
      <c r="I138" s="79" t="n">
        <f aca="false">IF(D138="","",H138/D138)</f>
        <v>0.0612381513415093</v>
      </c>
      <c r="J138" s="20" t="n">
        <v>232658.657724702</v>
      </c>
      <c r="K138" s="79" t="n">
        <f aca="false">IF(D138="","",J138/D138)</f>
        <v>0.860480372730682</v>
      </c>
      <c r="L138" s="20"/>
      <c r="M138" s="24" t="str">
        <f aca="false">IF(L138="","",IF(D138="","",L138/D138))</f>
        <v/>
      </c>
      <c r="N138" s="20" t="n">
        <v>234007.094033495</v>
      </c>
      <c r="O138" s="80" t="n">
        <f aca="false">IF(N138="","",IF(D138="","",N138/D138))</f>
        <v>0.865467519948589</v>
      </c>
      <c r="P138" s="20" t="n">
        <v>8923.20939912853</v>
      </c>
      <c r="Q138" s="80" t="n">
        <f aca="false">IF(P138="","",IF(D138="","",P138/D138))</f>
        <v>0.0330021956836074</v>
      </c>
    </row>
    <row r="139" customFormat="false" ht="15" hidden="false" customHeight="false" outlineLevel="0" collapsed="false">
      <c r="A139" s="16" t="n">
        <f aca="false">A138</f>
        <v>2010</v>
      </c>
      <c r="B139" s="28" t="s">
        <v>26</v>
      </c>
      <c r="C139" s="17" t="n">
        <v>4</v>
      </c>
      <c r="D139" s="18" t="n">
        <v>193283.058828446</v>
      </c>
      <c r="E139" s="70" t="str">
        <f aca="false">B139&amp;"|"&amp;A139&amp;"|"&amp;C139</f>
        <v>06/|2010|4</v>
      </c>
      <c r="F139" s="77" t="n">
        <v>160168.429926641</v>
      </c>
      <c r="G139" s="78" t="n">
        <f aca="false">IF(D139="","",F139/D139)</f>
        <v>0.828672884718796</v>
      </c>
      <c r="H139" s="20" t="n">
        <v>18857.3645724169</v>
      </c>
      <c r="I139" s="79" t="n">
        <f aca="false">IF(D139="","",H139/D139)</f>
        <v>0.0975634630718169</v>
      </c>
      <c r="J139" s="20" t="n">
        <v>179025.794499058</v>
      </c>
      <c r="K139" s="79" t="n">
        <f aca="false">IF(D139="","",J139/D139)</f>
        <v>0.926236347790613</v>
      </c>
      <c r="L139" s="20" t="n">
        <v>13897.0694915036</v>
      </c>
      <c r="M139" s="24" t="n">
        <f aca="false">IF(L139="","",IF(D139="","",L139/D139))</f>
        <v>0.0719000908602049</v>
      </c>
      <c r="N139" s="20" t="n">
        <v>137409.850617538</v>
      </c>
      <c r="O139" s="80" t="n">
        <f aca="false">IF(N139="","",IF(D139="","",N139/D139))</f>
        <v>0.710925476088932</v>
      </c>
      <c r="P139" s="20" t="n">
        <v>21267.6235622392</v>
      </c>
      <c r="Q139" s="80" t="n">
        <f aca="false">IF(P139="","",IF(D139="","",P139/D139))</f>
        <v>0.110033562647184</v>
      </c>
    </row>
    <row r="140" customFormat="false" ht="15" hidden="false" customHeight="false" outlineLevel="0" collapsed="false">
      <c r="A140" s="16" t="n">
        <f aca="false">A139</f>
        <v>2010</v>
      </c>
      <c r="B140" s="28" t="s">
        <v>27</v>
      </c>
      <c r="C140" s="17" t="n">
        <v>4</v>
      </c>
      <c r="D140" s="18" t="n">
        <v>168062.593671732</v>
      </c>
      <c r="E140" s="70" t="str">
        <f aca="false">B140&amp;"|"&amp;A140&amp;"|"&amp;C140</f>
        <v>09/|2010|4</v>
      </c>
      <c r="F140" s="77" t="n">
        <v>150973.356217753</v>
      </c>
      <c r="G140" s="78" t="n">
        <f aca="false">IF(D140="","",F140/D140)</f>
        <v>0.898316233966027</v>
      </c>
      <c r="H140" s="20" t="n">
        <v>17030.3951296905</v>
      </c>
      <c r="I140" s="79" t="n">
        <f aca="false">IF(D140="","",H140/D140)</f>
        <v>0.101333644552428</v>
      </c>
      <c r="J140" s="20" t="n">
        <v>168003.751347444</v>
      </c>
      <c r="K140" s="79" t="n">
        <f aca="false">IF(D140="","",J140/D140)</f>
        <v>0.999649878518459</v>
      </c>
      <c r="L140" s="20" t="n">
        <v>29524.5819869558</v>
      </c>
      <c r="M140" s="24" t="n">
        <f aca="false">IF(L140="","",IF(D140="","",L140/D140))</f>
        <v>0.175676105800346</v>
      </c>
      <c r="N140" s="20" t="n">
        <v>160061.820669228</v>
      </c>
      <c r="O140" s="80" t="n">
        <f aca="false">IF(N140="","",IF(D140="","",N140/D140))</f>
        <v>0.952394088251836</v>
      </c>
      <c r="P140" s="20" t="n">
        <v>2719.22862242466</v>
      </c>
      <c r="Q140" s="80" t="n">
        <f aca="false">IF(P140="","",IF(D140="","",P140/D140))</f>
        <v>0.0161798563440952</v>
      </c>
    </row>
    <row r="141" customFormat="false" ht="15" hidden="false" customHeight="false" outlineLevel="0" collapsed="false">
      <c r="A141" s="16" t="n">
        <f aca="false">A140</f>
        <v>2010</v>
      </c>
      <c r="B141" s="30" t="s">
        <v>28</v>
      </c>
      <c r="C141" s="17" t="n">
        <v>4</v>
      </c>
      <c r="D141" s="18" t="n">
        <v>75521.5897699858</v>
      </c>
      <c r="E141" s="70" t="str">
        <f aca="false">B141&amp;"|"&amp;A141&amp;"|"&amp;C141</f>
        <v>12/|2010|4</v>
      </c>
      <c r="F141" s="77" t="n">
        <v>100501.257809249</v>
      </c>
      <c r="G141" s="78" t="n">
        <f aca="false">IF(D141="","",F141/D141)</f>
        <v>1.33076194655519</v>
      </c>
      <c r="H141" s="20" t="n">
        <v>24193.0029819549</v>
      </c>
      <c r="I141" s="79" t="n">
        <f aca="false">IF(D141="","",H141/D141)</f>
        <v>0.320345520474859</v>
      </c>
      <c r="J141" s="20" t="n">
        <v>124694.260791204</v>
      </c>
      <c r="K141" s="79" t="n">
        <f aca="false">IF(D141="","",J141/D141)</f>
        <v>1.65110746703005</v>
      </c>
      <c r="L141" s="20"/>
      <c r="M141" s="24" t="str">
        <f aca="false">IF(L141="","",IF(D141="","",L141/D141))</f>
        <v/>
      </c>
      <c r="N141" s="20" t="n">
        <v>214204.883287598</v>
      </c>
      <c r="O141" s="80" t="n">
        <f aca="false">IF(N141="","",IF(D141="","",N141/D141))</f>
        <v>2.83633970021018</v>
      </c>
      <c r="P141" s="20" t="n">
        <v>15005.9412151232</v>
      </c>
      <c r="Q141" s="80" t="n">
        <f aca="false">IF(P141="","",IF(D141="","",P141/D141))</f>
        <v>0.198697369332749</v>
      </c>
    </row>
    <row r="142" customFormat="false" ht="15" hidden="false" customHeight="false" outlineLevel="0" collapsed="false">
      <c r="A142" s="16" t="n">
        <v>2011</v>
      </c>
      <c r="B142" s="31" t="s">
        <v>25</v>
      </c>
      <c r="C142" s="17" t="n">
        <v>4</v>
      </c>
      <c r="D142" s="18" t="n">
        <v>246282.441399449</v>
      </c>
      <c r="E142" s="70" t="str">
        <f aca="false">B142&amp;"|"&amp;A142&amp;"|"&amp;C142</f>
        <v>03/|2011|4</v>
      </c>
      <c r="F142" s="77" t="n">
        <v>229670.63623979</v>
      </c>
      <c r="G142" s="78" t="n">
        <f aca="false">IF(D142="","",F142/D142)</f>
        <v>0.932549778761061</v>
      </c>
      <c r="H142" s="20" t="n">
        <v>22605.4043972558</v>
      </c>
      <c r="I142" s="79" t="n">
        <f aca="false">IF(D142="","",H142/D142)</f>
        <v>0.0917865044247786</v>
      </c>
      <c r="J142" s="20" t="n">
        <v>252276.040637046</v>
      </c>
      <c r="K142" s="79" t="n">
        <f aca="false">IF(D142="","",J142/D142)</f>
        <v>1.02433628318584</v>
      </c>
      <c r="L142" s="20" t="n">
        <v>11231.1876622702</v>
      </c>
      <c r="M142" s="24" t="n">
        <f aca="false">IF(L142="","",IF(D142="","",L142/D142))</f>
        <v>0.0456028761061946</v>
      </c>
      <c r="N142" s="20" t="n">
        <v>230676.947929966</v>
      </c>
      <c r="O142" s="80" t="n">
        <f aca="false">IF(N142="","",IF(D142="","",N142/D142))</f>
        <v>0.936635785398228</v>
      </c>
      <c r="P142" s="20" t="n">
        <v>13792.0891546981</v>
      </c>
      <c r="Q142" s="80" t="n">
        <f aca="false">IF(P142="","",IF(D142="","",P142/D142))</f>
        <v>0.0560011061946902</v>
      </c>
    </row>
    <row r="143" customFormat="false" ht="15" hidden="false" customHeight="false" outlineLevel="0" collapsed="false">
      <c r="A143" s="16" t="n">
        <f aca="false">A142</f>
        <v>2011</v>
      </c>
      <c r="B143" s="28" t="s">
        <v>26</v>
      </c>
      <c r="C143" s="17" t="n">
        <v>4</v>
      </c>
      <c r="D143" s="18" t="n">
        <v>209698.088527059</v>
      </c>
      <c r="E143" s="70" t="str">
        <f aca="false">B143&amp;"|"&amp;A143&amp;"|"&amp;C143</f>
        <v>06/|2011|4</v>
      </c>
      <c r="F143" s="77" t="n">
        <v>215849.330975584</v>
      </c>
      <c r="G143" s="78" t="n">
        <f aca="false">IF(D143="","",F143/D143)</f>
        <v>1.029333803144</v>
      </c>
      <c r="H143" s="20" t="n">
        <v>28912.3508698468</v>
      </c>
      <c r="I143" s="79" t="n">
        <f aca="false">IF(D143="","",H143/D143)</f>
        <v>0.137876082099413</v>
      </c>
      <c r="J143" s="20" t="n">
        <v>244761.681845431</v>
      </c>
      <c r="K143" s="79" t="n">
        <f aca="false">IF(D143="","",J143/D143)</f>
        <v>1.16720988524341</v>
      </c>
      <c r="L143" s="20" t="n">
        <v>17573.7789308792</v>
      </c>
      <c r="M143" s="24" t="n">
        <f aca="false">IF(L143="","",IF(D143="","",L143/D143))</f>
        <v>0.083805146028365</v>
      </c>
      <c r="N143" s="20" t="n">
        <v>224301.20191291</v>
      </c>
      <c r="O143" s="80" t="n">
        <f aca="false">IF(N143="","",IF(D143="","",N143/D143))</f>
        <v>1.06963875297302</v>
      </c>
      <c r="P143" s="20" t="n">
        <v>15157.2793722041</v>
      </c>
      <c r="Q143" s="80" t="n">
        <f aca="false">IF(P143="","",IF(D143="","",P143/D143))</f>
        <v>0.0722814379409483</v>
      </c>
    </row>
    <row r="144" customFormat="false" ht="15" hidden="false" customHeight="false" outlineLevel="0" collapsed="false">
      <c r="A144" s="16" t="n">
        <f aca="false">A143</f>
        <v>2011</v>
      </c>
      <c r="B144" s="28" t="s">
        <v>27</v>
      </c>
      <c r="C144" s="17" t="n">
        <v>4</v>
      </c>
      <c r="D144" s="18" t="n">
        <v>268522.976428156</v>
      </c>
      <c r="E144" s="70" t="str">
        <f aca="false">B144&amp;"|"&amp;A144&amp;"|"&amp;C144</f>
        <v>09/|2011|4</v>
      </c>
      <c r="F144" s="77" t="n">
        <v>265194.749094594</v>
      </c>
      <c r="G144" s="78" t="n">
        <f aca="false">IF(D144="","",F144/D144)</f>
        <v>0.987605428117052</v>
      </c>
      <c r="H144" s="20" t="n">
        <v>19520.7262679404</v>
      </c>
      <c r="I144" s="79" t="n">
        <f aca="false">IF(D144="","",H144/D144)</f>
        <v>0.0726966702350822</v>
      </c>
      <c r="J144" s="20" t="n">
        <v>284715.475362534</v>
      </c>
      <c r="K144" s="79" t="n">
        <f aca="false">IF(D144="","",J144/D144)</f>
        <v>1.06030209835213</v>
      </c>
      <c r="L144" s="20" t="n">
        <v>12161.405818442</v>
      </c>
      <c r="M144" s="24" t="n">
        <f aca="false">IF(L144="","",IF(D144="","",L144/D144))</f>
        <v>0.0452900008044407</v>
      </c>
      <c r="N144" s="20" t="n">
        <v>267670.564734638</v>
      </c>
      <c r="O144" s="80" t="n">
        <f aca="false">IF(N144="","",IF(D144="","",N144/D144))</f>
        <v>0.996825553981054</v>
      </c>
      <c r="P144" s="20" t="n">
        <v>7301.16370627599</v>
      </c>
      <c r="Q144" s="80" t="n">
        <f aca="false">IF(P144="","",IF(D144="","",P144/D144))</f>
        <v>0.0271900892928968</v>
      </c>
    </row>
    <row r="145" customFormat="false" ht="15" hidden="false" customHeight="false" outlineLevel="0" collapsed="false">
      <c r="A145" s="16" t="n">
        <f aca="false">A144</f>
        <v>2011</v>
      </c>
      <c r="B145" s="30" t="s">
        <v>28</v>
      </c>
      <c r="C145" s="17" t="n">
        <v>4</v>
      </c>
      <c r="D145" s="18" t="n">
        <v>223608.171967224</v>
      </c>
      <c r="E145" s="70" t="str">
        <f aca="false">B145&amp;"|"&amp;A145&amp;"|"&amp;C145</f>
        <v>12/|2011|4</v>
      </c>
      <c r="F145" s="77" t="n">
        <v>214767.547998813</v>
      </c>
      <c r="G145" s="78" t="n">
        <f aca="false">IF(D145="","",F145/D145)</f>
        <v>0.960463770663503</v>
      </c>
      <c r="H145" s="20" t="n">
        <v>19605.6149547702</v>
      </c>
      <c r="I145" s="79" t="n">
        <f aca="false">IF(D145="","",H145/D145)</f>
        <v>0.0876784367149334</v>
      </c>
      <c r="J145" s="20" t="n">
        <v>234373.162953583</v>
      </c>
      <c r="K145" s="79" t="n">
        <f aca="false">IF(D145="","",J145/D145)</f>
        <v>1.04814220737844</v>
      </c>
      <c r="L145" s="20"/>
      <c r="M145" s="24" t="str">
        <f aca="false">IF(L145="","",IF(D145="","",L145/D145))</f>
        <v/>
      </c>
      <c r="N145" s="20" t="n">
        <v>379059.358556642</v>
      </c>
      <c r="O145" s="80" t="n">
        <f aca="false">IF(N145="","",IF(D145="","",N145/D145))</f>
        <v>1.69519456834611</v>
      </c>
      <c r="P145" s="20" t="n">
        <v>7193.03824921483</v>
      </c>
      <c r="Q145" s="80" t="n">
        <f aca="false">IF(P145="","",IF(D145="","",P145/D145))</f>
        <v>0.0321680472852717</v>
      </c>
    </row>
    <row r="146" customFormat="false" ht="15" hidden="false" customHeight="false" outlineLevel="0" collapsed="false">
      <c r="A146" s="16" t="n">
        <v>2012</v>
      </c>
      <c r="B146" s="31" t="s">
        <v>25</v>
      </c>
      <c r="C146" s="17" t="n">
        <v>4</v>
      </c>
      <c r="D146" s="18" t="n">
        <v>145047.310482642</v>
      </c>
      <c r="E146" s="70" t="str">
        <f aca="false">B146&amp;"|"&amp;A146&amp;"|"&amp;C146</f>
        <v>03/|2012|4</v>
      </c>
      <c r="F146" s="77" t="n">
        <v>127355.062491837</v>
      </c>
      <c r="G146" s="78" t="n">
        <f aca="false">IF(D146="","",F146/D146)</f>
        <v>0.878024294749524</v>
      </c>
      <c r="H146" s="20" t="n">
        <v>22874.5315129404</v>
      </c>
      <c r="I146" s="79" t="n">
        <f aca="false">IF(D146="","",H146/D146)</f>
        <v>0.157703934232395</v>
      </c>
      <c r="J146" s="20" t="n">
        <v>150229.594004777</v>
      </c>
      <c r="K146" s="79" t="n">
        <f aca="false">IF(D146="","",J146/D146)</f>
        <v>1.03572822898192</v>
      </c>
      <c r="L146" s="20" t="n">
        <v>2410.74069559211</v>
      </c>
      <c r="M146" s="24" t="n">
        <f aca="false">IF(L146="","",IF(D146="","",L146/D146))</f>
        <v>0.0166203750181263</v>
      </c>
      <c r="N146" s="20" t="n">
        <v>126609.189028301</v>
      </c>
      <c r="O146" s="80" t="n">
        <f aca="false">IF(N146="","",IF(D146="","",N146/D146))</f>
        <v>0.872882017646597</v>
      </c>
      <c r="P146" s="20" t="n">
        <v>18404.1445720538</v>
      </c>
      <c r="Q146" s="80" t="n">
        <f aca="false">IF(P146="","",IF(D146="","",P146/D146))</f>
        <v>0.126883735457172</v>
      </c>
    </row>
    <row r="147" customFormat="false" ht="15" hidden="false" customHeight="false" outlineLevel="0" collapsed="false">
      <c r="A147" s="16" t="n">
        <f aca="false">A146</f>
        <v>2012</v>
      </c>
      <c r="B147" s="28" t="s">
        <v>26</v>
      </c>
      <c r="C147" s="17" t="n">
        <v>4</v>
      </c>
      <c r="D147" s="18" t="n">
        <v>7173.95144599623</v>
      </c>
      <c r="E147" s="70" t="str">
        <f aca="false">B147&amp;"|"&amp;A147&amp;"|"&amp;C147</f>
        <v>06/|2012|4</v>
      </c>
      <c r="F147" s="77" t="n">
        <v>17818.0338011669</v>
      </c>
      <c r="G147" s="78" t="n">
        <f aca="false">IF(D147="","",F147/D147)</f>
        <v>2.48371262829094</v>
      </c>
      <c r="H147" s="20" t="n">
        <v>31975.4636404879</v>
      </c>
      <c r="I147" s="79" t="n">
        <f aca="false">IF(D147="","",H147/D147)</f>
        <v>4.45716198125837</v>
      </c>
      <c r="J147" s="20" t="n">
        <v>49793.4974416548</v>
      </c>
      <c r="K147" s="79" t="n">
        <f aca="false">IF(D147="","",J147/D147)</f>
        <v>6.94087460954931</v>
      </c>
      <c r="L147" s="20"/>
      <c r="M147" s="24" t="str">
        <f aca="false">IF(L147="","",IF(D147="","",L147/D147))</f>
        <v/>
      </c>
      <c r="N147" s="20" t="n">
        <v>272229.208842514</v>
      </c>
      <c r="O147" s="80" t="n">
        <f aca="false">IF(N147="","",IF(D147="","",N147/D147))</f>
        <v>37.9468987059349</v>
      </c>
      <c r="P147" s="20"/>
      <c r="Q147" s="80" t="str">
        <f aca="false">IF(P147="","",IF(D147="","",P147/D147))</f>
        <v/>
      </c>
    </row>
    <row r="148" customFormat="false" ht="15" hidden="false" customHeight="false" outlineLevel="0" collapsed="false">
      <c r="A148" s="16" t="n">
        <f aca="false">A147</f>
        <v>2012</v>
      </c>
      <c r="B148" s="28" t="s">
        <v>27</v>
      </c>
      <c r="C148" s="17" t="n">
        <v>4</v>
      </c>
      <c r="D148" s="48"/>
      <c r="E148" s="70" t="str">
        <f aca="false">B148&amp;"|"&amp;A148&amp;"|"&amp;C148</f>
        <v>09/|2012|4</v>
      </c>
      <c r="F148" s="29"/>
      <c r="G148" s="78" t="str">
        <f aca="false">IF(D148="","",F148/D148)</f>
        <v/>
      </c>
      <c r="H148" s="20"/>
      <c r="I148" s="79" t="str">
        <f aca="false">IF(D148="","",H148/D148)</f>
        <v/>
      </c>
      <c r="J148" s="20"/>
      <c r="K148" s="79" t="str">
        <f aca="false">IF(D148="","",J148/D148)</f>
        <v/>
      </c>
      <c r="L148" s="20"/>
      <c r="M148" s="24" t="str">
        <f aca="false">IF(L148="","",IF(D148="","",L148/D148))</f>
        <v/>
      </c>
      <c r="N148" s="20"/>
      <c r="O148" s="80" t="str">
        <f aca="false">IF(N148="","",IF(D148="","",N148/D148))</f>
        <v/>
      </c>
      <c r="P148" s="20"/>
      <c r="Q148" s="80" t="str">
        <f aca="false">IF(P148="","",IF(D148="","",P148/D148))</f>
        <v/>
      </c>
    </row>
    <row r="149" customFormat="false" ht="15" hidden="false" customHeight="false" outlineLevel="0" collapsed="false">
      <c r="A149" s="16" t="n">
        <f aca="false">A148</f>
        <v>2012</v>
      </c>
      <c r="B149" s="30" t="s">
        <v>28</v>
      </c>
      <c r="C149" s="17" t="n">
        <v>4</v>
      </c>
      <c r="D149" s="48"/>
      <c r="E149" s="70" t="str">
        <f aca="false">B149&amp;"|"&amp;A149&amp;"|"&amp;C149</f>
        <v>12/|2012|4</v>
      </c>
      <c r="F149" s="29"/>
      <c r="G149" s="78" t="str">
        <f aca="false">IF(D149="","",F149/D149)</f>
        <v/>
      </c>
      <c r="H149" s="20"/>
      <c r="I149" s="79" t="str">
        <f aca="false">IF(D149="","",H149/D149)</f>
        <v/>
      </c>
      <c r="J149" s="20"/>
      <c r="K149" s="79" t="str">
        <f aca="false">IF(D149="","",J149/D149)</f>
        <v/>
      </c>
      <c r="L149" s="48"/>
      <c r="M149" s="24" t="str">
        <f aca="false">IF(L149="","",IF(D149="","",L149/D149))</f>
        <v/>
      </c>
      <c r="N149" s="48"/>
      <c r="O149" s="80" t="str">
        <f aca="false">IF(N149="","",IF(D149="","",N149/D149))</f>
        <v/>
      </c>
      <c r="P149" s="48"/>
      <c r="Q149" s="80" t="str">
        <f aca="false">IF(P149="","",IF(D149="","",P149/D149))</f>
        <v/>
      </c>
    </row>
    <row r="150" customFormat="false" ht="15" hidden="false" customHeight="false" outlineLevel="0" collapsed="false">
      <c r="A150" s="16" t="n">
        <v>2013</v>
      </c>
      <c r="B150" s="31" t="s">
        <v>25</v>
      </c>
      <c r="C150" s="17" t="n">
        <v>4</v>
      </c>
      <c r="D150" s="48"/>
      <c r="E150" s="70" t="str">
        <f aca="false">B150&amp;"|"&amp;A150&amp;"|"&amp;C150</f>
        <v>03/|2013|4</v>
      </c>
      <c r="F150" s="29"/>
      <c r="G150" s="78" t="str">
        <f aca="false">IF(D150="","",F150/D150)</f>
        <v/>
      </c>
      <c r="H150" s="20"/>
      <c r="I150" s="79" t="str">
        <f aca="false">IF(D150="","",H150/D150)</f>
        <v/>
      </c>
      <c r="J150" s="20"/>
      <c r="K150" s="79" t="str">
        <f aca="false">IF(D150="","",J150/D150)</f>
        <v/>
      </c>
      <c r="L150" s="48"/>
      <c r="M150" s="24" t="str">
        <f aca="false">IF(L150="","",IF(D150="","",L150/D150))</f>
        <v/>
      </c>
      <c r="N150" s="48"/>
      <c r="O150" s="80" t="str">
        <f aca="false">IF(N150="","",IF(D150="","",N150/D150))</f>
        <v/>
      </c>
      <c r="P150" s="48"/>
      <c r="Q150" s="80" t="str">
        <f aca="false">IF(P150="","",IF(D150="","",P150/D150))</f>
        <v/>
      </c>
    </row>
    <row r="151" customFormat="false" ht="15" hidden="false" customHeight="false" outlineLevel="0" collapsed="false">
      <c r="A151" s="16" t="n">
        <f aca="false">A150</f>
        <v>2013</v>
      </c>
      <c r="B151" s="28" t="s">
        <v>26</v>
      </c>
      <c r="C151" s="17" t="n">
        <v>4</v>
      </c>
      <c r="D151" s="48"/>
      <c r="E151" s="70" t="str">
        <f aca="false">B151&amp;"|"&amp;A151&amp;"|"&amp;C151</f>
        <v>06/|2013|4</v>
      </c>
      <c r="F151" s="29"/>
      <c r="G151" s="78" t="str">
        <f aca="false">IF(D151="","",F151/D151)</f>
        <v/>
      </c>
      <c r="H151" s="20"/>
      <c r="I151" s="79" t="str">
        <f aca="false">IF(D151="","",H151/D151)</f>
        <v/>
      </c>
      <c r="J151" s="20"/>
      <c r="K151" s="79" t="str">
        <f aca="false">IF(D151="","",J151/D151)</f>
        <v/>
      </c>
      <c r="L151" s="48"/>
      <c r="M151" s="24" t="str">
        <f aca="false">IF(L151="","",IF(D151="","",L151/D151))</f>
        <v/>
      </c>
      <c r="N151" s="48"/>
      <c r="O151" s="80" t="str">
        <f aca="false">IF(N151="","",IF(D151="","",N151/D151))</f>
        <v/>
      </c>
      <c r="P151" s="48"/>
      <c r="Q151" s="80" t="str">
        <f aca="false">IF(P151="","",IF(D151="","",P151/D151))</f>
        <v/>
      </c>
    </row>
    <row r="152" customFormat="false" ht="15" hidden="false" customHeight="false" outlineLevel="0" collapsed="false">
      <c r="A152" s="16" t="n">
        <f aca="false">A151</f>
        <v>2013</v>
      </c>
      <c r="B152" s="28" t="s">
        <v>27</v>
      </c>
      <c r="C152" s="17" t="n">
        <v>4</v>
      </c>
      <c r="D152" s="48"/>
      <c r="E152" s="70" t="str">
        <f aca="false">B152&amp;"|"&amp;A152&amp;"|"&amp;C152</f>
        <v>09/|2013|4</v>
      </c>
      <c r="F152" s="29"/>
      <c r="G152" s="78" t="str">
        <f aca="false">IF(D152="","",F152/D152)</f>
        <v/>
      </c>
      <c r="H152" s="20"/>
      <c r="I152" s="79" t="str">
        <f aca="false">IF(D152="","",H152/D152)</f>
        <v/>
      </c>
      <c r="J152" s="20"/>
      <c r="K152" s="79" t="str">
        <f aca="false">IF(D152="","",J152/D152)</f>
        <v/>
      </c>
      <c r="L152" s="48"/>
      <c r="M152" s="24" t="str">
        <f aca="false">IF(L152="","",IF(D152="","",L152/D152))</f>
        <v/>
      </c>
      <c r="N152" s="48"/>
      <c r="O152" s="80" t="str">
        <f aca="false">IF(N152="","",IF(D152="","",N152/D152))</f>
        <v/>
      </c>
      <c r="P152" s="48"/>
      <c r="Q152" s="80" t="str">
        <f aca="false">IF(P152="","",IF(D152="","",P152/D152))</f>
        <v/>
      </c>
    </row>
    <row r="153" customFormat="false" ht="15" hidden="false" customHeight="false" outlineLevel="0" collapsed="false">
      <c r="A153" s="16" t="n">
        <f aca="false">A152</f>
        <v>2013</v>
      </c>
      <c r="B153" s="30" t="s">
        <v>28</v>
      </c>
      <c r="C153" s="17" t="n">
        <v>4</v>
      </c>
      <c r="D153" s="18" t="n">
        <v>111.040087645038</v>
      </c>
      <c r="E153" s="70" t="str">
        <f aca="false">B153&amp;"|"&amp;A153&amp;"|"&amp;C153</f>
        <v>12/|2013|4</v>
      </c>
      <c r="F153" s="77" t="n">
        <v>2228.10702182477</v>
      </c>
      <c r="G153" s="78" t="n">
        <f aca="false">IF(D153="","",F153/D153)</f>
        <v>20.0657894736842</v>
      </c>
      <c r="H153" s="20" t="n">
        <v>8851.06382833734</v>
      </c>
      <c r="I153" s="79" t="n">
        <f aca="false">IF(D153="","",H153/D153)</f>
        <v>79.7105263157892</v>
      </c>
      <c r="J153" s="20" t="n">
        <v>11079.1708501621</v>
      </c>
      <c r="K153" s="79" t="n">
        <f aca="false">IF(D153="","",J153/D153)</f>
        <v>99.7763157894733</v>
      </c>
      <c r="L153" s="20"/>
      <c r="M153" s="24" t="str">
        <f aca="false">IF(L153="","",IF(D153="","",L153/D153))</f>
        <v/>
      </c>
      <c r="N153" s="20"/>
      <c r="O153" s="80" t="str">
        <f aca="false">IF(N153="","",IF(D153="","",N153/D153))</f>
        <v/>
      </c>
      <c r="P153" s="20"/>
      <c r="Q153" s="80" t="str">
        <f aca="false">IF(P153="","",IF(D153="","",P153/D153))</f>
        <v/>
      </c>
    </row>
    <row r="154" customFormat="false" ht="15" hidden="false" customHeight="false" outlineLevel="0" collapsed="false">
      <c r="A154" s="81" t="n">
        <v>2014</v>
      </c>
      <c r="B154" s="31" t="s">
        <v>25</v>
      </c>
      <c r="C154" s="17" t="n">
        <v>4</v>
      </c>
      <c r="D154" s="18" t="n">
        <v>49311.8391870469</v>
      </c>
      <c r="E154" s="70" t="str">
        <f aca="false">B154&amp;"|"&amp;A154&amp;"|"&amp;C154</f>
        <v>03/|2014|4</v>
      </c>
      <c r="F154" s="77" t="n">
        <v>9669.32453480677</v>
      </c>
      <c r="G154" s="78" t="n">
        <f aca="false">IF(D154="","",F154/D154)</f>
        <v>0.19608525445846</v>
      </c>
      <c r="H154" s="20" t="n">
        <v>9998.21312442604</v>
      </c>
      <c r="I154" s="79" t="n">
        <f aca="false">IF(D154="","",H154/D154)</f>
        <v>0.202754820936639</v>
      </c>
      <c r="J154" s="20" t="n">
        <v>19667.5376592328</v>
      </c>
      <c r="K154" s="79" t="n">
        <f aca="false">IF(D154="","",J154/D154)</f>
        <v>0.398840075395099</v>
      </c>
      <c r="L154" s="20" t="n">
        <v>13222.7512530846</v>
      </c>
      <c r="M154" s="24" t="n">
        <f aca="false">IF(L154="","",IF(D154="","",L154/D154))</f>
        <v>0.268145570537915</v>
      </c>
      <c r="N154" s="20" t="n">
        <v>46736.498535289</v>
      </c>
      <c r="O154" s="80" t="n">
        <f aca="false">IF(N154="","",IF(D154="","",N154/D154))</f>
        <v>0.947774394664347</v>
      </c>
      <c r="P154" s="20" t="n">
        <v>6915.24008434273</v>
      </c>
      <c r="Q154" s="80" t="n">
        <f aca="false">IF(P154="","",IF(D154="","",P154/D154))</f>
        <v>0.140234884732493</v>
      </c>
    </row>
    <row r="155" customFormat="false" ht="15" hidden="false" customHeight="false" outlineLevel="0" collapsed="false">
      <c r="A155" s="16" t="n">
        <f aca="false">A154</f>
        <v>2014</v>
      </c>
      <c r="B155" s="28" t="s">
        <v>26</v>
      </c>
      <c r="C155" s="17" t="n">
        <v>4</v>
      </c>
      <c r="D155" s="18" t="n">
        <v>56809.2908380323</v>
      </c>
      <c r="E155" s="70" t="str">
        <f aca="false">B155&amp;"|"&amp;A155&amp;"|"&amp;C155</f>
        <v>06/|2014|4</v>
      </c>
      <c r="F155" s="77" t="n">
        <v>91719.5640372683</v>
      </c>
      <c r="G155" s="78" t="n">
        <f aca="false">IF(D155="","",F155/D155)</f>
        <v>1.61451696869035</v>
      </c>
      <c r="H155" s="20" t="n">
        <v>11195.9607863942</v>
      </c>
      <c r="I155" s="79" t="n">
        <f aca="false">IF(D155="","",H155/D155)</f>
        <v>0.197079749126155</v>
      </c>
      <c r="J155" s="20" t="n">
        <v>102915.524823663</v>
      </c>
      <c r="K155" s="79" t="n">
        <f aca="false">IF(D155="","",J155/D155)</f>
        <v>1.81159671781651</v>
      </c>
      <c r="L155" s="20" t="n">
        <v>8814.53063673477</v>
      </c>
      <c r="M155" s="24" t="n">
        <f aca="false">IF(L155="","",IF(D155="","",L155/D155))</f>
        <v>0.155160018840328</v>
      </c>
      <c r="N155" s="20" t="n">
        <v>53701.1794599729</v>
      </c>
      <c r="O155" s="80" t="n">
        <f aca="false">IF(N155="","",IF(D155="","",N155/D155))</f>
        <v>0.945288678450135</v>
      </c>
      <c r="P155" s="20" t="n">
        <v>9041.26644637119</v>
      </c>
      <c r="Q155" s="80" t="n">
        <f aca="false">IF(P155="","",IF(D155="","",P155/D155))</f>
        <v>0.159151193633952</v>
      </c>
    </row>
    <row r="156" customFormat="false" ht="15" hidden="false" customHeight="false" outlineLevel="0" collapsed="false">
      <c r="A156" s="16" t="n">
        <f aca="false">A155</f>
        <v>2014</v>
      </c>
      <c r="B156" s="28" t="s">
        <v>27</v>
      </c>
      <c r="C156" s="17" t="n">
        <v>4</v>
      </c>
      <c r="D156" s="18" t="n">
        <v>61012.622934226</v>
      </c>
      <c r="E156" s="70" t="str">
        <f aca="false">B156&amp;"|"&amp;A156&amp;"|"&amp;C156</f>
        <v>09/|2014|4</v>
      </c>
      <c r="F156" s="77" t="n">
        <v>80532.6398312304</v>
      </c>
      <c r="G156" s="78" t="n">
        <f aca="false">IF(D156="","",F156/D156)</f>
        <v>1.31993407197143</v>
      </c>
      <c r="H156" s="20" t="n">
        <v>12987.7387754182</v>
      </c>
      <c r="I156" s="79" t="n">
        <f aca="false">IF(D156="","",H156/D156)</f>
        <v>0.212869700576871</v>
      </c>
      <c r="J156" s="20" t="n">
        <v>93520.3786066486</v>
      </c>
      <c r="K156" s="79" t="n">
        <f aca="false">IF(D156="","",J156/D156)</f>
        <v>1.5328037725483</v>
      </c>
      <c r="L156" s="20" t="n">
        <v>28549.5610612241</v>
      </c>
      <c r="M156" s="24" t="n">
        <f aca="false">IF(L156="","",IF(D156="","",L156/D156))</f>
        <v>0.467928761102463</v>
      </c>
      <c r="N156" s="20" t="n">
        <v>61534.9817149558</v>
      </c>
      <c r="O156" s="80" t="n">
        <f aca="false">IF(N156="","",IF(D156="","",N156/D156))</f>
        <v>1.00856148704331</v>
      </c>
      <c r="P156" s="20" t="n">
        <v>8623.10992573736</v>
      </c>
      <c r="Q156" s="80" t="n">
        <f aca="false">IF(P156="","",IF(D156="","",P156/D156))</f>
        <v>0.141333211244391</v>
      </c>
    </row>
    <row r="157" customFormat="false" ht="15" hidden="false" customHeight="false" outlineLevel="0" collapsed="false">
      <c r="A157" s="16" t="n">
        <f aca="false">A156</f>
        <v>2014</v>
      </c>
      <c r="B157" s="30" t="s">
        <v>28</v>
      </c>
      <c r="C157" s="17" t="n">
        <v>4</v>
      </c>
      <c r="D157" s="18" t="n">
        <v>108438.553977231</v>
      </c>
      <c r="E157" s="70" t="str">
        <f aca="false">B157&amp;"|"&amp;A157&amp;"|"&amp;C157</f>
        <v>12/|2014|4</v>
      </c>
      <c r="F157" s="77" t="n">
        <v>111327.502601075</v>
      </c>
      <c r="G157" s="78" t="n">
        <f aca="false">IF(D157="","",F157/D157)</f>
        <v>1.0266413421969</v>
      </c>
      <c r="H157" s="20" t="n">
        <v>32330.4107875641</v>
      </c>
      <c r="I157" s="79" t="n">
        <f aca="false">IF(D157="","",H157/D157)</f>
        <v>0.298144982589426</v>
      </c>
      <c r="J157" s="20" t="n">
        <v>143657.913388639</v>
      </c>
      <c r="K157" s="79" t="n">
        <f aca="false">IF(D157="","",J157/D157)</f>
        <v>1.32478632478632</v>
      </c>
      <c r="L157" s="20" t="n">
        <v>24135.9025237323</v>
      </c>
      <c r="M157" s="24" t="n">
        <f aca="false">IF(L157="","",IF(D157="","",L157/D157))</f>
        <v>0.222576764798986</v>
      </c>
      <c r="N157" s="20" t="n">
        <v>101039.055814733</v>
      </c>
      <c r="O157" s="80" t="n">
        <f aca="false">IF(N157="","",IF(D157="","",N157/D157))</f>
        <v>0.931763216207663</v>
      </c>
      <c r="P157" s="20" t="n">
        <v>14163.2628588178</v>
      </c>
      <c r="Q157" s="80" t="n">
        <f aca="false">IF(P157="","",IF(D157="","",P157/D157))</f>
        <v>0.130610952833175</v>
      </c>
    </row>
    <row r="158" customFormat="false" ht="15" hidden="false" customHeight="false" outlineLevel="0" collapsed="false">
      <c r="A158" s="81" t="n">
        <v>2015</v>
      </c>
      <c r="B158" s="31" t="s">
        <v>25</v>
      </c>
      <c r="C158" s="17" t="n">
        <v>4</v>
      </c>
      <c r="D158" s="18" t="n">
        <v>427579.990384935</v>
      </c>
      <c r="E158" s="70" t="str">
        <f aca="false">B158&amp;"|"&amp;A158&amp;"|"&amp;C158</f>
        <v>03/|2015|4</v>
      </c>
      <c r="F158" s="77" t="n">
        <v>357569.243574536</v>
      </c>
      <c r="G158" s="78" t="n">
        <f aca="false">IF(D158="","",F158/D158)</f>
        <v>0.83626280839903</v>
      </c>
      <c r="H158" s="20" t="n">
        <v>19709.8634390287</v>
      </c>
      <c r="I158" s="79" t="n">
        <f aca="false">IF(D158="","",H158/D158)</f>
        <v>0.046096318542139</v>
      </c>
      <c r="J158" s="20" t="n">
        <v>377279.107013565</v>
      </c>
      <c r="K158" s="79" t="n">
        <f aca="false">IF(D158="","",J158/D158)</f>
        <v>0.88235912694117</v>
      </c>
      <c r="L158" s="20" t="n">
        <v>78827.551664666</v>
      </c>
      <c r="M158" s="24" t="n">
        <f aca="false">IF(L158="","",IF(D158="","",L158/D158))</f>
        <v>0.184357438227407</v>
      </c>
      <c r="N158" s="20" t="n">
        <v>366166.520964306</v>
      </c>
      <c r="O158" s="80" t="n">
        <f aca="false">IF(N158="","",IF(D158="","",N158/D158))</f>
        <v>0.856369636555395</v>
      </c>
      <c r="P158" s="20" t="n">
        <v>32843.1601253541</v>
      </c>
      <c r="Q158" s="80" t="n">
        <f aca="false">IF(P158="","",IF(D158="","",P158/D158))</f>
        <v>0.0768117331584824</v>
      </c>
    </row>
    <row r="159" customFormat="false" ht="15" hidden="false" customHeight="false" outlineLevel="0" collapsed="false">
      <c r="A159" s="16" t="n">
        <f aca="false">A158</f>
        <v>2015</v>
      </c>
      <c r="B159" s="28" t="s">
        <v>26</v>
      </c>
      <c r="C159" s="17" t="n">
        <v>4</v>
      </c>
      <c r="D159" s="18" t="n">
        <v>262704.141082361</v>
      </c>
      <c r="E159" s="70" t="str">
        <f aca="false">B159&amp;"|"&amp;A159&amp;"|"&amp;C159</f>
        <v>06/|2015|4</v>
      </c>
      <c r="F159" s="77" t="n">
        <v>260558.609260415</v>
      </c>
      <c r="G159" s="78" t="n">
        <f aca="false">IF(D159="","",F159/D159)</f>
        <v>0.991832896835557</v>
      </c>
      <c r="H159" s="20" t="n">
        <v>20150.4106797761</v>
      </c>
      <c r="I159" s="79" t="n">
        <f aca="false">IF(D159="","",H159/D159)</f>
        <v>0.0767038182068805</v>
      </c>
      <c r="J159" s="20" t="n">
        <v>280709.019940191</v>
      </c>
      <c r="K159" s="79" t="n">
        <f aca="false">IF(D159="","",J159/D159)</f>
        <v>1.06853671504244</v>
      </c>
      <c r="L159" s="20" t="n">
        <v>62353.6294534833</v>
      </c>
      <c r="M159" s="24" t="n">
        <f aca="false">IF(L159="","",IF(D159="","",L159/D159))</f>
        <v>0.237353051217928</v>
      </c>
      <c r="N159" s="20" t="n">
        <v>258153.130545032</v>
      </c>
      <c r="O159" s="80" t="n">
        <f aca="false">IF(N159="","",IF(D159="","",N159/D159))</f>
        <v>0.982676289309417</v>
      </c>
      <c r="P159" s="20" t="n">
        <v>36501.1996037482</v>
      </c>
      <c r="Q159" s="80" t="n">
        <f aca="false">IF(P159="","",IF(D159="","",P159/D159))</f>
        <v>0.138944134848276</v>
      </c>
    </row>
    <row r="160" customFormat="false" ht="15" hidden="false" customHeight="false" outlineLevel="0" collapsed="false">
      <c r="A160" s="16" t="n">
        <f aca="false">A159</f>
        <v>2015</v>
      </c>
      <c r="B160" s="28" t="s">
        <v>27</v>
      </c>
      <c r="C160" s="17" t="n">
        <v>4</v>
      </c>
      <c r="D160" s="18" t="n">
        <v>96506.1864296633</v>
      </c>
      <c r="E160" s="70" t="str">
        <f aca="false">B160&amp;"|"&amp;A160&amp;"|"&amp;C160</f>
        <v>09/|2015|4</v>
      </c>
      <c r="F160" s="77" t="n">
        <v>63558.9213179501</v>
      </c>
      <c r="G160" s="78" t="n">
        <f aca="false">IF(D160="","",F160/D160)</f>
        <v>0.658599450142751</v>
      </c>
      <c r="H160" s="20" t="n">
        <v>25328.1542474806</v>
      </c>
      <c r="I160" s="79" t="n">
        <f aca="false">IF(D160="","",H160/D160)</f>
        <v>0.262451094427408</v>
      </c>
      <c r="J160" s="20" t="n">
        <v>88887.0755654307</v>
      </c>
      <c r="K160" s="79" t="n">
        <f aca="false">IF(D160="","",J160/D160)</f>
        <v>0.921050544570159</v>
      </c>
      <c r="L160" s="20" t="n">
        <v>28864.0952010471</v>
      </c>
      <c r="M160" s="24" t="n">
        <f aca="false">IF(L160="","",IF(D160="","",L160/D160))</f>
        <v>0.29909062070424</v>
      </c>
      <c r="N160" s="20" t="n">
        <v>167188.01333373</v>
      </c>
      <c r="O160" s="80" t="n">
        <f aca="false">IF(N160="","",IF(D160="","",N160/D160))</f>
        <v>1.7324072115893</v>
      </c>
      <c r="P160" s="20" t="n">
        <v>22118.7648394094</v>
      </c>
      <c r="Q160" s="80" t="n">
        <f aca="false">IF(P160="","",IF(D160="","",P160/D160))</f>
        <v>0.229195305065031</v>
      </c>
    </row>
    <row r="161" customFormat="false" ht="15" hidden="false" customHeight="false" outlineLevel="0" collapsed="false">
      <c r="A161" s="16" t="n">
        <f aca="false">A160</f>
        <v>2015</v>
      </c>
      <c r="B161" s="30" t="s">
        <v>28</v>
      </c>
      <c r="C161" s="17" t="n">
        <v>4</v>
      </c>
      <c r="D161" s="18" t="n">
        <v>207312.811335872</v>
      </c>
      <c r="E161" s="70" t="str">
        <f aca="false">B161&amp;"|"&amp;A161&amp;"|"&amp;C161</f>
        <v>12/|2015|4</v>
      </c>
      <c r="F161" s="77" t="n">
        <v>412779.522675528</v>
      </c>
      <c r="G161" s="78" t="n">
        <f aca="false">IF(D161="","",F161/D161)</f>
        <v>1.99109509931239</v>
      </c>
      <c r="H161" s="20" t="n">
        <v>30171.5764838633</v>
      </c>
      <c r="I161" s="79" t="n">
        <f aca="false">IF(D161="","",H161/D161)</f>
        <v>0.145536478375095</v>
      </c>
      <c r="J161" s="20" t="n">
        <v>442951.099159391</v>
      </c>
      <c r="K161" s="79" t="n">
        <f aca="false">IF(D161="","",J161/D161)</f>
        <v>2.13663157768748</v>
      </c>
      <c r="L161" s="20" t="n">
        <v>114686.48094775</v>
      </c>
      <c r="M161" s="24" t="n">
        <f aca="false">IF(L161="","",IF(D161="","",L161/D161))</f>
        <v>0.553204986265629</v>
      </c>
      <c r="N161" s="20" t="n">
        <v>278493.117171173</v>
      </c>
      <c r="O161" s="80" t="n">
        <f aca="false">IF(N161="","",IF(D161="","",N161/D161))</f>
        <v>1.34334735695606</v>
      </c>
      <c r="P161" s="20" t="n">
        <v>26932.2168802872</v>
      </c>
      <c r="Q161" s="80" t="n">
        <f aca="false">IF(P161="","",IF(D161="","",P161/D161))</f>
        <v>0.129911010837887</v>
      </c>
    </row>
    <row r="162" customFormat="false" ht="15" hidden="false" customHeight="false" outlineLevel="0" collapsed="false">
      <c r="A162" s="81" t="n">
        <v>2016</v>
      </c>
      <c r="B162" s="31" t="s">
        <v>25</v>
      </c>
      <c r="C162" s="17" t="n">
        <v>4</v>
      </c>
      <c r="D162" s="18" t="n">
        <v>284941.05278773</v>
      </c>
      <c r="E162" s="70" t="str">
        <f aca="false">B162&amp;"|"&amp;A162&amp;"|"&amp;C162</f>
        <v>03/|2016|4</v>
      </c>
      <c r="F162" s="77" t="n">
        <v>303105.911915626</v>
      </c>
      <c r="G162" s="78" t="n">
        <f aca="false">IF(D162="","",F162/D162)</f>
        <v>1.06374953328129</v>
      </c>
      <c r="H162" s="20" t="n">
        <v>19838.0814262663</v>
      </c>
      <c r="I162" s="79" t="n">
        <f aca="false">IF(D162="","",H162/D162)</f>
        <v>0.069621703268728</v>
      </c>
      <c r="J162" s="20" t="n">
        <v>322943.993341892</v>
      </c>
      <c r="K162" s="79" t="n">
        <f aca="false">IF(D162="","",J162/D162)</f>
        <v>1.13337123655001</v>
      </c>
      <c r="L162" s="20" t="n">
        <v>75847.5052982919</v>
      </c>
      <c r="M162" s="24" t="n">
        <f aca="false">IF(L162="","",IF(D162="","",L162/D162))</f>
        <v>0.266186653541971</v>
      </c>
      <c r="N162" s="20" t="n">
        <v>268760.122700025</v>
      </c>
      <c r="O162" s="80" t="n">
        <f aca="false">IF(N162="","",IF(D162="","",N162/D162))</f>
        <v>0.943213061335324</v>
      </c>
      <c r="P162" s="20" t="n">
        <v>25464.6540972301</v>
      </c>
      <c r="Q162" s="80" t="n">
        <f aca="false">IF(P162="","",IF(D162="","",P162/D162))</f>
        <v>0.0893681477207157</v>
      </c>
    </row>
    <row r="163" customFormat="false" ht="15" hidden="false" customHeight="false" outlineLevel="0" collapsed="false">
      <c r="A163" s="16" t="n">
        <f aca="false">A162</f>
        <v>2016</v>
      </c>
      <c r="B163" s="28" t="s">
        <v>26</v>
      </c>
      <c r="C163" s="17" t="n">
        <v>4</v>
      </c>
      <c r="D163" s="18" t="n">
        <v>225578.641993439</v>
      </c>
      <c r="E163" s="70" t="str">
        <f aca="false">B163&amp;"|"&amp;A163&amp;"|"&amp;C163</f>
        <v>06/|2016|4</v>
      </c>
      <c r="F163" s="77" t="n">
        <v>282246.88273272</v>
      </c>
      <c r="G163" s="78" t="n">
        <f aca="false">IF(D163="","",F163/D163)</f>
        <v>1.25121279319045</v>
      </c>
      <c r="H163" s="20" t="n">
        <v>12667.270134432</v>
      </c>
      <c r="I163" s="79" t="n">
        <f aca="false">IF(D163="","",H163/D163)</f>
        <v>0.056154563315442</v>
      </c>
      <c r="J163" s="20" t="n">
        <v>294914.152867152</v>
      </c>
      <c r="K163" s="79" t="n">
        <f aca="false">IF(D163="","",J163/D163)</f>
        <v>1.3073673565059</v>
      </c>
      <c r="L163" s="20" t="n">
        <v>138248.02689067</v>
      </c>
      <c r="M163" s="24" t="n">
        <f aca="false">IF(L163="","",IF(D163="","",L163/D163))</f>
        <v>0.612859558285181</v>
      </c>
      <c r="N163" s="20" t="n">
        <v>263188.350422778</v>
      </c>
      <c r="O163" s="80" t="n">
        <f aca="false">IF(N163="","",IF(D163="","",N163/D163))</f>
        <v>1.16672548472223</v>
      </c>
      <c r="P163" s="20" t="n">
        <v>20539.0143085819</v>
      </c>
      <c r="Q163" s="80" t="n">
        <f aca="false">IF(P163="","",IF(D163="","",P163/D163))</f>
        <v>0.0910503500113246</v>
      </c>
    </row>
    <row r="164" customFormat="false" ht="15" hidden="false" customHeight="false" outlineLevel="0" collapsed="false">
      <c r="A164" s="16" t="n">
        <f aca="false">A163</f>
        <v>2016</v>
      </c>
      <c r="B164" s="28" t="s">
        <v>27</v>
      </c>
      <c r="C164" s="17" t="n">
        <v>4</v>
      </c>
      <c r="D164" s="18" t="n">
        <v>252530.266022997</v>
      </c>
      <c r="E164" s="70" t="str">
        <f aca="false">B164&amp;"|"&amp;A164&amp;"|"&amp;C164</f>
        <v>09/|2016|4</v>
      </c>
      <c r="F164" s="77" t="n">
        <v>353713.586567325</v>
      </c>
      <c r="G164" s="78" t="n">
        <f aca="false">IF(D164="","",F164/D164)</f>
        <v>1.40067799451458</v>
      </c>
      <c r="H164" s="20" t="n">
        <v>17176.6818119493</v>
      </c>
      <c r="I164" s="79" t="n">
        <f aca="false">IF(D164="","",H164/D164)</f>
        <v>0.0680183095771383</v>
      </c>
      <c r="J164" s="20" t="n">
        <v>370890.268379274</v>
      </c>
      <c r="K164" s="79" t="n">
        <f aca="false">IF(D164="","",J164/D164)</f>
        <v>1.46869630409172</v>
      </c>
      <c r="L164" s="20" t="n">
        <v>199999.511596805</v>
      </c>
      <c r="M164" s="24" t="n">
        <f aca="false">IF(L164="","",IF(D164="","",L164/D164))</f>
        <v>0.791982342340667</v>
      </c>
      <c r="N164" s="20" t="n">
        <v>344176.865166975</v>
      </c>
      <c r="O164" s="80" t="n">
        <f aca="false">IF(N164="","",IF(D164="","",N164/D164))</f>
        <v>1.36291332752816</v>
      </c>
      <c r="P164" s="20" t="n">
        <v>15570.3733738633</v>
      </c>
      <c r="Q164" s="80" t="n">
        <f aca="false">IF(P164="","",IF(D164="","",P164/D164))</f>
        <v>0.0616574544472438</v>
      </c>
    </row>
    <row r="165" customFormat="false" ht="15" hidden="false" customHeight="false" outlineLevel="0" collapsed="false">
      <c r="A165" s="16" t="n">
        <f aca="false">A164</f>
        <v>2016</v>
      </c>
      <c r="B165" s="30" t="s">
        <v>28</v>
      </c>
      <c r="C165" s="17" t="n">
        <v>4</v>
      </c>
      <c r="D165" s="18" t="n">
        <v>21127.4303243504</v>
      </c>
      <c r="E165" s="70" t="str">
        <f aca="false">B165&amp;"|"&amp;A165&amp;"|"&amp;C165</f>
        <v>12/|2016|4</v>
      </c>
      <c r="F165" s="77" t="n">
        <v>35171.9188139959</v>
      </c>
      <c r="G165" s="78" t="n">
        <f aca="false">IF(D165="","",F165/D165)</f>
        <v>1.66475138121547</v>
      </c>
      <c r="H165" s="20" t="n">
        <v>14026.9795694872</v>
      </c>
      <c r="I165" s="79" t="n">
        <f aca="false">IF(D165="","",H165/D165)</f>
        <v>0.663922651933701</v>
      </c>
      <c r="J165" s="20" t="n">
        <v>49198.8983834831</v>
      </c>
      <c r="K165" s="79" t="n">
        <f aca="false">IF(D165="","",J165/D165)</f>
        <v>2.32867403314917</v>
      </c>
      <c r="L165" s="20" t="n">
        <v>17847.4259480286</v>
      </c>
      <c r="M165" s="24" t="n">
        <f aca="false">IF(L165="","",IF(D165="","",L165/D165))</f>
        <v>0.84475138121547</v>
      </c>
      <c r="N165" s="20" t="n">
        <v>50810.8862993907</v>
      </c>
      <c r="O165" s="80" t="n">
        <f aca="false">IF(N165="","",IF(D165="","",N165/D165))</f>
        <v>2.4049723756906</v>
      </c>
      <c r="P165" s="20" t="n">
        <v>6775.95210126264</v>
      </c>
      <c r="Q165" s="80" t="n">
        <f aca="false">IF(P165="","",IF(D165="","",P165/D165))</f>
        <v>0.320718232044198</v>
      </c>
    </row>
    <row r="166" customFormat="false" ht="15" hidden="false" customHeight="false" outlineLevel="0" collapsed="false">
      <c r="A166" s="81" t="n">
        <v>2017</v>
      </c>
      <c r="B166" s="31" t="s">
        <v>25</v>
      </c>
      <c r="C166" s="17" t="n">
        <v>4</v>
      </c>
      <c r="D166" s="18" t="n">
        <v>307104.547924068</v>
      </c>
      <c r="E166" s="70" t="str">
        <f aca="false">B166&amp;"|"&amp;A166&amp;"|"&amp;C166</f>
        <v>03/|2017|4</v>
      </c>
      <c r="F166" s="77" t="n">
        <v>255097.293587933</v>
      </c>
      <c r="G166" s="78" t="n">
        <f aca="false">IF(D166="","",F166/D166)</f>
        <v>0.830652933381521</v>
      </c>
      <c r="H166" s="20" t="n">
        <v>15963.813086283</v>
      </c>
      <c r="I166" s="79" t="n">
        <f aca="false">IF(D166="","",H166/D166)</f>
        <v>0.0519816889531381</v>
      </c>
      <c r="J166" s="20" t="n">
        <v>271061.106674216</v>
      </c>
      <c r="K166" s="79" t="n">
        <f aca="false">IF(D166="","",J166/D166)</f>
        <v>0.882634622334659</v>
      </c>
      <c r="L166" s="20" t="n">
        <v>42468.043605043</v>
      </c>
      <c r="M166" s="24" t="n">
        <f aca="false">IF(L166="","",IF(D166="","",L166/D166))</f>
        <v>0.138285296952174</v>
      </c>
      <c r="N166" s="20" t="n">
        <v>230750.397601256</v>
      </c>
      <c r="O166" s="80" t="n">
        <f aca="false">IF(N166="","",IF(D166="","",N166/D166))</f>
        <v>0.751374081435972</v>
      </c>
      <c r="P166" s="20" t="n">
        <v>20481.9606486522</v>
      </c>
      <c r="Q166" s="80" t="n">
        <f aca="false">IF(P166="","",IF(D166="","",P166/D166))</f>
        <v>0.0666937718347186</v>
      </c>
    </row>
    <row r="167" customFormat="false" ht="15" hidden="false" customHeight="false" outlineLevel="0" collapsed="false">
      <c r="A167" s="16" t="n">
        <f aca="false">A166</f>
        <v>2017</v>
      </c>
      <c r="B167" s="28" t="s">
        <v>26</v>
      </c>
      <c r="C167" s="17" t="n">
        <v>4</v>
      </c>
      <c r="D167" s="18" t="n">
        <v>155935.10643445</v>
      </c>
      <c r="E167" s="70" t="str">
        <f aca="false">B167&amp;"|"&amp;A167&amp;"|"&amp;C167</f>
        <v>06/|2017|4</v>
      </c>
      <c r="F167" s="77" t="n">
        <v>157029.869560269</v>
      </c>
      <c r="G167" s="78" t="n">
        <f aca="false">IF(D167="","",F167/D167)</f>
        <v>1.00702063281869</v>
      </c>
      <c r="H167" s="20" t="n">
        <v>17360.4744788681</v>
      </c>
      <c r="I167" s="79" t="n">
        <f aca="false">IF(D167="","",H167/D167)</f>
        <v>0.111331404940336</v>
      </c>
      <c r="J167" s="20" t="n">
        <v>174390.344039137</v>
      </c>
      <c r="K167" s="79" t="n">
        <f aca="false">IF(D167="","",J167/D167)</f>
        <v>1.11835203775902</v>
      </c>
      <c r="L167" s="20" t="n">
        <v>63182.4830359231</v>
      </c>
      <c r="M167" s="24" t="n">
        <f aca="false">IF(L167="","",IF(D167="","",L167/D167))</f>
        <v>0.405184467312259</v>
      </c>
      <c r="N167" s="20" t="n">
        <v>146472.153935935</v>
      </c>
      <c r="O167" s="80" t="n">
        <f aca="false">IF(N167="","",IF(D167="","",N167/D167))</f>
        <v>0.939314803991923</v>
      </c>
      <c r="P167" s="20" t="n">
        <v>14717.584783135</v>
      </c>
      <c r="Q167" s="80" t="n">
        <f aca="false">IF(P167="","",IF(D167="","",P167/D167))</f>
        <v>0.0943827539523423</v>
      </c>
    </row>
    <row r="168" customFormat="false" ht="15" hidden="false" customHeight="false" outlineLevel="0" collapsed="false">
      <c r="A168" s="16" t="n">
        <f aca="false">A167</f>
        <v>2017</v>
      </c>
      <c r="B168" s="28" t="s">
        <v>27</v>
      </c>
      <c r="C168" s="17" t="n">
        <v>4</v>
      </c>
      <c r="D168" s="18" t="n">
        <v>111100.340421286</v>
      </c>
      <c r="E168" s="70" t="str">
        <f aca="false">B168&amp;"|"&amp;A168&amp;"|"&amp;C168</f>
        <v>09/|2017|4</v>
      </c>
      <c r="F168" s="77" t="n">
        <v>136379.66166272</v>
      </c>
      <c r="G168" s="78" t="n">
        <f aca="false">IF(D168="","",F168/D168)</f>
        <v>1.22753594764495</v>
      </c>
      <c r="H168" s="20" t="n">
        <v>20136.9868746696</v>
      </c>
      <c r="I168" s="79" t="n">
        <f aca="false">IF(D168="","",H168/D168)</f>
        <v>0.18125045160358</v>
      </c>
      <c r="J168" s="20" t="n">
        <v>156516.64853739</v>
      </c>
      <c r="K168" s="79" t="n">
        <f aca="false">IF(D168="","",J168/D168)</f>
        <v>1.40878639924854</v>
      </c>
      <c r="L168" s="20" t="n">
        <v>39728.088120753</v>
      </c>
      <c r="M168" s="24" t="n">
        <f aca="false">IF(L168="","",IF(D168="","",L168/D168))</f>
        <v>0.357587456258967</v>
      </c>
      <c r="N168" s="20" t="n">
        <v>117688.812976385</v>
      </c>
      <c r="O168" s="80" t="n">
        <f aca="false">IF(N168="","",IF(D168="","",N168/D168))</f>
        <v>1.05930200150707</v>
      </c>
      <c r="P168" s="20" t="n">
        <v>20908.7957571032</v>
      </c>
      <c r="Q168" s="80" t="n">
        <f aca="false">IF(P168="","",IF(D168="","",P168/D168))</f>
        <v>0.188197404956801</v>
      </c>
    </row>
    <row r="169" customFormat="false" ht="15" hidden="false" customHeight="false" outlineLevel="0" collapsed="false">
      <c r="A169" s="16" t="n">
        <f aca="false">A168</f>
        <v>2017</v>
      </c>
      <c r="B169" s="30" t="s">
        <v>28</v>
      </c>
      <c r="C169" s="17" t="n">
        <v>4</v>
      </c>
      <c r="D169" s="18" t="n">
        <v>103120.683687043</v>
      </c>
      <c r="E169" s="70" t="str">
        <f aca="false">B169&amp;"|"&amp;A169&amp;"|"&amp;C169</f>
        <v>12/|2017|4</v>
      </c>
      <c r="F169" s="77" t="n">
        <v>188436.642740915</v>
      </c>
      <c r="G169" s="78" t="n">
        <f aca="false">IF(D169="","",F169/D169)</f>
        <v>1.82734089809562</v>
      </c>
      <c r="H169" s="20" t="n">
        <v>9771.45239054116</v>
      </c>
      <c r="I169" s="79" t="n">
        <f aca="false">IF(D169="","",H169/D169)</f>
        <v>0.0947574438140477</v>
      </c>
      <c r="J169" s="20" t="n">
        <v>198208.095131456</v>
      </c>
      <c r="K169" s="79" t="n">
        <f aca="false">IF(D169="","",J169/D169)</f>
        <v>1.92209834190966</v>
      </c>
      <c r="L169" s="20" t="n">
        <v>75784.88121738</v>
      </c>
      <c r="M169" s="24" t="n">
        <f aca="false">IF(L169="","",IF(D169="","",L169/D169))</f>
        <v>0.734914456612571</v>
      </c>
      <c r="N169" s="20" t="n">
        <v>185285.695166848</v>
      </c>
      <c r="O169" s="80" t="n">
        <f aca="false">IF(N169="","",IF(D169="","",N169/D169))</f>
        <v>1.79678497603026</v>
      </c>
      <c r="P169" s="20" t="n">
        <v>19630.2106332605</v>
      </c>
      <c r="Q169" s="80" t="n">
        <f aca="false">IF(P169="","",IF(D169="","",P169/D169))</f>
        <v>0.190361525267186</v>
      </c>
    </row>
    <row r="170" customFormat="false" ht="15" hidden="false" customHeight="false" outlineLevel="0" collapsed="false">
      <c r="A170" s="81" t="n">
        <v>2018</v>
      </c>
      <c r="B170" s="31" t="s">
        <v>25</v>
      </c>
      <c r="C170" s="17" t="n">
        <v>4</v>
      </c>
      <c r="D170" s="18" t="n">
        <v>373566.662295115</v>
      </c>
      <c r="E170" s="70" t="str">
        <f aca="false">B170&amp;"|"&amp;A170&amp;"|"&amp;C170</f>
        <v>03/|2018|4</v>
      </c>
      <c r="F170" s="77" t="n">
        <v>361476.280929923</v>
      </c>
      <c r="G170" s="78" t="n">
        <f aca="false">IF(D170="","",F170/D170)</f>
        <v>0.96763527748726</v>
      </c>
      <c r="H170" s="20" t="n">
        <v>22284.6738666317</v>
      </c>
      <c r="I170" s="79" t="n">
        <f aca="false">IF(D170="","",H170/D170)</f>
        <v>0.0596538077828448</v>
      </c>
      <c r="J170" s="20" t="n">
        <v>383760.954796555</v>
      </c>
      <c r="K170" s="79" t="n">
        <f aca="false">IF(D170="","",J170/D170)</f>
        <v>1.02728908527011</v>
      </c>
      <c r="L170" s="20" t="n">
        <v>62718.4311031216</v>
      </c>
      <c r="M170" s="24" t="n">
        <f aca="false">IF(L170="","",IF(D170="","",L170/D170))</f>
        <v>0.16789086777121</v>
      </c>
      <c r="N170" s="20" t="n">
        <v>330096.235423505</v>
      </c>
      <c r="O170" s="80" t="n">
        <f aca="false">IF(N170="","",IF(D170="","",N170/D170))</f>
        <v>0.883634083928858</v>
      </c>
      <c r="P170" s="20" t="n">
        <v>27945.9178137529</v>
      </c>
      <c r="Q170" s="80" t="n">
        <f aca="false">IF(P170="","",IF(D170="","",P170/D170))</f>
        <v>0.0748083826379449</v>
      </c>
    </row>
    <row r="171" customFormat="false" ht="15" hidden="false" customHeight="false" outlineLevel="0" collapsed="false">
      <c r="A171" s="16" t="n">
        <f aca="false">A170</f>
        <v>2018</v>
      </c>
      <c r="B171" s="28" t="s">
        <v>26</v>
      </c>
      <c r="C171" s="17" t="n">
        <v>4</v>
      </c>
      <c r="D171" s="18" t="n">
        <v>78770.6160203471</v>
      </c>
      <c r="E171" s="70" t="str">
        <f aca="false">B171&amp;"|"&amp;A171&amp;"|"&amp;C171</f>
        <v>06/|2018|4</v>
      </c>
      <c r="F171" s="77" t="n">
        <v>97964.6064197159</v>
      </c>
      <c r="G171" s="78" t="n">
        <f aca="false">IF(D171="","",F171/D171)</f>
        <v>1.24366942102384</v>
      </c>
      <c r="H171" s="20" t="n">
        <v>14669.8268496529</v>
      </c>
      <c r="I171" s="79" t="n">
        <f aca="false">IF(D171="","",H171/D171)</f>
        <v>0.18623476101626</v>
      </c>
      <c r="J171" s="20" t="n">
        <v>112634.433269369</v>
      </c>
      <c r="K171" s="79" t="n">
        <f aca="false">IF(D171="","",J171/D171)</f>
        <v>1.4299041820401</v>
      </c>
      <c r="L171" s="20" t="n">
        <v>27625.6874888492</v>
      </c>
      <c r="M171" s="24" t="n">
        <f aca="false">IF(L171="","",IF(D171="","",L171/D171))</f>
        <v>0.350710568033558</v>
      </c>
      <c r="N171" s="20" t="n">
        <v>93123.2872914048</v>
      </c>
      <c r="O171" s="80" t="n">
        <f aca="false">IF(N171="","",IF(D171="","",N171/D171))</f>
        <v>1.1822084426425</v>
      </c>
      <c r="P171" s="20" t="n">
        <v>13982.4722507464</v>
      </c>
      <c r="Q171" s="80" t="n">
        <f aca="false">IF(P171="","",IF(D171="","",P171/D171))</f>
        <v>0.177508733042466</v>
      </c>
    </row>
    <row r="172" customFormat="false" ht="15" hidden="false" customHeight="false" outlineLevel="0" collapsed="false">
      <c r="A172" s="16" t="n">
        <f aca="false">A171</f>
        <v>2018</v>
      </c>
      <c r="B172" s="28" t="s">
        <v>27</v>
      </c>
      <c r="C172" s="17" t="n">
        <v>4</v>
      </c>
      <c r="D172" s="18" t="n">
        <v>224687.66069717</v>
      </c>
      <c r="E172" s="70" t="str">
        <f aca="false">B172&amp;"|"&amp;A172&amp;"|"&amp;C172</f>
        <v>09/|2018|4</v>
      </c>
      <c r="F172" s="77" t="n">
        <v>254735.616962189</v>
      </c>
      <c r="G172" s="78" t="n">
        <f aca="false">IF(D172="","",F172/D172)</f>
        <v>1.13373211582596</v>
      </c>
      <c r="H172" s="20" t="n">
        <v>17345.0228427245</v>
      </c>
      <c r="I172" s="79" t="n">
        <f aca="false">IF(D172="","",H172/D172)</f>
        <v>0.0771961521558668</v>
      </c>
      <c r="J172" s="20" t="n">
        <v>272080.639804913</v>
      </c>
      <c r="K172" s="79" t="n">
        <f aca="false">IF(D172="","",J172/D172)</f>
        <v>1.21092826798183</v>
      </c>
      <c r="L172" s="20" t="n">
        <v>126614.607255114</v>
      </c>
      <c r="M172" s="24" t="n">
        <f aca="false">IF(L172="","",IF(D172="","",L172/D172))</f>
        <v>0.563513843449387</v>
      </c>
      <c r="N172" s="20" t="n">
        <v>246619.914895795</v>
      </c>
      <c r="O172" s="80" t="n">
        <f aca="false">IF(N172="","",IF(D172="","",N172/D172))</f>
        <v>1.09761218809512</v>
      </c>
      <c r="P172" s="20" t="n">
        <v>16902.8668426222</v>
      </c>
      <c r="Q172" s="80" t="n">
        <f aca="false">IF(P172="","",IF(D172="","",P172/D172))</f>
        <v>0.0752282826309878</v>
      </c>
    </row>
    <row r="173" customFormat="false" ht="15" hidden="false" customHeight="false" outlineLevel="0" collapsed="false">
      <c r="A173" s="16" t="n">
        <f aca="false">A172</f>
        <v>2018</v>
      </c>
      <c r="B173" s="30" t="s">
        <v>28</v>
      </c>
      <c r="C173" s="17" t="n">
        <v>4</v>
      </c>
      <c r="D173" s="18" t="n">
        <v>203892.643115235</v>
      </c>
      <c r="E173" s="70" t="str">
        <f aca="false">B173&amp;"|"&amp;A173&amp;"|"&amp;C173</f>
        <v>12/|2018|4</v>
      </c>
      <c r="F173" s="77" t="n">
        <v>299872.787899879</v>
      </c>
      <c r="G173" s="78" t="n">
        <f aca="false">IF(D173="","",F173/D173)</f>
        <v>1.47073863636364</v>
      </c>
      <c r="H173" s="20" t="n">
        <v>24341.2143410298</v>
      </c>
      <c r="I173" s="79" t="n">
        <f aca="false">IF(D173="","",H173/D173)</f>
        <v>0.119382504288165</v>
      </c>
      <c r="J173" s="20" t="n">
        <v>324214.002240909</v>
      </c>
      <c r="K173" s="79" t="n">
        <f aca="false">IF(D173="","",J173/D173)</f>
        <v>1.59012114065181</v>
      </c>
      <c r="L173" s="20" t="n">
        <v>74398.5194437528</v>
      </c>
      <c r="M173" s="24" t="n">
        <f aca="false">IF(L173="","",IF(D173="","",L173/D173))</f>
        <v>0.36489065180103</v>
      </c>
      <c r="N173" s="20" t="n">
        <v>285263.906250429</v>
      </c>
      <c r="O173" s="80" t="n">
        <f aca="false">IF(N173="","",IF(D173="","",N173/D173))</f>
        <v>1.39908876500858</v>
      </c>
      <c r="P173" s="20" t="n">
        <v>21918.2405535808</v>
      </c>
      <c r="Q173" s="80" t="n">
        <f aca="false">IF(P173="","",IF(D173="","",P173/D173))</f>
        <v>0.107498927958834</v>
      </c>
    </row>
    <row r="174" customFormat="false" ht="15" hidden="false" customHeight="false" outlineLevel="0" collapsed="false">
      <c r="A174" s="81" t="n">
        <v>2019</v>
      </c>
      <c r="B174" s="31" t="s">
        <v>25</v>
      </c>
      <c r="C174" s="17" t="n">
        <v>4</v>
      </c>
      <c r="D174" s="18" t="n">
        <v>331133.623082316</v>
      </c>
      <c r="E174" s="70" t="str">
        <f aca="false">B174&amp;"|"&amp;A174&amp;"|"&amp;C174</f>
        <v>03/|2019|4</v>
      </c>
      <c r="F174" s="77" t="n">
        <v>404611.802588909</v>
      </c>
      <c r="G174" s="78" t="n">
        <f aca="false">IF(D174="","",F174/D174)</f>
        <v>1.22189887823118</v>
      </c>
      <c r="H174" s="20" t="n">
        <v>23414.6086853231</v>
      </c>
      <c r="I174" s="79" t="n">
        <f aca="false">IF(D174="","",H174/D174)</f>
        <v>0.0707104535847829</v>
      </c>
      <c r="J174" s="20" t="n">
        <v>428026.411274232</v>
      </c>
      <c r="K174" s="79" t="n">
        <f aca="false">IF(D174="","",J174/D174)</f>
        <v>1.29260933181596</v>
      </c>
      <c r="L174" s="20" t="n">
        <v>66361.3098965325</v>
      </c>
      <c r="M174" s="24" t="n">
        <f aca="false">IF(L174="","",IF(D174="","",L174/D174))</f>
        <v>0.200406437977565</v>
      </c>
      <c r="N174" s="20" t="n">
        <v>378803.729282835</v>
      </c>
      <c r="O174" s="80" t="n">
        <f aca="false">IF(N174="","",IF(D174="","",N174/D174))</f>
        <v>1.14396033165339</v>
      </c>
      <c r="P174" s="20" t="n">
        <v>28951.9854484912</v>
      </c>
      <c r="Q174" s="80" t="n">
        <f aca="false">IF(P174="","",IF(D174="","",P174/D174))</f>
        <v>0.0874329377337017</v>
      </c>
    </row>
    <row r="175" customFormat="false" ht="15" hidden="false" customHeight="false" outlineLevel="0" collapsed="false">
      <c r="A175" s="16" t="n">
        <f aca="false">A174</f>
        <v>2019</v>
      </c>
      <c r="B175" s="28" t="s">
        <v>26</v>
      </c>
      <c r="C175" s="17" t="n">
        <v>4</v>
      </c>
      <c r="D175" s="18" t="n">
        <v>100967.452600268</v>
      </c>
      <c r="E175" s="70" t="str">
        <f aca="false">B175&amp;"|"&amp;A175&amp;"|"&amp;C175</f>
        <v>06/|2019|4</v>
      </c>
      <c r="F175" s="77" t="n">
        <v>124403.900996688</v>
      </c>
      <c r="G175" s="78" t="n">
        <f aca="false">IF(D175="","",F175/D175)</f>
        <v>1.23211884417056</v>
      </c>
      <c r="H175" s="20" t="n">
        <v>12645.1195891275</v>
      </c>
      <c r="I175" s="79" t="n">
        <f aca="false">IF(D175="","",H175/D175)</f>
        <v>0.125239562487426</v>
      </c>
      <c r="J175" s="20" t="n">
        <v>137049.020585816</v>
      </c>
      <c r="K175" s="79" t="n">
        <f aca="false">IF(D175="","",J175/D175)</f>
        <v>1.35735840665799</v>
      </c>
      <c r="L175" s="20" t="n">
        <v>90732.0472108272</v>
      </c>
      <c r="M175" s="24" t="n">
        <f aca="false">IF(L175="","",IF(D175="","",L175/D175))</f>
        <v>0.898626684878711</v>
      </c>
      <c r="N175" s="20" t="n">
        <v>135824.919983047</v>
      </c>
      <c r="O175" s="80" t="n">
        <f aca="false">IF(N175="","",IF(D175="","",N175/D175))</f>
        <v>1.3452346918247</v>
      </c>
      <c r="P175" s="20" t="n">
        <v>7282.59677385329</v>
      </c>
      <c r="Q175" s="80" t="n">
        <f aca="false">IF(P175="","",IF(D175="","",P175/D175))</f>
        <v>0.0721281619601242</v>
      </c>
    </row>
    <row r="176" customFormat="false" ht="15" hidden="false" customHeight="false" outlineLevel="0" collapsed="false">
      <c r="A176" s="16" t="n">
        <f aca="false">A175</f>
        <v>2019</v>
      </c>
      <c r="B176" s="28" t="s">
        <v>27</v>
      </c>
      <c r="C176" s="17" t="n">
        <v>4</v>
      </c>
      <c r="D176" s="18" t="n">
        <v>187428.236283054</v>
      </c>
      <c r="E176" s="70" t="str">
        <f aca="false">B176&amp;"|"&amp;A176&amp;"|"&amp;C176</f>
        <v>09/|2019|4</v>
      </c>
      <c r="F176" s="77" t="n">
        <v>249183.490527637</v>
      </c>
      <c r="G176" s="78" t="n">
        <f aca="false">IF(D176="","",F176/D176)</f>
        <v>1.32948746394498</v>
      </c>
      <c r="H176" s="20" t="n">
        <v>15167.1714819122</v>
      </c>
      <c r="I176" s="79" t="n">
        <f aca="false">IF(D176="","",H176/D176)</f>
        <v>0.0809225535207339</v>
      </c>
      <c r="J176" s="20" t="n">
        <v>264350.662009549</v>
      </c>
      <c r="K176" s="79" t="n">
        <f aca="false">IF(D176="","",J176/D176)</f>
        <v>1.41041001746571</v>
      </c>
      <c r="L176" s="20" t="n">
        <v>136763.656292082</v>
      </c>
      <c r="M176" s="24" t="n">
        <f aca="false">IF(L176="","",IF(D176="","",L176/D176))</f>
        <v>0.72968544657029</v>
      </c>
      <c r="N176" s="20" t="n">
        <v>225612.742101901</v>
      </c>
      <c r="O176" s="80" t="n">
        <f aca="false">IF(N176="","",IF(D176="","",N176/D176))</f>
        <v>1.20372867277682</v>
      </c>
      <c r="P176" s="20" t="n">
        <v>16138.5784855696</v>
      </c>
      <c r="Q176" s="80" t="n">
        <f aca="false">IF(P176="","",IF(D176="","",P176/D176))</f>
        <v>0.0861053745455788</v>
      </c>
    </row>
    <row r="177" customFormat="false" ht="15" hidden="false" customHeight="false" outlineLevel="0" collapsed="false">
      <c r="A177" s="16" t="n">
        <f aca="false">A176</f>
        <v>2019</v>
      </c>
      <c r="B177" s="30" t="s">
        <v>28</v>
      </c>
      <c r="C177" s="17" t="n">
        <v>4</v>
      </c>
      <c r="D177" s="18" t="n">
        <v>182924.789846342</v>
      </c>
      <c r="E177" s="70" t="str">
        <f aca="false">B177&amp;"|"&amp;A177&amp;"|"&amp;C177</f>
        <v>12/|2019|4</v>
      </c>
      <c r="F177" s="77" t="n">
        <v>203960.166236549</v>
      </c>
      <c r="G177" s="78" t="n">
        <f aca="false">IF(D177="","",F177/D177)</f>
        <v>1.11499467299034</v>
      </c>
      <c r="H177" s="20" t="n">
        <v>24057.1947558855</v>
      </c>
      <c r="I177" s="79" t="n">
        <f aca="false">IF(D177="","",H177/D177)</f>
        <v>0.13151413089551</v>
      </c>
      <c r="J177" s="20" t="n">
        <v>228017.360992434</v>
      </c>
      <c r="K177" s="79" t="n">
        <f aca="false">IF(D177="","",J177/D177)</f>
        <v>1.24650880388585</v>
      </c>
      <c r="L177" s="20" t="n">
        <v>80177.7264771392</v>
      </c>
      <c r="M177" s="24" t="n">
        <f aca="false">IF(L177="","",IF(D177="","",L177/D177))</f>
        <v>0.438309791387428</v>
      </c>
      <c r="N177" s="20" t="n">
        <v>215013.273705183</v>
      </c>
      <c r="O177" s="80" t="n">
        <f aca="false">IF(N177="","",IF(D177="","",N177/D177))</f>
        <v>1.17541900081337</v>
      </c>
      <c r="P177" s="20" t="n">
        <v>19029.9116357314</v>
      </c>
      <c r="Q177" s="80" t="n">
        <f aca="false">IF(P177="","",IF(D177="","",P177/D177))</f>
        <v>0.104031343437468</v>
      </c>
    </row>
    <row r="178" customFormat="false" ht="15" hidden="false" customHeight="false" outlineLevel="0" collapsed="false">
      <c r="A178" s="81" t="n">
        <v>2009</v>
      </c>
      <c r="B178" s="32" t="s">
        <v>25</v>
      </c>
      <c r="C178" s="33" t="n">
        <v>5</v>
      </c>
      <c r="D178" s="34" t="n">
        <v>10332.1183103016</v>
      </c>
      <c r="E178" s="70" t="str">
        <f aca="false">B178&amp;"|"&amp;A178&amp;"|"&amp;C178</f>
        <v>03/|2009|5</v>
      </c>
      <c r="F178" s="82" t="n">
        <v>3932.60066858569</v>
      </c>
      <c r="G178" s="78" t="n">
        <f aca="false">IF(D178="","",F178/D178)</f>
        <v>0.380619012527635</v>
      </c>
      <c r="H178" s="36" t="n">
        <v>9662.0914780934</v>
      </c>
      <c r="I178" s="79" t="n">
        <f aca="false">IF(D178="","",H178/D178)</f>
        <v>0.935151068533531</v>
      </c>
      <c r="J178" s="36" t="n">
        <v>13594.6921466791</v>
      </c>
      <c r="K178" s="79" t="n">
        <f aca="false">IF(D178="","",J178/D178)</f>
        <v>1.31577008106117</v>
      </c>
      <c r="L178" s="39"/>
      <c r="M178" s="24" t="str">
        <f aca="false">IF(L178="","",IF(D178="","",L178/D178))</f>
        <v/>
      </c>
      <c r="N178" s="39"/>
      <c r="O178" s="80" t="str">
        <f aca="false">IF(N178="","",IF(D178="","",N178/D178))</f>
        <v/>
      </c>
      <c r="P178" s="39"/>
      <c r="Q178" s="80" t="str">
        <f aca="false">IF(P178="","",IF(D178="","",P178/D178))</f>
        <v/>
      </c>
    </row>
    <row r="179" customFormat="false" ht="15" hidden="false" customHeight="false" outlineLevel="0" collapsed="false">
      <c r="A179" s="81" t="n">
        <v>2009</v>
      </c>
      <c r="B179" s="28" t="s">
        <v>26</v>
      </c>
      <c r="C179" s="17" t="n">
        <v>5</v>
      </c>
      <c r="D179" s="18" t="n">
        <v>10517.3384853898</v>
      </c>
      <c r="E179" s="70" t="str">
        <f aca="false">B179&amp;"|"&amp;A179&amp;"|"&amp;C179</f>
        <v>06/|2009|5</v>
      </c>
      <c r="F179" s="77" t="n">
        <v>3648.56579825419</v>
      </c>
      <c r="G179" s="78" t="n">
        <f aca="false">IF(D179="","",F179/D179)</f>
        <v>0.346909610575205</v>
      </c>
      <c r="H179" s="20" t="n">
        <v>8991.77956253581</v>
      </c>
      <c r="I179" s="79" t="n">
        <f aca="false">IF(D179="","",H179/D179)</f>
        <v>0.854948195784207</v>
      </c>
      <c r="J179" s="20" t="n">
        <v>12640.34536079</v>
      </c>
      <c r="K179" s="79" t="n">
        <f aca="false">IF(D179="","",J179/D179)</f>
        <v>1.20185780635941</v>
      </c>
      <c r="L179" s="41"/>
      <c r="M179" s="24" t="str">
        <f aca="false">IF(L179="","",IF(D179="","",L179/D179))</f>
        <v/>
      </c>
      <c r="N179" s="41"/>
      <c r="O179" s="80" t="str">
        <f aca="false">IF(N179="","",IF(D179="","",N179/D179))</f>
        <v/>
      </c>
      <c r="P179" s="41"/>
      <c r="Q179" s="80" t="str">
        <f aca="false">IF(P179="","",IF(D179="","",P179/D179))</f>
        <v/>
      </c>
    </row>
    <row r="180" customFormat="false" ht="15" hidden="false" customHeight="false" outlineLevel="0" collapsed="false">
      <c r="A180" s="81" t="n">
        <v>2009</v>
      </c>
      <c r="B180" s="28" t="s">
        <v>27</v>
      </c>
      <c r="C180" s="17" t="n">
        <v>5</v>
      </c>
      <c r="D180" s="18" t="n">
        <v>11134.6789200993</v>
      </c>
      <c r="E180" s="70" t="str">
        <f aca="false">B180&amp;"|"&amp;A180&amp;"|"&amp;C180</f>
        <v>09/|2009|5</v>
      </c>
      <c r="F180" s="77" t="n">
        <v>3905.72573790202</v>
      </c>
      <c r="G180" s="78" t="n">
        <f aca="false">IF(D180="","",F180/D180)</f>
        <v>0.350771294433265</v>
      </c>
      <c r="H180" s="20" t="n">
        <v>8235.2563240372</v>
      </c>
      <c r="I180" s="79" t="n">
        <f aca="false">IF(D180="","",H180/D180)</f>
        <v>0.739604292421192</v>
      </c>
      <c r="J180" s="20" t="n">
        <v>12140.9820619392</v>
      </c>
      <c r="K180" s="79" t="n">
        <f aca="false">IF(D180="","",J180/D180)</f>
        <v>1.09037558685445</v>
      </c>
      <c r="L180" s="41"/>
      <c r="M180" s="24" t="str">
        <f aca="false">IF(L180="","",IF(D180="","",L180/D180))</f>
        <v/>
      </c>
      <c r="N180" s="41"/>
      <c r="O180" s="80" t="str">
        <f aca="false">IF(N180="","",IF(D180="","",N180/D180))</f>
        <v/>
      </c>
      <c r="P180" s="41"/>
      <c r="Q180" s="80" t="str">
        <f aca="false">IF(P180="","",IF(D180="","",P180/D180))</f>
        <v/>
      </c>
    </row>
    <row r="181" customFormat="false" ht="15" hidden="false" customHeight="false" outlineLevel="0" collapsed="false">
      <c r="A181" s="81" t="n">
        <v>2009</v>
      </c>
      <c r="B181" s="30" t="s">
        <v>28</v>
      </c>
      <c r="C181" s="17" t="n">
        <v>5</v>
      </c>
      <c r="D181" s="18" t="n">
        <v>11392.4952793454</v>
      </c>
      <c r="E181" s="70" t="str">
        <f aca="false">B181&amp;"|"&amp;A181&amp;"|"&amp;C181</f>
        <v>12/|2009|5</v>
      </c>
      <c r="F181" s="77" t="n">
        <v>3934.81675774376</v>
      </c>
      <c r="G181" s="78" t="n">
        <f aca="false">IF(D181="","",F181/D181)</f>
        <v>0.345386735852117</v>
      </c>
      <c r="H181" s="20" t="n">
        <v>9157.2237878572</v>
      </c>
      <c r="I181" s="79" t="n">
        <f aca="false">IF(D181="","",H181/D181)</f>
        <v>0.803794389492463</v>
      </c>
      <c r="J181" s="20" t="n">
        <v>13092.040545601</v>
      </c>
      <c r="K181" s="79" t="n">
        <f aca="false">IF(D181="","",J181/D181)</f>
        <v>1.14918112534458</v>
      </c>
      <c r="L181" s="41"/>
      <c r="M181" s="24" t="str">
        <f aca="false">IF(L181="","",IF(D181="","",L181/D181))</f>
        <v/>
      </c>
      <c r="N181" s="41"/>
      <c r="O181" s="80" t="str">
        <f aca="false">IF(N181="","",IF(D181="","",N181/D181))</f>
        <v/>
      </c>
      <c r="P181" s="41"/>
      <c r="Q181" s="80" t="str">
        <f aca="false">IF(P181="","",IF(D181="","",P181/D181))</f>
        <v/>
      </c>
    </row>
    <row r="182" customFormat="false" ht="15" hidden="false" customHeight="false" outlineLevel="0" collapsed="false">
      <c r="A182" s="81" t="n">
        <v>2010</v>
      </c>
      <c r="B182" s="31" t="s">
        <v>25</v>
      </c>
      <c r="C182" s="17" t="n">
        <v>5</v>
      </c>
      <c r="D182" s="18" t="n">
        <v>11484.3333950244</v>
      </c>
      <c r="E182" s="70" t="str">
        <f aca="false">B182&amp;"|"&amp;A182&amp;"|"&amp;C182</f>
        <v>03/|2010|5</v>
      </c>
      <c r="F182" s="77" t="n">
        <v>3960.23979012033</v>
      </c>
      <c r="G182" s="78" t="n">
        <f aca="false">IF(D182="","",F182/D182)</f>
        <v>0.344838455476755</v>
      </c>
      <c r="H182" s="20" t="n">
        <v>6506.88393303592</v>
      </c>
      <c r="I182" s="79" t="n">
        <f aca="false">IF(D182="","",H182/D182)</f>
        <v>0.566587864460208</v>
      </c>
      <c r="J182" s="20" t="n">
        <v>10467.1237231563</v>
      </c>
      <c r="K182" s="79" t="n">
        <f aca="false">IF(D182="","",J182/D182)</f>
        <v>0.911426319936967</v>
      </c>
      <c r="L182" s="41" t="n">
        <v>2749.36208464021</v>
      </c>
      <c r="M182" s="24" t="n">
        <f aca="false">IF(L182="","",IF(D182="","",L182/D182))</f>
        <v>0.239401103230891</v>
      </c>
      <c r="N182" s="41" t="n">
        <v>6025.42882143993</v>
      </c>
      <c r="O182" s="80" t="n">
        <f aca="false">IF(N182="","",IF(D182="","",N182/D182))</f>
        <v>0.524665090622539</v>
      </c>
      <c r="P182" s="41" t="n">
        <v>3230.81719623619</v>
      </c>
      <c r="Q182" s="80" t="n">
        <f aca="false">IF(P182="","",IF(D182="","",P182/D182))</f>
        <v>0.281323877068559</v>
      </c>
    </row>
    <row r="183" customFormat="false" ht="15" hidden="false" customHeight="false" outlineLevel="0" collapsed="false">
      <c r="A183" s="81" t="n">
        <v>2010</v>
      </c>
      <c r="B183" s="28" t="s">
        <v>26</v>
      </c>
      <c r="C183" s="17" t="n">
        <v>5</v>
      </c>
      <c r="D183" s="18" t="n">
        <v>11209.0483132631</v>
      </c>
      <c r="E183" s="70" t="str">
        <f aca="false">B183&amp;"|"&amp;A183&amp;"|"&amp;C183</f>
        <v>06/|2010|5</v>
      </c>
      <c r="F183" s="77" t="n">
        <v>3361.81848691951</v>
      </c>
      <c r="G183" s="78" t="n">
        <f aca="false">IF(D183="","",F183/D183)</f>
        <v>0.29992006394884</v>
      </c>
      <c r="H183" s="20" t="n">
        <v>6485.29909603503</v>
      </c>
      <c r="I183" s="79" t="n">
        <f aca="false">IF(D183="","",H183/D183)</f>
        <v>0.578577138289368</v>
      </c>
      <c r="J183" s="20" t="n">
        <v>9847.11758295454</v>
      </c>
      <c r="K183" s="79" t="n">
        <f aca="false">IF(D183="","",J183/D183)</f>
        <v>0.878497202238208</v>
      </c>
      <c r="L183" s="41" t="n">
        <v>1499.91581745823</v>
      </c>
      <c r="M183" s="24" t="n">
        <f aca="false">IF(L183="","",IF(D183="","",L183/D183))</f>
        <v>0.133812949640288</v>
      </c>
      <c r="N183" s="41" t="n">
        <v>5539.11564129435</v>
      </c>
      <c r="O183" s="80" t="n">
        <f aca="false">IF(N183="","",IF(D183="","",N183/D183))</f>
        <v>0.494164668265387</v>
      </c>
      <c r="P183" s="41" t="n">
        <v>3150.36082089792</v>
      </c>
      <c r="Q183" s="80" t="n">
        <f aca="false">IF(P183="","",IF(D183="","",P183/D183))</f>
        <v>0.281055155875299</v>
      </c>
    </row>
    <row r="184" customFormat="false" ht="15" hidden="false" customHeight="false" outlineLevel="0" collapsed="false">
      <c r="A184" s="81" t="n">
        <v>2010</v>
      </c>
      <c r="B184" s="28" t="s">
        <v>27</v>
      </c>
      <c r="C184" s="17" t="n">
        <v>5</v>
      </c>
      <c r="D184" s="18" t="n">
        <v>11912.896017324</v>
      </c>
      <c r="E184" s="70" t="str">
        <f aca="false">B184&amp;"|"&amp;A184&amp;"|"&amp;C184</f>
        <v>09/|2010|5</v>
      </c>
      <c r="F184" s="77" t="n">
        <v>3789.08906403437</v>
      </c>
      <c r="G184" s="78" t="n">
        <f aca="false">IF(D184="","",F184/D184)</f>
        <v>0.318066157760816</v>
      </c>
      <c r="H184" s="20" t="n">
        <v>6916.64775500673</v>
      </c>
      <c r="I184" s="79" t="n">
        <f aca="false">IF(D184="","",H184/D184)</f>
        <v>0.58060170633139</v>
      </c>
      <c r="J184" s="20" t="n">
        <v>10705.7368190411</v>
      </c>
      <c r="K184" s="79" t="n">
        <f aca="false">IF(D184="","",J184/D184)</f>
        <v>0.898667864092205</v>
      </c>
      <c r="L184" s="41" t="n">
        <v>2016.68693243429</v>
      </c>
      <c r="M184" s="24" t="n">
        <f aca="false">IF(L184="","",IF(D184="","",L184/D184))</f>
        <v>0.169286035024698</v>
      </c>
      <c r="N184" s="41" t="n">
        <v>5805.77599646866</v>
      </c>
      <c r="O184" s="80" t="n">
        <f aca="false">IF(N184="","",IF(D184="","",N184/D184))</f>
        <v>0.487352192785513</v>
      </c>
      <c r="P184" s="41" t="n">
        <v>3223.84613071724</v>
      </c>
      <c r="Q184" s="80" t="n">
        <f aca="false">IF(P184="","",IF(D184="","",P184/D184))</f>
        <v>0.270618170932496</v>
      </c>
    </row>
    <row r="185" customFormat="false" ht="15" hidden="false" customHeight="false" outlineLevel="0" collapsed="false">
      <c r="A185" s="81" t="n">
        <v>2010</v>
      </c>
      <c r="B185" s="30" t="s">
        <v>28</v>
      </c>
      <c r="C185" s="17" t="n">
        <v>5</v>
      </c>
      <c r="D185" s="18" t="n">
        <v>11782.5331754222</v>
      </c>
      <c r="E185" s="70" t="str">
        <f aca="false">B185&amp;"|"&amp;A185&amp;"|"&amp;C185</f>
        <v>12/|2010|5</v>
      </c>
      <c r="F185" s="77" t="n">
        <v>3730.99014984871</v>
      </c>
      <c r="G185" s="78" t="n">
        <f aca="false">IF(D185="","",F185/D185)</f>
        <v>0.316654330125832</v>
      </c>
      <c r="H185" s="20" t="n">
        <v>6821.83378964858</v>
      </c>
      <c r="I185" s="79" t="n">
        <f aca="false">IF(D185="","",H185/D185)</f>
        <v>0.578978534418948</v>
      </c>
      <c r="J185" s="20" t="n">
        <v>10552.8239394973</v>
      </c>
      <c r="K185" s="79" t="n">
        <f aca="false">IF(D185="","",J185/D185)</f>
        <v>0.895632864544781</v>
      </c>
      <c r="L185" s="41" t="n">
        <v>6725.89902656224</v>
      </c>
      <c r="M185" s="24" t="n">
        <f aca="false">IF(L185="","",IF(D185="","",L185/D185))</f>
        <v>0.570836417468541</v>
      </c>
      <c r="N185" s="41" t="n">
        <v>7025.91319475952</v>
      </c>
      <c r="O185" s="80" t="n">
        <f aca="false">IF(N185="","",IF(D185="","",N185/D185))</f>
        <v>0.596299037749814</v>
      </c>
      <c r="P185" s="41" t="n">
        <v>3195.49974498497</v>
      </c>
      <c r="Q185" s="80" t="n">
        <f aca="false">IF(P185="","",IF(D185="","",P185/D185))</f>
        <v>0.27120651369356</v>
      </c>
    </row>
    <row r="186" customFormat="false" ht="15" hidden="false" customHeight="false" outlineLevel="0" collapsed="false">
      <c r="A186" s="81" t="n">
        <v>2011</v>
      </c>
      <c r="B186" s="31" t="s">
        <v>25</v>
      </c>
      <c r="C186" s="17" t="n">
        <v>5</v>
      </c>
      <c r="D186" s="18" t="n">
        <v>11944.630298791</v>
      </c>
      <c r="E186" s="70" t="str">
        <f aca="false">B186&amp;"|"&amp;A186&amp;"|"&amp;C186</f>
        <v>03/|2011|5</v>
      </c>
      <c r="F186" s="77" t="n">
        <v>4221.06037216008</v>
      </c>
      <c r="G186" s="78" t="n">
        <f aca="false">IF(D186="","",F186/D186)</f>
        <v>0.353385602280828</v>
      </c>
      <c r="H186" s="20" t="n">
        <v>6999.91092777333</v>
      </c>
      <c r="I186" s="79" t="n">
        <f aca="false">IF(D186="","",H186/D186)</f>
        <v>0.586029935851748</v>
      </c>
      <c r="J186" s="20" t="n">
        <v>11220.9712999334</v>
      </c>
      <c r="K186" s="79" t="n">
        <f aca="false">IF(D186="","",J186/D186)</f>
        <v>0.939415538132574</v>
      </c>
      <c r="L186" s="41" t="n">
        <v>3063.20597398789</v>
      </c>
      <c r="M186" s="24" t="n">
        <f aca="false">IF(L186="","",IF(D186="","",L186/D186))</f>
        <v>0.256450463292944</v>
      </c>
      <c r="N186" s="41" t="n">
        <v>7284.26634614797</v>
      </c>
      <c r="O186" s="80" t="n">
        <f aca="false">IF(N186="","",IF(D186="","",N186/D186))</f>
        <v>0.609836065573772</v>
      </c>
      <c r="P186" s="41" t="n">
        <v>3373.10229820457</v>
      </c>
      <c r="Q186" s="80" t="n">
        <f aca="false">IF(P186="","",IF(D186="","",P186/D186))</f>
        <v>0.282394868139702</v>
      </c>
    </row>
    <row r="187" customFormat="false" ht="15" hidden="false" customHeight="false" outlineLevel="0" collapsed="false">
      <c r="A187" s="81" t="n">
        <v>2011</v>
      </c>
      <c r="B187" s="28" t="s">
        <v>26</v>
      </c>
      <c r="C187" s="17" t="n">
        <v>5</v>
      </c>
      <c r="D187" s="18" t="n">
        <v>11608.9377686735</v>
      </c>
      <c r="E187" s="70" t="str">
        <f aca="false">B187&amp;"|"&amp;A187&amp;"|"&amp;C187</f>
        <v>06/|2011|5</v>
      </c>
      <c r="F187" s="77" t="n">
        <v>3598.72032956274</v>
      </c>
      <c r="G187" s="78" t="n">
        <f aca="false">IF(D187="","",F187/D187)</f>
        <v>0.309995660350064</v>
      </c>
      <c r="H187" s="20" t="n">
        <v>6822.95879561989</v>
      </c>
      <c r="I187" s="79" t="n">
        <f aca="false">IF(D187="","",H187/D187)</f>
        <v>0.587733256184</v>
      </c>
      <c r="J187" s="20" t="n">
        <v>10421.6791251826</v>
      </c>
      <c r="K187" s="79" t="n">
        <f aca="false">IF(D187="","",J187/D187)</f>
        <v>0.897728916534061</v>
      </c>
      <c r="L187" s="41" t="n">
        <v>3195.6905213056</v>
      </c>
      <c r="M187" s="24" t="n">
        <f aca="false">IF(L187="","",IF(D187="","",L187/D187))</f>
        <v>0.275278460870822</v>
      </c>
      <c r="N187" s="41" t="n">
        <v>6794.41085086834</v>
      </c>
      <c r="O187" s="80" t="n">
        <f aca="false">IF(N187="","",IF(D187="","",N187/D187))</f>
        <v>0.585274121220886</v>
      </c>
      <c r="P187" s="41" t="n">
        <v>3314.920172915</v>
      </c>
      <c r="Q187" s="80" t="n">
        <f aca="false">IF(P187="","",IF(D187="","",P187/D187))</f>
        <v>0.285548965716764</v>
      </c>
    </row>
    <row r="188" customFormat="false" ht="15" hidden="false" customHeight="false" outlineLevel="0" collapsed="false">
      <c r="A188" s="81" t="n">
        <v>2011</v>
      </c>
      <c r="B188" s="28" t="s">
        <v>27</v>
      </c>
      <c r="C188" s="17" t="n">
        <v>5</v>
      </c>
      <c r="D188" s="18" t="n">
        <v>11451.8935511275</v>
      </c>
      <c r="E188" s="70" t="str">
        <f aca="false">B188&amp;"|"&amp;A188&amp;"|"&amp;C188</f>
        <v>09/|2011|5</v>
      </c>
      <c r="F188" s="77" t="n">
        <v>3378.07597060971</v>
      </c>
      <c r="G188" s="78" t="n">
        <f aca="false">IF(D188="","",F188/D188)</f>
        <v>0.29497968659315</v>
      </c>
      <c r="H188" s="20" t="n">
        <v>6370.65581471601</v>
      </c>
      <c r="I188" s="79" t="n">
        <f aca="false">IF(D188="","",H188/D188)</f>
        <v>0.55629715612304</v>
      </c>
      <c r="J188" s="20" t="n">
        <v>9748.73178532572</v>
      </c>
      <c r="K188" s="79" t="n">
        <f aca="false">IF(D188="","",J188/D188)</f>
        <v>0.85127684271619</v>
      </c>
      <c r="L188" s="41" t="n">
        <v>2017.20817920324</v>
      </c>
      <c r="M188" s="24" t="n">
        <f aca="false">IF(L188="","",IF(D188="","",L188/D188))</f>
        <v>0.176146256529309</v>
      </c>
      <c r="N188" s="41" t="n">
        <v>5393.62252857803</v>
      </c>
      <c r="O188" s="80" t="n">
        <f aca="false">IF(N188="","",IF(D188="","",N188/D188))</f>
        <v>0.470980847359256</v>
      </c>
      <c r="P188" s="41" t="n">
        <v>3148.77224018958</v>
      </c>
      <c r="Q188" s="80" t="n">
        <f aca="false">IF(P188="","",IF(D188="","",P188/D188))</f>
        <v>0.274956471271039</v>
      </c>
    </row>
    <row r="189" customFormat="false" ht="15" hidden="false" customHeight="false" outlineLevel="0" collapsed="false">
      <c r="A189" s="81" t="n">
        <v>2011</v>
      </c>
      <c r="B189" s="30" t="s">
        <v>28</v>
      </c>
      <c r="C189" s="17" t="n">
        <v>5</v>
      </c>
      <c r="D189" s="18" t="n">
        <v>11755.8352807068</v>
      </c>
      <c r="E189" s="70" t="str">
        <f aca="false">B189&amp;"|"&amp;A189&amp;"|"&amp;C189</f>
        <v>12/|2011|5</v>
      </c>
      <c r="F189" s="77" t="n">
        <v>3781.58591016326</v>
      </c>
      <c r="G189" s="78" t="n">
        <f aca="false">IF(D189="","",F189/D189)</f>
        <v>0.321677347450542</v>
      </c>
      <c r="H189" s="20" t="n">
        <v>7345.34985148646</v>
      </c>
      <c r="I189" s="79" t="n">
        <f aca="false">IF(D189="","",H189/D189)</f>
        <v>0.624825856784617</v>
      </c>
      <c r="J189" s="20" t="n">
        <v>11126.9357616497</v>
      </c>
      <c r="K189" s="79" t="n">
        <f aca="false">IF(D189="","",J189/D189)</f>
        <v>0.946503204235158</v>
      </c>
      <c r="L189" s="41" t="n">
        <v>2926.67562644511</v>
      </c>
      <c r="M189" s="24" t="n">
        <f aca="false">IF(L189="","",IF(D189="","",L189/D189))</f>
        <v>0.248955140707717</v>
      </c>
      <c r="N189" s="41" t="n">
        <v>6709.89929577258</v>
      </c>
      <c r="O189" s="80" t="n">
        <f aca="false">IF(N189="","",IF(D189="","",N189/D189))</f>
        <v>0.570771802730564</v>
      </c>
      <c r="P189" s="41" t="n">
        <v>3228.02331265993</v>
      </c>
      <c r="Q189" s="80" t="n">
        <f aca="false">IF(P189="","",IF(D189="","",P189/D189))</f>
        <v>0.274589022011701</v>
      </c>
    </row>
    <row r="190" customFormat="false" ht="15" hidden="false" customHeight="false" outlineLevel="0" collapsed="false">
      <c r="A190" s="81" t="n">
        <v>2012</v>
      </c>
      <c r="B190" s="31" t="s">
        <v>25</v>
      </c>
      <c r="C190" s="17" t="n">
        <v>5</v>
      </c>
      <c r="D190" s="18" t="n">
        <v>11728.4961760719</v>
      </c>
      <c r="E190" s="70" t="str">
        <f aca="false">B190&amp;"|"&amp;A190&amp;"|"&amp;C190</f>
        <v>03/|2012|5</v>
      </c>
      <c r="F190" s="77" t="n">
        <v>3766.58009351572</v>
      </c>
      <c r="G190" s="78" t="n">
        <f aca="false">IF(D190="","",F190/D190)</f>
        <v>0.321147744516486</v>
      </c>
      <c r="H190" s="20" t="n">
        <v>7259.72718196093</v>
      </c>
      <c r="I190" s="79" t="n">
        <f aca="false">IF(D190="","",H190/D190)</f>
        <v>0.61898192854187</v>
      </c>
      <c r="J190" s="20" t="n">
        <v>11026.3072754767</v>
      </c>
      <c r="K190" s="79" t="n">
        <f aca="false">IF(D190="","",J190/D190)</f>
        <v>0.94012967305836</v>
      </c>
      <c r="L190" s="41" t="n">
        <v>3122.63727684078</v>
      </c>
      <c r="M190" s="24" t="n">
        <f aca="false">IF(L190="","",IF(D190="","",L190/D190))</f>
        <v>0.266243619809629</v>
      </c>
      <c r="N190" s="41" t="n">
        <v>6889.2173703565</v>
      </c>
      <c r="O190" s="80" t="n">
        <f aca="false">IF(N190="","",IF(D190="","",N190/D190))</f>
        <v>0.587391364326115</v>
      </c>
      <c r="P190" s="41" t="n">
        <v>3311.93704958191</v>
      </c>
      <c r="Q190" s="80" t="n">
        <f aca="false">IF(P190="","",IF(D190="","",P190/D190))</f>
        <v>0.282383777072701</v>
      </c>
    </row>
    <row r="191" customFormat="false" ht="15" hidden="false" customHeight="false" outlineLevel="0" collapsed="false">
      <c r="A191" s="81" t="n">
        <v>2012</v>
      </c>
      <c r="B191" s="28" t="s">
        <v>26</v>
      </c>
      <c r="C191" s="17" t="n">
        <v>5</v>
      </c>
      <c r="D191" s="18" t="n">
        <v>10936.9946966739</v>
      </c>
      <c r="E191" s="70" t="str">
        <f aca="false">B191&amp;"|"&amp;A191&amp;"|"&amp;C191</f>
        <v>06/|2012|5</v>
      </c>
      <c r="F191" s="77" t="n">
        <v>3073.17866495153</v>
      </c>
      <c r="G191" s="78" t="n">
        <f aca="false">IF(D191="","",F191/D191)</f>
        <v>0.280989316552026</v>
      </c>
      <c r="H191" s="20" t="n">
        <v>11212.3002854091</v>
      </c>
      <c r="I191" s="79" t="n">
        <f aca="false">IF(D191="","",H191/D191)</f>
        <v>1.02517195960778</v>
      </c>
      <c r="J191" s="20" t="n">
        <v>14285.4789503606</v>
      </c>
      <c r="K191" s="79" t="n">
        <f aca="false">IF(D191="","",J191/D191)</f>
        <v>1.30616127615981</v>
      </c>
      <c r="L191" s="41" t="n">
        <v>7434.85150973952</v>
      </c>
      <c r="M191" s="24" t="n">
        <f aca="false">IF(L191="","",IF(D191="","",L191/D191))</f>
        <v>0.679789258012584</v>
      </c>
      <c r="N191" s="41" t="n">
        <v>10508.030174691</v>
      </c>
      <c r="O191" s="80" t="n">
        <f aca="false">IF(N191="","",IF(D191="","",N191/D191))</f>
        <v>0.960778574564606</v>
      </c>
      <c r="P191" s="41" t="n">
        <v>3158.0112010153</v>
      </c>
      <c r="Q191" s="80" t="n">
        <f aca="false">IF(P191="","",IF(D191="","",P191/D191))</f>
        <v>0.288745792477681</v>
      </c>
    </row>
    <row r="192" customFormat="false" ht="15" hidden="false" customHeight="false" outlineLevel="0" collapsed="false">
      <c r="A192" s="81" t="n">
        <v>2012</v>
      </c>
      <c r="B192" s="28" t="s">
        <v>27</v>
      </c>
      <c r="C192" s="17" t="n">
        <v>5</v>
      </c>
      <c r="D192" s="18" t="n">
        <v>11647.5190681925</v>
      </c>
      <c r="E192" s="70" t="str">
        <f aca="false">B192&amp;"|"&amp;A192&amp;"|"&amp;C192</f>
        <v>09/|2012|5</v>
      </c>
      <c r="F192" s="77" t="n">
        <v>3713.63311212154</v>
      </c>
      <c r="G192" s="78" t="n">
        <f aca="false">IF(D192="","",F192/D192)</f>
        <v>0.318834688346884</v>
      </c>
      <c r="H192" s="20" t="n">
        <v>6677.59528150711</v>
      </c>
      <c r="I192" s="79" t="n">
        <f aca="false">IF(D192="","",H192/D192)</f>
        <v>0.573306233062331</v>
      </c>
      <c r="J192" s="20" t="n">
        <v>10391.2283936286</v>
      </c>
      <c r="K192" s="79" t="n">
        <f aca="false">IF(D192="","",J192/D192)</f>
        <v>0.89214092140921</v>
      </c>
      <c r="L192" s="41" t="n">
        <v>2511.00309451142</v>
      </c>
      <c r="M192" s="24" t="n">
        <f aca="false">IF(L192="","",IF(D192="","",L192/D192))</f>
        <v>0.215582655826558</v>
      </c>
      <c r="N192" s="41" t="n">
        <v>6224.63620663296</v>
      </c>
      <c r="O192" s="80" t="n">
        <f aca="false">IF(N192="","",IF(D192="","",N192/D192))</f>
        <v>0.534417344173442</v>
      </c>
      <c r="P192" s="41" t="n">
        <v>3240.15672723566</v>
      </c>
      <c r="Q192" s="80" t="n">
        <f aca="false">IF(P192="","",IF(D192="","",P192/D192))</f>
        <v>0.278184281842818</v>
      </c>
    </row>
    <row r="193" customFormat="false" ht="15" hidden="false" customHeight="false" outlineLevel="0" collapsed="false">
      <c r="A193" s="81" t="n">
        <v>2012</v>
      </c>
      <c r="B193" s="30" t="s">
        <v>28</v>
      </c>
      <c r="C193" s="17" t="n">
        <v>5</v>
      </c>
      <c r="D193" s="18" t="n">
        <v>11717.0040139238</v>
      </c>
      <c r="E193" s="70" t="str">
        <f aca="false">B193&amp;"|"&amp;A193&amp;"|"&amp;C193</f>
        <v>12/|2012|5</v>
      </c>
      <c r="F193" s="77" t="n">
        <v>3789.61210117531</v>
      </c>
      <c r="G193" s="78" t="n">
        <f aca="false">IF(D193="","",F193/D193)</f>
        <v>0.323428420496567</v>
      </c>
      <c r="H193" s="20" t="n">
        <v>7814.43083337497</v>
      </c>
      <c r="I193" s="79" t="n">
        <f aca="false">IF(D193="","",H193/D193)</f>
        <v>0.666930797675648</v>
      </c>
      <c r="J193" s="20" t="n">
        <v>11604.0429345503</v>
      </c>
      <c r="K193" s="79" t="n">
        <f aca="false">IF(D193="","",J193/D193)</f>
        <v>0.990359218172217</v>
      </c>
      <c r="L193" s="41" t="n">
        <v>4731.98603731894</v>
      </c>
      <c r="M193" s="24" t="n">
        <f aca="false">IF(L193="","",IF(D193="","",L193/D193))</f>
        <v>0.403856312731115</v>
      </c>
      <c r="N193" s="41" t="n">
        <v>11347.1725348789</v>
      </c>
      <c r="O193" s="80" t="n">
        <f aca="false">IF(N193="","",IF(D193="","",N193/D193))</f>
        <v>0.968436344426834</v>
      </c>
      <c r="P193" s="41" t="n">
        <v>3455.37109919333</v>
      </c>
      <c r="Q193" s="80" t="n">
        <f aca="false">IF(P193="","",IF(D193="","",P193/D193))</f>
        <v>0.294902271526678</v>
      </c>
    </row>
    <row r="194" customFormat="false" ht="15" hidden="false" customHeight="false" outlineLevel="0" collapsed="false">
      <c r="A194" s="81" t="n">
        <v>2013</v>
      </c>
      <c r="B194" s="31" t="s">
        <v>25</v>
      </c>
      <c r="C194" s="17" t="n">
        <v>5</v>
      </c>
      <c r="D194" s="18" t="n">
        <v>11067.2544507437</v>
      </c>
      <c r="E194" s="70" t="str">
        <f aca="false">B194&amp;"|"&amp;A194&amp;"|"&amp;C194</f>
        <v>03/|2013|5</v>
      </c>
      <c r="F194" s="77" t="n">
        <v>3002.47281629008</v>
      </c>
      <c r="G194" s="78" t="n">
        <f aca="false">IF(D194="","",F194/D194)</f>
        <v>0.271293375394321</v>
      </c>
      <c r="H194" s="20" t="n">
        <v>7484.93096922465</v>
      </c>
      <c r="I194" s="79" t="n">
        <f aca="false">IF(D194="","",H194/D194)</f>
        <v>0.676313262926893</v>
      </c>
      <c r="J194" s="20" t="n">
        <v>10487.4037855147</v>
      </c>
      <c r="K194" s="79" t="n">
        <f aca="false">IF(D194="","",J194/D194)</f>
        <v>0.947606638321211</v>
      </c>
      <c r="L194" s="41" t="n">
        <v>3046.49289296976</v>
      </c>
      <c r="M194" s="24" t="n">
        <f aca="false">IF(L194="","",IF(D194="","",L194/D194))</f>
        <v>0.275270881909202</v>
      </c>
      <c r="N194" s="41" t="n">
        <v>6048.96570925983</v>
      </c>
      <c r="O194" s="80" t="n">
        <f aca="false">IF(N194="","",IF(D194="","",N194/D194))</f>
        <v>0.546564257303522</v>
      </c>
      <c r="P194" s="41" t="n">
        <v>3548.92894058958</v>
      </c>
      <c r="Q194" s="80" t="n">
        <f aca="false">IF(P194="","",IF(D194="","",P194/D194))</f>
        <v>0.320669318337675</v>
      </c>
    </row>
    <row r="195" customFormat="false" ht="15" hidden="false" customHeight="false" outlineLevel="0" collapsed="false">
      <c r="A195" s="81" t="n">
        <v>2013</v>
      </c>
      <c r="B195" s="28" t="s">
        <v>26</v>
      </c>
      <c r="C195" s="17" t="n">
        <v>5</v>
      </c>
      <c r="D195" s="18" t="n">
        <v>11293.2357854852</v>
      </c>
      <c r="E195" s="70" t="str">
        <f aca="false">B195&amp;"|"&amp;A195&amp;"|"&amp;C195</f>
        <v>06/|2013|5</v>
      </c>
      <c r="F195" s="77" t="n">
        <v>3108.34013649379</v>
      </c>
      <c r="G195" s="78" t="n">
        <f aca="false">IF(D195="","",F195/D195)</f>
        <v>0.275239107332624</v>
      </c>
      <c r="H195" s="20" t="n">
        <v>9096.99545738337</v>
      </c>
      <c r="I195" s="79" t="n">
        <f aca="false">IF(D195="","",H195/D195)</f>
        <v>0.805526036131772</v>
      </c>
      <c r="J195" s="20" t="n">
        <v>12205.3355938772</v>
      </c>
      <c r="K195" s="79" t="n">
        <f aca="false">IF(D195="","",J195/D195)</f>
        <v>1.0807651434644</v>
      </c>
      <c r="L195" s="41" t="n">
        <v>5087.05666160735</v>
      </c>
      <c r="M195" s="24" t="n">
        <f aca="false">IF(L195="","",IF(D195="","",L195/D195))</f>
        <v>0.450451647183845</v>
      </c>
      <c r="N195" s="41" t="n">
        <v>8195.39679810114</v>
      </c>
      <c r="O195" s="80" t="n">
        <f aca="false">IF(N195="","",IF(D195="","",N195/D195))</f>
        <v>0.725690754516469</v>
      </c>
      <c r="P195" s="41" t="n">
        <v>3600.39398049474</v>
      </c>
      <c r="Q195" s="80" t="n">
        <f aca="false">IF(P195="","",IF(D195="","",P195/D195))</f>
        <v>0.318809776833155</v>
      </c>
    </row>
    <row r="196" customFormat="false" ht="15" hidden="false" customHeight="false" outlineLevel="0" collapsed="false">
      <c r="A196" s="81" t="n">
        <v>2013</v>
      </c>
      <c r="B196" s="28" t="s">
        <v>27</v>
      </c>
      <c r="C196" s="17" t="n">
        <v>5</v>
      </c>
      <c r="D196" s="18" t="n">
        <v>11615.6640135438</v>
      </c>
      <c r="E196" s="70" t="str">
        <f aca="false">B196&amp;"|"&amp;A196&amp;"|"&amp;C196</f>
        <v>09/|2013|5</v>
      </c>
      <c r="F196" s="77" t="n">
        <v>3324.72477861669</v>
      </c>
      <c r="G196" s="78" t="n">
        <f aca="false">IF(D196="","",F196/D196)</f>
        <v>0.28622769862662</v>
      </c>
      <c r="H196" s="20" t="n">
        <v>12027.1546139465</v>
      </c>
      <c r="I196" s="79" t="n">
        <f aca="false">IF(D196="","",H196/D196)</f>
        <v>1.03542549095109</v>
      </c>
      <c r="J196" s="20" t="n">
        <v>15351.8793925632</v>
      </c>
      <c r="K196" s="79" t="n">
        <f aca="false">IF(D196="","",J196/D196)</f>
        <v>1.32165318957771</v>
      </c>
      <c r="L196" s="41" t="n">
        <v>7855.59410696472</v>
      </c>
      <c r="M196" s="24" t="n">
        <f aca="false">IF(L196="","",IF(D196="","",L196/D196))</f>
        <v>0.676293158772942</v>
      </c>
      <c r="N196" s="41" t="n">
        <v>11180.3188855814</v>
      </c>
      <c r="O196" s="80" t="n">
        <f aca="false">IF(N196="","",IF(D196="","",N196/D196))</f>
        <v>0.962520857399561</v>
      </c>
      <c r="P196" s="41" t="n">
        <v>3652.72453256093</v>
      </c>
      <c r="Q196" s="80" t="n">
        <f aca="false">IF(P196="","",IF(D196="","",P196/D196))</f>
        <v>0.31446540880503</v>
      </c>
    </row>
    <row r="197" customFormat="false" ht="15" hidden="false" customHeight="false" outlineLevel="0" collapsed="false">
      <c r="A197" s="81" t="n">
        <v>2013</v>
      </c>
      <c r="B197" s="30" t="s">
        <v>28</v>
      </c>
      <c r="C197" s="17" t="n">
        <v>5</v>
      </c>
      <c r="D197" s="18" t="n">
        <v>11948.49785212</v>
      </c>
      <c r="E197" s="70" t="str">
        <f aca="false">B197&amp;"|"&amp;A197&amp;"|"&amp;C197</f>
        <v>12/|2013|5</v>
      </c>
      <c r="F197" s="77" t="n">
        <v>3524.06172894514</v>
      </c>
      <c r="G197" s="78" t="n">
        <f aca="false">IF(D197="","",F197/D197)</f>
        <v>0.294937637564196</v>
      </c>
      <c r="H197" s="20" t="n">
        <v>9540.68121476441</v>
      </c>
      <c r="I197" s="79" t="n">
        <f aca="false">IF(D197="","",H197/D197)</f>
        <v>0.798483736854974</v>
      </c>
      <c r="J197" s="20" t="n">
        <v>13064.7429437096</v>
      </c>
      <c r="K197" s="79" t="n">
        <f aca="false">IF(D197="","",J197/D197)</f>
        <v>1.09342137441917</v>
      </c>
      <c r="L197" s="41" t="n">
        <v>3176.330928162</v>
      </c>
      <c r="M197" s="24" t="n">
        <f aca="false">IF(L197="","",IF(D197="","",L197/D197))</f>
        <v>0.265835167522621</v>
      </c>
      <c r="N197" s="41" t="n">
        <v>6700.39265710714</v>
      </c>
      <c r="O197" s="80" t="n">
        <f aca="false">IF(N197="","",IF(D197="","",N197/D197))</f>
        <v>0.560772805086817</v>
      </c>
      <c r="P197" s="41" t="n">
        <v>3592.73125683089</v>
      </c>
      <c r="Q197" s="80" t="n">
        <f aca="false">IF(P197="","",IF(D197="","",P197/D197))</f>
        <v>0.300684764000978</v>
      </c>
    </row>
    <row r="198" customFormat="false" ht="15" hidden="false" customHeight="false" outlineLevel="0" collapsed="false">
      <c r="A198" s="81" t="n">
        <v>2014</v>
      </c>
      <c r="B198" s="31" t="s">
        <v>25</v>
      </c>
      <c r="C198" s="17" t="n">
        <v>5</v>
      </c>
      <c r="D198" s="18" t="n">
        <v>11742.7525997979</v>
      </c>
      <c r="E198" s="70" t="str">
        <f aca="false">B198&amp;"|"&amp;A198&amp;"|"&amp;C198</f>
        <v>03/|2014|5</v>
      </c>
      <c r="F198" s="77" t="n">
        <v>3632.07398970854</v>
      </c>
      <c r="G198" s="78" t="n">
        <f aca="false">IF(D198="","",F198/D198)</f>
        <v>0.309303458353627</v>
      </c>
      <c r="H198" s="20" t="n">
        <v>7239.83882279306</v>
      </c>
      <c r="I198" s="79" t="n">
        <f aca="false">IF(D198="","",H198/D198)</f>
        <v>0.616536775450559</v>
      </c>
      <c r="J198" s="20" t="n">
        <v>10871.9128125016</v>
      </c>
      <c r="K198" s="79" t="n">
        <f aca="false">IF(D198="","",J198/D198)</f>
        <v>0.925840233804186</v>
      </c>
      <c r="L198" s="41" t="n">
        <v>2868.48048163596</v>
      </c>
      <c r="M198" s="24" t="n">
        <f aca="false">IF(L198="","",IF(D198="","",L198/D198))</f>
        <v>0.244276668290306</v>
      </c>
      <c r="N198" s="41" t="n">
        <v>6500.55447134451</v>
      </c>
      <c r="O198" s="80" t="n">
        <f aca="false">IF(N198="","",IF(D198="","",N198/D198))</f>
        <v>0.553580126643934</v>
      </c>
      <c r="P198" s="41" t="n">
        <v>3815.10763958362</v>
      </c>
      <c r="Q198" s="80" t="n">
        <f aca="false">IF(P198="","",IF(D198="","",P198/D198))</f>
        <v>0.324890404286409</v>
      </c>
    </row>
    <row r="199" customFormat="false" ht="15" hidden="false" customHeight="false" outlineLevel="0" collapsed="false">
      <c r="A199" s="81" t="n">
        <v>2014</v>
      </c>
      <c r="B199" s="28" t="s">
        <v>26</v>
      </c>
      <c r="C199" s="17" t="n">
        <v>5</v>
      </c>
      <c r="D199" s="18" t="n">
        <v>11222.7184285252</v>
      </c>
      <c r="E199" s="70" t="str">
        <f aca="false">B199&amp;"|"&amp;A199&amp;"|"&amp;C199</f>
        <v>06/|2014|5</v>
      </c>
      <c r="F199" s="77" t="n">
        <v>3294.00657602215</v>
      </c>
      <c r="G199" s="78" t="n">
        <f aca="false">IF(D199="","",F199/D199)</f>
        <v>0.293512360396537</v>
      </c>
      <c r="H199" s="20" t="n">
        <v>7866.74678651549</v>
      </c>
      <c r="I199" s="79" t="n">
        <f aca="false">IF(D199="","",H199/D199)</f>
        <v>0.700966244196262</v>
      </c>
      <c r="J199" s="20" t="n">
        <v>11160.7533625376</v>
      </c>
      <c r="K199" s="79" t="n">
        <f aca="false">IF(D199="","",J199/D199)</f>
        <v>0.994478604592796</v>
      </c>
      <c r="L199" s="41" t="n">
        <v>3571.44107601204</v>
      </c>
      <c r="M199" s="24" t="n">
        <f aca="false">IF(L199="","",IF(D199="","",L199/D199))</f>
        <v>0.318233153469696</v>
      </c>
      <c r="N199" s="41" t="n">
        <v>6864.03935507993</v>
      </c>
      <c r="O199" s="80" t="n">
        <f aca="false">IF(N199="","",IF(D199="","",N199/D199))</f>
        <v>0.611620027606979</v>
      </c>
      <c r="P199" s="41" t="n">
        <v>3709.45417752986</v>
      </c>
      <c r="Q199" s="80" t="n">
        <f aca="false">IF(P199="","",IF(D199="","",P199/D199))</f>
        <v>0.330530806876648</v>
      </c>
    </row>
    <row r="200" customFormat="false" ht="15" hidden="false" customHeight="false" outlineLevel="0" collapsed="false">
      <c r="A200" s="81" t="n">
        <v>2014</v>
      </c>
      <c r="B200" s="28" t="s">
        <v>27</v>
      </c>
      <c r="C200" s="17" t="n">
        <v>5</v>
      </c>
      <c r="D200" s="18" t="n">
        <v>11856.4269775809</v>
      </c>
      <c r="E200" s="70" t="str">
        <f aca="false">B200&amp;"|"&amp;A200&amp;"|"&amp;C200</f>
        <v>09/|2014|5</v>
      </c>
      <c r="F200" s="77" t="n">
        <v>3838.08002525531</v>
      </c>
      <c r="G200" s="78" t="n">
        <f aca="false">IF(D200="","",F200/D200)</f>
        <v>0.32371304040523</v>
      </c>
      <c r="H200" s="20" t="n">
        <v>9989.06417053347</v>
      </c>
      <c r="I200" s="79" t="n">
        <f aca="false">IF(D200="","",H200/D200)</f>
        <v>0.842502061491342</v>
      </c>
      <c r="J200" s="20" t="n">
        <v>13827.1441957888</v>
      </c>
      <c r="K200" s="79" t="n">
        <f aca="false">IF(D200="","",J200/D200)</f>
        <v>1.16621510189657</v>
      </c>
      <c r="L200" s="41" t="n">
        <v>6009.91934085648</v>
      </c>
      <c r="M200" s="24" t="n">
        <f aca="false">IF(L200="","",IF(D200="","",L200/D200))</f>
        <v>0.506891271056662</v>
      </c>
      <c r="N200" s="41" t="n">
        <v>9849.39604734368</v>
      </c>
      <c r="O200" s="80" t="n">
        <f aca="false">IF(N200="","",IF(D200="","",N200/D200))</f>
        <v>0.830722110967134</v>
      </c>
      <c r="P200" s="41" t="n">
        <v>3733.32893286297</v>
      </c>
      <c r="Q200" s="80" t="n">
        <f aca="false">IF(P200="","",IF(D200="","",P200/D200))</f>
        <v>0.314878077512075</v>
      </c>
    </row>
    <row r="201" customFormat="false" ht="15" hidden="false" customHeight="false" outlineLevel="0" collapsed="false">
      <c r="A201" s="81" t="n">
        <v>2014</v>
      </c>
      <c r="B201" s="30" t="s">
        <v>28</v>
      </c>
      <c r="C201" s="17" t="n">
        <v>5</v>
      </c>
      <c r="D201" s="18" t="n">
        <v>12280.7778002197</v>
      </c>
      <c r="E201" s="70" t="str">
        <f aca="false">B201&amp;"|"&amp;A201&amp;"|"&amp;C201</f>
        <v>12/|2014|5</v>
      </c>
      <c r="F201" s="77" t="n">
        <v>4137.07329070461</v>
      </c>
      <c r="G201" s="78" t="n">
        <f aca="false">IF(D201="","",F201/D201)</f>
        <v>0.336873881932022</v>
      </c>
      <c r="H201" s="20" t="n">
        <v>7529.94023439232</v>
      </c>
      <c r="I201" s="79" t="n">
        <f aca="false">IF(D201="","",H201/D201)</f>
        <v>0.61314847942755</v>
      </c>
      <c r="J201" s="20" t="n">
        <v>11667.0135250969</v>
      </c>
      <c r="K201" s="79" t="n">
        <f aca="false">IF(D201="","",J201/D201)</f>
        <v>0.95002236135957</v>
      </c>
      <c r="L201" s="41" t="n">
        <v>6431.48068159986</v>
      </c>
      <c r="M201" s="24" t="n">
        <f aca="false">IF(L201="","",IF(D201="","",L201/D201))</f>
        <v>0.523703041144902</v>
      </c>
      <c r="N201" s="41" t="n">
        <v>10568.5539723045</v>
      </c>
      <c r="O201" s="80" t="n">
        <f aca="false">IF(N201="","",IF(D201="","",N201/D201))</f>
        <v>0.860576923076927</v>
      </c>
      <c r="P201" s="41" t="n">
        <v>3619.42422645116</v>
      </c>
      <c r="Q201" s="80" t="n">
        <f aca="false">IF(P201="","",IF(D201="","",P201/D201))</f>
        <v>0.294722719141324</v>
      </c>
    </row>
    <row r="202" customFormat="false" ht="15" hidden="false" customHeight="false" outlineLevel="0" collapsed="false">
      <c r="A202" s="81" t="n">
        <v>2015</v>
      </c>
      <c r="B202" s="31" t="s">
        <v>25</v>
      </c>
      <c r="C202" s="17" t="n">
        <v>5</v>
      </c>
      <c r="D202" s="18" t="n">
        <v>11715.625349326</v>
      </c>
      <c r="E202" s="70" t="str">
        <f aca="false">B202&amp;"|"&amp;A202&amp;"|"&amp;C202</f>
        <v>03/|2015|5</v>
      </c>
      <c r="F202" s="77" t="n">
        <v>3733.28935107206</v>
      </c>
      <c r="G202" s="78" t="n">
        <f aca="false">IF(D202="","",F202/D202)</f>
        <v>0.318658990856757</v>
      </c>
      <c r="H202" s="20" t="n">
        <v>6770.96757969852</v>
      </c>
      <c r="I202" s="79" t="n">
        <f aca="false">IF(D202="","",H202/D202)</f>
        <v>0.57794333446213</v>
      </c>
      <c r="J202" s="20" t="n">
        <v>10504.2569307706</v>
      </c>
      <c r="K202" s="79" t="n">
        <f aca="false">IF(D202="","",J202/D202)</f>
        <v>0.896602325318888</v>
      </c>
      <c r="L202" s="41" t="n">
        <v>2849.88967465826</v>
      </c>
      <c r="M202" s="24" t="n">
        <f aca="false">IF(L202="","",IF(D202="","",L202/D202))</f>
        <v>0.24325544643865</v>
      </c>
      <c r="N202" s="41" t="n">
        <v>6583.17902573032</v>
      </c>
      <c r="O202" s="80" t="n">
        <f aca="false">IF(N202="","",IF(D202="","",N202/D202))</f>
        <v>0.561914437295407</v>
      </c>
      <c r="P202" s="41" t="n">
        <v>3821.89380963452</v>
      </c>
      <c r="Q202" s="80" t="n">
        <f aca="false">IF(P202="","",IF(D202="","",P202/D202))</f>
        <v>0.32622192121007</v>
      </c>
    </row>
    <row r="203" customFormat="false" ht="15" hidden="false" customHeight="false" outlineLevel="0" collapsed="false">
      <c r="A203" s="81" t="n">
        <v>2015</v>
      </c>
      <c r="B203" s="28" t="s">
        <v>26</v>
      </c>
      <c r="C203" s="17" t="n">
        <v>5</v>
      </c>
      <c r="D203" s="18" t="n">
        <v>10734.1254503653</v>
      </c>
      <c r="E203" s="70" t="str">
        <f aca="false">B203&amp;"|"&amp;A203&amp;"|"&amp;C203</f>
        <v>06/|2015|5</v>
      </c>
      <c r="F203" s="77" t="n">
        <v>3092.20409058113</v>
      </c>
      <c r="G203" s="78" t="n">
        <f aca="false">IF(D203="","",F203/D203)</f>
        <v>0.288072289156626</v>
      </c>
      <c r="H203" s="20" t="n">
        <v>6276.23021814731</v>
      </c>
      <c r="I203" s="79" t="n">
        <f aca="false">IF(D203="","",H203/D203)</f>
        <v>0.584698795180721</v>
      </c>
      <c r="J203" s="20" t="n">
        <v>9368.43430872844</v>
      </c>
      <c r="K203" s="79" t="n">
        <f aca="false">IF(D203="","",J203/D203)</f>
        <v>0.872771084337347</v>
      </c>
      <c r="L203" s="41" t="n">
        <v>991.936653063876</v>
      </c>
      <c r="M203" s="24" t="n">
        <f aca="false">IF(L203="","",IF(D203="","",L203/D203))</f>
        <v>0.0924096385542167</v>
      </c>
      <c r="N203" s="41" t="n">
        <v>4084.14074364501</v>
      </c>
      <c r="O203" s="80" t="n">
        <f aca="false">IF(N203="","",IF(D203="","",N203/D203))</f>
        <v>0.380481927710843</v>
      </c>
      <c r="P203" s="41" t="n">
        <v>3387.06922343454</v>
      </c>
      <c r="Q203" s="80" t="n">
        <f aca="false">IF(P203="","",IF(D203="","",P203/D203))</f>
        <v>0.315542168674698</v>
      </c>
    </row>
    <row r="204" customFormat="false" ht="15" hidden="false" customHeight="false" outlineLevel="0" collapsed="false">
      <c r="A204" s="81" t="n">
        <v>2015</v>
      </c>
      <c r="B204" s="28" t="s">
        <v>27</v>
      </c>
      <c r="C204" s="17" t="n">
        <v>5</v>
      </c>
      <c r="D204" s="18" t="n">
        <v>8463.55275141186</v>
      </c>
      <c r="E204" s="70" t="str">
        <f aca="false">B204&amp;"|"&amp;A204&amp;"|"&amp;C204</f>
        <v>09/|2015|5</v>
      </c>
      <c r="F204" s="77" t="n">
        <v>3010.39706003496</v>
      </c>
      <c r="G204" s="78" t="n">
        <f aca="false">IF(D204="","",F204/D204)</f>
        <v>0.355689525244913</v>
      </c>
      <c r="H204" s="20" t="n">
        <v>6647.10977959415</v>
      </c>
      <c r="I204" s="79" t="n">
        <f aca="false">IF(D204="","",H204/D204)</f>
        <v>0.785380557648832</v>
      </c>
      <c r="J204" s="20" t="n">
        <v>9657.50683962911</v>
      </c>
      <c r="K204" s="79" t="n">
        <f aca="false">IF(D204="","",J204/D204)</f>
        <v>1.14107008289374</v>
      </c>
      <c r="L204" s="41" t="n">
        <v>5029.65915581266</v>
      </c>
      <c r="M204" s="24" t="n">
        <f aca="false">IF(L204="","",IF(D204="","",L204/D204))</f>
        <v>0.594272795779955</v>
      </c>
      <c r="N204" s="41" t="n">
        <v>8040.05621584762</v>
      </c>
      <c r="O204" s="80" t="n">
        <f aca="false">IF(N204="","",IF(D204="","",N204/D204))</f>
        <v>0.949962321024868</v>
      </c>
      <c r="P204" s="41" t="n">
        <v>3547.42128133781</v>
      </c>
      <c r="Q204" s="80" t="n">
        <f aca="false">IF(P204="","",IF(D204="","",P204/D204))</f>
        <v>0.419140919366993</v>
      </c>
    </row>
    <row r="205" customFormat="false" ht="15" hidden="false" customHeight="false" outlineLevel="0" collapsed="false">
      <c r="A205" s="81" t="n">
        <v>2015</v>
      </c>
      <c r="B205" s="30" t="s">
        <v>28</v>
      </c>
      <c r="C205" s="17" t="n">
        <v>5</v>
      </c>
      <c r="D205" s="18" t="n">
        <v>8462.53230792514</v>
      </c>
      <c r="E205" s="70" t="str">
        <f aca="false">B205&amp;"|"&amp;A205&amp;"|"&amp;C205</f>
        <v>12/|2015|5</v>
      </c>
      <c r="F205" s="77" t="n">
        <v>3413.05180752119</v>
      </c>
      <c r="G205" s="78" t="n">
        <f aca="false">IF(D205="","",F205/D205)</f>
        <v>0.403313297170502</v>
      </c>
      <c r="H205" s="20" t="n">
        <v>6867.04534882945</v>
      </c>
      <c r="I205" s="79" t="n">
        <f aca="false">IF(D205="","",H205/D205)</f>
        <v>0.811464594634218</v>
      </c>
      <c r="J205" s="20" t="n">
        <v>10280.0971563506</v>
      </c>
      <c r="K205" s="79" t="n">
        <f aca="false">IF(D205="","",J205/D205)</f>
        <v>1.21477789180472</v>
      </c>
      <c r="L205" s="41" t="n">
        <v>5524.65274405375</v>
      </c>
      <c r="M205" s="24" t="n">
        <f aca="false">IF(L205="","",IF(D205="","",L205/D205))</f>
        <v>0.652836827444656</v>
      </c>
      <c r="N205" s="41" t="n">
        <v>8937.70455157495</v>
      </c>
      <c r="O205" s="80" t="n">
        <f aca="false">IF(N205="","",IF(D205="","",N205/D205))</f>
        <v>1.05615012461516</v>
      </c>
      <c r="P205" s="41" t="n">
        <v>3414.2924661208</v>
      </c>
      <c r="Q205" s="80" t="n">
        <f aca="false">IF(P205="","",IF(D205="","",P205/D205))</f>
        <v>0.403459903239994</v>
      </c>
    </row>
    <row r="206" customFormat="false" ht="15" hidden="false" customHeight="false" outlineLevel="0" collapsed="false">
      <c r="A206" s="81" t="n">
        <v>2016</v>
      </c>
      <c r="B206" s="31" t="s">
        <v>25</v>
      </c>
      <c r="C206" s="17" t="n">
        <v>5</v>
      </c>
      <c r="D206" s="18" t="n">
        <v>3160.26234677678</v>
      </c>
      <c r="E206" s="70" t="str">
        <f aca="false">B206&amp;"|"&amp;A206&amp;"|"&amp;C206</f>
        <v>03/|2016|5</v>
      </c>
      <c r="F206" s="77" t="n">
        <v>3168.72517632056</v>
      </c>
      <c r="G206" s="78" t="n">
        <f aca="false">IF(D206="","",F206/D206)</f>
        <v>1.0026778882938</v>
      </c>
      <c r="H206" s="20" t="n">
        <v>6112.58088190643</v>
      </c>
      <c r="I206" s="79" t="n">
        <f aca="false">IF(D206="","",H206/D206)</f>
        <v>1.93420045906657</v>
      </c>
      <c r="J206" s="20" t="n">
        <v>9281.30605822699</v>
      </c>
      <c r="K206" s="79" t="n">
        <f aca="false">IF(D206="","",J206/D206)</f>
        <v>2.93687834736037</v>
      </c>
      <c r="L206" s="41" t="n">
        <v>2746.79267478074</v>
      </c>
      <c r="M206" s="24" t="n">
        <f aca="false">IF(L206="","",IF(D206="","",L206/D206))</f>
        <v>0.869166029074217</v>
      </c>
      <c r="N206" s="41" t="n">
        <v>5915.5178511013</v>
      </c>
      <c r="O206" s="80" t="n">
        <f aca="false">IF(N206="","",IF(D206="","",N206/D206))</f>
        <v>1.87184391736802</v>
      </c>
      <c r="P206" s="41" t="n">
        <v>3115.53024775967</v>
      </c>
      <c r="Q206" s="80" t="n">
        <f aca="false">IF(P206="","",IF(D206="","",P206/D206))</f>
        <v>0.985845447589902</v>
      </c>
    </row>
    <row r="207" customFormat="false" ht="15" hidden="false" customHeight="false" outlineLevel="0" collapsed="false">
      <c r="A207" s="81" t="n">
        <v>2016</v>
      </c>
      <c r="B207" s="28" t="s">
        <v>26</v>
      </c>
      <c r="C207" s="17" t="n">
        <v>5</v>
      </c>
      <c r="D207" s="18" t="n">
        <v>2720.95006170616</v>
      </c>
      <c r="E207" s="70" t="str">
        <f aca="false">B207&amp;"|"&amp;A207&amp;"|"&amp;C207</f>
        <v>06/|2016|5</v>
      </c>
      <c r="F207" s="77" t="n">
        <v>4250.14776014102</v>
      </c>
      <c r="G207" s="78" t="n">
        <f aca="false">IF(D207="","",F207/D207)</f>
        <v>1.56200873362445</v>
      </c>
      <c r="H207" s="20" t="n">
        <v>9345.0970459908</v>
      </c>
      <c r="I207" s="79" t="n">
        <f aca="false">IF(D207="","",H207/D207)</f>
        <v>3.43449781659388</v>
      </c>
      <c r="J207" s="20" t="n">
        <v>13595.2448061318</v>
      </c>
      <c r="K207" s="79" t="n">
        <f aca="false">IF(D207="","",J207/D207)</f>
        <v>4.99650655021833</v>
      </c>
      <c r="L207" s="41" t="n">
        <v>5752.01713917883</v>
      </c>
      <c r="M207" s="24" t="n">
        <f aca="false">IF(L207="","",IF(D207="","",L207/D207))</f>
        <v>2.11397379912664</v>
      </c>
      <c r="N207" s="41" t="n">
        <v>10002.1648993198</v>
      </c>
      <c r="O207" s="80" t="n">
        <f aca="false">IF(N207="","",IF(D207="","",N207/D207))</f>
        <v>3.67598253275107</v>
      </c>
      <c r="P207" s="41" t="n">
        <v>3139.19216726099</v>
      </c>
      <c r="Q207" s="80" t="n">
        <f aca="false">IF(P207="","",IF(D207="","",P207/D207))</f>
        <v>1.15371179039301</v>
      </c>
    </row>
    <row r="208" customFormat="false" ht="15" hidden="false" customHeight="false" outlineLevel="0" collapsed="false">
      <c r="A208" s="81" t="n">
        <v>2016</v>
      </c>
      <c r="B208" s="28" t="s">
        <v>27</v>
      </c>
      <c r="C208" s="17" t="n">
        <v>5</v>
      </c>
      <c r="D208" s="18" t="n">
        <v>1057.15321071695</v>
      </c>
      <c r="E208" s="70" t="str">
        <f aca="false">B208&amp;"|"&amp;A208&amp;"|"&amp;C208</f>
        <v>09/|2016|5</v>
      </c>
      <c r="F208" s="77" t="n">
        <v>1917.9275713897</v>
      </c>
      <c r="G208" s="78" t="n">
        <f aca="false">IF(D208="","",F208/D208)</f>
        <v>1.81423804226918</v>
      </c>
      <c r="H208" s="20" t="n">
        <v>4958.85994393032</v>
      </c>
      <c r="I208" s="79" t="n">
        <f aca="false">IF(D208="","",H208/D208)</f>
        <v>4.69076751946605</v>
      </c>
      <c r="J208" s="20" t="n">
        <v>6876.78751532002</v>
      </c>
      <c r="K208" s="79" t="n">
        <f aca="false">IF(D208="","",J208/D208)</f>
        <v>6.50500556173523</v>
      </c>
      <c r="L208" s="41" t="n">
        <v>699.673148361048</v>
      </c>
      <c r="M208" s="24" t="n">
        <f aca="false">IF(L208="","",IF(D208="","",L208/D208))</f>
        <v>0.661846496106782</v>
      </c>
      <c r="N208" s="41" t="n">
        <v>2618.7766410085</v>
      </c>
      <c r="O208" s="80" t="n">
        <f aca="false">IF(N208="","",IF(D208="","",N208/D208))</f>
        <v>2.47719688542825</v>
      </c>
      <c r="P208" s="41" t="n">
        <v>2979.78446713764</v>
      </c>
      <c r="Q208" s="80" t="n">
        <f aca="false">IF(P208="","",IF(D208="","",P208/D208))</f>
        <v>2.8186874304783</v>
      </c>
    </row>
    <row r="209" customFormat="false" ht="15" hidden="false" customHeight="false" outlineLevel="0" collapsed="false">
      <c r="A209" s="81" t="n">
        <v>2016</v>
      </c>
      <c r="B209" s="30" t="s">
        <v>28</v>
      </c>
      <c r="C209" s="17" t="n">
        <v>5</v>
      </c>
      <c r="D209" s="18" t="n">
        <v>100.384475574261</v>
      </c>
      <c r="E209" s="70" t="str">
        <f aca="false">B209&amp;"|"&amp;A209&amp;"|"&amp;C209</f>
        <v>12/|2016|5</v>
      </c>
      <c r="F209" s="77" t="n">
        <v>40.8541470360366</v>
      </c>
      <c r="G209" s="78" t="n">
        <f aca="false">IF(D209="","",F209/D209)</f>
        <v>0.406976744186048</v>
      </c>
      <c r="H209" s="20" t="n">
        <v>5250.34152480265</v>
      </c>
      <c r="I209" s="79" t="n">
        <f aca="false">IF(D209="","",H209/D209)</f>
        <v>52.3023255813956</v>
      </c>
      <c r="J209" s="20" t="n">
        <v>5291.19567183869</v>
      </c>
      <c r="K209" s="79" t="n">
        <f aca="false">IF(D209="","",J209/D209)</f>
        <v>52.7093023255817</v>
      </c>
      <c r="L209" s="41" t="n">
        <v>3801.77019703918</v>
      </c>
      <c r="M209" s="24" t="n">
        <f aca="false">IF(L209="","",IF(D209="","",L209/D209))</f>
        <v>37.872093023256</v>
      </c>
      <c r="N209" s="41" t="n">
        <v>3841.45708273133</v>
      </c>
      <c r="O209" s="80" t="n">
        <f aca="false">IF(N209="","",IF(D209="","",N209/D209))</f>
        <v>38.2674418604653</v>
      </c>
      <c r="P209" s="41" t="n">
        <v>2043.87461314572</v>
      </c>
      <c r="Q209" s="80" t="n">
        <f aca="false">IF(P209="","",IF(D209="","",P209/D209))</f>
        <v>20.3604651162792</v>
      </c>
    </row>
    <row r="210" customFormat="false" ht="15" hidden="false" customHeight="false" outlineLevel="0" collapsed="false">
      <c r="A210" s="81" t="n">
        <v>2017</v>
      </c>
      <c r="B210" s="31" t="s">
        <v>25</v>
      </c>
      <c r="C210" s="17" t="n">
        <v>5</v>
      </c>
      <c r="D210" s="48"/>
      <c r="E210" s="70" t="str">
        <f aca="false">B210&amp;"|"&amp;A210&amp;"|"&amp;C210</f>
        <v>03/|2017|5</v>
      </c>
      <c r="F210" s="29"/>
      <c r="G210" s="78" t="str">
        <f aca="false">IF(D210="","",F210/D210)</f>
        <v/>
      </c>
      <c r="H210" s="20"/>
      <c r="I210" s="79" t="str">
        <f aca="false">IF(D210="","",H210/D210)</f>
        <v/>
      </c>
      <c r="J210" s="20"/>
      <c r="K210" s="79" t="str">
        <f aca="false">IF(D210="","",J210/D210)</f>
        <v/>
      </c>
      <c r="L210" s="41"/>
      <c r="M210" s="24" t="str">
        <f aca="false">IF(L210="","",IF(D210="","",L210/D210))</f>
        <v/>
      </c>
      <c r="N210" s="41"/>
      <c r="O210" s="80" t="str">
        <f aca="false">IF(N210="","",IF(D210="","",N210/D210))</f>
        <v/>
      </c>
      <c r="P210" s="41"/>
      <c r="Q210" s="80" t="str">
        <f aca="false">IF(P210="","",IF(D210="","",P210/D210))</f>
        <v/>
      </c>
    </row>
    <row r="211" customFormat="false" ht="15" hidden="false" customHeight="false" outlineLevel="0" collapsed="false">
      <c r="A211" s="81" t="n">
        <v>2017</v>
      </c>
      <c r="B211" s="28" t="s">
        <v>26</v>
      </c>
      <c r="C211" s="17" t="n">
        <v>5</v>
      </c>
      <c r="D211" s="48"/>
      <c r="E211" s="70" t="str">
        <f aca="false">B211&amp;"|"&amp;A211&amp;"|"&amp;C211</f>
        <v>06/|2017|5</v>
      </c>
      <c r="F211" s="29"/>
      <c r="G211" s="78" t="str">
        <f aca="false">IF(D211="","",F211/D211)</f>
        <v/>
      </c>
      <c r="H211" s="20"/>
      <c r="I211" s="79" t="str">
        <f aca="false">IF(D211="","",H211/D211)</f>
        <v/>
      </c>
      <c r="J211" s="20"/>
      <c r="K211" s="79" t="str">
        <f aca="false">IF(D211="","",J211/D211)</f>
        <v/>
      </c>
      <c r="L211" s="49"/>
      <c r="M211" s="24" t="str">
        <f aca="false">IF(L211="","",IF(D211="","",L211/D211))</f>
        <v/>
      </c>
      <c r="N211" s="49"/>
      <c r="O211" s="80" t="str">
        <f aca="false">IF(N211="","",IF(D211="","",N211/D211))</f>
        <v/>
      </c>
      <c r="P211" s="49"/>
      <c r="Q211" s="80" t="str">
        <f aca="false">IF(P211="","",IF(D211="","",P211/D211))</f>
        <v/>
      </c>
    </row>
    <row r="212" customFormat="false" ht="15" hidden="false" customHeight="false" outlineLevel="0" collapsed="false">
      <c r="A212" s="81" t="n">
        <v>2017</v>
      </c>
      <c r="B212" s="28" t="s">
        <v>27</v>
      </c>
      <c r="C212" s="17" t="n">
        <v>5</v>
      </c>
      <c r="D212" s="48"/>
      <c r="E212" s="70" t="str">
        <f aca="false">B212&amp;"|"&amp;A212&amp;"|"&amp;C212</f>
        <v>09/|2017|5</v>
      </c>
      <c r="F212" s="29"/>
      <c r="G212" s="78" t="str">
        <f aca="false">IF(D212="","",F212/D212)</f>
        <v/>
      </c>
      <c r="H212" s="20"/>
      <c r="I212" s="79" t="str">
        <f aca="false">IF(D212="","",H212/D212)</f>
        <v/>
      </c>
      <c r="J212" s="20"/>
      <c r="K212" s="79" t="str">
        <f aca="false">IF(D212="","",J212/D212)</f>
        <v/>
      </c>
      <c r="L212" s="49"/>
      <c r="M212" s="24" t="str">
        <f aca="false">IF(L212="","",IF(D212="","",L212/D212))</f>
        <v/>
      </c>
      <c r="N212" s="49"/>
      <c r="O212" s="80" t="str">
        <f aca="false">IF(N212="","",IF(D212="","",N212/D212))</f>
        <v/>
      </c>
      <c r="P212" s="49"/>
      <c r="Q212" s="80" t="str">
        <f aca="false">IF(P212="","",IF(D212="","",P212/D212))</f>
        <v/>
      </c>
    </row>
    <row r="213" customFormat="false" ht="15" hidden="false" customHeight="false" outlineLevel="0" collapsed="false">
      <c r="A213" s="81" t="n">
        <v>2017</v>
      </c>
      <c r="B213" s="30" t="s">
        <v>28</v>
      </c>
      <c r="C213" s="17" t="n">
        <v>5</v>
      </c>
      <c r="D213" s="48"/>
      <c r="E213" s="70" t="str">
        <f aca="false">B213&amp;"|"&amp;A213&amp;"|"&amp;C213</f>
        <v>12/|2017|5</v>
      </c>
      <c r="F213" s="29"/>
      <c r="G213" s="78" t="str">
        <f aca="false">IF(D213="","",F213/D213)</f>
        <v/>
      </c>
      <c r="H213" s="20"/>
      <c r="I213" s="79" t="str">
        <f aca="false">IF(D213="","",H213/D213)</f>
        <v/>
      </c>
      <c r="J213" s="20"/>
      <c r="K213" s="79" t="str">
        <f aca="false">IF(D213="","",J213/D213)</f>
        <v/>
      </c>
      <c r="L213" s="49"/>
      <c r="M213" s="24" t="str">
        <f aca="false">IF(L213="","",IF(D213="","",L213/D213))</f>
        <v/>
      </c>
      <c r="N213" s="49"/>
      <c r="O213" s="80" t="str">
        <f aca="false">IF(N213="","",IF(D213="","",N213/D213))</f>
        <v/>
      </c>
      <c r="P213" s="49"/>
      <c r="Q213" s="80" t="str">
        <f aca="false">IF(P213="","",IF(D213="","",P213/D213))</f>
        <v/>
      </c>
    </row>
    <row r="214" customFormat="false" ht="15" hidden="false" customHeight="false" outlineLevel="0" collapsed="false">
      <c r="A214" s="81" t="n">
        <v>2018</v>
      </c>
      <c r="B214" s="31" t="s">
        <v>25</v>
      </c>
      <c r="C214" s="17" t="n">
        <v>5</v>
      </c>
      <c r="D214" s="48"/>
      <c r="E214" s="70" t="str">
        <f aca="false">B214&amp;"|"&amp;A214&amp;"|"&amp;C214</f>
        <v>03/|2018|5</v>
      </c>
      <c r="F214" s="29"/>
      <c r="G214" s="78" t="str">
        <f aca="false">IF(D214="","",F214/D214)</f>
        <v/>
      </c>
      <c r="H214" s="20"/>
      <c r="I214" s="79" t="str">
        <f aca="false">IF(D214="","",H214/D214)</f>
        <v/>
      </c>
      <c r="J214" s="20"/>
      <c r="K214" s="79" t="str">
        <f aca="false">IF(D214="","",J214/D214)</f>
        <v/>
      </c>
      <c r="L214" s="49"/>
      <c r="M214" s="24" t="str">
        <f aca="false">IF(L214="","",IF(D214="","",L214/D214))</f>
        <v/>
      </c>
      <c r="N214" s="49"/>
      <c r="O214" s="80" t="str">
        <f aca="false">IF(N214="","",IF(D214="","",N214/D214))</f>
        <v/>
      </c>
      <c r="P214" s="49"/>
      <c r="Q214" s="80" t="str">
        <f aca="false">IF(P214="","",IF(D214="","",P214/D214))</f>
        <v/>
      </c>
    </row>
    <row r="215" customFormat="false" ht="15" hidden="false" customHeight="false" outlineLevel="0" collapsed="false">
      <c r="A215" s="81" t="n">
        <v>2018</v>
      </c>
      <c r="B215" s="28" t="s">
        <v>26</v>
      </c>
      <c r="C215" s="17" t="n">
        <v>5</v>
      </c>
      <c r="D215" s="48"/>
      <c r="E215" s="70" t="str">
        <f aca="false">B215&amp;"|"&amp;A215&amp;"|"&amp;C215</f>
        <v>06/|2018|5</v>
      </c>
      <c r="F215" s="29"/>
      <c r="G215" s="78" t="str">
        <f aca="false">IF(D215="","",F215/D215)</f>
        <v/>
      </c>
      <c r="H215" s="20"/>
      <c r="I215" s="79" t="str">
        <f aca="false">IF(D215="","",H215/D215)</f>
        <v/>
      </c>
      <c r="J215" s="20"/>
      <c r="K215" s="79" t="str">
        <f aca="false">IF(D215="","",J215/D215)</f>
        <v/>
      </c>
      <c r="L215" s="49"/>
      <c r="M215" s="24" t="str">
        <f aca="false">IF(L215="","",IF(D215="","",L215/D215))</f>
        <v/>
      </c>
      <c r="N215" s="49"/>
      <c r="O215" s="80" t="str">
        <f aca="false">IF(N215="","",IF(D215="","",N215/D215))</f>
        <v/>
      </c>
      <c r="P215" s="49"/>
      <c r="Q215" s="80" t="str">
        <f aca="false">IF(P215="","",IF(D215="","",P215/D215))</f>
        <v/>
      </c>
    </row>
    <row r="216" customFormat="false" ht="15" hidden="false" customHeight="false" outlineLevel="0" collapsed="false">
      <c r="A216" s="81" t="n">
        <v>2018</v>
      </c>
      <c r="B216" s="28" t="s">
        <v>27</v>
      </c>
      <c r="C216" s="17" t="n">
        <v>5</v>
      </c>
      <c r="D216" s="48"/>
      <c r="E216" s="70" t="str">
        <f aca="false">B216&amp;"|"&amp;A216&amp;"|"&amp;C216</f>
        <v>09/|2018|5</v>
      </c>
      <c r="F216" s="29"/>
      <c r="G216" s="78" t="str">
        <f aca="false">IF(D216="","",F216/D216)</f>
        <v/>
      </c>
      <c r="H216" s="20"/>
      <c r="I216" s="79" t="str">
        <f aca="false">IF(D216="","",H216/D216)</f>
        <v/>
      </c>
      <c r="J216" s="20"/>
      <c r="K216" s="79" t="str">
        <f aca="false">IF(D216="","",J216/D216)</f>
        <v/>
      </c>
      <c r="L216" s="49"/>
      <c r="M216" s="24" t="str">
        <f aca="false">IF(L216="","",IF(D216="","",L216/D216))</f>
        <v/>
      </c>
      <c r="N216" s="49"/>
      <c r="O216" s="80" t="str">
        <f aca="false">IF(N216="","",IF(D216="","",N216/D216))</f>
        <v/>
      </c>
      <c r="P216" s="49"/>
      <c r="Q216" s="80" t="str">
        <f aca="false">IF(P216="","",IF(D216="","",P216/D216))</f>
        <v/>
      </c>
    </row>
    <row r="217" customFormat="false" ht="15" hidden="false" customHeight="false" outlineLevel="0" collapsed="false">
      <c r="A217" s="81" t="n">
        <v>2018</v>
      </c>
      <c r="B217" s="30" t="s">
        <v>28</v>
      </c>
      <c r="C217" s="17" t="n">
        <v>5</v>
      </c>
      <c r="D217" s="48"/>
      <c r="E217" s="70" t="str">
        <f aca="false">B217&amp;"|"&amp;A217&amp;"|"&amp;C217</f>
        <v>12/|2018|5</v>
      </c>
      <c r="F217" s="29"/>
      <c r="G217" s="78" t="str">
        <f aca="false">IF(D217="","",F217/D217)</f>
        <v/>
      </c>
      <c r="H217" s="20"/>
      <c r="I217" s="79" t="str">
        <f aca="false">IF(D217="","",H217/D217)</f>
        <v/>
      </c>
      <c r="J217" s="20"/>
      <c r="K217" s="79" t="str">
        <f aca="false">IF(D217="","",J217/D217)</f>
        <v/>
      </c>
      <c r="L217" s="49"/>
      <c r="M217" s="24" t="str">
        <f aca="false">IF(L217="","",IF(D217="","",L217/D217))</f>
        <v/>
      </c>
      <c r="N217" s="49"/>
      <c r="O217" s="80" t="str">
        <f aca="false">IF(N217="","",IF(D217="","",N217/D217))</f>
        <v/>
      </c>
      <c r="P217" s="49"/>
      <c r="Q217" s="80" t="str">
        <f aca="false">IF(P217="","",IF(D217="","",P217/D217))</f>
        <v/>
      </c>
    </row>
    <row r="218" customFormat="false" ht="15" hidden="false" customHeight="false" outlineLevel="0" collapsed="false">
      <c r="A218" s="81" t="n">
        <v>2019</v>
      </c>
      <c r="B218" s="31" t="s">
        <v>25</v>
      </c>
      <c r="C218" s="17" t="n">
        <v>5</v>
      </c>
      <c r="D218" s="48"/>
      <c r="E218" s="70" t="str">
        <f aca="false">B218&amp;"|"&amp;A218&amp;"|"&amp;C218</f>
        <v>03/|2019|5</v>
      </c>
      <c r="F218" s="29"/>
      <c r="G218" s="78" t="str">
        <f aca="false">IF(D218="","",F218/D218)</f>
        <v/>
      </c>
      <c r="H218" s="20"/>
      <c r="I218" s="79" t="str">
        <f aca="false">IF(D218="","",H218/D218)</f>
        <v/>
      </c>
      <c r="J218" s="20"/>
      <c r="K218" s="79" t="str">
        <f aca="false">IF(D218="","",J218/D218)</f>
        <v/>
      </c>
      <c r="L218" s="49"/>
      <c r="M218" s="24" t="str">
        <f aca="false">IF(L218="","",IF(D218="","",L218/D218))</f>
        <v/>
      </c>
      <c r="N218" s="49"/>
      <c r="O218" s="80" t="str">
        <f aca="false">IF(N218="","",IF(D218="","",N218/D218))</f>
        <v/>
      </c>
      <c r="P218" s="49"/>
      <c r="Q218" s="80" t="str">
        <f aca="false">IF(P218="","",IF(D218="","",P218/D218))</f>
        <v/>
      </c>
    </row>
    <row r="219" customFormat="false" ht="15" hidden="false" customHeight="false" outlineLevel="0" collapsed="false">
      <c r="A219" s="81" t="n">
        <v>2019</v>
      </c>
      <c r="B219" s="28" t="s">
        <v>26</v>
      </c>
      <c r="C219" s="17" t="n">
        <v>5</v>
      </c>
      <c r="D219" s="49"/>
      <c r="E219" s="70" t="str">
        <f aca="false">B219&amp;"|"&amp;A219&amp;"|"&amp;C219</f>
        <v>06/|2019|5</v>
      </c>
      <c r="F219" s="29"/>
      <c r="G219" s="78" t="str">
        <f aca="false">IF(D219="","",F219/D219)</f>
        <v/>
      </c>
      <c r="H219" s="20"/>
      <c r="I219" s="79" t="str">
        <f aca="false">IF(D219="","",H219/D219)</f>
        <v/>
      </c>
      <c r="J219" s="20"/>
      <c r="K219" s="79" t="str">
        <f aca="false">IF(D219="","",J219/D219)</f>
        <v/>
      </c>
      <c r="L219" s="49"/>
      <c r="M219" s="24" t="str">
        <f aca="false">IF(L219="","",IF(D219="","",L219/D219))</f>
        <v/>
      </c>
      <c r="N219" s="49"/>
      <c r="O219" s="80" t="str">
        <f aca="false">IF(N219="","",IF(D219="","",N219/D219))</f>
        <v/>
      </c>
      <c r="P219" s="49"/>
      <c r="Q219" s="80" t="str">
        <f aca="false">IF(P219="","",IF(D219="","",P219/D219))</f>
        <v/>
      </c>
    </row>
    <row r="220" customFormat="false" ht="15" hidden="false" customHeight="false" outlineLevel="0" collapsed="false">
      <c r="A220" s="81" t="n">
        <v>2019</v>
      </c>
      <c r="B220" s="28" t="s">
        <v>27</v>
      </c>
      <c r="C220" s="17" t="n">
        <v>5</v>
      </c>
      <c r="D220" s="48"/>
      <c r="E220" s="70" t="str">
        <f aca="false">B220&amp;"|"&amp;A220&amp;"|"&amp;C220</f>
        <v>09/|2019|5</v>
      </c>
      <c r="F220" s="29"/>
      <c r="G220" s="78" t="str">
        <f aca="false">IF(D220="","",F220/D220)</f>
        <v/>
      </c>
      <c r="H220" s="20"/>
      <c r="I220" s="79" t="str">
        <f aca="false">IF(D220="","",H220/D220)</f>
        <v/>
      </c>
      <c r="J220" s="20"/>
      <c r="K220" s="79" t="str">
        <f aca="false">IF(D220="","",J220/D220)</f>
        <v/>
      </c>
      <c r="L220" s="49"/>
      <c r="M220" s="24" t="str">
        <f aca="false">IF(L220="","",IF(D220="","",L220/D220))</f>
        <v/>
      </c>
      <c r="N220" s="49"/>
      <c r="O220" s="80" t="str">
        <f aca="false">IF(N220="","",IF(D220="","",N220/D220))</f>
        <v/>
      </c>
      <c r="P220" s="49"/>
      <c r="Q220" s="80" t="str">
        <f aca="false">IF(P220="","",IF(D220="","",P220/D220))</f>
        <v/>
      </c>
    </row>
    <row r="221" customFormat="false" ht="15" hidden="false" customHeight="false" outlineLevel="0" collapsed="false">
      <c r="A221" s="81" t="n">
        <v>2019</v>
      </c>
      <c r="B221" s="30" t="s">
        <v>28</v>
      </c>
      <c r="C221" s="17" t="n">
        <v>5</v>
      </c>
      <c r="D221" s="48"/>
      <c r="E221" s="70" t="str">
        <f aca="false">B221&amp;"|"&amp;A221&amp;"|"&amp;C221</f>
        <v>12/|2019|5</v>
      </c>
      <c r="F221" s="29"/>
      <c r="G221" s="78" t="str">
        <f aca="false">IF(D221="","",F221/D221)</f>
        <v/>
      </c>
      <c r="H221" s="20"/>
      <c r="I221" s="79" t="str">
        <f aca="false">IF(D221="","",H221/D221)</f>
        <v/>
      </c>
      <c r="J221" s="20"/>
      <c r="K221" s="79" t="str">
        <f aca="false">IF(D221="","",J221/D221)</f>
        <v/>
      </c>
      <c r="L221" s="49"/>
      <c r="M221" s="24" t="str">
        <f aca="false">IF(L221="","",IF(D221="","",L221/D221))</f>
        <v/>
      </c>
      <c r="N221" s="49"/>
      <c r="O221" s="80" t="str">
        <f aca="false">IF(N221="","",IF(D221="","",N221/D221))</f>
        <v/>
      </c>
      <c r="P221" s="49"/>
      <c r="Q221" s="80" t="str">
        <f aca="false">IF(P221="","",IF(D221="","",P221/D221))</f>
        <v/>
      </c>
    </row>
    <row r="222" customFormat="false" ht="15" hidden="false" customHeight="false" outlineLevel="0" collapsed="false">
      <c r="A222" s="81" t="n">
        <v>2009</v>
      </c>
      <c r="B222" s="32" t="s">
        <v>25</v>
      </c>
      <c r="C222" s="33" t="n">
        <v>6</v>
      </c>
      <c r="D222" s="50"/>
      <c r="E222" s="70" t="str">
        <f aca="false">B222&amp;"|"&amp;A222&amp;"|"&amp;C222</f>
        <v>03/|2009|6</v>
      </c>
      <c r="F222" s="82"/>
      <c r="G222" s="78" t="str">
        <f aca="false">IF(D222="","",F222/D222)</f>
        <v/>
      </c>
      <c r="H222" s="36"/>
      <c r="I222" s="79" t="str">
        <f aca="false">IF(D222="","",H222/D222)</f>
        <v/>
      </c>
      <c r="J222" s="36"/>
      <c r="K222" s="79" t="str">
        <f aca="false">IF(D222="","",J222/D222)</f>
        <v/>
      </c>
      <c r="L222" s="39"/>
      <c r="M222" s="24" t="str">
        <f aca="false">IF(L222="","",IF(D222="","",L222/D222))</f>
        <v/>
      </c>
      <c r="N222" s="39"/>
      <c r="O222" s="80" t="str">
        <f aca="false">IF(N222="","",IF(D222="","",N222/D222))</f>
        <v/>
      </c>
      <c r="P222" s="39"/>
      <c r="Q222" s="80" t="str">
        <f aca="false">IF(P222="","",IF(D222="","",P222/D222))</f>
        <v/>
      </c>
    </row>
    <row r="223" customFormat="false" ht="15" hidden="false" customHeight="false" outlineLevel="0" collapsed="false">
      <c r="A223" s="81" t="n">
        <v>2009</v>
      </c>
      <c r="B223" s="28" t="s">
        <v>26</v>
      </c>
      <c r="C223" s="17" t="n">
        <v>6</v>
      </c>
      <c r="D223" s="23"/>
      <c r="E223" s="70" t="str">
        <f aca="false">B223&amp;"|"&amp;A223&amp;"|"&amp;C223</f>
        <v>06/|2009|6</v>
      </c>
      <c r="F223" s="77"/>
      <c r="G223" s="78" t="str">
        <f aca="false">IF(D223="","",F223/D223)</f>
        <v/>
      </c>
      <c r="H223" s="20"/>
      <c r="I223" s="79" t="str">
        <f aca="false">IF(D223="","",H223/D223)</f>
        <v/>
      </c>
      <c r="J223" s="20"/>
      <c r="K223" s="79" t="str">
        <f aca="false">IF(D223="","",J223/D223)</f>
        <v/>
      </c>
      <c r="L223" s="41"/>
      <c r="M223" s="24" t="str">
        <f aca="false">IF(L223="","",IF(D223="","",L223/D223))</f>
        <v/>
      </c>
      <c r="N223" s="41"/>
      <c r="O223" s="80" t="str">
        <f aca="false">IF(N223="","",IF(D223="","",N223/D223))</f>
        <v/>
      </c>
      <c r="P223" s="41"/>
      <c r="Q223" s="80" t="str">
        <f aca="false">IF(P223="","",IF(D223="","",P223/D223))</f>
        <v/>
      </c>
    </row>
    <row r="224" customFormat="false" ht="15" hidden="false" customHeight="false" outlineLevel="0" collapsed="false">
      <c r="A224" s="81" t="n">
        <v>2009</v>
      </c>
      <c r="B224" s="28" t="s">
        <v>27</v>
      </c>
      <c r="C224" s="17" t="n">
        <v>6</v>
      </c>
      <c r="D224" s="23"/>
      <c r="E224" s="70" t="str">
        <f aca="false">B224&amp;"|"&amp;A224&amp;"|"&amp;C224</f>
        <v>09/|2009|6</v>
      </c>
      <c r="F224" s="77"/>
      <c r="G224" s="78" t="str">
        <f aca="false">IF(D224="","",F224/D224)</f>
        <v/>
      </c>
      <c r="H224" s="20"/>
      <c r="I224" s="79" t="str">
        <f aca="false">IF(D224="","",H224/D224)</f>
        <v/>
      </c>
      <c r="J224" s="20"/>
      <c r="K224" s="79" t="str">
        <f aca="false">IF(D224="","",J224/D224)</f>
        <v/>
      </c>
      <c r="L224" s="41"/>
      <c r="M224" s="24" t="str">
        <f aca="false">IF(L224="","",IF(D224="","",L224/D224))</f>
        <v/>
      </c>
      <c r="N224" s="41"/>
      <c r="O224" s="80" t="str">
        <f aca="false">IF(N224="","",IF(D224="","",N224/D224))</f>
        <v/>
      </c>
      <c r="P224" s="41"/>
      <c r="Q224" s="80" t="str">
        <f aca="false">IF(P224="","",IF(D224="","",P224/D224))</f>
        <v/>
      </c>
    </row>
    <row r="225" customFormat="false" ht="15" hidden="false" customHeight="false" outlineLevel="0" collapsed="false">
      <c r="A225" s="81" t="n">
        <v>2009</v>
      </c>
      <c r="B225" s="30" t="s">
        <v>28</v>
      </c>
      <c r="C225" s="17" t="n">
        <v>6</v>
      </c>
      <c r="D225" s="23"/>
      <c r="E225" s="70" t="str">
        <f aca="false">B225&amp;"|"&amp;A225&amp;"|"&amp;C225</f>
        <v>12/|2009|6</v>
      </c>
      <c r="F225" s="77"/>
      <c r="G225" s="78" t="str">
        <f aca="false">IF(D225="","",F225/D225)</f>
        <v/>
      </c>
      <c r="H225" s="20"/>
      <c r="I225" s="79" t="str">
        <f aca="false">IF(D225="","",H225/D225)</f>
        <v/>
      </c>
      <c r="J225" s="20"/>
      <c r="K225" s="79" t="str">
        <f aca="false">IF(D225="","",J225/D225)</f>
        <v/>
      </c>
      <c r="L225" s="41"/>
      <c r="M225" s="24" t="str">
        <f aca="false">IF(L225="","",IF(D225="","",L225/D225))</f>
        <v/>
      </c>
      <c r="N225" s="41"/>
      <c r="O225" s="80" t="str">
        <f aca="false">IF(N225="","",IF(D225="","",N225/D225))</f>
        <v/>
      </c>
      <c r="P225" s="41"/>
      <c r="Q225" s="80" t="str">
        <f aca="false">IF(P225="","",IF(D225="","",P225/D225))</f>
        <v/>
      </c>
    </row>
    <row r="226" customFormat="false" ht="15" hidden="false" customHeight="false" outlineLevel="0" collapsed="false">
      <c r="A226" s="81" t="n">
        <v>2010</v>
      </c>
      <c r="B226" s="31" t="s">
        <v>25</v>
      </c>
      <c r="C226" s="17" t="n">
        <v>6</v>
      </c>
      <c r="D226" s="23"/>
      <c r="E226" s="70" t="str">
        <f aca="false">B226&amp;"|"&amp;A226&amp;"|"&amp;C226</f>
        <v>03/|2010|6</v>
      </c>
      <c r="F226" s="77"/>
      <c r="G226" s="78" t="str">
        <f aca="false">IF(D226="","",F226/D226)</f>
        <v/>
      </c>
      <c r="H226" s="20"/>
      <c r="I226" s="79" t="str">
        <f aca="false">IF(D226="","",H226/D226)</f>
        <v/>
      </c>
      <c r="J226" s="20"/>
      <c r="K226" s="79" t="str">
        <f aca="false">IF(D226="","",J226/D226)</f>
        <v/>
      </c>
      <c r="L226" s="41"/>
      <c r="M226" s="24" t="str">
        <f aca="false">IF(L226="","",IF(D226="","",L226/D226))</f>
        <v/>
      </c>
      <c r="N226" s="41"/>
      <c r="O226" s="80" t="str">
        <f aca="false">IF(N226="","",IF(D226="","",N226/D226))</f>
        <v/>
      </c>
      <c r="P226" s="41"/>
      <c r="Q226" s="80" t="str">
        <f aca="false">IF(P226="","",IF(D226="","",P226/D226))</f>
        <v/>
      </c>
    </row>
    <row r="227" customFormat="false" ht="15" hidden="false" customHeight="false" outlineLevel="0" collapsed="false">
      <c r="A227" s="81" t="n">
        <v>2010</v>
      </c>
      <c r="B227" s="28" t="s">
        <v>26</v>
      </c>
      <c r="C227" s="17" t="n">
        <v>6</v>
      </c>
      <c r="D227" s="23"/>
      <c r="E227" s="70" t="str">
        <f aca="false">B227&amp;"|"&amp;A227&amp;"|"&amp;C227</f>
        <v>06/|2010|6</v>
      </c>
      <c r="F227" s="77"/>
      <c r="G227" s="78" t="str">
        <f aca="false">IF(D227="","",F227/D227)</f>
        <v/>
      </c>
      <c r="H227" s="20"/>
      <c r="I227" s="79" t="str">
        <f aca="false">IF(D227="","",H227/D227)</f>
        <v/>
      </c>
      <c r="J227" s="20"/>
      <c r="K227" s="79" t="str">
        <f aca="false">IF(D227="","",J227/D227)</f>
        <v/>
      </c>
      <c r="L227" s="41"/>
      <c r="M227" s="24" t="str">
        <f aca="false">IF(L227="","",IF(D227="","",L227/D227))</f>
        <v/>
      </c>
      <c r="N227" s="41"/>
      <c r="O227" s="80" t="str">
        <f aca="false">IF(N227="","",IF(D227="","",N227/D227))</f>
        <v/>
      </c>
      <c r="P227" s="41"/>
      <c r="Q227" s="80" t="str">
        <f aca="false">IF(P227="","",IF(D227="","",P227/D227))</f>
        <v/>
      </c>
    </row>
    <row r="228" customFormat="false" ht="15" hidden="false" customHeight="false" outlineLevel="0" collapsed="false">
      <c r="A228" s="81" t="n">
        <v>2010</v>
      </c>
      <c r="B228" s="28" t="s">
        <v>27</v>
      </c>
      <c r="C228" s="17" t="n">
        <v>6</v>
      </c>
      <c r="D228" s="23"/>
      <c r="E228" s="70" t="str">
        <f aca="false">B228&amp;"|"&amp;A228&amp;"|"&amp;C228</f>
        <v>09/|2010|6</v>
      </c>
      <c r="F228" s="77"/>
      <c r="G228" s="78" t="str">
        <f aca="false">IF(D228="","",F228/D228)</f>
        <v/>
      </c>
      <c r="H228" s="20"/>
      <c r="I228" s="79" t="str">
        <f aca="false">IF(D228="","",H228/D228)</f>
        <v/>
      </c>
      <c r="J228" s="20"/>
      <c r="K228" s="79" t="str">
        <f aca="false">IF(D228="","",J228/D228)</f>
        <v/>
      </c>
      <c r="L228" s="41"/>
      <c r="M228" s="24" t="str">
        <f aca="false">IF(L228="","",IF(D228="","",L228/D228))</f>
        <v/>
      </c>
      <c r="N228" s="41"/>
      <c r="O228" s="80" t="str">
        <f aca="false">IF(N228="","",IF(D228="","",N228/D228))</f>
        <v/>
      </c>
      <c r="P228" s="41"/>
      <c r="Q228" s="80" t="str">
        <f aca="false">IF(P228="","",IF(D228="","",P228/D228))</f>
        <v/>
      </c>
    </row>
    <row r="229" customFormat="false" ht="15" hidden="false" customHeight="false" outlineLevel="0" collapsed="false">
      <c r="A229" s="81" t="n">
        <v>2010</v>
      </c>
      <c r="B229" s="30" t="s">
        <v>28</v>
      </c>
      <c r="C229" s="17" t="n">
        <v>6</v>
      </c>
      <c r="D229" s="23"/>
      <c r="E229" s="70" t="str">
        <f aca="false">B229&amp;"|"&amp;A229&amp;"|"&amp;C229</f>
        <v>12/|2010|6</v>
      </c>
      <c r="F229" s="77"/>
      <c r="G229" s="78" t="str">
        <f aca="false">IF(D229="","",F229/D229)</f>
        <v/>
      </c>
      <c r="H229" s="20"/>
      <c r="I229" s="79" t="str">
        <f aca="false">IF(D229="","",H229/D229)</f>
        <v/>
      </c>
      <c r="J229" s="20"/>
      <c r="K229" s="79" t="str">
        <f aca="false">IF(D229="","",J229/D229)</f>
        <v/>
      </c>
      <c r="L229" s="41"/>
      <c r="M229" s="24" t="str">
        <f aca="false">IF(L229="","",IF(D229="","",L229/D229))</f>
        <v/>
      </c>
      <c r="N229" s="41"/>
      <c r="O229" s="80" t="str">
        <f aca="false">IF(N229="","",IF(D229="","",N229/D229))</f>
        <v/>
      </c>
      <c r="P229" s="41"/>
      <c r="Q229" s="80" t="str">
        <f aca="false">IF(P229="","",IF(D229="","",P229/D229))</f>
        <v/>
      </c>
    </row>
    <row r="230" customFormat="false" ht="15" hidden="false" customHeight="false" outlineLevel="0" collapsed="false">
      <c r="A230" s="81" t="n">
        <v>2011</v>
      </c>
      <c r="B230" s="31" t="s">
        <v>25</v>
      </c>
      <c r="C230" s="17" t="n">
        <v>6</v>
      </c>
      <c r="D230" s="23"/>
      <c r="E230" s="70" t="str">
        <f aca="false">B230&amp;"|"&amp;A230&amp;"|"&amp;C230</f>
        <v>03/|2011|6</v>
      </c>
      <c r="F230" s="77"/>
      <c r="G230" s="78" t="str">
        <f aca="false">IF(D230="","",F230/D230)</f>
        <v/>
      </c>
      <c r="H230" s="20"/>
      <c r="I230" s="79" t="str">
        <f aca="false">IF(D230="","",H230/D230)</f>
        <v/>
      </c>
      <c r="J230" s="20"/>
      <c r="K230" s="79" t="str">
        <f aca="false">IF(D230="","",J230/D230)</f>
        <v/>
      </c>
      <c r="L230" s="41"/>
      <c r="M230" s="24" t="str">
        <f aca="false">IF(L230="","",IF(D230="","",L230/D230))</f>
        <v/>
      </c>
      <c r="N230" s="41"/>
      <c r="O230" s="80" t="str">
        <f aca="false">IF(N230="","",IF(D230="","",N230/D230))</f>
        <v/>
      </c>
      <c r="P230" s="41"/>
      <c r="Q230" s="80" t="str">
        <f aca="false">IF(P230="","",IF(D230="","",P230/D230))</f>
        <v/>
      </c>
    </row>
    <row r="231" customFormat="false" ht="15" hidden="false" customHeight="false" outlineLevel="0" collapsed="false">
      <c r="A231" s="81" t="n">
        <v>2011</v>
      </c>
      <c r="B231" s="28" t="s">
        <v>26</v>
      </c>
      <c r="C231" s="17" t="n">
        <v>6</v>
      </c>
      <c r="D231" s="23"/>
      <c r="E231" s="70" t="str">
        <f aca="false">B231&amp;"|"&amp;A231&amp;"|"&amp;C231</f>
        <v>06/|2011|6</v>
      </c>
      <c r="F231" s="77"/>
      <c r="G231" s="78" t="str">
        <f aca="false">IF(D231="","",F231/D231)</f>
        <v/>
      </c>
      <c r="H231" s="20"/>
      <c r="I231" s="79" t="str">
        <f aca="false">IF(D231="","",H231/D231)</f>
        <v/>
      </c>
      <c r="J231" s="20"/>
      <c r="K231" s="79" t="str">
        <f aca="false">IF(D231="","",J231/D231)</f>
        <v/>
      </c>
      <c r="L231" s="41"/>
      <c r="M231" s="24" t="str">
        <f aca="false">IF(L231="","",IF(D231="","",L231/D231))</f>
        <v/>
      </c>
      <c r="N231" s="41"/>
      <c r="O231" s="80" t="str">
        <f aca="false">IF(N231="","",IF(D231="","",N231/D231))</f>
        <v/>
      </c>
      <c r="P231" s="41"/>
      <c r="Q231" s="80" t="str">
        <f aca="false">IF(P231="","",IF(D231="","",P231/D231))</f>
        <v/>
      </c>
    </row>
    <row r="232" customFormat="false" ht="15" hidden="false" customHeight="false" outlineLevel="0" collapsed="false">
      <c r="A232" s="81" t="n">
        <v>2011</v>
      </c>
      <c r="B232" s="28" t="s">
        <v>27</v>
      </c>
      <c r="C232" s="17" t="n">
        <v>6</v>
      </c>
      <c r="D232" s="23"/>
      <c r="E232" s="70" t="str">
        <f aca="false">B232&amp;"|"&amp;A232&amp;"|"&amp;C232</f>
        <v>09/|2011|6</v>
      </c>
      <c r="F232" s="77"/>
      <c r="G232" s="78" t="str">
        <f aca="false">IF(D232="","",F232/D232)</f>
        <v/>
      </c>
      <c r="H232" s="20"/>
      <c r="I232" s="79" t="str">
        <f aca="false">IF(D232="","",H232/D232)</f>
        <v/>
      </c>
      <c r="J232" s="20"/>
      <c r="K232" s="79" t="str">
        <f aca="false">IF(D232="","",J232/D232)</f>
        <v/>
      </c>
      <c r="L232" s="41"/>
      <c r="M232" s="24" t="str">
        <f aca="false">IF(L232="","",IF(D232="","",L232/D232))</f>
        <v/>
      </c>
      <c r="N232" s="41"/>
      <c r="O232" s="80" t="str">
        <f aca="false">IF(N232="","",IF(D232="","",N232/D232))</f>
        <v/>
      </c>
      <c r="P232" s="41"/>
      <c r="Q232" s="80" t="str">
        <f aca="false">IF(P232="","",IF(D232="","",P232/D232))</f>
        <v/>
      </c>
    </row>
    <row r="233" customFormat="false" ht="15" hidden="false" customHeight="false" outlineLevel="0" collapsed="false">
      <c r="A233" s="81" t="n">
        <v>2011</v>
      </c>
      <c r="B233" s="30" t="s">
        <v>28</v>
      </c>
      <c r="C233" s="17" t="n">
        <v>6</v>
      </c>
      <c r="D233" s="23"/>
      <c r="E233" s="70" t="str">
        <f aca="false">B233&amp;"|"&amp;A233&amp;"|"&amp;C233</f>
        <v>12/|2011|6</v>
      </c>
      <c r="F233" s="77"/>
      <c r="G233" s="78" t="str">
        <f aca="false">IF(D233="","",F233/D233)</f>
        <v/>
      </c>
      <c r="H233" s="20"/>
      <c r="I233" s="79" t="str">
        <f aca="false">IF(D233="","",H233/D233)</f>
        <v/>
      </c>
      <c r="J233" s="20"/>
      <c r="K233" s="79" t="str">
        <f aca="false">IF(D233="","",J233/D233)</f>
        <v/>
      </c>
      <c r="L233" s="41"/>
      <c r="M233" s="24" t="str">
        <f aca="false">IF(L233="","",IF(D233="","",L233/D233))</f>
        <v/>
      </c>
      <c r="N233" s="41"/>
      <c r="O233" s="80" t="str">
        <f aca="false">IF(N233="","",IF(D233="","",N233/D233))</f>
        <v/>
      </c>
      <c r="P233" s="41"/>
      <c r="Q233" s="80" t="str">
        <f aca="false">IF(P233="","",IF(D233="","",P233/D233))</f>
        <v/>
      </c>
    </row>
    <row r="234" customFormat="false" ht="15" hidden="false" customHeight="false" outlineLevel="0" collapsed="false">
      <c r="A234" s="81" t="n">
        <v>2012</v>
      </c>
      <c r="B234" s="31" t="s">
        <v>25</v>
      </c>
      <c r="C234" s="17" t="n">
        <v>6</v>
      </c>
      <c r="D234" s="23"/>
      <c r="E234" s="70" t="str">
        <f aca="false">B234&amp;"|"&amp;A234&amp;"|"&amp;C234</f>
        <v>03/|2012|6</v>
      </c>
      <c r="F234" s="77"/>
      <c r="G234" s="78" t="str">
        <f aca="false">IF(D234="","",F234/D234)</f>
        <v/>
      </c>
      <c r="H234" s="20"/>
      <c r="I234" s="79" t="str">
        <f aca="false">IF(D234="","",H234/D234)</f>
        <v/>
      </c>
      <c r="J234" s="20"/>
      <c r="K234" s="79" t="str">
        <f aca="false">IF(D234="","",J234/D234)</f>
        <v/>
      </c>
      <c r="L234" s="41"/>
      <c r="M234" s="24" t="str">
        <f aca="false">IF(L234="","",IF(D234="","",L234/D234))</f>
        <v/>
      </c>
      <c r="N234" s="41"/>
      <c r="O234" s="80" t="str">
        <f aca="false">IF(N234="","",IF(D234="","",N234/D234))</f>
        <v/>
      </c>
      <c r="P234" s="41"/>
      <c r="Q234" s="80" t="str">
        <f aca="false">IF(P234="","",IF(D234="","",P234/D234))</f>
        <v/>
      </c>
    </row>
    <row r="235" customFormat="false" ht="15" hidden="false" customHeight="false" outlineLevel="0" collapsed="false">
      <c r="A235" s="81" t="n">
        <v>2012</v>
      </c>
      <c r="B235" s="28" t="s">
        <v>26</v>
      </c>
      <c r="C235" s="17" t="n">
        <v>6</v>
      </c>
      <c r="D235" s="23"/>
      <c r="E235" s="70" t="str">
        <f aca="false">B235&amp;"|"&amp;A235&amp;"|"&amp;C235</f>
        <v>06/|2012|6</v>
      </c>
      <c r="F235" s="77"/>
      <c r="G235" s="78" t="str">
        <f aca="false">IF(D235="","",F235/D235)</f>
        <v/>
      </c>
      <c r="H235" s="20"/>
      <c r="I235" s="79" t="str">
        <f aca="false">IF(D235="","",H235/D235)</f>
        <v/>
      </c>
      <c r="J235" s="20"/>
      <c r="K235" s="79" t="str">
        <f aca="false">IF(D235="","",J235/D235)</f>
        <v/>
      </c>
      <c r="L235" s="41"/>
      <c r="M235" s="24" t="str">
        <f aca="false">IF(L235="","",IF(D235="","",L235/D235))</f>
        <v/>
      </c>
      <c r="N235" s="41"/>
      <c r="O235" s="80" t="str">
        <f aca="false">IF(N235="","",IF(D235="","",N235/D235))</f>
        <v/>
      </c>
      <c r="P235" s="41"/>
      <c r="Q235" s="80" t="str">
        <f aca="false">IF(P235="","",IF(D235="","",P235/D235))</f>
        <v/>
      </c>
    </row>
    <row r="236" customFormat="false" ht="15" hidden="false" customHeight="false" outlineLevel="0" collapsed="false">
      <c r="A236" s="81" t="n">
        <v>2012</v>
      </c>
      <c r="B236" s="28" t="s">
        <v>27</v>
      </c>
      <c r="C236" s="17" t="n">
        <v>6</v>
      </c>
      <c r="D236" s="23"/>
      <c r="E236" s="70" t="str">
        <f aca="false">B236&amp;"|"&amp;A236&amp;"|"&amp;C236</f>
        <v>09/|2012|6</v>
      </c>
      <c r="F236" s="77"/>
      <c r="G236" s="78" t="str">
        <f aca="false">IF(D236="","",F236/D236)</f>
        <v/>
      </c>
      <c r="H236" s="20"/>
      <c r="I236" s="79" t="str">
        <f aca="false">IF(D236="","",H236/D236)</f>
        <v/>
      </c>
      <c r="J236" s="20"/>
      <c r="K236" s="79" t="str">
        <f aca="false">IF(D236="","",J236/D236)</f>
        <v/>
      </c>
      <c r="L236" s="41"/>
      <c r="M236" s="24" t="str">
        <f aca="false">IF(L236="","",IF(D236="","",L236/D236))</f>
        <v/>
      </c>
      <c r="N236" s="41"/>
      <c r="O236" s="80" t="str">
        <f aca="false">IF(N236="","",IF(D236="","",N236/D236))</f>
        <v/>
      </c>
      <c r="P236" s="41"/>
      <c r="Q236" s="80" t="str">
        <f aca="false">IF(P236="","",IF(D236="","",P236/D236))</f>
        <v/>
      </c>
    </row>
    <row r="237" customFormat="false" ht="15" hidden="false" customHeight="false" outlineLevel="0" collapsed="false">
      <c r="A237" s="81" t="n">
        <v>2012</v>
      </c>
      <c r="B237" s="30" t="s">
        <v>28</v>
      </c>
      <c r="C237" s="17" t="n">
        <v>6</v>
      </c>
      <c r="D237" s="23"/>
      <c r="E237" s="70" t="str">
        <f aca="false">B237&amp;"|"&amp;A237&amp;"|"&amp;C237</f>
        <v>12/|2012|6</v>
      </c>
      <c r="F237" s="77"/>
      <c r="G237" s="78" t="str">
        <f aca="false">IF(D237="","",F237/D237)</f>
        <v/>
      </c>
      <c r="H237" s="20"/>
      <c r="I237" s="79" t="str">
        <f aca="false">IF(D237="","",H237/D237)</f>
        <v/>
      </c>
      <c r="J237" s="20"/>
      <c r="K237" s="79" t="str">
        <f aca="false">IF(D237="","",J237/D237)</f>
        <v/>
      </c>
      <c r="L237" s="41"/>
      <c r="M237" s="24" t="str">
        <f aca="false">IF(L237="","",IF(D237="","",L237/D237))</f>
        <v/>
      </c>
      <c r="N237" s="41"/>
      <c r="O237" s="80" t="str">
        <f aca="false">IF(N237="","",IF(D237="","",N237/D237))</f>
        <v/>
      </c>
      <c r="P237" s="41"/>
      <c r="Q237" s="80" t="str">
        <f aca="false">IF(P237="","",IF(D237="","",P237/D237))</f>
        <v/>
      </c>
    </row>
    <row r="238" customFormat="false" ht="15" hidden="false" customHeight="false" outlineLevel="0" collapsed="false">
      <c r="A238" s="81" t="n">
        <v>2013</v>
      </c>
      <c r="B238" s="31" t="s">
        <v>25</v>
      </c>
      <c r="C238" s="17" t="n">
        <v>6</v>
      </c>
      <c r="D238" s="23"/>
      <c r="E238" s="70" t="str">
        <f aca="false">B238&amp;"|"&amp;A238&amp;"|"&amp;C238</f>
        <v>03/|2013|6</v>
      </c>
      <c r="F238" s="77"/>
      <c r="G238" s="78" t="str">
        <f aca="false">IF(D238="","",F238/D238)</f>
        <v/>
      </c>
      <c r="H238" s="20"/>
      <c r="I238" s="79" t="str">
        <f aca="false">IF(D238="","",H238/D238)</f>
        <v/>
      </c>
      <c r="J238" s="20"/>
      <c r="K238" s="79" t="str">
        <f aca="false">IF(D238="","",J238/D238)</f>
        <v/>
      </c>
      <c r="L238" s="41"/>
      <c r="M238" s="24" t="str">
        <f aca="false">IF(L238="","",IF(D238="","",L238/D238))</f>
        <v/>
      </c>
      <c r="N238" s="41"/>
      <c r="O238" s="80" t="str">
        <f aca="false">IF(N238="","",IF(D238="","",N238/D238))</f>
        <v/>
      </c>
      <c r="P238" s="41"/>
      <c r="Q238" s="80" t="str">
        <f aca="false">IF(P238="","",IF(D238="","",P238/D238))</f>
        <v/>
      </c>
    </row>
    <row r="239" customFormat="false" ht="15" hidden="false" customHeight="false" outlineLevel="0" collapsed="false">
      <c r="A239" s="81" t="n">
        <v>2013</v>
      </c>
      <c r="B239" s="28" t="s">
        <v>26</v>
      </c>
      <c r="C239" s="17" t="n">
        <v>6</v>
      </c>
      <c r="D239" s="23"/>
      <c r="E239" s="70" t="str">
        <f aca="false">B239&amp;"|"&amp;A239&amp;"|"&amp;C239</f>
        <v>06/|2013|6</v>
      </c>
      <c r="F239" s="77"/>
      <c r="G239" s="78" t="str">
        <f aca="false">IF(D239="","",F239/D239)</f>
        <v/>
      </c>
      <c r="H239" s="20"/>
      <c r="I239" s="79" t="str">
        <f aca="false">IF(D239="","",H239/D239)</f>
        <v/>
      </c>
      <c r="J239" s="20"/>
      <c r="K239" s="79" t="str">
        <f aca="false">IF(D239="","",J239/D239)</f>
        <v/>
      </c>
      <c r="L239" s="41"/>
      <c r="M239" s="24" t="str">
        <f aca="false">IF(L239="","",IF(D239="","",L239/D239))</f>
        <v/>
      </c>
      <c r="N239" s="41"/>
      <c r="O239" s="80" t="str">
        <f aca="false">IF(N239="","",IF(D239="","",N239/D239))</f>
        <v/>
      </c>
      <c r="P239" s="41"/>
      <c r="Q239" s="80" t="str">
        <f aca="false">IF(P239="","",IF(D239="","",P239/D239))</f>
        <v/>
      </c>
    </row>
    <row r="240" customFormat="false" ht="15" hidden="false" customHeight="false" outlineLevel="0" collapsed="false">
      <c r="A240" s="81" t="n">
        <v>2013</v>
      </c>
      <c r="B240" s="28" t="s">
        <v>27</v>
      </c>
      <c r="C240" s="17" t="n">
        <v>6</v>
      </c>
      <c r="D240" s="23"/>
      <c r="E240" s="70" t="str">
        <f aca="false">B240&amp;"|"&amp;A240&amp;"|"&amp;C240</f>
        <v>09/|2013|6</v>
      </c>
      <c r="F240" s="84"/>
      <c r="G240" s="78" t="str">
        <f aca="false">IF(D240="","",F240/D240)</f>
        <v/>
      </c>
      <c r="H240" s="20"/>
      <c r="I240" s="79" t="str">
        <f aca="false">IF(D240="","",H240/D240)</f>
        <v/>
      </c>
      <c r="J240" s="20"/>
      <c r="K240" s="79" t="str">
        <f aca="false">IF(D240="","",J240/D240)</f>
        <v/>
      </c>
      <c r="L240" s="41"/>
      <c r="M240" s="24" t="str">
        <f aca="false">IF(L240="","",IF(D240="","",L240/D240))</f>
        <v/>
      </c>
      <c r="N240" s="41"/>
      <c r="O240" s="80" t="str">
        <f aca="false">IF(N240="","",IF(D240="","",N240/D240))</f>
        <v/>
      </c>
      <c r="P240" s="41"/>
      <c r="Q240" s="80" t="str">
        <f aca="false">IF(P240="","",IF(D240="","",P240/D240))</f>
        <v/>
      </c>
    </row>
    <row r="241" customFormat="false" ht="15" hidden="false" customHeight="false" outlineLevel="0" collapsed="false">
      <c r="A241" s="81" t="n">
        <v>2013</v>
      </c>
      <c r="B241" s="30" t="s">
        <v>28</v>
      </c>
      <c r="C241" s="17" t="n">
        <v>6</v>
      </c>
      <c r="D241" s="23"/>
      <c r="E241" s="70" t="str">
        <f aca="false">B241&amp;"|"&amp;A241&amp;"|"&amp;C241</f>
        <v>12/|2013|6</v>
      </c>
      <c r="F241" s="77"/>
      <c r="G241" s="78" t="str">
        <f aca="false">IF(D241="","",F241/D241)</f>
        <v/>
      </c>
      <c r="H241" s="20"/>
      <c r="I241" s="79" t="str">
        <f aca="false">IF(D241="","",H241/D241)</f>
        <v/>
      </c>
      <c r="J241" s="20"/>
      <c r="K241" s="79" t="str">
        <f aca="false">IF(D241="","",J241/D241)</f>
        <v/>
      </c>
      <c r="L241" s="41"/>
      <c r="M241" s="24" t="str">
        <f aca="false">IF(L241="","",IF(D241="","",L241/D241))</f>
        <v/>
      </c>
      <c r="N241" s="41"/>
      <c r="O241" s="80" t="str">
        <f aca="false">IF(N241="","",IF(D241="","",N241/D241))</f>
        <v/>
      </c>
      <c r="P241" s="41"/>
      <c r="Q241" s="80" t="str">
        <f aca="false">IF(P241="","",IF(D241="","",P241/D241))</f>
        <v/>
      </c>
    </row>
    <row r="242" customFormat="false" ht="15" hidden="false" customHeight="false" outlineLevel="0" collapsed="false">
      <c r="A242" s="81" t="n">
        <v>2014</v>
      </c>
      <c r="B242" s="31" t="s">
        <v>25</v>
      </c>
      <c r="C242" s="17" t="n">
        <v>6</v>
      </c>
      <c r="D242" s="23"/>
      <c r="E242" s="70" t="str">
        <f aca="false">B242&amp;"|"&amp;A242&amp;"|"&amp;C242</f>
        <v>03/|2014|6</v>
      </c>
      <c r="F242" s="77"/>
      <c r="G242" s="78" t="str">
        <f aca="false">IF(D242="","",F242/D242)</f>
        <v/>
      </c>
      <c r="H242" s="20"/>
      <c r="I242" s="79" t="str">
        <f aca="false">IF(D242="","",H242/D242)</f>
        <v/>
      </c>
      <c r="J242" s="20"/>
      <c r="K242" s="79" t="str">
        <f aca="false">IF(D242="","",J242/D242)</f>
        <v/>
      </c>
      <c r="L242" s="41"/>
      <c r="M242" s="24" t="str">
        <f aca="false">IF(L242="","",IF(D242="","",L242/D242))</f>
        <v/>
      </c>
      <c r="N242" s="41"/>
      <c r="O242" s="80" t="str">
        <f aca="false">IF(N242="","",IF(D242="","",N242/D242))</f>
        <v/>
      </c>
      <c r="P242" s="41"/>
      <c r="Q242" s="80" t="str">
        <f aca="false">IF(P242="","",IF(D242="","",P242/D242))</f>
        <v/>
      </c>
    </row>
    <row r="243" customFormat="false" ht="15" hidden="false" customHeight="false" outlineLevel="0" collapsed="false">
      <c r="A243" s="81" t="n">
        <v>2014</v>
      </c>
      <c r="B243" s="28" t="s">
        <v>26</v>
      </c>
      <c r="C243" s="17" t="n">
        <v>6</v>
      </c>
      <c r="D243" s="23"/>
      <c r="E243" s="70" t="str">
        <f aca="false">B243&amp;"|"&amp;A243&amp;"|"&amp;C243</f>
        <v>06/|2014|6</v>
      </c>
      <c r="F243" s="77"/>
      <c r="G243" s="78" t="str">
        <f aca="false">IF(D243="","",F243/D243)</f>
        <v/>
      </c>
      <c r="H243" s="20"/>
      <c r="I243" s="79" t="str">
        <f aca="false">IF(D243="","",H243/D243)</f>
        <v/>
      </c>
      <c r="J243" s="20"/>
      <c r="K243" s="79" t="str">
        <f aca="false">IF(D243="","",J243/D243)</f>
        <v/>
      </c>
      <c r="L243" s="41"/>
      <c r="M243" s="24" t="str">
        <f aca="false">IF(L243="","",IF(D243="","",L243/D243))</f>
        <v/>
      </c>
      <c r="N243" s="41"/>
      <c r="O243" s="80" t="str">
        <f aca="false">IF(N243="","",IF(D243="","",N243/D243))</f>
        <v/>
      </c>
      <c r="P243" s="41"/>
      <c r="Q243" s="80" t="str">
        <f aca="false">IF(P243="","",IF(D243="","",P243/D243))</f>
        <v/>
      </c>
    </row>
    <row r="244" customFormat="false" ht="15" hidden="false" customHeight="false" outlineLevel="0" collapsed="false">
      <c r="A244" s="81" t="n">
        <v>2014</v>
      </c>
      <c r="B244" s="28" t="s">
        <v>27</v>
      </c>
      <c r="C244" s="17" t="n">
        <v>6</v>
      </c>
      <c r="D244" s="23"/>
      <c r="E244" s="70" t="str">
        <f aca="false">B244&amp;"|"&amp;A244&amp;"|"&amp;C244</f>
        <v>09/|2014|6</v>
      </c>
      <c r="F244" s="77"/>
      <c r="G244" s="78" t="str">
        <f aca="false">IF(D244="","",F244/D244)</f>
        <v/>
      </c>
      <c r="H244" s="20"/>
      <c r="I244" s="79" t="str">
        <f aca="false">IF(D244="","",H244/D244)</f>
        <v/>
      </c>
      <c r="J244" s="20"/>
      <c r="K244" s="79" t="str">
        <f aca="false">IF(D244="","",J244/D244)</f>
        <v/>
      </c>
      <c r="L244" s="41"/>
      <c r="M244" s="24" t="str">
        <f aca="false">IF(L244="","",IF(D244="","",L244/D244))</f>
        <v/>
      </c>
      <c r="N244" s="41"/>
      <c r="O244" s="80" t="str">
        <f aca="false">IF(N244="","",IF(D244="","",N244/D244))</f>
        <v/>
      </c>
      <c r="P244" s="41"/>
      <c r="Q244" s="80" t="str">
        <f aca="false">IF(P244="","",IF(D244="","",P244/D244))</f>
        <v/>
      </c>
    </row>
    <row r="245" customFormat="false" ht="15" hidden="false" customHeight="false" outlineLevel="0" collapsed="false">
      <c r="A245" s="81" t="n">
        <v>2014</v>
      </c>
      <c r="B245" s="30" t="s">
        <v>28</v>
      </c>
      <c r="C245" s="17" t="n">
        <v>6</v>
      </c>
      <c r="D245" s="23"/>
      <c r="E245" s="70" t="str">
        <f aca="false">B245&amp;"|"&amp;A245&amp;"|"&amp;C245</f>
        <v>12/|2014|6</v>
      </c>
      <c r="F245" s="77"/>
      <c r="G245" s="78" t="str">
        <f aca="false">IF(D245="","",F245/D245)</f>
        <v/>
      </c>
      <c r="H245" s="20"/>
      <c r="I245" s="79" t="str">
        <f aca="false">IF(D245="","",H245/D245)</f>
        <v/>
      </c>
      <c r="J245" s="20"/>
      <c r="K245" s="79" t="str">
        <f aca="false">IF(D245="","",J245/D245)</f>
        <v/>
      </c>
      <c r="L245" s="41"/>
      <c r="M245" s="24" t="str">
        <f aca="false">IF(L245="","",IF(D245="","",L245/D245))</f>
        <v/>
      </c>
      <c r="N245" s="41"/>
      <c r="O245" s="80" t="str">
        <f aca="false">IF(N245="","",IF(D245="","",N245/D245))</f>
        <v/>
      </c>
      <c r="P245" s="41"/>
      <c r="Q245" s="80" t="str">
        <f aca="false">IF(P245="","",IF(D245="","",P245/D245))</f>
        <v/>
      </c>
    </row>
    <row r="246" customFormat="false" ht="15" hidden="false" customHeight="false" outlineLevel="0" collapsed="false">
      <c r="A246" s="81" t="n">
        <v>2015</v>
      </c>
      <c r="B246" s="31" t="s">
        <v>25</v>
      </c>
      <c r="C246" s="17" t="n">
        <v>6</v>
      </c>
      <c r="D246" s="23"/>
      <c r="E246" s="70" t="str">
        <f aca="false">B246&amp;"|"&amp;A246&amp;"|"&amp;C246</f>
        <v>03/|2015|6</v>
      </c>
      <c r="F246" s="77"/>
      <c r="G246" s="78" t="str">
        <f aca="false">IF(D246="","",F246/D246)</f>
        <v/>
      </c>
      <c r="H246" s="20"/>
      <c r="I246" s="79" t="str">
        <f aca="false">IF(D246="","",H246/D246)</f>
        <v/>
      </c>
      <c r="J246" s="20"/>
      <c r="K246" s="79" t="str">
        <f aca="false">IF(D246="","",J246/D246)</f>
        <v/>
      </c>
      <c r="L246" s="41"/>
      <c r="M246" s="24" t="str">
        <f aca="false">IF(L246="","",IF(D246="","",L246/D246))</f>
        <v/>
      </c>
      <c r="N246" s="41"/>
      <c r="O246" s="80" t="str">
        <f aca="false">IF(N246="","",IF(D246="","",N246/D246))</f>
        <v/>
      </c>
      <c r="P246" s="41"/>
      <c r="Q246" s="80" t="str">
        <f aca="false">IF(P246="","",IF(D246="","",P246/D246))</f>
        <v/>
      </c>
    </row>
    <row r="247" customFormat="false" ht="15" hidden="false" customHeight="false" outlineLevel="0" collapsed="false">
      <c r="A247" s="81" t="n">
        <v>2015</v>
      </c>
      <c r="B247" s="28" t="s">
        <v>26</v>
      </c>
      <c r="C247" s="17" t="n">
        <v>6</v>
      </c>
      <c r="D247" s="23"/>
      <c r="E247" s="70" t="str">
        <f aca="false">B247&amp;"|"&amp;A247&amp;"|"&amp;C247</f>
        <v>06/|2015|6</v>
      </c>
      <c r="F247" s="77"/>
      <c r="G247" s="78" t="str">
        <f aca="false">IF(D247="","",F247/D247)</f>
        <v/>
      </c>
      <c r="H247" s="20"/>
      <c r="I247" s="79" t="str">
        <f aca="false">IF(D247="","",H247/D247)</f>
        <v/>
      </c>
      <c r="J247" s="20"/>
      <c r="K247" s="79" t="str">
        <f aca="false">IF(D247="","",J247/D247)</f>
        <v/>
      </c>
      <c r="L247" s="41"/>
      <c r="M247" s="24" t="str">
        <f aca="false">IF(L247="","",IF(D247="","",L247/D247))</f>
        <v/>
      </c>
      <c r="N247" s="41"/>
      <c r="O247" s="80" t="str">
        <f aca="false">IF(N247="","",IF(D247="","",N247/D247))</f>
        <v/>
      </c>
      <c r="P247" s="41"/>
      <c r="Q247" s="80" t="str">
        <f aca="false">IF(P247="","",IF(D247="","",P247/D247))</f>
        <v/>
      </c>
    </row>
    <row r="248" customFormat="false" ht="15" hidden="false" customHeight="false" outlineLevel="0" collapsed="false">
      <c r="A248" s="81" t="n">
        <v>2015</v>
      </c>
      <c r="B248" s="28" t="s">
        <v>27</v>
      </c>
      <c r="C248" s="17" t="n">
        <v>6</v>
      </c>
      <c r="D248" s="23"/>
      <c r="E248" s="70" t="str">
        <f aca="false">B248&amp;"|"&amp;A248&amp;"|"&amp;C248</f>
        <v>09/|2015|6</v>
      </c>
      <c r="F248" s="77"/>
      <c r="G248" s="78" t="str">
        <f aca="false">IF(D248="","",F248/D248)</f>
        <v/>
      </c>
      <c r="H248" s="20"/>
      <c r="I248" s="79" t="str">
        <f aca="false">IF(D248="","",H248/D248)</f>
        <v/>
      </c>
      <c r="J248" s="20"/>
      <c r="K248" s="79" t="str">
        <f aca="false">IF(D248="","",J248/D248)</f>
        <v/>
      </c>
      <c r="L248" s="41"/>
      <c r="M248" s="24" t="str">
        <f aca="false">IF(L248="","",IF(D248="","",L248/D248))</f>
        <v/>
      </c>
      <c r="N248" s="41"/>
      <c r="O248" s="80" t="str">
        <f aca="false">IF(N248="","",IF(D248="","",N248/D248))</f>
        <v/>
      </c>
      <c r="P248" s="41"/>
      <c r="Q248" s="80" t="str">
        <f aca="false">IF(P248="","",IF(D248="","",P248/D248))</f>
        <v/>
      </c>
    </row>
    <row r="249" customFormat="false" ht="15" hidden="false" customHeight="false" outlineLevel="0" collapsed="false">
      <c r="A249" s="81" t="n">
        <v>2015</v>
      </c>
      <c r="B249" s="30" t="s">
        <v>28</v>
      </c>
      <c r="C249" s="17" t="n">
        <v>6</v>
      </c>
      <c r="D249" s="51"/>
      <c r="E249" s="70" t="str">
        <f aca="false">B249&amp;"|"&amp;A249&amp;"|"&amp;C249</f>
        <v>12/|2015|6</v>
      </c>
      <c r="F249" s="85"/>
      <c r="G249" s="78" t="str">
        <f aca="false">IF(D249="","",F249/D249)</f>
        <v/>
      </c>
      <c r="H249" s="20"/>
      <c r="I249" s="79" t="str">
        <f aca="false">IF(D249="","",H249/D249)</f>
        <v/>
      </c>
      <c r="J249" s="20"/>
      <c r="K249" s="79" t="str">
        <f aca="false">IF(D249="","",J249/D249)</f>
        <v/>
      </c>
      <c r="L249" s="41"/>
      <c r="M249" s="24" t="str">
        <f aca="false">IF(L249="","",IF(D249="","",L249/D249))</f>
        <v/>
      </c>
      <c r="N249" s="41"/>
      <c r="O249" s="80" t="str">
        <f aca="false">IF(N249="","",IF(D249="","",N249/D249))</f>
        <v/>
      </c>
      <c r="P249" s="41"/>
      <c r="Q249" s="80" t="str">
        <f aca="false">IF(P249="","",IF(D249="","",P249/D249))</f>
        <v/>
      </c>
    </row>
    <row r="250" customFormat="false" ht="15" hidden="false" customHeight="false" outlineLevel="0" collapsed="false">
      <c r="A250" s="81" t="n">
        <v>2016</v>
      </c>
      <c r="B250" s="31" t="s">
        <v>25</v>
      </c>
      <c r="C250" s="17" t="n">
        <v>6</v>
      </c>
      <c r="D250" s="53"/>
      <c r="E250" s="70" t="str">
        <f aca="false">B250&amp;"|"&amp;A250&amp;"|"&amp;C250</f>
        <v>03/|2016|6</v>
      </c>
      <c r="F250" s="29"/>
      <c r="G250" s="78" t="str">
        <f aca="false">IF(D250="","",F250/D250)</f>
        <v/>
      </c>
      <c r="H250" s="20"/>
      <c r="I250" s="79" t="str">
        <f aca="false">IF(D250="","",H250/D250)</f>
        <v/>
      </c>
      <c r="J250" s="20"/>
      <c r="K250" s="79" t="str">
        <f aca="false">IF(D250="","",J250/D250)</f>
        <v/>
      </c>
      <c r="L250" s="54"/>
      <c r="M250" s="24" t="str">
        <f aca="false">IF(L250="","",IF(D250="","",L250/D250))</f>
        <v/>
      </c>
      <c r="N250" s="54"/>
      <c r="O250" s="80" t="str">
        <f aca="false">IF(N250="","",IF(D250="","",N250/D250))</f>
        <v/>
      </c>
      <c r="P250" s="54"/>
      <c r="Q250" s="80" t="str">
        <f aca="false">IF(P250="","",IF(D250="","",P250/D250))</f>
        <v/>
      </c>
    </row>
    <row r="251" customFormat="false" ht="15" hidden="false" customHeight="false" outlineLevel="0" collapsed="false">
      <c r="A251" s="81" t="n">
        <v>2016</v>
      </c>
      <c r="B251" s="28" t="s">
        <v>26</v>
      </c>
      <c r="C251" s="17" t="n">
        <v>6</v>
      </c>
      <c r="D251" s="18" t="n">
        <v>30071.8450269525</v>
      </c>
      <c r="E251" s="70" t="str">
        <f aca="false">B251&amp;"|"&amp;A251&amp;"|"&amp;C251</f>
        <v>06/|2016|6</v>
      </c>
      <c r="F251" s="77" t="n">
        <v>14750.1633476071</v>
      </c>
      <c r="G251" s="78" t="n">
        <f aca="false">IF(D251="","",F251/D251)</f>
        <v>0.490497451499466</v>
      </c>
      <c r="H251" s="20" t="n">
        <v>13238.7884661703</v>
      </c>
      <c r="I251" s="79" t="n">
        <f aca="false">IF(D251="","",H251/D251)</f>
        <v>0.440238650282507</v>
      </c>
      <c r="J251" s="20" t="n">
        <v>27988.9518137774</v>
      </c>
      <c r="K251" s="79" t="n">
        <f aca="false">IF(D251="","",J251/D251)</f>
        <v>0.930736101781974</v>
      </c>
      <c r="L251" s="41" t="n">
        <v>5675.97311998704</v>
      </c>
      <c r="M251" s="24" t="n">
        <f aca="false">IF(L251="","",IF(D251="","",L251/D251))</f>
        <v>0.188747086016832</v>
      </c>
      <c r="N251" s="41" t="n">
        <v>9738.38720774833</v>
      </c>
      <c r="O251" s="80" t="n">
        <f aca="false">IF(N251="","",IF(D251="","",N251/D251))</f>
        <v>0.323837370105496</v>
      </c>
      <c r="P251" s="41" t="n">
        <v>15731.6064703011</v>
      </c>
      <c r="Q251" s="80" t="n">
        <f aca="false">IF(P251="","",IF(D251="","",P251/D251))</f>
        <v>0.523134062981547</v>
      </c>
    </row>
    <row r="252" customFormat="false" ht="15" hidden="false" customHeight="false" outlineLevel="0" collapsed="false">
      <c r="A252" s="81" t="n">
        <v>2016</v>
      </c>
      <c r="B252" s="28" t="s">
        <v>27</v>
      </c>
      <c r="C252" s="17" t="n">
        <v>6</v>
      </c>
      <c r="D252" s="18" t="n">
        <v>47493.1077579933</v>
      </c>
      <c r="E252" s="70" t="str">
        <f aca="false">B252&amp;"|"&amp;A252&amp;"|"&amp;C252</f>
        <v>09/|2016|6</v>
      </c>
      <c r="F252" s="77" t="n">
        <v>25876.1472767813</v>
      </c>
      <c r="G252" s="78" t="n">
        <f aca="false">IF(D252="","",F252/D252)</f>
        <v>0.544840051500446</v>
      </c>
      <c r="H252" s="20" t="n">
        <v>13387.8635194799</v>
      </c>
      <c r="I252" s="79" t="n">
        <f aca="false">IF(D252="","",H252/D252)</f>
        <v>0.281890660592255</v>
      </c>
      <c r="J252" s="20" t="n">
        <v>39264.0107962612</v>
      </c>
      <c r="K252" s="79" t="n">
        <f aca="false">IF(D252="","",J252/D252)</f>
        <v>0.826730712092701</v>
      </c>
      <c r="L252" s="41" t="n">
        <v>5897.24510761455</v>
      </c>
      <c r="M252" s="24" t="n">
        <f aca="false">IF(L252="","",IF(D252="","",L252/D252))</f>
        <v>0.124170545706646</v>
      </c>
      <c r="N252" s="41" t="n">
        <v>22382.485220007</v>
      </c>
      <c r="O252" s="80" t="n">
        <f aca="false">IF(N252="","",IF(D252="","",N252/D252))</f>
        <v>0.471278597603248</v>
      </c>
      <c r="P252" s="41" t="n">
        <v>14262.7489352456</v>
      </c>
      <c r="Q252" s="80" t="n">
        <f aca="false">IF(P252="","",IF(D252="","",P252/D252))</f>
        <v>0.300311973853619</v>
      </c>
    </row>
    <row r="253" customFormat="false" ht="15" hidden="false" customHeight="false" outlineLevel="0" collapsed="false">
      <c r="A253" s="81" t="n">
        <v>2016</v>
      </c>
      <c r="B253" s="30" t="s">
        <v>28</v>
      </c>
      <c r="C253" s="17" t="n">
        <v>6</v>
      </c>
      <c r="D253" s="18" t="n">
        <v>37320.8469480914</v>
      </c>
      <c r="E253" s="70" t="str">
        <f aca="false">B253&amp;"|"&amp;A253&amp;"|"&amp;C253</f>
        <v>12/|2016|6</v>
      </c>
      <c r="F253" s="77" t="n">
        <v>13843.719538497</v>
      </c>
      <c r="G253" s="78" t="n">
        <f aca="false">IF(D253="","",F253/D253)</f>
        <v>0.370937978919714</v>
      </c>
      <c r="H253" s="20" t="n">
        <v>13299.7757522457</v>
      </c>
      <c r="I253" s="79" t="n">
        <f aca="false">IF(D253="","",H253/D253)</f>
        <v>0.356363181434334</v>
      </c>
      <c r="J253" s="20" t="n">
        <v>27143.4952907427</v>
      </c>
      <c r="K253" s="79" t="n">
        <f aca="false">IF(D253="","",J253/D253)</f>
        <v>0.727301160354048</v>
      </c>
      <c r="L253" s="41" t="n">
        <v>13347.6334673451</v>
      </c>
      <c r="M253" s="24" t="n">
        <f aca="false">IF(L253="","",IF(D253="","",L253/D253))</f>
        <v>0.357645513401933</v>
      </c>
      <c r="N253" s="41" t="n">
        <v>7012.90615407166</v>
      </c>
      <c r="O253" s="80" t="n">
        <f aca="false">IF(N253="","",IF(D253="","",N253/D253))</f>
        <v>0.187908547837238</v>
      </c>
      <c r="P253" s="41" t="n">
        <v>15875.9215382038</v>
      </c>
      <c r="Q253" s="80" t="n">
        <f aca="false">IF(P253="","",IF(D253="","",P253/D253))</f>
        <v>0.425390172958433</v>
      </c>
    </row>
    <row r="254" customFormat="false" ht="15" hidden="false" customHeight="false" outlineLevel="0" collapsed="false">
      <c r="A254" s="81" t="n">
        <v>2017</v>
      </c>
      <c r="B254" s="31" t="s">
        <v>25</v>
      </c>
      <c r="C254" s="17" t="n">
        <v>6</v>
      </c>
      <c r="D254" s="18" t="n">
        <v>40606.6777976187</v>
      </c>
      <c r="E254" s="70" t="str">
        <f aca="false">B254&amp;"|"&amp;A254&amp;"|"&amp;C254</f>
        <v>03/|2017|6</v>
      </c>
      <c r="F254" s="77" t="n">
        <v>38613.5134174947</v>
      </c>
      <c r="G254" s="78" t="n">
        <f aca="false">IF(D254="","",F254/D254)</f>
        <v>0.950915354610938</v>
      </c>
      <c r="H254" s="20" t="n">
        <v>15577.6663908298</v>
      </c>
      <c r="I254" s="79" t="n">
        <f aca="false">IF(D254="","",H254/D254)</f>
        <v>0.383623266805228</v>
      </c>
      <c r="J254" s="20" t="n">
        <v>54191.1798083245</v>
      </c>
      <c r="K254" s="79" t="n">
        <f aca="false">IF(D254="","",J254/D254)</f>
        <v>1.33453862141617</v>
      </c>
      <c r="L254" s="41" t="n">
        <v>790.791436197682</v>
      </c>
      <c r="M254" s="24" t="n">
        <f aca="false">IF(L254="","",IF(D254="","",L254/D254))</f>
        <v>0.0194744184722262</v>
      </c>
      <c r="N254" s="41" t="n">
        <v>34117.3322839088</v>
      </c>
      <c r="O254" s="80" t="n">
        <f aca="false">IF(N254="","",IF(D254="","",N254/D254))</f>
        <v>0.840190188765197</v>
      </c>
      <c r="P254" s="41" t="n">
        <v>15051.628227862</v>
      </c>
      <c r="Q254" s="80" t="n">
        <f aca="false">IF(P254="","",IF(D254="","",P254/D254))</f>
        <v>0.370668792529111</v>
      </c>
    </row>
    <row r="255" customFormat="false" ht="15" hidden="false" customHeight="false" outlineLevel="0" collapsed="false">
      <c r="A255" s="81" t="n">
        <v>2017</v>
      </c>
      <c r="B255" s="28" t="s">
        <v>26</v>
      </c>
      <c r="C255" s="17" t="n">
        <v>6</v>
      </c>
      <c r="D255" s="18" t="n">
        <v>34304.5006032362</v>
      </c>
      <c r="E255" s="70" t="str">
        <f aca="false">B255&amp;"|"&amp;A255&amp;"|"&amp;C255</f>
        <v>06/|2017|6</v>
      </c>
      <c r="F255" s="77" t="n">
        <v>19222.3793103448</v>
      </c>
      <c r="G255" s="78" t="n">
        <f aca="false">IF(D255="","",F255/D255)</f>
        <v>0.560345697279482</v>
      </c>
      <c r="H255" s="20" t="n">
        <v>15481.2656991435</v>
      </c>
      <c r="I255" s="79" t="n">
        <f aca="false">IF(D255="","",H255/D255)</f>
        <v>0.451289639170058</v>
      </c>
      <c r="J255" s="20" t="n">
        <v>34703.6450094883</v>
      </c>
      <c r="K255" s="79" t="n">
        <f aca="false">IF(D255="","",J255/D255)</f>
        <v>1.01163533644954</v>
      </c>
      <c r="L255" s="41" t="n">
        <v>6164.81996246071</v>
      </c>
      <c r="M255" s="24" t="n">
        <f aca="false">IF(L255="","",IF(D255="","",L255/D255))</f>
        <v>0.179708780307361</v>
      </c>
      <c r="N255" s="41" t="n">
        <v>9476.79565711353</v>
      </c>
      <c r="O255" s="80" t="n">
        <f aca="false">IF(N255="","",IF(D255="","",N255/D255))</f>
        <v>0.276255170326529</v>
      </c>
      <c r="P255" s="41" t="n">
        <v>18442.5480426383</v>
      </c>
      <c r="Q255" s="80" t="n">
        <f aca="false">IF(P255="","",IF(D255="","",P255/D255))</f>
        <v>0.537613074620841</v>
      </c>
    </row>
    <row r="256" customFormat="false" ht="15" hidden="false" customHeight="false" outlineLevel="0" collapsed="false">
      <c r="A256" s="81" t="n">
        <v>2017</v>
      </c>
      <c r="B256" s="28" t="s">
        <v>27</v>
      </c>
      <c r="C256" s="17" t="n">
        <v>6</v>
      </c>
      <c r="D256" s="18" t="n">
        <v>39722.3540280158</v>
      </c>
      <c r="E256" s="70" t="str">
        <f aca="false">B256&amp;"|"&amp;A256&amp;"|"&amp;C256</f>
        <v>09/|2017|6</v>
      </c>
      <c r="F256" s="77" t="n">
        <v>17669.0333605578</v>
      </c>
      <c r="G256" s="78" t="n">
        <f aca="false">IF(D256="","",F256/D256)</f>
        <v>0.444813349885961</v>
      </c>
      <c r="H256" s="20" t="n">
        <v>14253.8077262525</v>
      </c>
      <c r="I256" s="79" t="n">
        <f aca="false">IF(D256="","",H256/D256)</f>
        <v>0.358835926898981</v>
      </c>
      <c r="J256" s="20" t="n">
        <v>31922.8410868103</v>
      </c>
      <c r="K256" s="79" t="n">
        <f aca="false">IF(D256="","",J256/D256)</f>
        <v>0.803649276784941</v>
      </c>
      <c r="L256" s="41" t="n">
        <v>7525.42330836503</v>
      </c>
      <c r="M256" s="24" t="n">
        <f aca="false">IF(L256="","",IF(D256="","",L256/D256))</f>
        <v>0.189450587522014</v>
      </c>
      <c r="N256" s="41" t="n">
        <v>10182.601882806</v>
      </c>
      <c r="O256" s="80" t="n">
        <f aca="false">IF(N256="","",IF(D256="","",N256/D256))</f>
        <v>0.256344371625718</v>
      </c>
      <c r="P256" s="41" t="n">
        <v>15873.1155152515</v>
      </c>
      <c r="Q256" s="80" t="n">
        <f aca="false">IF(P256="","",IF(D256="","",P256/D256))</f>
        <v>0.399601582123163</v>
      </c>
    </row>
    <row r="257" customFormat="false" ht="15" hidden="false" customHeight="false" outlineLevel="0" collapsed="false">
      <c r="A257" s="81" t="n">
        <v>2017</v>
      </c>
      <c r="B257" s="30" t="s">
        <v>28</v>
      </c>
      <c r="C257" s="17" t="n">
        <v>6</v>
      </c>
      <c r="D257" s="18" t="n">
        <v>43774.2472083572</v>
      </c>
      <c r="E257" s="70" t="str">
        <f aca="false">B257&amp;"|"&amp;A257&amp;"|"&amp;C257</f>
        <v>12/|2017|6</v>
      </c>
      <c r="F257" s="77" t="n">
        <v>16051.8045361907</v>
      </c>
      <c r="G257" s="78" t="n">
        <f aca="false">IF(D257="","",F257/D257)</f>
        <v>0.366695158909007</v>
      </c>
      <c r="H257" s="20" t="n">
        <v>14053.974516217</v>
      </c>
      <c r="I257" s="79" t="n">
        <f aca="false">IF(D257="","",H257/D257)</f>
        <v>0.321055767088871</v>
      </c>
      <c r="J257" s="20" t="n">
        <v>30105.7790524077</v>
      </c>
      <c r="K257" s="79" t="n">
        <f aca="false">IF(D257="","",J257/D257)</f>
        <v>0.687750925997878</v>
      </c>
      <c r="L257" s="41" t="n">
        <v>7610.34908857186</v>
      </c>
      <c r="M257" s="24" t="n">
        <f aca="false">IF(L257="","",IF(D257="","",L257/D257))</f>
        <v>0.173854482347761</v>
      </c>
      <c r="N257" s="41" t="n">
        <v>9626.32058432287</v>
      </c>
      <c r="O257" s="80" t="n">
        <f aca="false">IF(N257="","",IF(D257="","",N257/D257))</f>
        <v>0.219908306783744</v>
      </c>
      <c r="P257" s="41" t="n">
        <v>16826.2187834336</v>
      </c>
      <c r="Q257" s="80" t="n">
        <f aca="false">IF(P257="","",IF(D257="","",P257/D257))</f>
        <v>0.384386251197969</v>
      </c>
    </row>
    <row r="258" customFormat="false" ht="15" hidden="false" customHeight="false" outlineLevel="0" collapsed="false">
      <c r="A258" s="81" t="n">
        <v>2018</v>
      </c>
      <c r="B258" s="31" t="s">
        <v>25</v>
      </c>
      <c r="C258" s="17" t="n">
        <v>6</v>
      </c>
      <c r="D258" s="18" t="n">
        <v>46544.2526424222</v>
      </c>
      <c r="E258" s="70" t="str">
        <f aca="false">B258&amp;"|"&amp;A258&amp;"|"&amp;C258</f>
        <v>03/|2018|6</v>
      </c>
      <c r="F258" s="77" t="n">
        <v>38631.1216837173</v>
      </c>
      <c r="G258" s="78" t="n">
        <f aca="false">IF(D258="","",F258/D258)</f>
        <v>0.82998693695873</v>
      </c>
      <c r="H258" s="20" t="n">
        <v>16114.5034548925</v>
      </c>
      <c r="I258" s="79" t="n">
        <f aca="false">IF(D258="","",H258/D258)</f>
        <v>0.346218975276985</v>
      </c>
      <c r="J258" s="20" t="n">
        <v>54745.6251386098</v>
      </c>
      <c r="K258" s="79" t="n">
        <f aca="false">IF(D258="","",J258/D258)</f>
        <v>1.17620591223572</v>
      </c>
      <c r="L258" s="41" t="n">
        <v>9817.10142699886</v>
      </c>
      <c r="M258" s="24" t="n">
        <f aca="false">IF(L258="","",IF(D258="","",L258/D258))</f>
        <v>0.210919734868644</v>
      </c>
      <c r="N258" s="41" t="n">
        <v>34802.9137640251</v>
      </c>
      <c r="O258" s="80" t="n">
        <f aca="false">IF(N258="","",IF(D258="","",N258/D258))</f>
        <v>0.747738158594997</v>
      </c>
      <c r="P258" s="41" t="n">
        <v>14877.0915420273</v>
      </c>
      <c r="Q258" s="80" t="n">
        <f aca="false">IF(P258="","",IF(D258="","",P258/D258))</f>
        <v>0.319633267211766</v>
      </c>
    </row>
    <row r="259" customFormat="false" ht="15" hidden="false" customHeight="false" outlineLevel="0" collapsed="false">
      <c r="A259" s="81" t="n">
        <v>2018</v>
      </c>
      <c r="B259" s="28" t="s">
        <v>26</v>
      </c>
      <c r="C259" s="17" t="n">
        <v>6</v>
      </c>
      <c r="D259" s="18" t="n">
        <v>40263.2874777479</v>
      </c>
      <c r="E259" s="70" t="str">
        <f aca="false">B259&amp;"|"&amp;A259&amp;"|"&amp;C259</f>
        <v>06/|2018|6</v>
      </c>
      <c r="F259" s="77" t="n">
        <v>23461.7773141228</v>
      </c>
      <c r="G259" s="78" t="n">
        <f aca="false">IF(D259="","",F259/D259)</f>
        <v>0.582708933717578</v>
      </c>
      <c r="H259" s="20" t="n">
        <v>15224.5728442688</v>
      </c>
      <c r="I259" s="79" t="n">
        <f aca="false">IF(D259="","",H259/D259)</f>
        <v>0.378125428845891</v>
      </c>
      <c r="J259" s="20" t="n">
        <v>38686.3501583916</v>
      </c>
      <c r="K259" s="79" t="n">
        <f aca="false">IF(D259="","",J259/D259)</f>
        <v>0.960834362563469</v>
      </c>
      <c r="L259" s="41" t="n">
        <v>2819.03791287868</v>
      </c>
      <c r="M259" s="24" t="n">
        <f aca="false">IF(L259="","",IF(D259="","",L259/D259))</f>
        <v>0.0700150953753258</v>
      </c>
      <c r="N259" s="41" t="n">
        <v>11628.6695245874</v>
      </c>
      <c r="O259" s="80" t="n">
        <f aca="false">IF(N259="","",IF(D259="","",N259/D259))</f>
        <v>0.288815699190339</v>
      </c>
      <c r="P259" s="41" t="n">
        <v>16737.4160048846</v>
      </c>
      <c r="Q259" s="80" t="n">
        <f aca="false">IF(P259="","",IF(D259="","",P259/D259))</f>
        <v>0.41569919033896</v>
      </c>
    </row>
    <row r="260" customFormat="false" ht="15" hidden="false" customHeight="false" outlineLevel="0" collapsed="false">
      <c r="A260" s="81" t="n">
        <v>2018</v>
      </c>
      <c r="B260" s="28" t="s">
        <v>27</v>
      </c>
      <c r="C260" s="17" t="n">
        <v>6</v>
      </c>
      <c r="D260" s="18" t="n">
        <v>49505.014592104</v>
      </c>
      <c r="E260" s="70" t="str">
        <f aca="false">B260&amp;"|"&amp;A260&amp;"|"&amp;C260</f>
        <v>09/|2018|6</v>
      </c>
      <c r="F260" s="77" t="n">
        <v>22670.643747183</v>
      </c>
      <c r="G260" s="78" t="n">
        <f aca="false">IF(D260="","",F260/D260)</f>
        <v>0.457946410762172</v>
      </c>
      <c r="H260" s="20" t="n">
        <v>12695.2532932611</v>
      </c>
      <c r="I260" s="79" t="n">
        <f aca="false">IF(D260="","",H260/D260)</f>
        <v>0.256443784490591</v>
      </c>
      <c r="J260" s="20" t="n">
        <v>35365.8970404441</v>
      </c>
      <c r="K260" s="79" t="n">
        <f aca="false">IF(D260="","",J260/D260)</f>
        <v>0.714390195252764</v>
      </c>
      <c r="L260" s="41" t="n">
        <v>7952.22503409876</v>
      </c>
      <c r="M260" s="24" t="n">
        <f aca="false">IF(L260="","",IF(D260="","",L260/D260))</f>
        <v>0.160634737705282</v>
      </c>
      <c r="N260" s="41" t="n">
        <v>15695.989422988</v>
      </c>
      <c r="O260" s="80" t="n">
        <f aca="false">IF(N260="","",IF(D260="","",N260/D260))</f>
        <v>0.317058575829437</v>
      </c>
      <c r="P260" s="41" t="n">
        <v>16266.5132940878</v>
      </c>
      <c r="Q260" s="80" t="n">
        <f aca="false">IF(P260="","",IF(D260="","",P260/D260))</f>
        <v>0.328583143104099</v>
      </c>
    </row>
    <row r="261" customFormat="false" ht="15" hidden="false" customHeight="false" outlineLevel="0" collapsed="false">
      <c r="A261" s="81" t="n">
        <v>2018</v>
      </c>
      <c r="B261" s="30" t="s">
        <v>28</v>
      </c>
      <c r="C261" s="17" t="n">
        <v>6</v>
      </c>
      <c r="D261" s="18" t="n">
        <v>55042.0518075289</v>
      </c>
      <c r="E261" s="70" t="str">
        <f aca="false">B261&amp;"|"&amp;A261&amp;"|"&amp;C261</f>
        <v>12/|2018|6</v>
      </c>
      <c r="F261" s="77" t="n">
        <v>22704.0403520363</v>
      </c>
      <c r="G261" s="78" t="n">
        <f aca="false">IF(D261="","",F261/D261)</f>
        <v>0.412485356313166</v>
      </c>
      <c r="H261" s="20" t="n">
        <v>15119.2690011587</v>
      </c>
      <c r="I261" s="79" t="n">
        <f aca="false">IF(D261="","",H261/D261)</f>
        <v>0.274685781228283</v>
      </c>
      <c r="J261" s="20" t="n">
        <v>37823.309353195</v>
      </c>
      <c r="K261" s="79" t="n">
        <f aca="false">IF(D261="","",J261/D261)</f>
        <v>0.687171137541449</v>
      </c>
      <c r="L261" s="41" t="n">
        <v>20173.9617241859</v>
      </c>
      <c r="M261" s="24" t="n">
        <f aca="false">IF(L261="","",IF(D261="","",L261/D261))</f>
        <v>0.366519071540615</v>
      </c>
      <c r="N261" s="41" t="n">
        <v>10413.2134627035</v>
      </c>
      <c r="O261" s="80" t="n">
        <f aca="false">IF(N261="","",IF(D261="","",N261/D261))</f>
        <v>0.189186505966682</v>
      </c>
      <c r="P261" s="41" t="n">
        <v>16037.3104903139</v>
      </c>
      <c r="Q261" s="80" t="n">
        <f aca="false">IF(P261="","",IF(D261="","",P261/D261))</f>
        <v>0.291364692333658</v>
      </c>
    </row>
    <row r="262" customFormat="false" ht="15" hidden="false" customHeight="false" outlineLevel="0" collapsed="false">
      <c r="A262" s="81" t="n">
        <v>2019</v>
      </c>
      <c r="B262" s="31" t="s">
        <v>25</v>
      </c>
      <c r="C262" s="17" t="n">
        <v>6</v>
      </c>
      <c r="D262" s="18" t="n">
        <v>59015.106969234</v>
      </c>
      <c r="E262" s="70" t="str">
        <f aca="false">B262&amp;"|"&amp;A262&amp;"|"&amp;C262</f>
        <v>03/|2019|6</v>
      </c>
      <c r="F262" s="77" t="n">
        <v>44997.7808794643</v>
      </c>
      <c r="G262" s="78" t="n">
        <f aca="false">IF(D262="","",F262/D262)</f>
        <v>0.762479019192878</v>
      </c>
      <c r="H262" s="20" t="n">
        <v>15303.9613672315</v>
      </c>
      <c r="I262" s="79" t="n">
        <f aca="false">IF(D262="","",H262/D262)</f>
        <v>0.259322776034445</v>
      </c>
      <c r="J262" s="20" t="n">
        <v>60301.7422466958</v>
      </c>
      <c r="K262" s="79" t="n">
        <f aca="false">IF(D262="","",J262/D262)</f>
        <v>1.02180179522732</v>
      </c>
      <c r="L262" s="41" t="n">
        <v>11806.8974499128</v>
      </c>
      <c r="M262" s="24" t="n">
        <f aca="false">IF(L262="","",IF(D262="","",L262/D262))</f>
        <v>0.200065679048384</v>
      </c>
      <c r="N262" s="41" t="n">
        <v>33308.2417937719</v>
      </c>
      <c r="O262" s="80" t="n">
        <f aca="false">IF(N262="","",IF(D262="","",N262/D262))</f>
        <v>0.564401955776108</v>
      </c>
      <c r="P262" s="41" t="n">
        <v>16706.8783266731</v>
      </c>
      <c r="Q262" s="80" t="n">
        <f aca="false">IF(P262="","",IF(D262="","",P262/D262))</f>
        <v>0.283094942713275</v>
      </c>
    </row>
    <row r="263" customFormat="false" ht="15" hidden="false" customHeight="false" outlineLevel="0" collapsed="false">
      <c r="A263" s="81" t="n">
        <v>2019</v>
      </c>
      <c r="B263" s="28" t="s">
        <v>26</v>
      </c>
      <c r="C263" s="17" t="n">
        <v>6</v>
      </c>
      <c r="D263" s="18" t="n">
        <v>52759.2705210892</v>
      </c>
      <c r="E263" s="70" t="str">
        <f aca="false">B263&amp;"|"&amp;A263&amp;"|"&amp;C263</f>
        <v>06/|2019|6</v>
      </c>
      <c r="F263" s="77" t="n">
        <v>26864.9991676687</v>
      </c>
      <c r="G263" s="78" t="n">
        <f aca="false">IF(D263="","",F263/D263)</f>
        <v>0.50919959473151</v>
      </c>
      <c r="H263" s="20" t="n">
        <v>15586.1682862606</v>
      </c>
      <c r="I263" s="79" t="n">
        <f aca="false">IF(D263="","",H263/D263)</f>
        <v>0.295420466058764</v>
      </c>
      <c r="J263" s="20" t="n">
        <v>42451.1674539293</v>
      </c>
      <c r="K263" s="79" t="n">
        <f aca="false">IF(D263="","",J263/D263)</f>
        <v>0.804620060790274</v>
      </c>
      <c r="L263" s="41" t="n">
        <v>4608.81895068725</v>
      </c>
      <c r="M263" s="24" t="n">
        <f aca="false">IF(L263="","",IF(D263="","",L263/D263))</f>
        <v>0.0873556231003041</v>
      </c>
      <c r="N263" s="41" t="n">
        <v>14055.2407201775</v>
      </c>
      <c r="O263" s="80" t="n">
        <f aca="false">IF(N263="","",IF(D263="","",N263/D263))</f>
        <v>0.266403242147923</v>
      </c>
      <c r="P263" s="41" t="n">
        <v>18708.9611776912</v>
      </c>
      <c r="Q263" s="80" t="n">
        <f aca="false">IF(P263="","",IF(D263="","",P263/D263))</f>
        <v>0.354609929078014</v>
      </c>
    </row>
    <row r="264" customFormat="false" ht="15" hidden="false" customHeight="false" outlineLevel="0" collapsed="false">
      <c r="A264" s="81" t="n">
        <v>2019</v>
      </c>
      <c r="B264" s="28" t="s">
        <v>27</v>
      </c>
      <c r="C264" s="17" t="n">
        <v>6</v>
      </c>
      <c r="D264" s="18" t="n">
        <v>70135.3724023689</v>
      </c>
      <c r="E264" s="70" t="str">
        <f aca="false">B264&amp;"|"&amp;A264&amp;"|"&amp;C264</f>
        <v>09/|2019|6</v>
      </c>
      <c r="F264" s="77" t="n">
        <v>27791.1972956326</v>
      </c>
      <c r="G264" s="78" t="n">
        <f aca="false">IF(D264="","",F264/D264)</f>
        <v>0.396250798187733</v>
      </c>
      <c r="H264" s="20" t="n">
        <v>17913.9820652507</v>
      </c>
      <c r="I264" s="79" t="n">
        <f aca="false">IF(D264="","",H264/D264)</f>
        <v>0.255420074801594</v>
      </c>
      <c r="J264" s="20" t="n">
        <v>45705.1793608833</v>
      </c>
      <c r="K264" s="79" t="n">
        <f aca="false">IF(D264="","",J264/D264)</f>
        <v>0.651670872989327</v>
      </c>
      <c r="L264" s="41" t="n">
        <v>6401.04966295832</v>
      </c>
      <c r="M264" s="24" t="n">
        <f aca="false">IF(L264="","",IF(D264="","",L264/D264))</f>
        <v>0.0912670660139265</v>
      </c>
      <c r="N264" s="41" t="n">
        <v>14133.9185877915</v>
      </c>
      <c r="O264" s="80" t="n">
        <f aca="false">IF(N264="","",IF(D264="","",N264/D264))</f>
        <v>0.201523398303281</v>
      </c>
      <c r="P264" s="41" t="n">
        <v>19955.962758998</v>
      </c>
      <c r="Q264" s="80" t="n">
        <f aca="false">IF(P264="","",IF(D264="","",P264/D264))</f>
        <v>0.284534922613799</v>
      </c>
    </row>
    <row r="265" customFormat="false" ht="15" hidden="false" customHeight="false" outlineLevel="0" collapsed="false">
      <c r="A265" s="81" t="n">
        <v>2019</v>
      </c>
      <c r="B265" s="30" t="s">
        <v>28</v>
      </c>
      <c r="C265" s="17" t="n">
        <v>6</v>
      </c>
      <c r="D265" s="18" t="n">
        <v>67212.4073173253</v>
      </c>
      <c r="E265" s="70" t="str">
        <f aca="false">B265&amp;"|"&amp;A265&amp;"|"&amp;C265</f>
        <v>12/|2019|6</v>
      </c>
      <c r="F265" s="77" t="n">
        <v>24430.2070090691</v>
      </c>
      <c r="G265" s="78" t="n">
        <f aca="false">IF(D265="","",F265/D265)</f>
        <v>0.363477637301822</v>
      </c>
      <c r="H265" s="20" t="n">
        <v>20612.0703500775</v>
      </c>
      <c r="I265" s="79" t="n">
        <f aca="false">IF(D265="","",H265/D265)</f>
        <v>0.306670615929038</v>
      </c>
      <c r="J265" s="20" t="n">
        <v>45042.2773591466</v>
      </c>
      <c r="K265" s="79" t="n">
        <f aca="false">IF(D265="","",J265/D265)</f>
        <v>0.67014825323086</v>
      </c>
      <c r="L265" s="41" t="n">
        <v>29065.6177059349</v>
      </c>
      <c r="M265" s="24" t="n">
        <f aca="false">IF(L265="","",IF(D265="","",L265/D265))</f>
        <v>0.43244422966</v>
      </c>
      <c r="N265" s="41" t="n">
        <v>20445.4721808186</v>
      </c>
      <c r="O265" s="80" t="n">
        <f aca="false">IF(N265="","",IF(D265="","",N265/D265))</f>
        <v>0.304191934151247</v>
      </c>
      <c r="P265" s="41" t="n">
        <v>16893.4734777501</v>
      </c>
      <c r="Q265" s="80" t="n">
        <f aca="false">IF(P265="","",IF(D265="","",P265/D265))</f>
        <v>0.2513445679455</v>
      </c>
    </row>
    <row r="266" customFormat="false" ht="15" hidden="false" customHeight="false" outlineLevel="0" collapsed="false">
      <c r="A266" s="81" t="n">
        <v>2009</v>
      </c>
      <c r="B266" s="32" t="s">
        <v>25</v>
      </c>
      <c r="C266" s="33" t="n">
        <v>7</v>
      </c>
      <c r="D266" s="36"/>
      <c r="E266" s="70" t="str">
        <f aca="false">B266&amp;"|"&amp;A266&amp;"|"&amp;C266</f>
        <v>03/|2009|7</v>
      </c>
      <c r="F266" s="82"/>
      <c r="G266" s="78" t="str">
        <f aca="false">IF(D266="","",F266/D266)</f>
        <v/>
      </c>
      <c r="H266" s="36"/>
      <c r="I266" s="79" t="str">
        <f aca="false">IF(D266="","",H266/D266)</f>
        <v/>
      </c>
      <c r="J266" s="36"/>
      <c r="K266" s="79" t="str">
        <f aca="false">IF(D266="","",J266/D266)</f>
        <v/>
      </c>
      <c r="L266" s="36"/>
      <c r="M266" s="24" t="str">
        <f aca="false">IF(L266="","",IF(D266="","",L266/D266))</f>
        <v/>
      </c>
      <c r="N266" s="36"/>
      <c r="O266" s="80" t="str">
        <f aca="false">IF(N266="","",IF(D266="","",N266/D266))</f>
        <v/>
      </c>
      <c r="P266" s="36"/>
      <c r="Q266" s="80" t="str">
        <f aca="false">IF(P266="","",IF(D266="","",P266/D266))</f>
        <v/>
      </c>
    </row>
    <row r="267" customFormat="false" ht="15" hidden="false" customHeight="false" outlineLevel="0" collapsed="false">
      <c r="A267" s="81" t="n">
        <v>2009</v>
      </c>
      <c r="B267" s="28" t="s">
        <v>26</v>
      </c>
      <c r="C267" s="17" t="n">
        <v>7</v>
      </c>
      <c r="D267" s="20"/>
      <c r="E267" s="70" t="str">
        <f aca="false">B267&amp;"|"&amp;A267&amp;"|"&amp;C267</f>
        <v>06/|2009|7</v>
      </c>
      <c r="F267" s="77"/>
      <c r="G267" s="78" t="str">
        <f aca="false">IF(D267="","",F267/D267)</f>
        <v/>
      </c>
      <c r="H267" s="20"/>
      <c r="I267" s="79" t="str">
        <f aca="false">IF(D267="","",H267/D267)</f>
        <v/>
      </c>
      <c r="J267" s="20"/>
      <c r="K267" s="79" t="str">
        <f aca="false">IF(D267="","",J267/D267)</f>
        <v/>
      </c>
      <c r="L267" s="20"/>
      <c r="M267" s="24" t="str">
        <f aca="false">IF(L267="","",IF(D267="","",L267/D267))</f>
        <v/>
      </c>
      <c r="N267" s="20"/>
      <c r="O267" s="80" t="str">
        <f aca="false">IF(N267="","",IF(D267="","",N267/D267))</f>
        <v/>
      </c>
      <c r="P267" s="20"/>
      <c r="Q267" s="80" t="str">
        <f aca="false">IF(P267="","",IF(D267="","",P267/D267))</f>
        <v/>
      </c>
    </row>
    <row r="268" customFormat="false" ht="15" hidden="false" customHeight="false" outlineLevel="0" collapsed="false">
      <c r="A268" s="81" t="n">
        <v>2009</v>
      </c>
      <c r="B268" s="28" t="s">
        <v>27</v>
      </c>
      <c r="C268" s="17" t="n">
        <v>7</v>
      </c>
      <c r="D268" s="20"/>
      <c r="E268" s="70" t="str">
        <f aca="false">B268&amp;"|"&amp;A268&amp;"|"&amp;C268</f>
        <v>09/|2009|7</v>
      </c>
      <c r="F268" s="77"/>
      <c r="G268" s="78" t="str">
        <f aca="false">IF(D268="","",F268/D268)</f>
        <v/>
      </c>
      <c r="H268" s="20"/>
      <c r="I268" s="79" t="str">
        <f aca="false">IF(D268="","",H268/D268)</f>
        <v/>
      </c>
      <c r="J268" s="20"/>
      <c r="K268" s="79" t="str">
        <f aca="false">IF(D268="","",J268/D268)</f>
        <v/>
      </c>
      <c r="L268" s="20"/>
      <c r="M268" s="24" t="str">
        <f aca="false">IF(L268="","",IF(D268="","",L268/D268))</f>
        <v/>
      </c>
      <c r="N268" s="20"/>
      <c r="O268" s="80" t="str">
        <f aca="false">IF(N268="","",IF(D268="","",N268/D268))</f>
        <v/>
      </c>
      <c r="P268" s="20"/>
      <c r="Q268" s="80" t="str">
        <f aca="false">IF(P268="","",IF(D268="","",P268/D268))</f>
        <v/>
      </c>
    </row>
    <row r="269" customFormat="false" ht="15" hidden="false" customHeight="false" outlineLevel="0" collapsed="false">
      <c r="A269" s="81" t="n">
        <v>2009</v>
      </c>
      <c r="B269" s="30" t="s">
        <v>28</v>
      </c>
      <c r="C269" s="17" t="n">
        <v>7</v>
      </c>
      <c r="D269" s="55"/>
      <c r="E269" s="70" t="str">
        <f aca="false">B269&amp;"|"&amp;A269&amp;"|"&amp;C269</f>
        <v>12/|2009|7</v>
      </c>
      <c r="F269" s="86"/>
      <c r="G269" s="78" t="str">
        <f aca="false">IF(D269="","",F269/D269)</f>
        <v/>
      </c>
      <c r="H269" s="20"/>
      <c r="I269" s="79" t="str">
        <f aca="false">IF(D269="","",H269/D269)</f>
        <v/>
      </c>
      <c r="J269" s="20"/>
      <c r="K269" s="79" t="str">
        <f aca="false">IF(D269="","",J269/D269)</f>
        <v/>
      </c>
      <c r="L269" s="57"/>
      <c r="M269" s="24" t="str">
        <f aca="false">IF(L269="","",IF(D269="","",L269/D269))</f>
        <v/>
      </c>
      <c r="N269" s="57"/>
      <c r="O269" s="80" t="str">
        <f aca="false">IF(N269="","",IF(D269="","",N269/D269))</f>
        <v/>
      </c>
      <c r="P269" s="57"/>
      <c r="Q269" s="80" t="str">
        <f aca="false">IF(P269="","",IF(D269="","",P269/D269))</f>
        <v/>
      </c>
    </row>
    <row r="270" customFormat="false" ht="15" hidden="false" customHeight="false" outlineLevel="0" collapsed="false">
      <c r="A270" s="81" t="n">
        <v>2010</v>
      </c>
      <c r="B270" s="31" t="s">
        <v>25</v>
      </c>
      <c r="C270" s="17" t="n">
        <v>7</v>
      </c>
      <c r="D270" s="57"/>
      <c r="E270" s="70" t="str">
        <f aca="false">B270&amp;"|"&amp;A270&amp;"|"&amp;C270</f>
        <v>03/|2010|7</v>
      </c>
      <c r="F270" s="87"/>
      <c r="G270" s="78" t="str">
        <f aca="false">IF(D270="","",F270/D270)</f>
        <v/>
      </c>
      <c r="H270" s="20"/>
      <c r="I270" s="79" t="str">
        <f aca="false">IF(D270="","",H270/D270)</f>
        <v/>
      </c>
      <c r="J270" s="20"/>
      <c r="K270" s="79" t="str">
        <f aca="false">IF(D270="","",J270/D270)</f>
        <v/>
      </c>
      <c r="L270" s="52"/>
      <c r="M270" s="24" t="str">
        <f aca="false">IF(L270="","",IF(D270="","",L270/D270))</f>
        <v/>
      </c>
      <c r="N270" s="52"/>
      <c r="O270" s="80" t="str">
        <f aca="false">IF(N270="","",IF(D270="","",N270/D270))</f>
        <v/>
      </c>
      <c r="P270" s="20"/>
      <c r="Q270" s="80" t="str">
        <f aca="false">IF(P270="","",IF(D270="","",P270/D270))</f>
        <v/>
      </c>
    </row>
    <row r="271" customFormat="false" ht="15" hidden="false" customHeight="false" outlineLevel="0" collapsed="false">
      <c r="A271" s="81" t="n">
        <v>2010</v>
      </c>
      <c r="B271" s="28" t="s">
        <v>26</v>
      </c>
      <c r="C271" s="17" t="n">
        <v>7</v>
      </c>
      <c r="D271" s="20"/>
      <c r="E271" s="70" t="str">
        <f aca="false">B271&amp;"|"&amp;A271&amp;"|"&amp;C271</f>
        <v>06/|2010|7</v>
      </c>
      <c r="F271" s="77"/>
      <c r="G271" s="78" t="str">
        <f aca="false">IF(D271="","",F271/D271)</f>
        <v/>
      </c>
      <c r="H271" s="20"/>
      <c r="I271" s="79" t="str">
        <f aca="false">IF(D271="","",H271/D271)</f>
        <v/>
      </c>
      <c r="J271" s="20"/>
      <c r="K271" s="79" t="str">
        <f aca="false">IF(D271="","",J271/D271)</f>
        <v/>
      </c>
      <c r="L271" s="23"/>
      <c r="M271" s="24" t="str">
        <f aca="false">IF(L271="","",IF(D271="","",L271/D271))</f>
        <v/>
      </c>
      <c r="N271" s="23"/>
      <c r="O271" s="80" t="str">
        <f aca="false">IF(N271="","",IF(D271="","",N271/D271))</f>
        <v/>
      </c>
      <c r="P271" s="23"/>
      <c r="Q271" s="80" t="str">
        <f aca="false">IF(P271="","",IF(D271="","",P271/D271))</f>
        <v/>
      </c>
    </row>
    <row r="272" customFormat="false" ht="15" hidden="false" customHeight="false" outlineLevel="0" collapsed="false">
      <c r="A272" s="81" t="n">
        <v>2010</v>
      </c>
      <c r="B272" s="28" t="s">
        <v>27</v>
      </c>
      <c r="C272" s="17" t="n">
        <v>7</v>
      </c>
      <c r="D272" s="20"/>
      <c r="E272" s="70" t="str">
        <f aca="false">B272&amp;"|"&amp;A272&amp;"|"&amp;C272</f>
        <v>09/|2010|7</v>
      </c>
      <c r="F272" s="77"/>
      <c r="G272" s="78" t="str">
        <f aca="false">IF(D272="","",F272/D272)</f>
        <v/>
      </c>
      <c r="H272" s="20"/>
      <c r="I272" s="79" t="str">
        <f aca="false">IF(D272="","",H272/D272)</f>
        <v/>
      </c>
      <c r="J272" s="20"/>
      <c r="K272" s="79" t="str">
        <f aca="false">IF(D272="","",J272/D272)</f>
        <v/>
      </c>
      <c r="L272" s="57"/>
      <c r="M272" s="24" t="str">
        <f aca="false">IF(L272="","",IF(D272="","",L272/D272))</f>
        <v/>
      </c>
      <c r="N272" s="57"/>
      <c r="O272" s="80" t="str">
        <f aca="false">IF(N272="","",IF(D272="","",N272/D272))</f>
        <v/>
      </c>
      <c r="P272" s="20"/>
      <c r="Q272" s="80" t="str">
        <f aca="false">IF(P272="","",IF(D272="","",P272/D272))</f>
        <v/>
      </c>
    </row>
    <row r="273" customFormat="false" ht="15" hidden="false" customHeight="false" outlineLevel="0" collapsed="false">
      <c r="A273" s="81" t="n">
        <v>2010</v>
      </c>
      <c r="B273" s="30" t="s">
        <v>28</v>
      </c>
      <c r="C273" s="17" t="n">
        <v>7</v>
      </c>
      <c r="D273" s="20"/>
      <c r="E273" s="70" t="str">
        <f aca="false">B273&amp;"|"&amp;A273&amp;"|"&amp;C273</f>
        <v>12/|2010|7</v>
      </c>
      <c r="F273" s="77"/>
      <c r="G273" s="78" t="str">
        <f aca="false">IF(D273="","",F273/D273)</f>
        <v/>
      </c>
      <c r="H273" s="20"/>
      <c r="I273" s="79" t="str">
        <f aca="false">IF(D273="","",H273/D273)</f>
        <v/>
      </c>
      <c r="J273" s="20"/>
      <c r="K273" s="79" t="str">
        <f aca="false">IF(D273="","",J273/D273)</f>
        <v/>
      </c>
      <c r="L273" s="20"/>
      <c r="M273" s="24" t="str">
        <f aca="false">IF(L273="","",IF(D273="","",L273/D273))</f>
        <v/>
      </c>
      <c r="N273" s="20"/>
      <c r="O273" s="80" t="str">
        <f aca="false">IF(N273="","",IF(D273="","",N273/D273))</f>
        <v/>
      </c>
      <c r="P273" s="20"/>
      <c r="Q273" s="80" t="str">
        <f aca="false">IF(P273="","",IF(D273="","",P273/D273))</f>
        <v/>
      </c>
    </row>
    <row r="274" customFormat="false" ht="15" hidden="false" customHeight="false" outlineLevel="0" collapsed="false">
      <c r="A274" s="81" t="n">
        <v>2011</v>
      </c>
      <c r="B274" s="31" t="s">
        <v>25</v>
      </c>
      <c r="C274" s="17" t="n">
        <v>7</v>
      </c>
      <c r="D274" s="20"/>
      <c r="E274" s="70" t="str">
        <f aca="false">B274&amp;"|"&amp;A274&amp;"|"&amp;C274</f>
        <v>03/|2011|7</v>
      </c>
      <c r="F274" s="77"/>
      <c r="G274" s="78" t="str">
        <f aca="false">IF(D274="","",F274/D274)</f>
        <v/>
      </c>
      <c r="H274" s="20"/>
      <c r="I274" s="79" t="str">
        <f aca="false">IF(D274="","",H274/D274)</f>
        <v/>
      </c>
      <c r="J274" s="20"/>
      <c r="K274" s="79" t="str">
        <f aca="false">IF(D274="","",J274/D274)</f>
        <v/>
      </c>
      <c r="L274" s="20"/>
      <c r="M274" s="24" t="str">
        <f aca="false">IF(L274="","",IF(D274="","",L274/D274))</f>
        <v/>
      </c>
      <c r="N274" s="20"/>
      <c r="O274" s="80" t="str">
        <f aca="false">IF(N274="","",IF(D274="","",N274/D274))</f>
        <v/>
      </c>
      <c r="P274" s="20"/>
      <c r="Q274" s="80" t="str">
        <f aca="false">IF(P274="","",IF(D274="","",P274/D274))</f>
        <v/>
      </c>
    </row>
    <row r="275" customFormat="false" ht="15" hidden="false" customHeight="false" outlineLevel="0" collapsed="false">
      <c r="A275" s="81" t="n">
        <v>2011</v>
      </c>
      <c r="B275" s="28" t="s">
        <v>26</v>
      </c>
      <c r="C275" s="17" t="n">
        <v>7</v>
      </c>
      <c r="D275" s="20"/>
      <c r="E275" s="70" t="str">
        <f aca="false">B275&amp;"|"&amp;A275&amp;"|"&amp;C275</f>
        <v>06/|2011|7</v>
      </c>
      <c r="F275" s="77"/>
      <c r="G275" s="78" t="str">
        <f aca="false">IF(D275="","",F275/D275)</f>
        <v/>
      </c>
      <c r="H275" s="20"/>
      <c r="I275" s="79" t="str">
        <f aca="false">IF(D275="","",H275/D275)</f>
        <v/>
      </c>
      <c r="J275" s="20"/>
      <c r="K275" s="79" t="str">
        <f aca="false">IF(D275="","",J275/D275)</f>
        <v/>
      </c>
      <c r="L275" s="20"/>
      <c r="M275" s="24" t="str">
        <f aca="false">IF(L275="","",IF(D275="","",L275/D275))</f>
        <v/>
      </c>
      <c r="N275" s="20"/>
      <c r="O275" s="80" t="str">
        <f aca="false">IF(N275="","",IF(D275="","",N275/D275))</f>
        <v/>
      </c>
      <c r="P275" s="20"/>
      <c r="Q275" s="80" t="str">
        <f aca="false">IF(P275="","",IF(D275="","",P275/D275))</f>
        <v/>
      </c>
    </row>
    <row r="276" customFormat="false" ht="15" hidden="false" customHeight="false" outlineLevel="0" collapsed="false">
      <c r="A276" s="81" t="n">
        <v>2011</v>
      </c>
      <c r="B276" s="28" t="s">
        <v>27</v>
      </c>
      <c r="C276" s="17" t="n">
        <v>7</v>
      </c>
      <c r="D276" s="20"/>
      <c r="E276" s="70" t="str">
        <f aca="false">B276&amp;"|"&amp;A276&amp;"|"&amp;C276</f>
        <v>09/|2011|7</v>
      </c>
      <c r="F276" s="77"/>
      <c r="G276" s="78" t="str">
        <f aca="false">IF(D276="","",F276/D276)</f>
        <v/>
      </c>
      <c r="H276" s="20"/>
      <c r="I276" s="79" t="str">
        <f aca="false">IF(D276="","",H276/D276)</f>
        <v/>
      </c>
      <c r="J276" s="20"/>
      <c r="K276" s="79" t="str">
        <f aca="false">IF(D276="","",J276/D276)</f>
        <v/>
      </c>
      <c r="L276" s="20"/>
      <c r="M276" s="24" t="str">
        <f aca="false">IF(L276="","",IF(D276="","",L276/D276))</f>
        <v/>
      </c>
      <c r="N276" s="20"/>
      <c r="O276" s="80" t="str">
        <f aca="false">IF(N276="","",IF(D276="","",N276/D276))</f>
        <v/>
      </c>
      <c r="P276" s="20"/>
      <c r="Q276" s="80" t="str">
        <f aca="false">IF(P276="","",IF(D276="","",P276/D276))</f>
        <v/>
      </c>
    </row>
    <row r="277" customFormat="false" ht="15" hidden="false" customHeight="false" outlineLevel="0" collapsed="false">
      <c r="A277" s="81" t="n">
        <v>2011</v>
      </c>
      <c r="B277" s="30" t="s">
        <v>28</v>
      </c>
      <c r="C277" s="17" t="n">
        <v>7</v>
      </c>
      <c r="D277" s="20"/>
      <c r="E277" s="70" t="str">
        <f aca="false">B277&amp;"|"&amp;A277&amp;"|"&amp;C277</f>
        <v>12/|2011|7</v>
      </c>
      <c r="F277" s="77"/>
      <c r="G277" s="78" t="str">
        <f aca="false">IF(D277="","",F277/D277)</f>
        <v/>
      </c>
      <c r="H277" s="20"/>
      <c r="I277" s="79" t="str">
        <f aca="false">IF(D277="","",H277/D277)</f>
        <v/>
      </c>
      <c r="J277" s="20"/>
      <c r="K277" s="79" t="str">
        <f aca="false">IF(D277="","",J277/D277)</f>
        <v/>
      </c>
      <c r="L277" s="20"/>
      <c r="M277" s="24" t="str">
        <f aca="false">IF(L277="","",IF(D277="","",L277/D277))</f>
        <v/>
      </c>
      <c r="N277" s="20"/>
      <c r="O277" s="80" t="str">
        <f aca="false">IF(N277="","",IF(D277="","",N277/D277))</f>
        <v/>
      </c>
      <c r="P277" s="20"/>
      <c r="Q277" s="80" t="str">
        <f aca="false">IF(P277="","",IF(D277="","",P277/D277))</f>
        <v/>
      </c>
    </row>
    <row r="278" customFormat="false" ht="15" hidden="false" customHeight="false" outlineLevel="0" collapsed="false">
      <c r="A278" s="81" t="n">
        <v>2012</v>
      </c>
      <c r="B278" s="31" t="s">
        <v>25</v>
      </c>
      <c r="C278" s="17" t="n">
        <v>7</v>
      </c>
      <c r="D278" s="20"/>
      <c r="E278" s="70" t="str">
        <f aca="false">B278&amp;"|"&amp;A278&amp;"|"&amp;C278</f>
        <v>03/|2012|7</v>
      </c>
      <c r="F278" s="77"/>
      <c r="G278" s="78" t="str">
        <f aca="false">IF(D278="","",F278/D278)</f>
        <v/>
      </c>
      <c r="H278" s="20"/>
      <c r="I278" s="79" t="str">
        <f aca="false">IF(D278="","",H278/D278)</f>
        <v/>
      </c>
      <c r="J278" s="20"/>
      <c r="K278" s="79" t="str">
        <f aca="false">IF(D278="","",J278/D278)</f>
        <v/>
      </c>
      <c r="L278" s="20"/>
      <c r="M278" s="24" t="str">
        <f aca="false">IF(L278="","",IF(D278="","",L278/D278))</f>
        <v/>
      </c>
      <c r="N278" s="20"/>
      <c r="O278" s="80" t="str">
        <f aca="false">IF(N278="","",IF(D278="","",N278/D278))</f>
        <v/>
      </c>
      <c r="P278" s="20"/>
      <c r="Q278" s="80" t="str">
        <f aca="false">IF(P278="","",IF(D278="","",P278/D278))</f>
        <v/>
      </c>
    </row>
    <row r="279" customFormat="false" ht="15" hidden="false" customHeight="false" outlineLevel="0" collapsed="false">
      <c r="A279" s="81" t="n">
        <v>2012</v>
      </c>
      <c r="B279" s="28" t="s">
        <v>26</v>
      </c>
      <c r="C279" s="17" t="n">
        <v>7</v>
      </c>
      <c r="D279" s="18" t="n">
        <v>700454.247209078</v>
      </c>
      <c r="E279" s="70" t="str">
        <f aca="false">B279&amp;"|"&amp;A279&amp;"|"&amp;C279</f>
        <v>06/|2012|7</v>
      </c>
      <c r="F279" s="77" t="n">
        <v>592494.441077663</v>
      </c>
      <c r="G279" s="78" t="n">
        <f aca="false">IF(D279="","",F279/D279)</f>
        <v>0.845871723154546</v>
      </c>
      <c r="H279" s="20" t="n">
        <v>110095.025058001</v>
      </c>
      <c r="I279" s="79" t="n">
        <f aca="false">IF(D279="","",H279/D279)</f>
        <v>0.157176611458448</v>
      </c>
      <c r="J279" s="20" t="n">
        <v>702589.466135664</v>
      </c>
      <c r="K279" s="79" t="n">
        <f aca="false">IF(D279="","",J279/D279)</f>
        <v>1.00304833461299</v>
      </c>
      <c r="L279" s="20" t="n">
        <v>18751.1916978683</v>
      </c>
      <c r="M279" s="24" t="n">
        <f aca="false">IF(L279="","",IF(D279="","",L279/D279))</f>
        <v>0.0267700449709334</v>
      </c>
      <c r="N279" s="20" t="n">
        <v>417534.538208642</v>
      </c>
      <c r="O279" s="80" t="n">
        <f aca="false">IF(N279="","",IF(D279="","",N279/D279))</f>
        <v>0.596091093561479</v>
      </c>
      <c r="P279" s="20" t="n">
        <v>121872.342045872</v>
      </c>
      <c r="Q279" s="80" t="n">
        <f aca="false">IF(P279="","",IF(D279="","",P279/D279))</f>
        <v>0.173990439106431</v>
      </c>
    </row>
    <row r="280" customFormat="false" ht="15" hidden="false" customHeight="false" outlineLevel="0" collapsed="false">
      <c r="A280" s="81" t="n">
        <v>2012</v>
      </c>
      <c r="B280" s="28" t="s">
        <v>27</v>
      </c>
      <c r="C280" s="17" t="n">
        <v>7</v>
      </c>
      <c r="D280" s="18" t="n">
        <v>772464.095904373</v>
      </c>
      <c r="E280" s="70" t="str">
        <f aca="false">B280&amp;"|"&amp;A280&amp;"|"&amp;C280</f>
        <v>09/|2012|7</v>
      </c>
      <c r="F280" s="77" t="n">
        <v>637922.624629819</v>
      </c>
      <c r="G280" s="78" t="n">
        <f aca="false">IF(D280="","",F280/D280)</f>
        <v>0.825828188018192</v>
      </c>
      <c r="H280" s="20" t="n">
        <v>130139.719149731</v>
      </c>
      <c r="I280" s="79" t="n">
        <f aca="false">IF(D280="","",H280/D280)</f>
        <v>0.168473486133188</v>
      </c>
      <c r="J280" s="20" t="n">
        <v>768062.34377955</v>
      </c>
      <c r="K280" s="79" t="n">
        <f aca="false">IF(D280="","",J280/D280)</f>
        <v>0.99430167415138</v>
      </c>
      <c r="L280" s="20" t="n">
        <v>190725.757359728</v>
      </c>
      <c r="M280" s="24" t="n">
        <f aca="false">IF(L280="","",IF(D280="","",L280/D280))</f>
        <v>0.24690565991476</v>
      </c>
      <c r="N280" s="20"/>
      <c r="O280" s="80" t="str">
        <f aca="false">IF(N280="","",IF(D280="","",N280/D280))</f>
        <v/>
      </c>
      <c r="P280" s="20" t="n">
        <v>105403.734548677</v>
      </c>
      <c r="Q280" s="80" t="n">
        <f aca="false">IF(P280="","",IF(D280="","",P280/D280))</f>
        <v>0.136451305772696</v>
      </c>
    </row>
    <row r="281" customFormat="false" ht="15" hidden="false" customHeight="false" outlineLevel="0" collapsed="false">
      <c r="A281" s="81" t="n">
        <v>2012</v>
      </c>
      <c r="B281" s="30" t="s">
        <v>28</v>
      </c>
      <c r="C281" s="17" t="n">
        <v>7</v>
      </c>
      <c r="D281" s="18" t="n">
        <v>763231.590965618</v>
      </c>
      <c r="E281" s="70" t="str">
        <f aca="false">B281&amp;"|"&amp;A281&amp;"|"&amp;C281</f>
        <v>12/|2012|7</v>
      </c>
      <c r="F281" s="77" t="n">
        <v>633307.780741493</v>
      </c>
      <c r="G281" s="78" t="n">
        <f aca="false">IF(D281="","",F281/D281)</f>
        <v>0.829771445833696</v>
      </c>
      <c r="H281" s="20" t="n">
        <v>122708.227852634</v>
      </c>
      <c r="I281" s="79" t="n">
        <f aca="false">IF(D281="","",H281/D281)</f>
        <v>0.16077456607553</v>
      </c>
      <c r="J281" s="20" t="n">
        <v>756016.008594127</v>
      </c>
      <c r="K281" s="79" t="n">
        <f aca="false">IF(D281="","",J281/D281)</f>
        <v>0.990546011909227</v>
      </c>
      <c r="L281" s="20" t="n">
        <v>141322.047356529</v>
      </c>
      <c r="M281" s="24" t="n">
        <f aca="false">IF(L281="","",IF(D281="","",L281/D281))</f>
        <v>0.185162733080444</v>
      </c>
      <c r="N281" s="20" t="n">
        <v>467312.248308101</v>
      </c>
      <c r="O281" s="80" t="n">
        <f aca="false">IF(N281="","",IF(D281="","",N281/D281))</f>
        <v>0.612281061003871</v>
      </c>
      <c r="P281" s="20" t="n">
        <v>115152.214830977</v>
      </c>
      <c r="Q281" s="80" t="n">
        <f aca="false">IF(P281="","",IF(D281="","",P281/D281))</f>
        <v>0.150874539515968</v>
      </c>
    </row>
    <row r="282" customFormat="false" ht="15" hidden="false" customHeight="false" outlineLevel="0" collapsed="false">
      <c r="A282" s="81" t="n">
        <v>2013</v>
      </c>
      <c r="B282" s="31" t="s">
        <v>25</v>
      </c>
      <c r="C282" s="17" t="n">
        <v>7</v>
      </c>
      <c r="D282" s="18" t="n">
        <v>788306.97937872</v>
      </c>
      <c r="E282" s="70" t="str">
        <f aca="false">B282&amp;"|"&amp;A282&amp;"|"&amp;C282</f>
        <v>03/|2013|7</v>
      </c>
      <c r="F282" s="77" t="n">
        <v>725384.074599311</v>
      </c>
      <c r="G282" s="78" t="n">
        <f aca="false">IF(D282="","",F282/D282)</f>
        <v>0.920179693412077</v>
      </c>
      <c r="H282" s="20" t="n">
        <v>115891.200494497</v>
      </c>
      <c r="I282" s="79" t="n">
        <f aca="false">IF(D282="","",H282/D282)</f>
        <v>0.147012779952593</v>
      </c>
      <c r="J282" s="20" t="n">
        <v>841275.275093808</v>
      </c>
      <c r="K282" s="79" t="n">
        <f aca="false">IF(D282="","",J282/D282)</f>
        <v>1.06719247336467</v>
      </c>
      <c r="L282" s="20" t="n">
        <v>242552.14043873</v>
      </c>
      <c r="M282" s="24" t="n">
        <f aca="false">IF(L282="","",IF(D282="","",L282/D282))</f>
        <v>0.30768741972815</v>
      </c>
      <c r="N282" s="20" t="n">
        <v>738540.005791821</v>
      </c>
      <c r="O282" s="80" t="n">
        <f aca="false">IF(N282="","",IF(D282="","",N282/D282))</f>
        <v>0.936868536130276</v>
      </c>
      <c r="P282" s="20" t="n">
        <v>115209.648272801</v>
      </c>
      <c r="Q282" s="80" t="n">
        <f aca="false">IF(P282="","",IF(D282="","",P282/D282))</f>
        <v>0.146148202777045</v>
      </c>
    </row>
    <row r="283" customFormat="false" ht="15" hidden="false" customHeight="false" outlineLevel="0" collapsed="false">
      <c r="A283" s="81" t="n">
        <v>2013</v>
      </c>
      <c r="B283" s="28" t="s">
        <v>26</v>
      </c>
      <c r="C283" s="17" t="n">
        <v>7</v>
      </c>
      <c r="D283" s="18" t="n">
        <v>673888.741657517</v>
      </c>
      <c r="E283" s="70" t="str">
        <f aca="false">B283&amp;"|"&amp;A283&amp;"|"&amp;C283</f>
        <v>06/|2013|7</v>
      </c>
      <c r="F283" s="77" t="n">
        <v>649152.534847359</v>
      </c>
      <c r="G283" s="78" t="n">
        <f aca="false">IF(D283="","",F283/D283)</f>
        <v>0.963293337191958</v>
      </c>
      <c r="H283" s="20" t="n">
        <v>107027.71172684</v>
      </c>
      <c r="I283" s="79" t="n">
        <f aca="false">IF(D283="","",H283/D283)</f>
        <v>0.158821041383762</v>
      </c>
      <c r="J283" s="20" t="n">
        <v>756180.246574199</v>
      </c>
      <c r="K283" s="79" t="n">
        <f aca="false">IF(D283="","",J283/D283)</f>
        <v>1.12211437857572</v>
      </c>
      <c r="L283" s="20" t="n">
        <v>63425.4404588904</v>
      </c>
      <c r="M283" s="24" t="n">
        <f aca="false">IF(L283="","",IF(D283="","",L283/D283))</f>
        <v>0.094118563700719</v>
      </c>
      <c r="N283" s="20" t="n">
        <v>578335.785579345</v>
      </c>
      <c r="O283" s="80" t="n">
        <f aca="false">IF(N283="","",IF(D283="","",N283/D283))</f>
        <v>0.858206629416086</v>
      </c>
      <c r="P283" s="20" t="n">
        <v>127600.962997051</v>
      </c>
      <c r="Q283" s="80" t="n">
        <f aca="false">IF(P283="","",IF(D283="","",P283/D283))</f>
        <v>0.189350192560273</v>
      </c>
    </row>
    <row r="284" customFormat="false" ht="15" hidden="false" customHeight="false" outlineLevel="0" collapsed="false">
      <c r="A284" s="81" t="n">
        <v>2013</v>
      </c>
      <c r="B284" s="28" t="s">
        <v>27</v>
      </c>
      <c r="C284" s="17" t="n">
        <v>7</v>
      </c>
      <c r="D284" s="18" t="n">
        <v>654814.236050377</v>
      </c>
      <c r="E284" s="70" t="str">
        <f aca="false">B284&amp;"|"&amp;A284&amp;"|"&amp;C284</f>
        <v>09/|2013|7</v>
      </c>
      <c r="F284" s="77" t="n">
        <v>535598.252755423</v>
      </c>
      <c r="G284" s="78" t="n">
        <f aca="false">IF(D284="","",F284/D284)</f>
        <v>0.817939231110757</v>
      </c>
      <c r="H284" s="20" t="n">
        <v>118956.565307744</v>
      </c>
      <c r="I284" s="79" t="n">
        <f aca="false">IF(D284="","",H284/D284)</f>
        <v>0.181664598535992</v>
      </c>
      <c r="J284" s="20" t="n">
        <v>654554.818063167</v>
      </c>
      <c r="K284" s="79" t="n">
        <f aca="false">IF(D284="","",J284/D284)</f>
        <v>0.999603829646749</v>
      </c>
      <c r="L284" s="20"/>
      <c r="M284" s="24" t="str">
        <f aca="false">IF(L284="","",IF(D284="","",L284/D284))</f>
        <v/>
      </c>
      <c r="N284" s="20" t="n">
        <v>49074.7268219492</v>
      </c>
      <c r="O284" s="80" t="n">
        <f aca="false">IF(N284="","",IF(D284="","",N284/D284))</f>
        <v>0.074944501997928</v>
      </c>
      <c r="P284" s="20" t="n">
        <v>113334.351343545</v>
      </c>
      <c r="Q284" s="80" t="n">
        <f aca="false">IF(P284="","",IF(D284="","",P284/D284))</f>
        <v>0.173078630707757</v>
      </c>
    </row>
    <row r="285" customFormat="false" ht="15" hidden="false" customHeight="false" outlineLevel="0" collapsed="false">
      <c r="A285" s="81" t="n">
        <v>2013</v>
      </c>
      <c r="B285" s="30" t="s">
        <v>28</v>
      </c>
      <c r="C285" s="17" t="n">
        <v>7</v>
      </c>
      <c r="D285" s="18" t="n">
        <v>521796.365543234</v>
      </c>
      <c r="E285" s="70" t="str">
        <f aca="false">B285&amp;"|"&amp;A285&amp;"|"&amp;C285</f>
        <v>12/|2013|7</v>
      </c>
      <c r="F285" s="77" t="n">
        <v>490874.623241661</v>
      </c>
      <c r="G285" s="78" t="n">
        <f aca="false">IF(D285="","",F285/D285)</f>
        <v>0.940739828133182</v>
      </c>
      <c r="H285" s="20" t="n">
        <v>95935.7136177429</v>
      </c>
      <c r="I285" s="79" t="n">
        <f aca="false">IF(D285="","",H285/D285)</f>
        <v>0.18385661524849</v>
      </c>
      <c r="J285" s="20" t="n">
        <v>586810.336859404</v>
      </c>
      <c r="K285" s="79" t="n">
        <f aca="false">IF(D285="","",J285/D285)</f>
        <v>1.12459644338167</v>
      </c>
      <c r="L285" s="20" t="n">
        <v>24973.7923436398</v>
      </c>
      <c r="M285" s="24" t="n">
        <f aca="false">IF(L285="","",IF(D285="","",L285/D285))</f>
        <v>0.0478611849234327</v>
      </c>
      <c r="N285" s="20" t="n">
        <v>265480.777967652</v>
      </c>
      <c r="O285" s="80" t="n">
        <f aca="false">IF(N285="","",IF(D285="","",N285/D285))</f>
        <v>0.508782344030442</v>
      </c>
      <c r="P285" s="20" t="n">
        <v>108645.420491745</v>
      </c>
      <c r="Q285" s="80" t="n">
        <f aca="false">IF(P285="","",IF(D285="","",P285/D285))</f>
        <v>0.208214214713121</v>
      </c>
    </row>
    <row r="286" customFormat="false" ht="15" hidden="false" customHeight="false" outlineLevel="0" collapsed="false">
      <c r="A286" s="81" t="n">
        <v>2014</v>
      </c>
      <c r="B286" s="31" t="s">
        <v>25</v>
      </c>
      <c r="C286" s="17" t="n">
        <v>7</v>
      </c>
      <c r="D286" s="18" t="n">
        <v>618273.369774111</v>
      </c>
      <c r="E286" s="70" t="str">
        <f aca="false">B286&amp;"|"&amp;A286&amp;"|"&amp;C286</f>
        <v>03/|2014|7</v>
      </c>
      <c r="F286" s="77" t="n">
        <v>491362.41279198</v>
      </c>
      <c r="G286" s="78" t="n">
        <f aca="false">IF(D286="","",F286/D286)</f>
        <v>0.794733263332208</v>
      </c>
      <c r="H286" s="20" t="n">
        <v>91536.8442429932</v>
      </c>
      <c r="I286" s="79" t="n">
        <f aca="false">IF(D286="","",H286/D286)</f>
        <v>0.148052380577926</v>
      </c>
      <c r="J286" s="20" t="n">
        <v>582899.257034973</v>
      </c>
      <c r="K286" s="79" t="n">
        <f aca="false">IF(D286="","",J286/D286)</f>
        <v>0.942785643910133</v>
      </c>
      <c r="L286" s="20" t="n">
        <v>858167.566943192</v>
      </c>
      <c r="M286" s="24" t="n">
        <f aca="false">IF(L286="","",IF(D286="","",L286/D286))</f>
        <v>1.38800667940256</v>
      </c>
      <c r="N286" s="20" t="n">
        <v>1144316.36936625</v>
      </c>
      <c r="O286" s="80" t="n">
        <f aca="false">IF(N286="","",IF(D286="","",N286/D286))</f>
        <v>1.85082590535046</v>
      </c>
      <c r="P286" s="20" t="n">
        <v>104300.581421001</v>
      </c>
      <c r="Q286" s="80" t="n">
        <f aca="false">IF(P286="","",IF(D286="","",P286/D286))</f>
        <v>0.16869654512066</v>
      </c>
    </row>
    <row r="287" customFormat="false" ht="15" hidden="false" customHeight="false" outlineLevel="0" collapsed="false">
      <c r="A287" s="81" t="n">
        <v>2014</v>
      </c>
      <c r="B287" s="28" t="s">
        <v>26</v>
      </c>
      <c r="C287" s="17" t="n">
        <v>7</v>
      </c>
      <c r="D287" s="18" t="n">
        <v>519171.48878312</v>
      </c>
      <c r="E287" s="70" t="str">
        <f aca="false">B287&amp;"|"&amp;A287&amp;"|"&amp;C287</f>
        <v>06/|2014|7</v>
      </c>
      <c r="F287" s="77" t="n">
        <v>417353.027286829</v>
      </c>
      <c r="G287" s="78" t="n">
        <f aca="false">IF(D287="","",F287/D287)</f>
        <v>0.803882794613891</v>
      </c>
      <c r="H287" s="20" t="n">
        <v>93112.3697250349</v>
      </c>
      <c r="I287" s="79" t="n">
        <f aca="false">IF(D287="","",H287/D287)</f>
        <v>0.179348002994694</v>
      </c>
      <c r="J287" s="20" t="n">
        <v>510465.397011864</v>
      </c>
      <c r="K287" s="79" t="n">
        <f aca="false">IF(D287="","",J287/D287)</f>
        <v>0.983230797608586</v>
      </c>
      <c r="L287" s="20" t="n">
        <v>125441.234607106</v>
      </c>
      <c r="M287" s="24" t="n">
        <f aca="false">IF(L287="","",IF(D287="","",L287/D287))</f>
        <v>0.241618111389603</v>
      </c>
      <c r="N287" s="20" t="n">
        <v>317248.463183876</v>
      </c>
      <c r="O287" s="80" t="n">
        <f aca="false">IF(N287="","",IF(D287="","",N287/D287))</f>
        <v>0.611066805551035</v>
      </c>
      <c r="P287" s="20" t="n">
        <v>88383.3085526183</v>
      </c>
      <c r="Q287" s="80" t="n">
        <f aca="false">IF(P287="","",IF(D287="","",P287/D287))</f>
        <v>0.170239141521001</v>
      </c>
    </row>
    <row r="288" customFormat="false" ht="15" hidden="false" customHeight="false" outlineLevel="0" collapsed="false">
      <c r="A288" s="81" t="n">
        <v>2014</v>
      </c>
      <c r="B288" s="28" t="s">
        <v>27</v>
      </c>
      <c r="C288" s="17" t="n">
        <v>7</v>
      </c>
      <c r="D288" s="18" t="n">
        <v>721894.248243654</v>
      </c>
      <c r="E288" s="70" t="str">
        <f aca="false">B288&amp;"|"&amp;A288&amp;"|"&amp;C288</f>
        <v>09/|2014|7</v>
      </c>
      <c r="F288" s="77" t="n">
        <v>306922.097390786</v>
      </c>
      <c r="G288" s="78" t="n">
        <f aca="false">IF(D288="","",F288/D288)</f>
        <v>0.425162131624567</v>
      </c>
      <c r="H288" s="20" t="n">
        <v>111741.481957988</v>
      </c>
      <c r="I288" s="79" t="n">
        <f aca="false">IF(D288="","",H288/D288)</f>
        <v>0.154789267582962</v>
      </c>
      <c r="J288" s="20" t="n">
        <v>418663.579348774</v>
      </c>
      <c r="K288" s="79" t="n">
        <f aca="false">IF(D288="","",J288/D288)</f>
        <v>0.579951399207528</v>
      </c>
      <c r="L288" s="20" t="n">
        <v>25258.9800788727</v>
      </c>
      <c r="M288" s="24" t="n">
        <f aca="false">IF(L288="","",IF(D288="","",L288/D288))</f>
        <v>0.0349898619366022</v>
      </c>
      <c r="N288" s="20" t="n">
        <v>115195.474644471</v>
      </c>
      <c r="O288" s="80" t="n">
        <f aca="false">IF(N288="","",IF(D288="","",N288/D288))</f>
        <v>0.159573891778107</v>
      </c>
      <c r="P288" s="20" t="n">
        <v>134066.034768643</v>
      </c>
      <c r="Q288" s="80" t="n">
        <f aca="false">IF(P288="","",IF(D288="","",P288/D288))</f>
        <v>0.185714230435859</v>
      </c>
    </row>
    <row r="289" customFormat="false" ht="15" hidden="false" customHeight="false" outlineLevel="0" collapsed="false">
      <c r="A289" s="81" t="n">
        <v>2014</v>
      </c>
      <c r="B289" s="30" t="s">
        <v>28</v>
      </c>
      <c r="C289" s="17" t="n">
        <v>7</v>
      </c>
      <c r="D289" s="18" t="n">
        <v>528411.221721931</v>
      </c>
      <c r="E289" s="70" t="str">
        <f aca="false">B289&amp;"|"&amp;A289&amp;"|"&amp;C289</f>
        <v>12/|2014|7</v>
      </c>
      <c r="F289" s="77" t="n">
        <v>469264.667101821</v>
      </c>
      <c r="G289" s="78" t="n">
        <f aca="false">IF(D289="","",F289/D289)</f>
        <v>0.888067186712331</v>
      </c>
      <c r="H289" s="20" t="n">
        <v>82015.1094348081</v>
      </c>
      <c r="I289" s="79" t="n">
        <f aca="false">IF(D289="","",H289/D289)</f>
        <v>0.155210764009791</v>
      </c>
      <c r="J289" s="20" t="n">
        <v>551279.776536629</v>
      </c>
      <c r="K289" s="79" t="n">
        <f aca="false">IF(D289="","",J289/D289)</f>
        <v>1.04327795072212</v>
      </c>
      <c r="L289" s="20" t="n">
        <v>165503.527744799</v>
      </c>
      <c r="M289" s="24" t="n">
        <f aca="false">IF(L289="","",IF(D289="","",L289/D289))</f>
        <v>0.313209714217411</v>
      </c>
      <c r="N289" s="20" t="n">
        <v>205059.056240856</v>
      </c>
      <c r="O289" s="80" t="n">
        <f aca="false">IF(N289="","",IF(D289="","",N289/D289))</f>
        <v>0.388067186712332</v>
      </c>
      <c r="P289" s="20" t="n">
        <v>129020.939847679</v>
      </c>
      <c r="Q289" s="80" t="n">
        <f aca="false">IF(P289="","",IF(D289="","",P289/D289))</f>
        <v>0.244167675749276</v>
      </c>
    </row>
    <row r="290" customFormat="false" ht="15" hidden="false" customHeight="false" outlineLevel="0" collapsed="false">
      <c r="A290" s="81" t="n">
        <v>2015</v>
      </c>
      <c r="B290" s="31" t="s">
        <v>25</v>
      </c>
      <c r="C290" s="17" t="n">
        <v>7</v>
      </c>
      <c r="D290" s="18" t="n">
        <v>860224.981908589</v>
      </c>
      <c r="E290" s="70" t="str">
        <f aca="false">B290&amp;"|"&amp;A290&amp;"|"&amp;C290</f>
        <v>03/|2015|7</v>
      </c>
      <c r="F290" s="77" t="n">
        <v>523415.630729777</v>
      </c>
      <c r="G290" s="78" t="n">
        <f aca="false">IF(D290="","",F290/D290)</f>
        <v>0.608463648159194</v>
      </c>
      <c r="H290" s="20" t="n">
        <v>99601.9910610496</v>
      </c>
      <c r="I290" s="79" t="n">
        <f aca="false">IF(D290="","",H290/D290)</f>
        <v>0.115785978268222</v>
      </c>
      <c r="J290" s="20" t="n">
        <v>623017.621790827</v>
      </c>
      <c r="K290" s="79" t="n">
        <f aca="false">IF(D290="","",J290/D290)</f>
        <v>0.724249626427417</v>
      </c>
      <c r="L290" s="20"/>
      <c r="M290" s="24" t="str">
        <f aca="false">IF(L290="","",IF(D290="","",L290/D290))</f>
        <v/>
      </c>
      <c r="N290" s="20" t="n">
        <v>129743.376427551</v>
      </c>
      <c r="O290" s="80" t="n">
        <f aca="false">IF(N290="","",IF(D290="","",N290/D290))</f>
        <v>0.150824934355764</v>
      </c>
      <c r="P290" s="20" t="n">
        <v>117818.803250571</v>
      </c>
      <c r="Q290" s="80" t="n">
        <f aca="false">IF(P290="","",IF(D290="","",P290/D290))</f>
        <v>0.136962778027168</v>
      </c>
    </row>
    <row r="291" customFormat="false" ht="15" hidden="false" customHeight="false" outlineLevel="0" collapsed="false">
      <c r="A291" s="81" t="n">
        <v>2015</v>
      </c>
      <c r="B291" s="28" t="s">
        <v>26</v>
      </c>
      <c r="C291" s="17" t="n">
        <v>7</v>
      </c>
      <c r="D291" s="18" t="n">
        <v>857915.277109496</v>
      </c>
      <c r="E291" s="70" t="str">
        <f aca="false">B291&amp;"|"&amp;A291&amp;"|"&amp;C291</f>
        <v>06/|2015|7</v>
      </c>
      <c r="F291" s="77" t="n">
        <v>699019.182009052</v>
      </c>
      <c r="G291" s="78" t="n">
        <f aca="false">IF(D291="","",F291/D291)</f>
        <v>0.814788127289446</v>
      </c>
      <c r="H291" s="20" t="n">
        <v>86386.4310491626</v>
      </c>
      <c r="I291" s="79" t="n">
        <f aca="false">IF(D291="","",H291/D291)</f>
        <v>0.100693429006437</v>
      </c>
      <c r="J291" s="20" t="n">
        <v>785405.613058215</v>
      </c>
      <c r="K291" s="79" t="n">
        <f aca="false">IF(D291="","",J291/D291)</f>
        <v>0.915481556295883</v>
      </c>
      <c r="L291" s="20" t="n">
        <v>146939.831270488</v>
      </c>
      <c r="M291" s="24" t="n">
        <f aca="false">IF(L291="","",IF(D291="","",L291/D291))</f>
        <v>0.171275457135535</v>
      </c>
      <c r="N291" s="20" t="n">
        <v>428622.682109971</v>
      </c>
      <c r="O291" s="80" t="n">
        <f aca="false">IF(N291="","",IF(D291="","",N291/D291))</f>
        <v>0.499609569320288</v>
      </c>
      <c r="P291" s="20" t="n">
        <v>110517.52102246</v>
      </c>
      <c r="Q291" s="80" t="n">
        <f aca="false">IF(P291="","",IF(D291="","",P291/D291))</f>
        <v>0.128821019943622</v>
      </c>
    </row>
    <row r="292" customFormat="false" ht="15" hidden="false" customHeight="false" outlineLevel="0" collapsed="false">
      <c r="A292" s="81" t="n">
        <v>2015</v>
      </c>
      <c r="B292" s="28" t="s">
        <v>27</v>
      </c>
      <c r="C292" s="17" t="n">
        <v>7</v>
      </c>
      <c r="D292" s="18" t="n">
        <v>825572.055099173</v>
      </c>
      <c r="E292" s="70" t="str">
        <f aca="false">B292&amp;"|"&amp;A292&amp;"|"&amp;C292</f>
        <v>09/|2015|7</v>
      </c>
      <c r="F292" s="77" t="n">
        <v>217959.125106404</v>
      </c>
      <c r="G292" s="78" t="n">
        <f aca="false">IF(D292="","",F292/D292)</f>
        <v>0.264009814479757</v>
      </c>
      <c r="H292" s="20" t="n">
        <v>75817.3601937704</v>
      </c>
      <c r="I292" s="79" t="n">
        <f aca="false">IF(D292="","",H292/D292)</f>
        <v>0.0918361513395251</v>
      </c>
      <c r="J292" s="20" t="n">
        <v>293776.485300174</v>
      </c>
      <c r="K292" s="79" t="n">
        <f aca="false">IF(D292="","",J292/D292)</f>
        <v>0.355845965819281</v>
      </c>
      <c r="L292" s="20" t="n">
        <v>8346.19828974948</v>
      </c>
      <c r="M292" s="24" t="n">
        <f aca="false">IF(L292="","",IF(D292="","",L292/D292))</f>
        <v>0.0101095939938845</v>
      </c>
      <c r="N292" s="20"/>
      <c r="O292" s="80" t="str">
        <f aca="false">IF(N292="","",IF(D292="","",N292/D292))</f>
        <v/>
      </c>
      <c r="P292" s="20" t="n">
        <v>61054.9342718278</v>
      </c>
      <c r="Q292" s="80" t="n">
        <f aca="false">IF(P292="","",IF(D292="","",P292/D292))</f>
        <v>0.0739547007371676</v>
      </c>
    </row>
    <row r="293" customFormat="false" ht="15" hidden="false" customHeight="false" outlineLevel="0" collapsed="false">
      <c r="A293" s="81" t="n">
        <v>2015</v>
      </c>
      <c r="B293" s="30" t="s">
        <v>28</v>
      </c>
      <c r="C293" s="17" t="n">
        <v>7</v>
      </c>
      <c r="D293" s="18" t="n">
        <v>1155510.95925816</v>
      </c>
      <c r="E293" s="70" t="str">
        <f aca="false">B293&amp;"|"&amp;A293&amp;"|"&amp;C293</f>
        <v>12/|2015|7</v>
      </c>
      <c r="F293" s="77" t="n">
        <v>643662.366086749</v>
      </c>
      <c r="G293" s="78" t="n">
        <f aca="false">IF(D293="","",F293/D293)</f>
        <v>0.557037006814701</v>
      </c>
      <c r="H293" s="20" t="n">
        <v>81099.3713391659</v>
      </c>
      <c r="I293" s="79" t="n">
        <f aca="false">IF(D293="","",H293/D293)</f>
        <v>0.0701848569149286</v>
      </c>
      <c r="J293" s="20" t="n">
        <v>724761.737425915</v>
      </c>
      <c r="K293" s="79" t="n">
        <f aca="false">IF(D293="","",J293/D293)</f>
        <v>0.627221863729629</v>
      </c>
      <c r="L293" s="20" t="n">
        <v>56464.8541853524</v>
      </c>
      <c r="M293" s="24" t="n">
        <f aca="false">IF(L293="","",IF(D293="","",L293/D293))</f>
        <v>0.0488657019935172</v>
      </c>
      <c r="N293" s="20" t="n">
        <v>385326.229183405</v>
      </c>
      <c r="O293" s="80" t="n">
        <f aca="false">IF(N293="","",IF(D293="","",N293/D293))</f>
        <v>0.333468260163266</v>
      </c>
      <c r="P293" s="20" t="n">
        <v>108236.296888388</v>
      </c>
      <c r="Q293" s="80" t="n">
        <f aca="false">IF(P293="","",IF(D293="","",P293/D293))</f>
        <v>0.0936696411411588</v>
      </c>
    </row>
    <row r="294" customFormat="false" ht="15" hidden="false" customHeight="false" outlineLevel="0" collapsed="false">
      <c r="A294" s="81" t="n">
        <v>2016</v>
      </c>
      <c r="B294" s="31" t="s">
        <v>25</v>
      </c>
      <c r="C294" s="17" t="n">
        <v>7</v>
      </c>
      <c r="D294" s="18" t="n">
        <v>932017.462534592</v>
      </c>
      <c r="E294" s="70" t="str">
        <f aca="false">B294&amp;"|"&amp;A294&amp;"|"&amp;C294</f>
        <v>03/|2016|7</v>
      </c>
      <c r="F294" s="77" t="n">
        <v>676878.868473103</v>
      </c>
      <c r="G294" s="78" t="n">
        <f aca="false">IF(D294="","",F294/D294)</f>
        <v>0.726251272838121</v>
      </c>
      <c r="H294" s="20" t="n">
        <v>71119.2015346178</v>
      </c>
      <c r="I294" s="79" t="n">
        <f aca="false">IF(D294="","",H294/D294)</f>
        <v>0.0763067264224979</v>
      </c>
      <c r="J294" s="20" t="n">
        <v>747998.070007721</v>
      </c>
      <c r="K294" s="79" t="n">
        <f aca="false">IF(D294="","",J294/D294)</f>
        <v>0.802557999260619</v>
      </c>
      <c r="L294" s="20" t="n">
        <v>80535.9128655453</v>
      </c>
      <c r="M294" s="24" t="n">
        <f aca="false">IF(L294="","",IF(D294="","",L294/D294))</f>
        <v>0.0864103046379951</v>
      </c>
      <c r="N294" s="20" t="n">
        <v>327961.242285704</v>
      </c>
      <c r="O294" s="80" t="n">
        <f aca="false">IF(N294="","",IF(D294="","",N294/D294))</f>
        <v>0.351883151839048</v>
      </c>
      <c r="P294" s="20" t="n">
        <v>99375.3804056457</v>
      </c>
      <c r="Q294" s="80" t="n">
        <f aca="false">IF(P294="","",IF(D294="","",P294/D294))</f>
        <v>0.106623946868332</v>
      </c>
    </row>
    <row r="295" customFormat="false" ht="15" hidden="false" customHeight="false" outlineLevel="0" collapsed="false">
      <c r="A295" s="81" t="n">
        <v>2016</v>
      </c>
      <c r="B295" s="28" t="s">
        <v>26</v>
      </c>
      <c r="C295" s="17" t="n">
        <v>7</v>
      </c>
      <c r="D295" s="18" t="n">
        <v>937534.830737554</v>
      </c>
      <c r="E295" s="70" t="str">
        <f aca="false">B295&amp;"|"&amp;A295&amp;"|"&amp;C295</f>
        <v>06/|2016|7</v>
      </c>
      <c r="F295" s="77" t="n">
        <v>866967.169115375</v>
      </c>
      <c r="G295" s="78" t="n">
        <f aca="false">IF(D295="","",F295/D295)</f>
        <v>0.92473062407008</v>
      </c>
      <c r="H295" s="20" t="n">
        <v>70692.4213411658</v>
      </c>
      <c r="I295" s="79" t="n">
        <f aca="false">IF(D295="","",H295/D295)</f>
        <v>0.0754024480195071</v>
      </c>
      <c r="J295" s="20" t="n">
        <v>937659.590456541</v>
      </c>
      <c r="K295" s="79" t="n">
        <f aca="false">IF(D295="","",J295/D295)</f>
        <v>1.00013307208959</v>
      </c>
      <c r="L295" s="20" t="n">
        <v>37124.9278069908</v>
      </c>
      <c r="M295" s="24" t="n">
        <f aca="false">IF(L295="","",IF(D295="","",L295/D295))</f>
        <v>0.0395984518012891</v>
      </c>
      <c r="N295" s="20" t="n">
        <v>593348.906185323</v>
      </c>
      <c r="O295" s="80" t="n">
        <f aca="false">IF(N295="","",IF(D295="","",N295/D295))</f>
        <v>0.632881986601541</v>
      </c>
      <c r="P295" s="20" t="n">
        <v>83733.9706325574</v>
      </c>
      <c r="Q295" s="80" t="n">
        <f aca="false">IF(P295="","",IF(D295="","",P295/D295))</f>
        <v>0.0893129171176332</v>
      </c>
    </row>
    <row r="296" customFormat="false" ht="15" hidden="false" customHeight="false" outlineLevel="0" collapsed="false">
      <c r="A296" s="81" t="n">
        <v>2016</v>
      </c>
      <c r="B296" s="28" t="s">
        <v>27</v>
      </c>
      <c r="C296" s="17" t="n">
        <v>7</v>
      </c>
      <c r="D296" s="18" t="n">
        <v>1138677.47967421</v>
      </c>
      <c r="E296" s="70" t="str">
        <f aca="false">B296&amp;"|"&amp;A296&amp;"|"&amp;C296</f>
        <v>09/|2016|7</v>
      </c>
      <c r="F296" s="77" t="n">
        <v>909223.492413296</v>
      </c>
      <c r="G296" s="78" t="n">
        <f aca="false">IF(D296="","",F296/D296)</f>
        <v>0.798490800637803</v>
      </c>
      <c r="H296" s="20" t="n">
        <v>82127.5165624941</v>
      </c>
      <c r="I296" s="79" t="n">
        <f aca="false">IF(D296="","",H296/D296)</f>
        <v>0.0721253542188187</v>
      </c>
      <c r="J296" s="20" t="n">
        <v>991351.00897579</v>
      </c>
      <c r="K296" s="79" t="n">
        <f aca="false">IF(D296="","",J296/D296)</f>
        <v>0.870616154856622</v>
      </c>
      <c r="L296" s="20" t="n">
        <v>578976.590465623</v>
      </c>
      <c r="M296" s="24" t="n">
        <f aca="false">IF(L296="","",IF(D296="","",L296/D296))</f>
        <v>0.508464074156692</v>
      </c>
      <c r="N296" s="20" t="n">
        <v>555614.562837911</v>
      </c>
      <c r="O296" s="80" t="n">
        <f aca="false">IF(N296="","",IF(D296="","",N296/D296))</f>
        <v>0.487947265802499</v>
      </c>
      <c r="P296" s="20" t="n">
        <v>95734.1014359154</v>
      </c>
      <c r="Q296" s="80" t="n">
        <f aca="false">IF(P296="","",IF(D296="","",P296/D296))</f>
        <v>0.0840748176237807</v>
      </c>
    </row>
    <row r="297" customFormat="false" ht="15" hidden="false" customHeight="false" outlineLevel="0" collapsed="false">
      <c r="A297" s="81" t="n">
        <v>2016</v>
      </c>
      <c r="B297" s="30" t="s">
        <v>28</v>
      </c>
      <c r="C297" s="17" t="n">
        <v>7</v>
      </c>
      <c r="D297" s="18" t="n">
        <v>747426.62002429</v>
      </c>
      <c r="E297" s="70" t="str">
        <f aca="false">B297&amp;"|"&amp;A297&amp;"|"&amp;C297</f>
        <v>12/|2016|7</v>
      </c>
      <c r="F297" s="77" t="n">
        <v>622570.510375442</v>
      </c>
      <c r="G297" s="78" t="n">
        <f aca="false">IF(D297="","",F297/D297)</f>
        <v>0.832952016554093</v>
      </c>
      <c r="H297" s="20" t="n">
        <v>71930.1457943338</v>
      </c>
      <c r="I297" s="79" t="n">
        <f aca="false">IF(D297="","",H297/D297)</f>
        <v>0.0962370671143559</v>
      </c>
      <c r="J297" s="20" t="n">
        <v>694500.656169776</v>
      </c>
      <c r="K297" s="79" t="n">
        <f aca="false">IF(D297="","",J297/D297)</f>
        <v>0.929189083668449</v>
      </c>
      <c r="L297" s="20"/>
      <c r="M297" s="24" t="str">
        <f aca="false">IF(L297="","",IF(D297="","",L297/D297))</f>
        <v/>
      </c>
      <c r="N297" s="20" t="n">
        <v>273035.268209896</v>
      </c>
      <c r="O297" s="80" t="n">
        <f aca="false">IF(N297="","",IF(D297="","",N297/D297))</f>
        <v>0.365300433373677</v>
      </c>
      <c r="P297" s="20" t="n">
        <v>95767.9569591892</v>
      </c>
      <c r="Q297" s="80" t="n">
        <f aca="false">IF(P297="","",IF(D297="","",P297/D297))</f>
        <v>0.128130246359271</v>
      </c>
    </row>
    <row r="298" customFormat="false" ht="15" hidden="false" customHeight="false" outlineLevel="0" collapsed="false">
      <c r="A298" s="81" t="n">
        <v>2017</v>
      </c>
      <c r="B298" s="31" t="s">
        <v>25</v>
      </c>
      <c r="C298" s="17" t="n">
        <v>7</v>
      </c>
      <c r="D298" s="18" t="n">
        <v>768287.407973138</v>
      </c>
      <c r="E298" s="70" t="str">
        <f aca="false">B298&amp;"|"&amp;A298&amp;"|"&amp;C298</f>
        <v>03/|2017|7</v>
      </c>
      <c r="F298" s="77" t="n">
        <v>957557.095136767</v>
      </c>
      <c r="G298" s="78" t="n">
        <f aca="false">IF(D298="","",F298/D298)</f>
        <v>1.24635271279918</v>
      </c>
      <c r="H298" s="20" t="n">
        <v>78212.0477467444</v>
      </c>
      <c r="I298" s="79" t="n">
        <f aca="false">IF(D298="","",H298/D298)</f>
        <v>0.101800507121521</v>
      </c>
      <c r="J298" s="20" t="n">
        <v>1035769.14288351</v>
      </c>
      <c r="K298" s="79" t="n">
        <f aca="false">IF(D298="","",J298/D298)</f>
        <v>1.34815321992069</v>
      </c>
      <c r="L298" s="20"/>
      <c r="M298" s="24" t="str">
        <f aca="false">IF(L298="","",IF(D298="","",L298/D298))</f>
        <v/>
      </c>
      <c r="N298" s="20" t="n">
        <v>511796.980349214</v>
      </c>
      <c r="O298" s="80" t="n">
        <f aca="false">IF(N298="","",IF(D298="","",N298/D298))</f>
        <v>0.666153024295184</v>
      </c>
      <c r="P298" s="20" t="n">
        <v>99822.3891581582</v>
      </c>
      <c r="Q298" s="80" t="n">
        <f aca="false">IF(P298="","",IF(D298="","",P298/D298))</f>
        <v>0.129928446206746</v>
      </c>
    </row>
    <row r="299" customFormat="false" ht="15" hidden="false" customHeight="false" outlineLevel="0" collapsed="false">
      <c r="A299" s="81" t="n">
        <v>2017</v>
      </c>
      <c r="B299" s="28" t="s">
        <v>26</v>
      </c>
      <c r="C299" s="17" t="n">
        <v>7</v>
      </c>
      <c r="D299" s="18" t="n">
        <v>882963.952860664</v>
      </c>
      <c r="E299" s="70" t="str">
        <f aca="false">B299&amp;"|"&amp;A299&amp;"|"&amp;C299</f>
        <v>06/|2017|7</v>
      </c>
      <c r="F299" s="77" t="n">
        <v>942899.061608726</v>
      </c>
      <c r="G299" s="78" t="n">
        <f aca="false">IF(D299="","",F299/D299)</f>
        <v>1.06787945142481</v>
      </c>
      <c r="H299" s="20" t="n">
        <v>85056.9808143999</v>
      </c>
      <c r="I299" s="79" t="n">
        <f aca="false">IF(D299="","",H299/D299)</f>
        <v>0.0963312041661822</v>
      </c>
      <c r="J299" s="20" t="n">
        <v>1027956.04242313</v>
      </c>
      <c r="K299" s="79" t="n">
        <f aca="false">IF(D299="","",J299/D299)</f>
        <v>1.164210655591</v>
      </c>
      <c r="L299" s="20" t="n">
        <v>375462.222680024</v>
      </c>
      <c r="M299" s="24" t="n">
        <f aca="false">IF(L299="","",IF(D299="","",L299/D299))</f>
        <v>0.425229389561811</v>
      </c>
      <c r="N299" s="20" t="n">
        <v>611653.04108835</v>
      </c>
      <c r="O299" s="80" t="n">
        <f aca="false">IF(N299="","",IF(D299="","",N299/D299))</f>
        <v>0.692727080314763</v>
      </c>
      <c r="P299" s="20" t="n">
        <v>120479.316474452</v>
      </c>
      <c r="Q299" s="80" t="n">
        <f aca="false">IF(P299="","",IF(D299="","",P299/D299))</f>
        <v>0.136448737328538</v>
      </c>
    </row>
    <row r="300" customFormat="false" ht="15" hidden="false" customHeight="false" outlineLevel="0" collapsed="false">
      <c r="A300" s="81" t="n">
        <v>2017</v>
      </c>
      <c r="B300" s="28" t="s">
        <v>27</v>
      </c>
      <c r="C300" s="17" t="n">
        <v>7</v>
      </c>
      <c r="D300" s="18" t="n">
        <v>692648.585377394</v>
      </c>
      <c r="E300" s="70" t="str">
        <f aca="false">B300&amp;"|"&amp;A300&amp;"|"&amp;C300</f>
        <v>09/|2017|7</v>
      </c>
      <c r="F300" s="77" t="n">
        <v>468309.087943829</v>
      </c>
      <c r="G300" s="78" t="n">
        <f aca="false">IF(D300="","",F300/D300)</f>
        <v>0.676113541311382</v>
      </c>
      <c r="H300" s="20" t="n">
        <v>75144.1385030951</v>
      </c>
      <c r="I300" s="79" t="n">
        <f aca="false">IF(D300="","",H300/D300)</f>
        <v>0.10848811372675</v>
      </c>
      <c r="J300" s="20" t="n">
        <v>543453.226446924</v>
      </c>
      <c r="K300" s="79" t="n">
        <f aca="false">IF(D300="","",J300/D300)</f>
        <v>0.784601655038132</v>
      </c>
      <c r="L300" s="20" t="n">
        <v>465187.44785767</v>
      </c>
      <c r="M300" s="24" t="n">
        <f aca="false">IF(L300="","",IF(D300="","",L300/D300))</f>
        <v>0.671606724792789</v>
      </c>
      <c r="N300" s="20" t="n">
        <v>114118.766838174</v>
      </c>
      <c r="O300" s="80" t="n">
        <f aca="false">IF(N300="","",IF(D300="","",N300/D300))</f>
        <v>0.164757092192711</v>
      </c>
      <c r="P300" s="20" t="n">
        <v>89958.7404990506</v>
      </c>
      <c r="Q300" s="80" t="n">
        <f aca="false">IF(P300="","",IF(D300="","",P300/D300))</f>
        <v>0.129876451635335</v>
      </c>
    </row>
    <row r="301" customFormat="false" ht="15" hidden="false" customHeight="false" outlineLevel="0" collapsed="false">
      <c r="A301" s="81" t="n">
        <v>2017</v>
      </c>
      <c r="B301" s="30" t="s">
        <v>28</v>
      </c>
      <c r="C301" s="17" t="n">
        <v>7</v>
      </c>
      <c r="D301" s="18" t="n">
        <v>706213.636742697</v>
      </c>
      <c r="E301" s="70" t="str">
        <f aca="false">B301&amp;"|"&amp;A301&amp;"|"&amp;C301</f>
        <v>12/|2017|7</v>
      </c>
      <c r="F301" s="77" t="n">
        <v>536337.991406419</v>
      </c>
      <c r="G301" s="78" t="n">
        <f aca="false">IF(D301="","",F301/D301)</f>
        <v>0.7594557277033</v>
      </c>
      <c r="H301" s="20" t="n">
        <v>58929.1825358083</v>
      </c>
      <c r="I301" s="79" t="n">
        <f aca="false">IF(D301="","",H301/D301)</f>
        <v>0.0834438468331059</v>
      </c>
      <c r="J301" s="20" t="n">
        <v>595267.173942227</v>
      </c>
      <c r="K301" s="79" t="n">
        <f aca="false">IF(D301="","",J301/D301)</f>
        <v>0.842899574536406</v>
      </c>
      <c r="L301" s="20"/>
      <c r="M301" s="24" t="str">
        <f aca="false">IF(L301="","",IF(D301="","",L301/D301))</f>
        <v/>
      </c>
      <c r="N301" s="20" t="n">
        <v>352920.868244631</v>
      </c>
      <c r="O301" s="80" t="n">
        <f aca="false">IF(N301="","",IF(D301="","",N301/D301))</f>
        <v>0.499736694228144</v>
      </c>
      <c r="P301" s="20" t="n">
        <v>111843.33200921</v>
      </c>
      <c r="Q301" s="80" t="n">
        <f aca="false">IF(P301="","",IF(D301="","",P301/D301))</f>
        <v>0.158370394155896</v>
      </c>
    </row>
    <row r="302" customFormat="false" ht="15" hidden="false" customHeight="false" outlineLevel="0" collapsed="false">
      <c r="A302" s="81" t="n">
        <v>2018</v>
      </c>
      <c r="B302" s="31" t="s">
        <v>25</v>
      </c>
      <c r="C302" s="17" t="n">
        <v>7</v>
      </c>
      <c r="D302" s="18" t="n">
        <v>673953.752374797</v>
      </c>
      <c r="E302" s="70" t="str">
        <f aca="false">B302&amp;"|"&amp;A302&amp;"|"&amp;C302</f>
        <v>03/|2018|7</v>
      </c>
      <c r="F302" s="77" t="n">
        <v>895254.570607661</v>
      </c>
      <c r="G302" s="78" t="n">
        <f aca="false">IF(D302="","",F302/D302)</f>
        <v>1.32836202403069</v>
      </c>
      <c r="H302" s="20" t="n">
        <v>54730.9878730345</v>
      </c>
      <c r="I302" s="79" t="n">
        <f aca="false">IF(D302="","",H302/D302)</f>
        <v>0.0812088183798666</v>
      </c>
      <c r="J302" s="20" t="n">
        <v>949985.558480696</v>
      </c>
      <c r="K302" s="79" t="n">
        <f aca="false">IF(D302="","",J302/D302)</f>
        <v>1.40957084241055</v>
      </c>
      <c r="L302" s="20" t="n">
        <v>108122.102974177</v>
      </c>
      <c r="M302" s="24" t="n">
        <f aca="false">IF(L302="","",IF(D302="","",L302/D302))</f>
        <v>0.160429558546398</v>
      </c>
      <c r="N302" s="20" t="n">
        <v>681657.457841424</v>
      </c>
      <c r="O302" s="80" t="n">
        <f aca="false">IF(N302="","",IF(D302="","",N302/D302))</f>
        <v>1.0114306143997</v>
      </c>
      <c r="P302" s="20" t="n">
        <v>79701.0370009796</v>
      </c>
      <c r="Q302" s="80" t="n">
        <f aca="false">IF(P302="","",IF(D302="","",P302/D302))</f>
        <v>0.118258911268227</v>
      </c>
    </row>
    <row r="303" customFormat="false" ht="15" hidden="false" customHeight="false" outlineLevel="0" collapsed="false">
      <c r="A303" s="81" t="n">
        <v>2018</v>
      </c>
      <c r="B303" s="28" t="s">
        <v>26</v>
      </c>
      <c r="C303" s="17" t="n">
        <v>7</v>
      </c>
      <c r="D303" s="18" t="n">
        <v>1219415.68161508</v>
      </c>
      <c r="E303" s="70" t="str">
        <f aca="false">B303&amp;"|"&amp;A303&amp;"|"&amp;C303</f>
        <v>06/|2018|7</v>
      </c>
      <c r="F303" s="77" t="n">
        <v>1194321.71339648</v>
      </c>
      <c r="G303" s="78" t="n">
        <f aca="false">IF(D303="","",F303/D303)</f>
        <v>0.979421317441675</v>
      </c>
      <c r="H303" s="20" t="n">
        <v>58312.4235934074</v>
      </c>
      <c r="I303" s="79" t="n">
        <f aca="false">IF(D303="","",H303/D303)</f>
        <v>0.0478199718706047</v>
      </c>
      <c r="J303" s="20" t="n">
        <v>1252634.13698989</v>
      </c>
      <c r="K303" s="79" t="n">
        <f aca="false">IF(D303="","",J303/D303)</f>
        <v>1.02724128931228</v>
      </c>
      <c r="L303" s="20" t="n">
        <v>809516.960394175</v>
      </c>
      <c r="M303" s="24" t="n">
        <f aca="false">IF(L303="","",IF(D303="","",L303/D303))</f>
        <v>0.663856445836414</v>
      </c>
      <c r="N303" s="20" t="n">
        <v>926589.361620471</v>
      </c>
      <c r="O303" s="80" t="n">
        <f aca="false">IF(N303="","",IF(D303="","",N303/D303))</f>
        <v>0.759863412936621</v>
      </c>
      <c r="P303" s="20" t="n">
        <v>90043.4524567545</v>
      </c>
      <c r="Q303" s="80" t="n">
        <f aca="false">IF(P303="","",IF(D303="","",P303/D303))</f>
        <v>0.0738414749082894</v>
      </c>
    </row>
    <row r="304" customFormat="false" ht="15" hidden="false" customHeight="false" outlineLevel="0" collapsed="false">
      <c r="A304" s="81" t="n">
        <v>2018</v>
      </c>
      <c r="B304" s="28" t="s">
        <v>27</v>
      </c>
      <c r="C304" s="17" t="n">
        <v>7</v>
      </c>
      <c r="D304" s="18" t="n">
        <v>833873.301354306</v>
      </c>
      <c r="E304" s="70" t="str">
        <f aca="false">B304&amp;"|"&amp;A304&amp;"|"&amp;C304</f>
        <v>09/|2018|7</v>
      </c>
      <c r="F304" s="77" t="n">
        <v>677171.240027712</v>
      </c>
      <c r="G304" s="78" t="n">
        <f aca="false">IF(D304="","",F304/D304)</f>
        <v>0.812079291815565</v>
      </c>
      <c r="H304" s="20" t="n">
        <v>78086.0662116229</v>
      </c>
      <c r="I304" s="79" t="n">
        <f aca="false">IF(D304="","",H304/D304)</f>
        <v>0.0936426026409554</v>
      </c>
      <c r="J304" s="20" t="n">
        <v>755257.306239335</v>
      </c>
      <c r="K304" s="79" t="n">
        <f aca="false">IF(D304="","",J304/D304)</f>
        <v>0.90572189445652</v>
      </c>
      <c r="L304" s="20" t="n">
        <v>59389.3406589081</v>
      </c>
      <c r="M304" s="24" t="n">
        <f aca="false">IF(L304="","",IF(D304="","",L304/D304))</f>
        <v>0.0712210602767267</v>
      </c>
      <c r="N304" s="20" t="n">
        <v>249238.838896401</v>
      </c>
      <c r="O304" s="80" t="n">
        <f aca="false">IF(N304="","",IF(D304="","",N304/D304))</f>
        <v>0.298892935523428</v>
      </c>
      <c r="P304" s="20" t="n">
        <v>120887.425318304</v>
      </c>
      <c r="Q304" s="80" t="n">
        <f aca="false">IF(P304="","",IF(D304="","",P304/D304))</f>
        <v>0.144970974753561</v>
      </c>
    </row>
    <row r="305" customFormat="false" ht="15" hidden="false" customHeight="false" outlineLevel="0" collapsed="false">
      <c r="A305" s="81" t="n">
        <v>2018</v>
      </c>
      <c r="B305" s="30" t="s">
        <v>28</v>
      </c>
      <c r="C305" s="17" t="n">
        <v>7</v>
      </c>
      <c r="D305" s="18" t="n">
        <v>955393.755791954</v>
      </c>
      <c r="E305" s="70" t="str">
        <f aca="false">B305&amp;"|"&amp;A305&amp;"|"&amp;C305</f>
        <v>12/|2018|7</v>
      </c>
      <c r="F305" s="77" t="n">
        <v>854471.487657359</v>
      </c>
      <c r="G305" s="78" t="n">
        <f aca="false">IF(D305="","",F305/D305)</f>
        <v>0.89436578633389</v>
      </c>
      <c r="H305" s="20" t="n">
        <v>43657.2444354695</v>
      </c>
      <c r="I305" s="79" t="n">
        <f aca="false">IF(D305="","",H305/D305)</f>
        <v>0.0456955513585922</v>
      </c>
      <c r="J305" s="20" t="n">
        <v>898128.732092829</v>
      </c>
      <c r="K305" s="79" t="n">
        <f aca="false">IF(D305="","",J305/D305)</f>
        <v>0.940061337692482</v>
      </c>
      <c r="L305" s="20" t="n">
        <v>234484.189928264</v>
      </c>
      <c r="M305" s="24" t="n">
        <f aca="false">IF(L305="","",IF(D305="","",L305/D305))</f>
        <v>0.245431989173818</v>
      </c>
      <c r="N305" s="20" t="n">
        <v>553488.306718216</v>
      </c>
      <c r="O305" s="80" t="n">
        <f aca="false">IF(N305="","",IF(D305="","",N305/D305))</f>
        <v>0.579330044144378</v>
      </c>
      <c r="P305" s="20" t="n">
        <v>103033.763559653</v>
      </c>
      <c r="Q305" s="80" t="n">
        <f aca="false">IF(P305="","",IF(D305="","",P305/D305))</f>
        <v>0.107844292403026</v>
      </c>
    </row>
    <row r="306" customFormat="false" ht="15" hidden="false" customHeight="false" outlineLevel="0" collapsed="false">
      <c r="A306" s="81" t="n">
        <v>2019</v>
      </c>
      <c r="B306" s="31" t="s">
        <v>25</v>
      </c>
      <c r="C306" s="17" t="n">
        <v>7</v>
      </c>
      <c r="D306" s="18" t="n">
        <v>550680.975435879</v>
      </c>
      <c r="E306" s="70" t="str">
        <f aca="false">B306&amp;"|"&amp;A306&amp;"|"&amp;C306</f>
        <v>03/|2019|7</v>
      </c>
      <c r="F306" s="77" t="n">
        <v>355731.505550008</v>
      </c>
      <c r="G306" s="78" t="n">
        <f aca="false">IF(D306="","",F306/D306)</f>
        <v>0.645984737839249</v>
      </c>
      <c r="H306" s="20" t="n">
        <v>44622.018777511</v>
      </c>
      <c r="I306" s="79" t="n">
        <f aca="false">IF(D306="","",H306/D306)</f>
        <v>0.081030616215117</v>
      </c>
      <c r="J306" s="20" t="n">
        <v>400353.524327519</v>
      </c>
      <c r="K306" s="79" t="n">
        <f aca="false">IF(D306="","",J306/D306)</f>
        <v>0.727015354054366</v>
      </c>
      <c r="L306" s="20" t="n">
        <v>50208.9229237446</v>
      </c>
      <c r="M306" s="24" t="n">
        <f aca="false">IF(L306="","",IF(D306="","",L306/D306))</f>
        <v>0.0911760622999603</v>
      </c>
      <c r="N306" s="20" t="n">
        <v>141382.375053839</v>
      </c>
      <c r="O306" s="80" t="n">
        <f aca="false">IF(N306="","",IF(D306="","",N306/D306))</f>
        <v>0.256740983183468</v>
      </c>
      <c r="P306" s="20" t="n">
        <v>74000.3703932616</v>
      </c>
      <c r="Q306" s="80" t="n">
        <f aca="false">IF(P306="","",IF(D306="","",P306/D306))</f>
        <v>0.134379747429423</v>
      </c>
    </row>
    <row r="307" customFormat="false" ht="15" hidden="false" customHeight="false" outlineLevel="0" collapsed="false">
      <c r="A307" s="81" t="n">
        <v>2019</v>
      </c>
      <c r="B307" s="28" t="s">
        <v>26</v>
      </c>
      <c r="C307" s="17" t="n">
        <v>7</v>
      </c>
      <c r="D307" s="18" t="n">
        <v>1071260.14986566</v>
      </c>
      <c r="E307" s="70" t="str">
        <f aca="false">B307&amp;"|"&amp;A307&amp;"|"&amp;C307</f>
        <v>06/|2019|7</v>
      </c>
      <c r="F307" s="77" t="n">
        <v>895561.622737219</v>
      </c>
      <c r="G307" s="78" t="n">
        <f aca="false">IF(D307="","",F307/D307)</f>
        <v>0.835988926545551</v>
      </c>
      <c r="H307" s="20" t="n">
        <v>56273.3479720076</v>
      </c>
      <c r="I307" s="79" t="n">
        <f aca="false">IF(D307="","",H307/D307)</f>
        <v>0.0525300488206011</v>
      </c>
      <c r="J307" s="20" t="n">
        <v>951834.970709227</v>
      </c>
      <c r="K307" s="79" t="n">
        <f aca="false">IF(D307="","",J307/D307)</f>
        <v>0.888518975366152</v>
      </c>
      <c r="L307" s="20" t="n">
        <v>594987.728790415</v>
      </c>
      <c r="M307" s="24" t="n">
        <f aca="false">IF(L307="","",IF(D307="","",L307/D307))</f>
        <v>0.555409186895479</v>
      </c>
      <c r="N307" s="20" t="n">
        <v>567152.001808499</v>
      </c>
      <c r="O307" s="80" t="n">
        <f aca="false">IF(N307="","",IF(D307="","",N307/D307))</f>
        <v>0.529425090515709</v>
      </c>
      <c r="P307" s="20" t="n">
        <v>94324.1677569439</v>
      </c>
      <c r="Q307" s="80" t="n">
        <f aca="false">IF(P307="","",IF(D307="","",P307/D307))</f>
        <v>0.0880497307481964</v>
      </c>
    </row>
    <row r="308" customFormat="false" ht="15" hidden="false" customHeight="false" outlineLevel="0" collapsed="false">
      <c r="A308" s="81" t="n">
        <v>2019</v>
      </c>
      <c r="B308" s="28" t="s">
        <v>27</v>
      </c>
      <c r="C308" s="17" t="n">
        <v>7</v>
      </c>
      <c r="D308" s="18" t="n">
        <v>873797.127570852</v>
      </c>
      <c r="E308" s="70" t="str">
        <f aca="false">B308&amp;"|"&amp;A308&amp;"|"&amp;C308</f>
        <v>09/|2019|7</v>
      </c>
      <c r="F308" s="77" t="n">
        <v>615997.864716594</v>
      </c>
      <c r="G308" s="78" t="n">
        <f aca="false">IF(D308="","",F308/D308)</f>
        <v>0.704966685378175</v>
      </c>
      <c r="H308" s="20" t="n">
        <v>57982.6549263176</v>
      </c>
      <c r="I308" s="79" t="n">
        <f aca="false">IF(D308="","",H308/D308)</f>
        <v>0.0663571132209016</v>
      </c>
      <c r="J308" s="20" t="n">
        <v>673980.519642912</v>
      </c>
      <c r="K308" s="79" t="n">
        <f aca="false">IF(D308="","",J308/D308)</f>
        <v>0.771323798599077</v>
      </c>
      <c r="L308" s="20" t="n">
        <v>282264.6440748</v>
      </c>
      <c r="M308" s="24" t="n">
        <f aca="false">IF(L308="","",IF(D308="","",L308/D308))</f>
        <v>0.323032240743905</v>
      </c>
      <c r="N308" s="20" t="n">
        <v>264548.995382414</v>
      </c>
      <c r="O308" s="80" t="n">
        <f aca="false">IF(N308="","",IF(D308="","",N308/D308))</f>
        <v>0.302757913748078</v>
      </c>
      <c r="P308" s="20" t="n">
        <v>75700.4362356155</v>
      </c>
      <c r="Q308" s="80" t="n">
        <f aca="false">IF(P308="","",IF(D308="","",P308/D308))</f>
        <v>0.0866338808483635</v>
      </c>
    </row>
    <row r="309" customFormat="false" ht="15" hidden="false" customHeight="false" outlineLevel="0" collapsed="false">
      <c r="A309" s="81" t="n">
        <v>2019</v>
      </c>
      <c r="B309" s="30" t="s">
        <v>28</v>
      </c>
      <c r="C309" s="17" t="n">
        <v>7</v>
      </c>
      <c r="D309" s="18" t="n">
        <v>688802.750269254</v>
      </c>
      <c r="E309" s="70" t="str">
        <f aca="false">B309&amp;"|"&amp;A309&amp;"|"&amp;C309</f>
        <v>12/|2019|7</v>
      </c>
      <c r="F309" s="77" t="n">
        <v>616570.394342371</v>
      </c>
      <c r="G309" s="78" t="n">
        <f aca="false">IF(D309="","",F309/D309)</f>
        <v>0.895133467602086</v>
      </c>
      <c r="H309" s="20" t="n">
        <v>67392.6267205489</v>
      </c>
      <c r="I309" s="79" t="n">
        <f aca="false">IF(D309="","",H309/D309)</f>
        <v>0.0978402404668173</v>
      </c>
      <c r="J309" s="20" t="n">
        <v>683963.02106292</v>
      </c>
      <c r="K309" s="79" t="n">
        <f aca="false">IF(D309="","",J309/D309)</f>
        <v>0.992973708068903</v>
      </c>
      <c r="L309" s="20" t="n">
        <v>291348.764417086</v>
      </c>
      <c r="M309" s="24" t="n">
        <f aca="false">IF(L309="","",IF(D309="","",L309/D309))</f>
        <v>0.422978514971372</v>
      </c>
      <c r="N309" s="20" t="n">
        <v>352170.717430572</v>
      </c>
      <c r="O309" s="80" t="n">
        <f aca="false">IF(N309="","",IF(D309="","",N309/D309))</f>
        <v>0.51127948791277</v>
      </c>
      <c r="P309" s="20" t="n">
        <v>64460.9180564823</v>
      </c>
      <c r="Q309" s="80" t="n">
        <f aca="false">IF(P309="","",IF(D309="","",P309/D309))</f>
        <v>0.0935840021418097</v>
      </c>
    </row>
    <row r="310" customFormat="false" ht="15" hidden="false" customHeight="false" outlineLevel="0" collapsed="false">
      <c r="A310" s="81" t="n">
        <v>2009</v>
      </c>
      <c r="B310" s="32" t="s">
        <v>25</v>
      </c>
      <c r="C310" s="33" t="n">
        <v>8</v>
      </c>
      <c r="D310" s="36"/>
      <c r="E310" s="70" t="str">
        <f aca="false">B310&amp;"|"&amp;A310&amp;"|"&amp;C310</f>
        <v>03/|2009|8</v>
      </c>
      <c r="F310" s="82"/>
      <c r="G310" s="78" t="str">
        <f aca="false">IF(D310="","",F310/D310)</f>
        <v/>
      </c>
      <c r="H310" s="36"/>
      <c r="I310" s="79" t="str">
        <f aca="false">IF(D310="","",H310/D310)</f>
        <v/>
      </c>
      <c r="J310" s="36"/>
      <c r="K310" s="79" t="str">
        <f aca="false">IF(D310="","",J310/D310)</f>
        <v/>
      </c>
      <c r="L310" s="36"/>
      <c r="M310" s="24" t="str">
        <f aca="false">IF(L310="","",IF(D310="","",L310/D310))</f>
        <v/>
      </c>
      <c r="N310" s="36"/>
      <c r="O310" s="80" t="str">
        <f aca="false">IF(N310="","",IF(D310="","",N310/D310))</f>
        <v/>
      </c>
      <c r="P310" s="36"/>
      <c r="Q310" s="80" t="str">
        <f aca="false">IF(P310="","",IF(D310="","",P310/D310))</f>
        <v/>
      </c>
    </row>
    <row r="311" customFormat="false" ht="15" hidden="false" customHeight="false" outlineLevel="0" collapsed="false">
      <c r="A311" s="81" t="n">
        <v>2009</v>
      </c>
      <c r="B311" s="28" t="s">
        <v>26</v>
      </c>
      <c r="C311" s="17" t="n">
        <v>8</v>
      </c>
      <c r="D311" s="20"/>
      <c r="E311" s="70" t="str">
        <f aca="false">B311&amp;"|"&amp;A311&amp;"|"&amp;C311</f>
        <v>06/|2009|8</v>
      </c>
      <c r="F311" s="77"/>
      <c r="G311" s="78" t="str">
        <f aca="false">IF(D311="","",F311/D311)</f>
        <v/>
      </c>
      <c r="H311" s="20"/>
      <c r="I311" s="79" t="str">
        <f aca="false">IF(D311="","",H311/D311)</f>
        <v/>
      </c>
      <c r="J311" s="20"/>
      <c r="K311" s="79" t="str">
        <f aca="false">IF(D311="","",J311/D311)</f>
        <v/>
      </c>
      <c r="L311" s="20"/>
      <c r="M311" s="24" t="str">
        <f aca="false">IF(L311="","",IF(D311="","",L311/D311))</f>
        <v/>
      </c>
      <c r="N311" s="20"/>
      <c r="O311" s="80" t="str">
        <f aca="false">IF(N311="","",IF(D311="","",N311/D311))</f>
        <v/>
      </c>
      <c r="P311" s="20"/>
      <c r="Q311" s="80" t="str">
        <f aca="false">IF(P311="","",IF(D311="","",P311/D311))</f>
        <v/>
      </c>
    </row>
    <row r="312" customFormat="false" ht="15" hidden="false" customHeight="false" outlineLevel="0" collapsed="false">
      <c r="A312" s="81" t="n">
        <v>2009</v>
      </c>
      <c r="B312" s="28" t="s">
        <v>27</v>
      </c>
      <c r="C312" s="17" t="n">
        <v>8</v>
      </c>
      <c r="D312" s="20"/>
      <c r="E312" s="70" t="str">
        <f aca="false">B312&amp;"|"&amp;A312&amp;"|"&amp;C312</f>
        <v>09/|2009|8</v>
      </c>
      <c r="F312" s="77"/>
      <c r="G312" s="78" t="str">
        <f aca="false">IF(D312="","",F312/D312)</f>
        <v/>
      </c>
      <c r="H312" s="20"/>
      <c r="I312" s="79" t="str">
        <f aca="false">IF(D312="","",H312/D312)</f>
        <v/>
      </c>
      <c r="J312" s="20"/>
      <c r="K312" s="79" t="str">
        <f aca="false">IF(D312="","",J312/D312)</f>
        <v/>
      </c>
      <c r="L312" s="20"/>
      <c r="M312" s="24" t="str">
        <f aca="false">IF(L312="","",IF(D312="","",L312/D312))</f>
        <v/>
      </c>
      <c r="N312" s="20"/>
      <c r="O312" s="80" t="str">
        <f aca="false">IF(N312="","",IF(D312="","",N312/D312))</f>
        <v/>
      </c>
      <c r="P312" s="20"/>
      <c r="Q312" s="80" t="str">
        <f aca="false">IF(P312="","",IF(D312="","",P312/D312))</f>
        <v/>
      </c>
    </row>
    <row r="313" customFormat="false" ht="15" hidden="false" customHeight="false" outlineLevel="0" collapsed="false">
      <c r="A313" s="81" t="n">
        <v>2009</v>
      </c>
      <c r="B313" s="30" t="s">
        <v>28</v>
      </c>
      <c r="C313" s="17" t="n">
        <v>8</v>
      </c>
      <c r="D313" s="20"/>
      <c r="E313" s="70" t="str">
        <f aca="false">B313&amp;"|"&amp;A313&amp;"|"&amp;C313</f>
        <v>12/|2009|8</v>
      </c>
      <c r="F313" s="77"/>
      <c r="G313" s="78" t="str">
        <f aca="false">IF(D313="","",F313/D313)</f>
        <v/>
      </c>
      <c r="H313" s="20"/>
      <c r="I313" s="79" t="str">
        <f aca="false">IF(D313="","",H313/D313)</f>
        <v/>
      </c>
      <c r="J313" s="20"/>
      <c r="K313" s="79" t="str">
        <f aca="false">IF(D313="","",J313/D313)</f>
        <v/>
      </c>
      <c r="L313" s="20"/>
      <c r="M313" s="24" t="str">
        <f aca="false">IF(L313="","",IF(D313="","",L313/D313))</f>
        <v/>
      </c>
      <c r="N313" s="20"/>
      <c r="O313" s="80" t="str">
        <f aca="false">IF(N313="","",IF(D313="","",N313/D313))</f>
        <v/>
      </c>
      <c r="P313" s="20"/>
      <c r="Q313" s="80" t="str">
        <f aca="false">IF(P313="","",IF(D313="","",P313/D313))</f>
        <v/>
      </c>
    </row>
    <row r="314" customFormat="false" ht="15" hidden="false" customHeight="false" outlineLevel="0" collapsed="false">
      <c r="A314" s="81" t="n">
        <v>2010</v>
      </c>
      <c r="B314" s="31" t="s">
        <v>25</v>
      </c>
      <c r="C314" s="17" t="n">
        <v>8</v>
      </c>
      <c r="D314" s="20"/>
      <c r="E314" s="70" t="str">
        <f aca="false">B314&amp;"|"&amp;A314&amp;"|"&amp;C314</f>
        <v>03/|2010|8</v>
      </c>
      <c r="F314" s="77"/>
      <c r="G314" s="78" t="str">
        <f aca="false">IF(D314="","",F314/D314)</f>
        <v/>
      </c>
      <c r="H314" s="20"/>
      <c r="I314" s="79" t="str">
        <f aca="false">IF(D314="","",H314/D314)</f>
        <v/>
      </c>
      <c r="J314" s="20"/>
      <c r="K314" s="79" t="str">
        <f aca="false">IF(D314="","",J314/D314)</f>
        <v/>
      </c>
      <c r="L314" s="20"/>
      <c r="M314" s="24" t="str">
        <f aca="false">IF(L314="","",IF(D314="","",L314/D314))</f>
        <v/>
      </c>
      <c r="N314" s="20"/>
      <c r="O314" s="80" t="str">
        <f aca="false">IF(N314="","",IF(D314="","",N314/D314))</f>
        <v/>
      </c>
      <c r="P314" s="20"/>
      <c r="Q314" s="80" t="str">
        <f aca="false">IF(P314="","",IF(D314="","",P314/D314))</f>
        <v/>
      </c>
    </row>
    <row r="315" customFormat="false" ht="15" hidden="false" customHeight="false" outlineLevel="0" collapsed="false">
      <c r="A315" s="81" t="n">
        <v>2010</v>
      </c>
      <c r="B315" s="28" t="s">
        <v>26</v>
      </c>
      <c r="C315" s="17" t="n">
        <v>8</v>
      </c>
      <c r="D315" s="20"/>
      <c r="E315" s="70" t="str">
        <f aca="false">B315&amp;"|"&amp;A315&amp;"|"&amp;C315</f>
        <v>06/|2010|8</v>
      </c>
      <c r="F315" s="77"/>
      <c r="G315" s="78" t="str">
        <f aca="false">IF(D315="","",F315/D315)</f>
        <v/>
      </c>
      <c r="H315" s="20"/>
      <c r="I315" s="79" t="str">
        <f aca="false">IF(D315="","",H315/D315)</f>
        <v/>
      </c>
      <c r="J315" s="20"/>
      <c r="K315" s="79" t="str">
        <f aca="false">IF(D315="","",J315/D315)</f>
        <v/>
      </c>
      <c r="L315" s="20"/>
      <c r="M315" s="24" t="str">
        <f aca="false">IF(L315="","",IF(D315="","",L315/D315))</f>
        <v/>
      </c>
      <c r="N315" s="20"/>
      <c r="O315" s="80" t="str">
        <f aca="false">IF(N315="","",IF(D315="","",N315/D315))</f>
        <v/>
      </c>
      <c r="P315" s="20"/>
      <c r="Q315" s="80" t="str">
        <f aca="false">IF(P315="","",IF(D315="","",P315/D315))</f>
        <v/>
      </c>
    </row>
    <row r="316" customFormat="false" ht="15" hidden="false" customHeight="false" outlineLevel="0" collapsed="false">
      <c r="A316" s="81" t="n">
        <v>2010</v>
      </c>
      <c r="B316" s="28" t="s">
        <v>27</v>
      </c>
      <c r="C316" s="17" t="n">
        <v>8</v>
      </c>
      <c r="D316" s="20"/>
      <c r="E316" s="70" t="str">
        <f aca="false">B316&amp;"|"&amp;A316&amp;"|"&amp;C316</f>
        <v>09/|2010|8</v>
      </c>
      <c r="F316" s="77"/>
      <c r="G316" s="78" t="str">
        <f aca="false">IF(D316="","",F316/D316)</f>
        <v/>
      </c>
      <c r="H316" s="20"/>
      <c r="I316" s="79" t="str">
        <f aca="false">IF(D316="","",H316/D316)</f>
        <v/>
      </c>
      <c r="J316" s="20"/>
      <c r="K316" s="79" t="str">
        <f aca="false">IF(D316="","",J316/D316)</f>
        <v/>
      </c>
      <c r="L316" s="20"/>
      <c r="M316" s="24" t="str">
        <f aca="false">IF(L316="","",IF(D316="","",L316/D316))</f>
        <v/>
      </c>
      <c r="N316" s="20"/>
      <c r="O316" s="80" t="str">
        <f aca="false">IF(N316="","",IF(D316="","",N316/D316))</f>
        <v/>
      </c>
      <c r="P316" s="20"/>
      <c r="Q316" s="80" t="str">
        <f aca="false">IF(P316="","",IF(D316="","",P316/D316))</f>
        <v/>
      </c>
    </row>
    <row r="317" customFormat="false" ht="15" hidden="false" customHeight="false" outlineLevel="0" collapsed="false">
      <c r="A317" s="81" t="n">
        <v>2010</v>
      </c>
      <c r="B317" s="30" t="s">
        <v>28</v>
      </c>
      <c r="C317" s="17" t="n">
        <v>8</v>
      </c>
      <c r="D317" s="20"/>
      <c r="E317" s="70" t="str">
        <f aca="false">B317&amp;"|"&amp;A317&amp;"|"&amp;C317</f>
        <v>12/|2010|8</v>
      </c>
      <c r="F317" s="77"/>
      <c r="G317" s="78" t="str">
        <f aca="false">IF(D317="","",F317/D317)</f>
        <v/>
      </c>
      <c r="H317" s="20"/>
      <c r="I317" s="79" t="str">
        <f aca="false">IF(D317="","",H317/D317)</f>
        <v/>
      </c>
      <c r="J317" s="20"/>
      <c r="K317" s="79" t="str">
        <f aca="false">IF(D317="","",J317/D317)</f>
        <v/>
      </c>
      <c r="L317" s="20"/>
      <c r="M317" s="24" t="str">
        <f aca="false">IF(L317="","",IF(D317="","",L317/D317))</f>
        <v/>
      </c>
      <c r="N317" s="20"/>
      <c r="O317" s="80" t="str">
        <f aca="false">IF(N317="","",IF(D317="","",N317/D317))</f>
        <v/>
      </c>
      <c r="P317" s="20"/>
      <c r="Q317" s="80" t="str">
        <f aca="false">IF(P317="","",IF(D317="","",P317/D317))</f>
        <v/>
      </c>
    </row>
    <row r="318" customFormat="false" ht="15" hidden="false" customHeight="false" outlineLevel="0" collapsed="false">
      <c r="A318" s="81" t="n">
        <v>2011</v>
      </c>
      <c r="B318" s="31" t="s">
        <v>25</v>
      </c>
      <c r="C318" s="17" t="n">
        <v>8</v>
      </c>
      <c r="D318" s="20"/>
      <c r="E318" s="70" t="str">
        <f aca="false">B318&amp;"|"&amp;A318&amp;"|"&amp;C318</f>
        <v>03/|2011|8</v>
      </c>
      <c r="F318" s="77"/>
      <c r="G318" s="78" t="str">
        <f aca="false">IF(D318="","",F318/D318)</f>
        <v/>
      </c>
      <c r="H318" s="20"/>
      <c r="I318" s="79" t="str">
        <f aca="false">IF(D318="","",H318/D318)</f>
        <v/>
      </c>
      <c r="J318" s="20"/>
      <c r="K318" s="79" t="str">
        <f aca="false">IF(D318="","",J318/D318)</f>
        <v/>
      </c>
      <c r="L318" s="20"/>
      <c r="M318" s="24" t="str">
        <f aca="false">IF(L318="","",IF(D318="","",L318/D318))</f>
        <v/>
      </c>
      <c r="N318" s="20"/>
      <c r="O318" s="80" t="str">
        <f aca="false">IF(N318="","",IF(D318="","",N318/D318))</f>
        <v/>
      </c>
      <c r="P318" s="20"/>
      <c r="Q318" s="80" t="str">
        <f aca="false">IF(P318="","",IF(D318="","",P318/D318))</f>
        <v/>
      </c>
    </row>
    <row r="319" customFormat="false" ht="15" hidden="false" customHeight="false" outlineLevel="0" collapsed="false">
      <c r="A319" s="81" t="n">
        <v>2011</v>
      </c>
      <c r="B319" s="28" t="s">
        <v>26</v>
      </c>
      <c r="C319" s="17" t="n">
        <v>8</v>
      </c>
      <c r="D319" s="20"/>
      <c r="E319" s="70" t="str">
        <f aca="false">B319&amp;"|"&amp;A319&amp;"|"&amp;C319</f>
        <v>06/|2011|8</v>
      </c>
      <c r="F319" s="77"/>
      <c r="G319" s="78" t="str">
        <f aca="false">IF(D319="","",F319/D319)</f>
        <v/>
      </c>
      <c r="H319" s="20"/>
      <c r="I319" s="79" t="str">
        <f aca="false">IF(D319="","",H319/D319)</f>
        <v/>
      </c>
      <c r="J319" s="20"/>
      <c r="K319" s="79" t="str">
        <f aca="false">IF(D319="","",J319/D319)</f>
        <v/>
      </c>
      <c r="L319" s="20"/>
      <c r="M319" s="24" t="str">
        <f aca="false">IF(L319="","",IF(D319="","",L319/D319))</f>
        <v/>
      </c>
      <c r="N319" s="20"/>
      <c r="O319" s="80" t="str">
        <f aca="false">IF(N319="","",IF(D319="","",N319/D319))</f>
        <v/>
      </c>
      <c r="P319" s="20"/>
      <c r="Q319" s="80" t="str">
        <f aca="false">IF(P319="","",IF(D319="","",P319/D319))</f>
        <v/>
      </c>
    </row>
    <row r="320" customFormat="false" ht="15" hidden="false" customHeight="false" outlineLevel="0" collapsed="false">
      <c r="A320" s="81" t="n">
        <v>2011</v>
      </c>
      <c r="B320" s="28" t="s">
        <v>27</v>
      </c>
      <c r="C320" s="17" t="n">
        <v>8</v>
      </c>
      <c r="D320" s="20"/>
      <c r="E320" s="70" t="str">
        <f aca="false">B320&amp;"|"&amp;A320&amp;"|"&amp;C320</f>
        <v>09/|2011|8</v>
      </c>
      <c r="F320" s="77"/>
      <c r="G320" s="78" t="str">
        <f aca="false">IF(D320="","",F320/D320)</f>
        <v/>
      </c>
      <c r="H320" s="20"/>
      <c r="I320" s="79" t="str">
        <f aca="false">IF(D320="","",H320/D320)</f>
        <v/>
      </c>
      <c r="J320" s="20"/>
      <c r="K320" s="79" t="str">
        <f aca="false">IF(D320="","",J320/D320)</f>
        <v/>
      </c>
      <c r="L320" s="20"/>
      <c r="M320" s="24" t="str">
        <f aca="false">IF(L320="","",IF(D320="","",L320/D320))</f>
        <v/>
      </c>
      <c r="N320" s="20"/>
      <c r="O320" s="80" t="str">
        <f aca="false">IF(N320="","",IF(D320="","",N320/D320))</f>
        <v/>
      </c>
      <c r="P320" s="20"/>
      <c r="Q320" s="80" t="str">
        <f aca="false">IF(P320="","",IF(D320="","",P320/D320))</f>
        <v/>
      </c>
    </row>
    <row r="321" customFormat="false" ht="15" hidden="false" customHeight="false" outlineLevel="0" collapsed="false">
      <c r="A321" s="81" t="n">
        <v>2011</v>
      </c>
      <c r="B321" s="30" t="s">
        <v>28</v>
      </c>
      <c r="C321" s="17" t="n">
        <v>8</v>
      </c>
      <c r="D321" s="20"/>
      <c r="E321" s="70" t="str">
        <f aca="false">B321&amp;"|"&amp;A321&amp;"|"&amp;C321</f>
        <v>12/|2011|8</v>
      </c>
      <c r="F321" s="77"/>
      <c r="G321" s="78" t="str">
        <f aca="false">IF(D321="","",F321/D321)</f>
        <v/>
      </c>
      <c r="H321" s="20"/>
      <c r="I321" s="79" t="str">
        <f aca="false">IF(D321="","",H321/D321)</f>
        <v/>
      </c>
      <c r="J321" s="20"/>
      <c r="K321" s="79" t="str">
        <f aca="false">IF(D321="","",J321/D321)</f>
        <v/>
      </c>
      <c r="L321" s="20"/>
      <c r="M321" s="24" t="str">
        <f aca="false">IF(L321="","",IF(D321="","",L321/D321))</f>
        <v/>
      </c>
      <c r="N321" s="20"/>
      <c r="O321" s="80" t="str">
        <f aca="false">IF(N321="","",IF(D321="","",N321/D321))</f>
        <v/>
      </c>
      <c r="P321" s="20"/>
      <c r="Q321" s="80" t="str">
        <f aca="false">IF(P321="","",IF(D321="","",P321/D321))</f>
        <v/>
      </c>
    </row>
    <row r="322" customFormat="false" ht="15" hidden="false" customHeight="false" outlineLevel="0" collapsed="false">
      <c r="A322" s="81" t="n">
        <v>2012</v>
      </c>
      <c r="B322" s="31" t="s">
        <v>25</v>
      </c>
      <c r="C322" s="17" t="n">
        <v>8</v>
      </c>
      <c r="D322" s="20"/>
      <c r="E322" s="70" t="str">
        <f aca="false">B322&amp;"|"&amp;A322&amp;"|"&amp;C322</f>
        <v>03/|2012|8</v>
      </c>
      <c r="F322" s="77"/>
      <c r="G322" s="78" t="str">
        <f aca="false">IF(D322="","",F322/D322)</f>
        <v/>
      </c>
      <c r="H322" s="20"/>
      <c r="I322" s="79" t="str">
        <f aca="false">IF(D322="","",H322/D322)</f>
        <v/>
      </c>
      <c r="J322" s="20"/>
      <c r="K322" s="79" t="str">
        <f aca="false">IF(D322="","",J322/D322)</f>
        <v/>
      </c>
      <c r="L322" s="20"/>
      <c r="M322" s="24" t="str">
        <f aca="false">IF(L322="","",IF(D322="","",L322/D322))</f>
        <v/>
      </c>
      <c r="N322" s="20"/>
      <c r="O322" s="80" t="str">
        <f aca="false">IF(N322="","",IF(D322="","",N322/D322))</f>
        <v/>
      </c>
      <c r="P322" s="20"/>
      <c r="Q322" s="80" t="str">
        <f aca="false">IF(P322="","",IF(D322="","",P322/D322))</f>
        <v/>
      </c>
    </row>
    <row r="323" customFormat="false" ht="15" hidden="false" customHeight="false" outlineLevel="0" collapsed="false">
      <c r="A323" s="81" t="n">
        <v>2012</v>
      </c>
      <c r="B323" s="28" t="s">
        <v>26</v>
      </c>
      <c r="C323" s="17" t="n">
        <v>8</v>
      </c>
      <c r="D323" s="20"/>
      <c r="E323" s="70" t="str">
        <f aca="false">B323&amp;"|"&amp;A323&amp;"|"&amp;C323</f>
        <v>06/|2012|8</v>
      </c>
      <c r="F323" s="77"/>
      <c r="G323" s="78" t="str">
        <f aca="false">IF(D323="","",F323/D323)</f>
        <v/>
      </c>
      <c r="H323" s="20"/>
      <c r="I323" s="79" t="str">
        <f aca="false">IF(D323="","",H323/D323)</f>
        <v/>
      </c>
      <c r="J323" s="20"/>
      <c r="K323" s="79" t="str">
        <f aca="false">IF(D323="","",J323/D323)</f>
        <v/>
      </c>
      <c r="L323" s="20"/>
      <c r="M323" s="24" t="str">
        <f aca="false">IF(L323="","",IF(D323="","",L323/D323))</f>
        <v/>
      </c>
      <c r="N323" s="20"/>
      <c r="O323" s="80" t="str">
        <f aca="false">IF(N323="","",IF(D323="","",N323/D323))</f>
        <v/>
      </c>
      <c r="P323" s="20"/>
      <c r="Q323" s="80" t="str">
        <f aca="false">IF(P323="","",IF(D323="","",P323/D323))</f>
        <v/>
      </c>
    </row>
    <row r="324" customFormat="false" ht="15" hidden="false" customHeight="false" outlineLevel="0" collapsed="false">
      <c r="A324" s="81" t="n">
        <v>2012</v>
      </c>
      <c r="B324" s="28" t="s">
        <v>27</v>
      </c>
      <c r="C324" s="17" t="n">
        <v>8</v>
      </c>
      <c r="D324" s="20"/>
      <c r="E324" s="70" t="str">
        <f aca="false">B324&amp;"|"&amp;A324&amp;"|"&amp;C324</f>
        <v>09/|2012|8</v>
      </c>
      <c r="F324" s="77"/>
      <c r="G324" s="78" t="str">
        <f aca="false">IF(D324="","",F324/D324)</f>
        <v/>
      </c>
      <c r="H324" s="20"/>
      <c r="I324" s="79" t="str">
        <f aca="false">IF(D324="","",H324/D324)</f>
        <v/>
      </c>
      <c r="J324" s="20"/>
      <c r="K324" s="79" t="str">
        <f aca="false">IF(D324="","",J324/D324)</f>
        <v/>
      </c>
      <c r="L324" s="20"/>
      <c r="M324" s="24" t="str">
        <f aca="false">IF(L324="","",IF(D324="","",L324/D324))</f>
        <v/>
      </c>
      <c r="N324" s="20"/>
      <c r="O324" s="80" t="str">
        <f aca="false">IF(N324="","",IF(D324="","",N324/D324))</f>
        <v/>
      </c>
      <c r="P324" s="20"/>
      <c r="Q324" s="80" t="str">
        <f aca="false">IF(P324="","",IF(D324="","",P324/D324))</f>
        <v/>
      </c>
    </row>
    <row r="325" customFormat="false" ht="15" hidden="false" customHeight="false" outlineLevel="0" collapsed="false">
      <c r="A325" s="81" t="n">
        <v>2012</v>
      </c>
      <c r="B325" s="30" t="s">
        <v>28</v>
      </c>
      <c r="C325" s="17" t="n">
        <v>8</v>
      </c>
      <c r="D325" s="20"/>
      <c r="E325" s="70" t="str">
        <f aca="false">B325&amp;"|"&amp;A325&amp;"|"&amp;C325</f>
        <v>12/|2012|8</v>
      </c>
      <c r="F325" s="77"/>
      <c r="G325" s="78" t="str">
        <f aca="false">IF(D325="","",F325/D325)</f>
        <v/>
      </c>
      <c r="H325" s="20"/>
      <c r="I325" s="79" t="str">
        <f aca="false">IF(D325="","",H325/D325)</f>
        <v/>
      </c>
      <c r="J325" s="20"/>
      <c r="K325" s="79" t="str">
        <f aca="false">IF(D325="","",J325/D325)</f>
        <v/>
      </c>
      <c r="L325" s="20"/>
      <c r="M325" s="24" t="str">
        <f aca="false">IF(L325="","",IF(D325="","",L325/D325))</f>
        <v/>
      </c>
      <c r="N325" s="20"/>
      <c r="O325" s="80" t="str">
        <f aca="false">IF(N325="","",IF(D325="","",N325/D325))</f>
        <v/>
      </c>
      <c r="P325" s="20"/>
      <c r="Q325" s="80" t="str">
        <f aca="false">IF(P325="","",IF(D325="","",P325/D325))</f>
        <v/>
      </c>
    </row>
    <row r="326" customFormat="false" ht="15" hidden="false" customHeight="false" outlineLevel="0" collapsed="false">
      <c r="A326" s="81" t="n">
        <v>2013</v>
      </c>
      <c r="B326" s="31" t="s">
        <v>25</v>
      </c>
      <c r="C326" s="17" t="n">
        <v>8</v>
      </c>
      <c r="D326" s="20"/>
      <c r="E326" s="70" t="str">
        <f aca="false">B326&amp;"|"&amp;A326&amp;"|"&amp;C326</f>
        <v>03/|2013|8</v>
      </c>
      <c r="F326" s="77"/>
      <c r="G326" s="78" t="str">
        <f aca="false">IF(D326="","",F326/D326)</f>
        <v/>
      </c>
      <c r="H326" s="20"/>
      <c r="I326" s="79" t="str">
        <f aca="false">IF(D326="","",H326/D326)</f>
        <v/>
      </c>
      <c r="J326" s="20"/>
      <c r="K326" s="79" t="str">
        <f aca="false">IF(D326="","",J326/D326)</f>
        <v/>
      </c>
      <c r="L326" s="20"/>
      <c r="M326" s="24" t="str">
        <f aca="false">IF(L326="","",IF(D326="","",L326/D326))</f>
        <v/>
      </c>
      <c r="N326" s="20"/>
      <c r="O326" s="80" t="str">
        <f aca="false">IF(N326="","",IF(D326="","",N326/D326))</f>
        <v/>
      </c>
      <c r="P326" s="20"/>
      <c r="Q326" s="80" t="str">
        <f aca="false">IF(P326="","",IF(D326="","",P326/D326))</f>
        <v/>
      </c>
    </row>
    <row r="327" customFormat="false" ht="15" hidden="false" customHeight="false" outlineLevel="0" collapsed="false">
      <c r="A327" s="81" t="n">
        <v>2013</v>
      </c>
      <c r="B327" s="28" t="s">
        <v>26</v>
      </c>
      <c r="C327" s="17" t="n">
        <v>8</v>
      </c>
      <c r="D327" s="18" t="n">
        <v>1601498.74728466</v>
      </c>
      <c r="E327" s="70" t="str">
        <f aca="false">B327&amp;"|"&amp;A327&amp;"|"&amp;C327</f>
        <v>06/|2013|8</v>
      </c>
      <c r="F327" s="77" t="n">
        <v>1289596.6167544</v>
      </c>
      <c r="G327" s="78" t="n">
        <f aca="false">IF(D327="","",F327/D327)</f>
        <v>0.805243600059576</v>
      </c>
      <c r="H327" s="20" t="n">
        <v>278421.466839975</v>
      </c>
      <c r="I327" s="79" t="n">
        <f aca="false">IF(D327="","",H327/D327)</f>
        <v>0.173850567983296</v>
      </c>
      <c r="J327" s="20" t="n">
        <v>1568018.08359438</v>
      </c>
      <c r="K327" s="79" t="n">
        <f aca="false">IF(D327="","",J327/D327)</f>
        <v>0.979094168042874</v>
      </c>
      <c r="L327" s="20" t="n">
        <v>124725.14830513</v>
      </c>
      <c r="M327" s="24" t="n">
        <f aca="false">IF(L327="","",IF(D327="","",L327/D327))</f>
        <v>0.0778802659175359</v>
      </c>
      <c r="N327" s="20" t="n">
        <v>666602.444339491</v>
      </c>
      <c r="O327" s="80" t="n">
        <f aca="false">IF(N327="","",IF(D327="","",N327/D327))</f>
        <v>0.416236631761164</v>
      </c>
      <c r="P327" s="20" t="n">
        <v>352241.544753385</v>
      </c>
      <c r="Q327" s="80" t="n">
        <f aca="false">IF(P327="","",IF(D327="","",P327/D327))</f>
        <v>0.219944939295526</v>
      </c>
    </row>
    <row r="328" customFormat="false" ht="15" hidden="false" customHeight="false" outlineLevel="0" collapsed="false">
      <c r="A328" s="81" t="n">
        <v>2013</v>
      </c>
      <c r="B328" s="28" t="s">
        <v>27</v>
      </c>
      <c r="C328" s="17" t="n">
        <v>8</v>
      </c>
      <c r="D328" s="18" t="n">
        <v>3064673.15551793</v>
      </c>
      <c r="E328" s="70" t="str">
        <f aca="false">B328&amp;"|"&amp;A328&amp;"|"&amp;C328</f>
        <v>09/|2013|8</v>
      </c>
      <c r="F328" s="77" t="n">
        <v>2191330.57431017</v>
      </c>
      <c r="G328" s="78" t="n">
        <f aca="false">IF(D328="","",F328/D328)</f>
        <v>0.715029128102842</v>
      </c>
      <c r="H328" s="20" t="n">
        <v>418906.376657868</v>
      </c>
      <c r="I328" s="79" t="n">
        <f aca="false">IF(D328="","",H328/D328)</f>
        <v>0.136688761052261</v>
      </c>
      <c r="J328" s="20" t="n">
        <v>2610236.95096804</v>
      </c>
      <c r="K328" s="79" t="n">
        <f aca="false">IF(D328="","",J328/D328)</f>
        <v>0.851717889155103</v>
      </c>
      <c r="L328" s="20" t="n">
        <v>202490.648097481</v>
      </c>
      <c r="M328" s="24" t="n">
        <f aca="false">IF(L328="","",IF(D328="","",L328/D328))</f>
        <v>0.0660725101249044</v>
      </c>
      <c r="N328" s="20" t="n">
        <v>1325266.60582403</v>
      </c>
      <c r="O328" s="80" t="n">
        <f aca="false">IF(N328="","",IF(D328="","",N328/D328))</f>
        <v>0.432433260766452</v>
      </c>
      <c r="P328" s="20" t="n">
        <v>514628.632122579</v>
      </c>
      <c r="Q328" s="80" t="n">
        <f aca="false">IF(P328="","",IF(D328="","",P328/D328))</f>
        <v>0.167922843973098</v>
      </c>
    </row>
    <row r="329" customFormat="false" ht="15" hidden="false" customHeight="false" outlineLevel="0" collapsed="false">
      <c r="A329" s="81" t="n">
        <v>2013</v>
      </c>
      <c r="B329" s="30" t="s">
        <v>28</v>
      </c>
      <c r="C329" s="17" t="n">
        <v>8</v>
      </c>
      <c r="D329" s="18" t="n">
        <v>1592127.84194538</v>
      </c>
      <c r="E329" s="70" t="str">
        <f aca="false">B329&amp;"|"&amp;A329&amp;"|"&amp;C329</f>
        <v>12/|2013|8</v>
      </c>
      <c r="F329" s="77" t="n">
        <v>1337584.51261077</v>
      </c>
      <c r="G329" s="78" t="n">
        <f aca="false">IF(D329="","",F329/D329)</f>
        <v>0.840123812530287</v>
      </c>
      <c r="H329" s="20" t="n">
        <v>320660.396258312</v>
      </c>
      <c r="I329" s="79" t="n">
        <f aca="false">IF(D329="","",H329/D329)</f>
        <v>0.201403673631199</v>
      </c>
      <c r="J329" s="20" t="n">
        <v>1658244.90886908</v>
      </c>
      <c r="K329" s="79" t="n">
        <f aca="false">IF(D329="","",J329/D329)</f>
        <v>1.04152748616148</v>
      </c>
      <c r="L329" s="20" t="n">
        <v>141874.166719523</v>
      </c>
      <c r="M329" s="24" t="n">
        <f aca="false">IF(L329="","",IF(D329="","",L329/D329))</f>
        <v>0.0891097831353609</v>
      </c>
      <c r="N329" s="20" t="n">
        <v>800189.936860976</v>
      </c>
      <c r="O329" s="80" t="n">
        <f aca="false">IF(N329="","",IF(D329="","",N329/D329))</f>
        <v>0.502591510417433</v>
      </c>
      <c r="P329" s="20" t="n">
        <v>426646.698861715</v>
      </c>
      <c r="Q329" s="80" t="n">
        <f aca="false">IF(P329="","",IF(D329="","",P329/D329))</f>
        <v>0.267972638642137</v>
      </c>
    </row>
    <row r="330" customFormat="false" ht="15" hidden="false" customHeight="false" outlineLevel="0" collapsed="false">
      <c r="A330" s="81" t="n">
        <v>2014</v>
      </c>
      <c r="B330" s="31" t="s">
        <v>25</v>
      </c>
      <c r="C330" s="17" t="n">
        <v>8</v>
      </c>
      <c r="D330" s="18" t="n">
        <v>2212416.38296421</v>
      </c>
      <c r="E330" s="70" t="str">
        <f aca="false">B330&amp;"|"&amp;A330&amp;"|"&amp;C330</f>
        <v>03/|2014|8</v>
      </c>
      <c r="F330" s="77" t="n">
        <v>1660619.97685449</v>
      </c>
      <c r="G330" s="78" t="n">
        <f aca="false">IF(D330="","",F330/D330)</f>
        <v>0.750591068499312</v>
      </c>
      <c r="H330" s="20" t="n">
        <v>341397.795627927</v>
      </c>
      <c r="I330" s="79" t="n">
        <f aca="false">IF(D330="","",H330/D330)</f>
        <v>0.154309920255843</v>
      </c>
      <c r="J330" s="20" t="n">
        <v>2002017.77248242</v>
      </c>
      <c r="K330" s="79" t="n">
        <f aca="false">IF(D330="","",J330/D330)</f>
        <v>0.904900988755156</v>
      </c>
      <c r="L330" s="20" t="n">
        <v>129625.002821685</v>
      </c>
      <c r="M330" s="24" t="n">
        <f aca="false">IF(L330="","",IF(D330="","",L330/D330))</f>
        <v>0.0585897861812127</v>
      </c>
      <c r="N330" s="20" t="n">
        <v>568785.646689137</v>
      </c>
      <c r="O330" s="80" t="n">
        <f aca="false">IF(N330="","",IF(D330="","",N330/D330))</f>
        <v>0.257087974519098</v>
      </c>
      <c r="P330" s="20" t="n">
        <v>832591.474273929</v>
      </c>
      <c r="Q330" s="80" t="n">
        <f aca="false">IF(P330="","",IF(D330="","",P330/D330))</f>
        <v>0.376326753266226</v>
      </c>
    </row>
    <row r="331" customFormat="false" ht="15" hidden="false" customHeight="false" outlineLevel="0" collapsed="false">
      <c r="A331" s="81" t="n">
        <v>2014</v>
      </c>
      <c r="B331" s="28" t="s">
        <v>26</v>
      </c>
      <c r="C331" s="17" t="n">
        <v>8</v>
      </c>
      <c r="D331" s="18" t="n">
        <v>1342173.18736989</v>
      </c>
      <c r="E331" s="70" t="str">
        <f aca="false">B331&amp;"|"&amp;A331&amp;"|"&amp;C331</f>
        <v>06/|2014|8</v>
      </c>
      <c r="F331" s="77" t="n">
        <v>1056878.98207826</v>
      </c>
      <c r="G331" s="78" t="n">
        <f aca="false">IF(D331="","",F331/D331)</f>
        <v>0.787438604811731</v>
      </c>
      <c r="H331" s="20" t="n">
        <v>243264.990988601</v>
      </c>
      <c r="I331" s="79" t="n">
        <f aca="false">IF(D331="","",H331/D331)</f>
        <v>0.181247094844221</v>
      </c>
      <c r="J331" s="20" t="n">
        <v>1300143.97306686</v>
      </c>
      <c r="K331" s="79" t="n">
        <f aca="false">IF(D331="","",J331/D331)</f>
        <v>0.968685699655951</v>
      </c>
      <c r="L331" s="20" t="n">
        <v>71794.9787283494</v>
      </c>
      <c r="M331" s="24" t="n">
        <f aca="false">IF(L331="","",IF(D331="","",L331/D331))</f>
        <v>0.0534915906560748</v>
      </c>
      <c r="N331" s="20" t="n">
        <v>549944.18553073</v>
      </c>
      <c r="O331" s="80" t="n">
        <f aca="false">IF(N331="","",IF(D331="","",N331/D331))</f>
        <v>0.40974159721399</v>
      </c>
      <c r="P331" s="20" t="n">
        <v>327181.181602296</v>
      </c>
      <c r="Q331" s="80" t="n">
        <f aca="false">IF(P331="","",IF(D331="","",P331/D331))</f>
        <v>0.243769719646566</v>
      </c>
    </row>
    <row r="332" customFormat="false" ht="15" hidden="false" customHeight="false" outlineLevel="0" collapsed="false">
      <c r="A332" s="81" t="n">
        <v>2014</v>
      </c>
      <c r="B332" s="28" t="s">
        <v>27</v>
      </c>
      <c r="C332" s="17" t="n">
        <v>8</v>
      </c>
      <c r="D332" s="18" t="n">
        <v>1722404.05535122</v>
      </c>
      <c r="E332" s="70" t="str">
        <f aca="false">B332&amp;"|"&amp;A332&amp;"|"&amp;C332</f>
        <v>09/|2014|8</v>
      </c>
      <c r="F332" s="77" t="n">
        <v>1496289.74399435</v>
      </c>
      <c r="G332" s="78" t="n">
        <f aca="false">IF(D332="","",F332/D332)</f>
        <v>0.868721679646323</v>
      </c>
      <c r="H332" s="20" t="n">
        <v>298410.7219636</v>
      </c>
      <c r="I332" s="79" t="n">
        <f aca="false">IF(D332="","",H332/D332)</f>
        <v>0.173252449700457</v>
      </c>
      <c r="J332" s="20" t="n">
        <v>1794700.46595795</v>
      </c>
      <c r="K332" s="79" t="n">
        <f aca="false">IF(D332="","",J332/D332)</f>
        <v>1.04197412934678</v>
      </c>
      <c r="L332" s="20" t="n">
        <v>117914.813002977</v>
      </c>
      <c r="M332" s="24" t="n">
        <f aca="false">IF(L332="","",IF(D332="","",L332/D332))</f>
        <v>0.0684594376311618</v>
      </c>
      <c r="N332" s="20" t="n">
        <v>855552.452092583</v>
      </c>
      <c r="O332" s="80" t="n">
        <f aca="false">IF(N332="","",IF(D332="","",N332/D332))</f>
        <v>0.496719947584032</v>
      </c>
      <c r="P332" s="20" t="n">
        <v>367517.112636674</v>
      </c>
      <c r="Q332" s="80" t="n">
        <f aca="false">IF(P332="","",IF(D332="","",P332/D332))</f>
        <v>0.213374504951298</v>
      </c>
    </row>
    <row r="333" customFormat="false" ht="15" hidden="false" customHeight="false" outlineLevel="0" collapsed="false">
      <c r="A333" s="81" t="n">
        <v>2014</v>
      </c>
      <c r="B333" s="30" t="s">
        <v>28</v>
      </c>
      <c r="C333" s="17" t="n">
        <v>8</v>
      </c>
      <c r="D333" s="18" t="n">
        <v>1797294.02798126</v>
      </c>
      <c r="E333" s="70" t="str">
        <f aca="false">B333&amp;"|"&amp;A333&amp;"|"&amp;C333</f>
        <v>12/|2014|8</v>
      </c>
      <c r="F333" s="77" t="n">
        <v>1606999.64120438</v>
      </c>
      <c r="G333" s="78" t="n">
        <f aca="false">IF(D333="","",F333/D333)</f>
        <v>0.894121727544702</v>
      </c>
      <c r="H333" s="20" t="n">
        <v>256362.609654027</v>
      </c>
      <c r="I333" s="79" t="n">
        <f aca="false">IF(D333="","",H333/D333)</f>
        <v>0.142638102426667</v>
      </c>
      <c r="J333" s="20" t="n">
        <v>1863362.25085841</v>
      </c>
      <c r="K333" s="79" t="n">
        <f aca="false">IF(D333="","",J333/D333)</f>
        <v>1.03675982997137</v>
      </c>
      <c r="L333" s="20" t="n">
        <v>143375.060053795</v>
      </c>
      <c r="M333" s="24" t="n">
        <f aca="false">IF(L333="","",IF(D333="","",L333/D333))</f>
        <v>0.0797727349124035</v>
      </c>
      <c r="N333" s="20" t="n">
        <v>886105.352046622</v>
      </c>
      <c r="O333" s="80" t="n">
        <f aca="false">IF(N333="","",IF(D333="","",N333/D333))</f>
        <v>0.493021919758953</v>
      </c>
      <c r="P333" s="20" t="n">
        <v>377124.506739149</v>
      </c>
      <c r="Q333" s="80" t="n">
        <f aca="false">IF(P333="","",IF(D333="","",P333/D333))</f>
        <v>0.20982905460535</v>
      </c>
    </row>
    <row r="334" customFormat="false" ht="15" hidden="false" customHeight="false" outlineLevel="0" collapsed="false">
      <c r="A334" s="81" t="n">
        <v>2015</v>
      </c>
      <c r="B334" s="31" t="s">
        <v>25</v>
      </c>
      <c r="C334" s="17" t="n">
        <v>8</v>
      </c>
      <c r="D334" s="18" t="n">
        <v>2228411.39002814</v>
      </c>
      <c r="E334" s="70" t="str">
        <f aca="false">B334&amp;"|"&amp;A334&amp;"|"&amp;C334</f>
        <v>03/|2015|8</v>
      </c>
      <c r="F334" s="77" t="n">
        <v>1665257.3208604</v>
      </c>
      <c r="G334" s="78" t="n">
        <f aca="false">IF(D334="","",F334/D334)</f>
        <v>0.747284513224181</v>
      </c>
      <c r="H334" s="20" t="n">
        <v>297004.790010581</v>
      </c>
      <c r="I334" s="79" t="n">
        <f aca="false">IF(D334="","",H334/D334)</f>
        <v>0.133280951326869</v>
      </c>
      <c r="J334" s="20" t="n">
        <v>1962262.11087098</v>
      </c>
      <c r="K334" s="79" t="n">
        <f aca="false">IF(D334="","",J334/D334)</f>
        <v>0.88056546455105</v>
      </c>
      <c r="L334" s="20" t="n">
        <v>113770.769703411</v>
      </c>
      <c r="M334" s="24" t="n">
        <f aca="false">IF(L334="","",IF(D334="","",L334/D334))</f>
        <v>0.0510546527506191</v>
      </c>
      <c r="N334" s="20" t="n">
        <v>337877.894499983</v>
      </c>
      <c r="O334" s="80" t="n">
        <f aca="false">IF(N334="","",IF(D334="","",N334/D334))</f>
        <v>0.151622764096407</v>
      </c>
      <c r="P334" s="20" t="n">
        <v>872006.729988186</v>
      </c>
      <c r="Q334" s="80" t="n">
        <f aca="false">IF(P334="","",IF(D334="","",P334/D334))</f>
        <v>0.391313172195361</v>
      </c>
    </row>
    <row r="335" customFormat="false" ht="15" hidden="false" customHeight="false" outlineLevel="0" collapsed="false">
      <c r="A335" s="81" t="n">
        <v>2015</v>
      </c>
      <c r="B335" s="28" t="s">
        <v>26</v>
      </c>
      <c r="C335" s="17" t="n">
        <v>8</v>
      </c>
      <c r="D335" s="18" t="n">
        <v>682440.777894808</v>
      </c>
      <c r="E335" s="70" t="str">
        <f aca="false">B335&amp;"|"&amp;A335&amp;"|"&amp;C335</f>
        <v>06/|2015|8</v>
      </c>
      <c r="F335" s="77" t="n">
        <v>651706.260867346</v>
      </c>
      <c r="G335" s="78" t="n">
        <f aca="false">IF(D335="","",F335/D335)</f>
        <v>0.954963832726597</v>
      </c>
      <c r="H335" s="20" t="n">
        <v>172192.184709504</v>
      </c>
      <c r="I335" s="79" t="n">
        <f aca="false">IF(D335="","",H335/D335)</f>
        <v>0.252318135561421</v>
      </c>
      <c r="J335" s="20" t="n">
        <v>823898.44557685</v>
      </c>
      <c r="K335" s="79" t="n">
        <f aca="false">IF(D335="","",J335/D335)</f>
        <v>1.20728196828802</v>
      </c>
      <c r="L335" s="20" t="n">
        <v>30813.4063831811</v>
      </c>
      <c r="M335" s="24" t="n">
        <f aca="false">IF(L335="","",IF(D335="","",L335/D335))</f>
        <v>0.0451517661037698</v>
      </c>
      <c r="N335" s="20" t="n">
        <v>263737.462315475</v>
      </c>
      <c r="O335" s="80" t="n">
        <f aca="false">IF(N335="","",IF(D335="","",N335/D335))</f>
        <v>0.386462050420041</v>
      </c>
      <c r="P335" s="20" t="n">
        <v>251571.689049019</v>
      </c>
      <c r="Q335" s="80" t="n">
        <f aca="false">IF(P335="","",IF(D335="","",P335/D335))</f>
        <v>0.368635194727178</v>
      </c>
    </row>
    <row r="336" customFormat="false" ht="15" hidden="false" customHeight="false" outlineLevel="0" collapsed="false">
      <c r="A336" s="81" t="n">
        <v>2015</v>
      </c>
      <c r="B336" s="28" t="s">
        <v>27</v>
      </c>
      <c r="C336" s="17" t="n">
        <v>8</v>
      </c>
      <c r="D336" s="18" t="n">
        <v>1704508.50045536</v>
      </c>
      <c r="E336" s="70" t="str">
        <f aca="false">B336&amp;"|"&amp;A336&amp;"|"&amp;C336</f>
        <v>09/|2015|8</v>
      </c>
      <c r="F336" s="77" t="n">
        <v>1445467.66021528</v>
      </c>
      <c r="G336" s="78" t="n">
        <f aca="false">IF(D336="","",F336/D336)</f>
        <v>0.848026078971811</v>
      </c>
      <c r="H336" s="20" t="n">
        <v>316328.951410945</v>
      </c>
      <c r="I336" s="79" t="n">
        <f aca="false">IF(D336="","",H336/D336)</f>
        <v>0.185583674898915</v>
      </c>
      <c r="J336" s="20" t="n">
        <v>1761796.61162623</v>
      </c>
      <c r="K336" s="79" t="n">
        <f aca="false">IF(D336="","",J336/D336)</f>
        <v>1.03360975387073</v>
      </c>
      <c r="L336" s="20" t="n">
        <v>156749.844205651</v>
      </c>
      <c r="M336" s="24" t="n">
        <f aca="false">IF(L336="","",IF(D336="","",L336/D336))</f>
        <v>0.0919619023101236</v>
      </c>
      <c r="N336" s="20" t="n">
        <v>865920.304847464</v>
      </c>
      <c r="O336" s="80" t="n">
        <f aca="false">IF(N336="","",IF(D336="","",N336/D336))</f>
        <v>0.508017592529538</v>
      </c>
      <c r="P336" s="20" t="n">
        <v>371860.572432794</v>
      </c>
      <c r="Q336" s="80" t="n">
        <f aca="false">IF(P336="","",IF(D336="","",P336/D336))</f>
        <v>0.218162932207995</v>
      </c>
    </row>
    <row r="337" customFormat="false" ht="15" hidden="false" customHeight="false" outlineLevel="0" collapsed="false">
      <c r="A337" s="81" t="n">
        <v>2015</v>
      </c>
      <c r="B337" s="30" t="s">
        <v>28</v>
      </c>
      <c r="C337" s="17" t="n">
        <v>8</v>
      </c>
      <c r="D337" s="18" t="n">
        <v>2600987.40575807</v>
      </c>
      <c r="E337" s="70" t="str">
        <f aca="false">B337&amp;"|"&amp;A337&amp;"|"&amp;C337</f>
        <v>12/|2015|8</v>
      </c>
      <c r="F337" s="77" t="n">
        <v>1576310.09912156</v>
      </c>
      <c r="G337" s="78" t="n">
        <f aca="false">IF(D337="","",F337/D337)</f>
        <v>0.606042957236903</v>
      </c>
      <c r="H337" s="20" t="n">
        <v>292975.325004396</v>
      </c>
      <c r="I337" s="79" t="n">
        <f aca="false">IF(D337="","",H337/D337)</f>
        <v>0.112640039838642</v>
      </c>
      <c r="J337" s="20" t="n">
        <v>1869285.42412596</v>
      </c>
      <c r="K337" s="79" t="n">
        <f aca="false">IF(D337="","",J337/D337)</f>
        <v>0.718682997075547</v>
      </c>
      <c r="L337" s="20" t="n">
        <v>346580.461117652</v>
      </c>
      <c r="M337" s="24" t="n">
        <f aca="false">IF(L337="","",IF(D337="","",L337/D337))</f>
        <v>0.133249572970016</v>
      </c>
      <c r="N337" s="20" t="n">
        <v>1037334.50566972</v>
      </c>
      <c r="O337" s="80" t="n">
        <f aca="false">IF(N337="","",IF(D337="","",N337/D337))</f>
        <v>0.398823348153577</v>
      </c>
      <c r="P337" s="20" t="n">
        <v>251082.006071437</v>
      </c>
      <c r="Q337" s="80" t="n">
        <f aca="false">IF(P337="","",IF(D337="","",P337/D337))</f>
        <v>0.0965333417284495</v>
      </c>
    </row>
    <row r="338" customFormat="false" ht="15" hidden="false" customHeight="false" outlineLevel="0" collapsed="false">
      <c r="A338" s="81" t="n">
        <v>2016</v>
      </c>
      <c r="B338" s="31" t="s">
        <v>25</v>
      </c>
      <c r="C338" s="17" t="n">
        <v>8</v>
      </c>
      <c r="D338" s="18" t="n">
        <v>2855541.24339394</v>
      </c>
      <c r="E338" s="70" t="str">
        <f aca="false">B338&amp;"|"&amp;A338&amp;"|"&amp;C338</f>
        <v>03/|2016|8</v>
      </c>
      <c r="F338" s="77" t="n">
        <v>1693275.57746176</v>
      </c>
      <c r="G338" s="78" t="n">
        <f aca="false">IF(D338="","",F338/D338)</f>
        <v>0.592978855192169</v>
      </c>
      <c r="H338" s="20" t="n">
        <v>329239.129546815</v>
      </c>
      <c r="I338" s="79" t="n">
        <f aca="false">IF(D338="","",H338/D338)</f>
        <v>0.115298327526693</v>
      </c>
      <c r="J338" s="20" t="n">
        <v>2022514.70700857</v>
      </c>
      <c r="K338" s="79" t="n">
        <f aca="false">IF(D338="","",J338/D338)</f>
        <v>0.70827718271886</v>
      </c>
      <c r="L338" s="20" t="n">
        <v>220468.799371926</v>
      </c>
      <c r="M338" s="24" t="n">
        <f aca="false">IF(L338="","",IF(D338="","",L338/D338))</f>
        <v>0.0772073595091517</v>
      </c>
      <c r="N338" s="20" t="n">
        <v>652976.210914525</v>
      </c>
      <c r="O338" s="80" t="n">
        <f aca="false">IF(N338="","",IF(D338="","",N338/D338))</f>
        <v>0.228669858096125</v>
      </c>
      <c r="P338" s="20" t="n">
        <v>674719.63796379</v>
      </c>
      <c r="Q338" s="80" t="n">
        <f aca="false">IF(P338="","",IF(D338="","",P338/D338))</f>
        <v>0.236284325966119</v>
      </c>
    </row>
    <row r="339" customFormat="false" ht="15" hidden="false" customHeight="false" outlineLevel="0" collapsed="false">
      <c r="A339" s="81" t="n">
        <v>2016</v>
      </c>
      <c r="B339" s="28" t="s">
        <v>26</v>
      </c>
      <c r="C339" s="17" t="n">
        <v>8</v>
      </c>
      <c r="D339" s="18" t="n">
        <v>1856642.0568869</v>
      </c>
      <c r="E339" s="70" t="str">
        <f aca="false">B339&amp;"|"&amp;A339&amp;"|"&amp;C339</f>
        <v>06/|2016|8</v>
      </c>
      <c r="F339" s="77" t="n">
        <v>1551257.59312728</v>
      </c>
      <c r="G339" s="78" t="n">
        <f aca="false">IF(D339="","",F339/D339)</f>
        <v>0.835517857291421</v>
      </c>
      <c r="H339" s="20" t="n">
        <v>267988.629134259</v>
      </c>
      <c r="I339" s="79" t="n">
        <f aca="false">IF(D339="","",H339/D339)</f>
        <v>0.144340492633031</v>
      </c>
      <c r="J339" s="20" t="n">
        <v>1819246.22226154</v>
      </c>
      <c r="K339" s="79" t="n">
        <f aca="false">IF(D339="","",J339/D339)</f>
        <v>0.979858349924453</v>
      </c>
      <c r="L339" s="20" t="n">
        <v>205930.768534761</v>
      </c>
      <c r="M339" s="24" t="n">
        <f aca="false">IF(L339="","",IF(D339="","",L339/D339))</f>
        <v>0.110915708157582</v>
      </c>
      <c r="N339" s="20" t="n">
        <v>1064565.17660964</v>
      </c>
      <c r="O339" s="80" t="n">
        <f aca="false">IF(N339="","",IF(D339="","",N339/D339))</f>
        <v>0.573382021946996</v>
      </c>
      <c r="P339" s="20" t="n">
        <v>226036.09429639</v>
      </c>
      <c r="Q339" s="80" t="n">
        <f aca="false">IF(P339="","",IF(D339="","",P339/D339))</f>
        <v>0.121744572928286</v>
      </c>
    </row>
    <row r="340" customFormat="false" ht="15" hidden="false" customHeight="false" outlineLevel="0" collapsed="false">
      <c r="A340" s="81" t="n">
        <v>2016</v>
      </c>
      <c r="B340" s="28" t="s">
        <v>27</v>
      </c>
      <c r="C340" s="17" t="n">
        <v>8</v>
      </c>
      <c r="D340" s="18" t="n">
        <v>1673629.9300922</v>
      </c>
      <c r="E340" s="70" t="str">
        <f aca="false">B340&amp;"|"&amp;A340&amp;"|"&amp;C340</f>
        <v>09/|2016|8</v>
      </c>
      <c r="F340" s="77" t="n">
        <v>1314016.74657475</v>
      </c>
      <c r="G340" s="78" t="n">
        <f aca="false">IF(D340="","",F340/D340)</f>
        <v>0.785129808536802</v>
      </c>
      <c r="H340" s="20" t="n">
        <v>293500.538564253</v>
      </c>
      <c r="I340" s="79" t="n">
        <f aca="false">IF(D340="","",H340/D340)</f>
        <v>0.175367644475672</v>
      </c>
      <c r="J340" s="20" t="n">
        <v>1607517.285139</v>
      </c>
      <c r="K340" s="79" t="n">
        <f aca="false">IF(D340="","",J340/D340)</f>
        <v>0.960497453012472</v>
      </c>
      <c r="L340" s="20" t="n">
        <v>213059.293085372</v>
      </c>
      <c r="M340" s="24" t="n">
        <f aca="false">IF(L340="","",IF(D340="","",L340/D340))</f>
        <v>0.12730370630599</v>
      </c>
      <c r="N340" s="20" t="n">
        <v>955849.946204327</v>
      </c>
      <c r="O340" s="80" t="n">
        <f aca="false">IF(N340="","",IF(D340="","",N340/D340))</f>
        <v>0.571123836290182</v>
      </c>
      <c r="P340" s="20" t="n">
        <v>203274.452299637</v>
      </c>
      <c r="Q340" s="80" t="n">
        <f aca="false">IF(P340="","",IF(D340="","",P340/D340))</f>
        <v>0.121457228174952</v>
      </c>
    </row>
    <row r="341" customFormat="false" ht="15" hidden="false" customHeight="false" outlineLevel="0" collapsed="false">
      <c r="A341" s="81" t="n">
        <v>2016</v>
      </c>
      <c r="B341" s="30" t="s">
        <v>28</v>
      </c>
      <c r="C341" s="17" t="n">
        <v>8</v>
      </c>
      <c r="D341" s="18" t="n">
        <v>1954686.50838202</v>
      </c>
      <c r="E341" s="70" t="str">
        <f aca="false">B341&amp;"|"&amp;A341&amp;"|"&amp;C341</f>
        <v>12/|2016|8</v>
      </c>
      <c r="F341" s="77" t="n">
        <v>1225588.22597944</v>
      </c>
      <c r="G341" s="78" t="n">
        <f aca="false">IF(D341="","",F341/D341)</f>
        <v>0.62699989012249</v>
      </c>
      <c r="H341" s="20" t="n">
        <v>276058.475090563</v>
      </c>
      <c r="I341" s="79" t="n">
        <f aca="false">IF(D341="","",H341/D341)</f>
        <v>0.141229027727351</v>
      </c>
      <c r="J341" s="20" t="n">
        <v>1501646.70107</v>
      </c>
      <c r="K341" s="79" t="n">
        <f aca="false">IF(D341="","",J341/D341)</f>
        <v>0.768228917849839</v>
      </c>
      <c r="L341" s="20" t="n">
        <v>174463.549502691</v>
      </c>
      <c r="M341" s="24" t="n">
        <f aca="false">IF(L341="","",IF(D341="","",L341/D341))</f>
        <v>0.089253979476792</v>
      </c>
      <c r="N341" s="20" t="n">
        <v>560251.594486672</v>
      </c>
      <c r="O341" s="80" t="n">
        <f aca="false">IF(N341="","",IF(D341="","",N341/D341))</f>
        <v>0.286619666163459</v>
      </c>
      <c r="P341" s="20" t="n">
        <v>371594.147042318</v>
      </c>
      <c r="Q341" s="80" t="n">
        <f aca="false">IF(P341="","",IF(D341="","",P341/D341))</f>
        <v>0.190104216430031</v>
      </c>
    </row>
    <row r="342" customFormat="false" ht="15" hidden="false" customHeight="false" outlineLevel="0" collapsed="false">
      <c r="A342" s="81" t="n">
        <v>2017</v>
      </c>
      <c r="B342" s="31" t="s">
        <v>25</v>
      </c>
      <c r="C342" s="17" t="n">
        <v>8</v>
      </c>
      <c r="D342" s="18" t="n">
        <v>1681709.323173</v>
      </c>
      <c r="E342" s="70" t="str">
        <f aca="false">B342&amp;"|"&amp;A342&amp;"|"&amp;C342</f>
        <v>03/|2017|8</v>
      </c>
      <c r="F342" s="77" t="n">
        <v>1311759.97862783</v>
      </c>
      <c r="G342" s="78" t="n">
        <f aca="false">IF(D342="","",F342/D342)</f>
        <v>0.780015880599889</v>
      </c>
      <c r="H342" s="20" t="n">
        <v>249724.767558678</v>
      </c>
      <c r="I342" s="79" t="n">
        <f aca="false">IF(D342="","",H342/D342)</f>
        <v>0.148494608501964</v>
      </c>
      <c r="J342" s="20" t="n">
        <v>1561484.74618651</v>
      </c>
      <c r="K342" s="79" t="n">
        <f aca="false">IF(D342="","",J342/D342)</f>
        <v>0.928510489101854</v>
      </c>
      <c r="L342" s="20" t="n">
        <v>179883.085306189</v>
      </c>
      <c r="M342" s="24" t="n">
        <f aca="false">IF(L342="","",IF(D342="","",L342/D342))</f>
        <v>0.106964433643497</v>
      </c>
      <c r="N342" s="20" t="n">
        <v>567827.559536179</v>
      </c>
      <c r="O342" s="80" t="n">
        <f aca="false">IF(N342="","",IF(D342="","",N342/D342))</f>
        <v>0.337649052491913</v>
      </c>
      <c r="P342" s="20" t="n">
        <v>637698.144984435</v>
      </c>
      <c r="Q342" s="80" t="n">
        <f aca="false">IF(P342="","",IF(D342="","",P342/D342))</f>
        <v>0.379196414146795</v>
      </c>
    </row>
    <row r="343" customFormat="false" ht="15" hidden="false" customHeight="false" outlineLevel="0" collapsed="false">
      <c r="A343" s="81" t="n">
        <v>2017</v>
      </c>
      <c r="B343" s="28" t="s">
        <v>26</v>
      </c>
      <c r="C343" s="17" t="n">
        <v>8</v>
      </c>
      <c r="D343" s="18" t="n">
        <v>1501895.03458209</v>
      </c>
      <c r="E343" s="70" t="str">
        <f aca="false">B343&amp;"|"&amp;A343&amp;"|"&amp;C343</f>
        <v>06/|2017|8</v>
      </c>
      <c r="F343" s="77" t="n">
        <v>1656006.30487121</v>
      </c>
      <c r="G343" s="78" t="n">
        <f aca="false">IF(D343="","",F343/D343)</f>
        <v>1.10261121232883</v>
      </c>
      <c r="H343" s="20" t="n">
        <v>271540.477485736</v>
      </c>
      <c r="I343" s="79" t="n">
        <f aca="false">IF(D343="","",H343/D343)</f>
        <v>0.180798571959653</v>
      </c>
      <c r="J343" s="20" t="n">
        <v>1927546.78235695</v>
      </c>
      <c r="K343" s="79" t="n">
        <f aca="false">IF(D343="","",J343/D343)</f>
        <v>1.28340978428849</v>
      </c>
      <c r="L343" s="20" t="n">
        <v>191656.223600916</v>
      </c>
      <c r="M343" s="24" t="n">
        <f aca="false">IF(L343="","",IF(D343="","",L343/D343))</f>
        <v>0.127609599331451</v>
      </c>
      <c r="N343" s="20" t="n">
        <v>1229745.45811803</v>
      </c>
      <c r="O343" s="80" t="n">
        <f aca="false">IF(N343="","",IF(D343="","",N343/D343))</f>
        <v>0.818795874413563</v>
      </c>
      <c r="P343" s="20" t="n">
        <v>214467.441777881</v>
      </c>
      <c r="Q343" s="80" t="n">
        <f aca="false">IF(P343="","",IF(D343="","",P343/D343))</f>
        <v>0.142797889892191</v>
      </c>
    </row>
    <row r="344" customFormat="false" ht="15" hidden="false" customHeight="false" outlineLevel="0" collapsed="false">
      <c r="A344" s="81" t="n">
        <v>2017</v>
      </c>
      <c r="B344" s="28" t="s">
        <v>27</v>
      </c>
      <c r="C344" s="17" t="n">
        <v>8</v>
      </c>
      <c r="D344" s="18" t="n">
        <v>2454749.04535645</v>
      </c>
      <c r="E344" s="70" t="str">
        <f aca="false">B344&amp;"|"&amp;A344&amp;"|"&amp;C344</f>
        <v>09/|2017|8</v>
      </c>
      <c r="F344" s="77" t="n">
        <v>1840188.48169346</v>
      </c>
      <c r="G344" s="78" t="n">
        <f aca="false">IF(D344="","",F344/D344)</f>
        <v>0.749644239672675</v>
      </c>
      <c r="H344" s="20" t="n">
        <v>401194.972909976</v>
      </c>
      <c r="I344" s="79" t="n">
        <f aca="false">IF(D344="","",H344/D344)</f>
        <v>0.163436247655906</v>
      </c>
      <c r="J344" s="20" t="n">
        <v>2241383.45460344</v>
      </c>
      <c r="K344" s="79" t="n">
        <f aca="false">IF(D344="","",J344/D344)</f>
        <v>0.913080487328583</v>
      </c>
      <c r="L344" s="20" t="n">
        <v>311821.109870125</v>
      </c>
      <c r="M344" s="24" t="n">
        <f aca="false">IF(L344="","",IF(D344="","",L344/D344))</f>
        <v>0.127027693710681</v>
      </c>
      <c r="N344" s="20" t="n">
        <v>1370538.76286766</v>
      </c>
      <c r="O344" s="80" t="n">
        <f aca="false">IF(N344="","",IF(D344="","",N344/D344))</f>
        <v>0.558321334500671</v>
      </c>
      <c r="P344" s="20" t="n">
        <v>262784.295599723</v>
      </c>
      <c r="Q344" s="80" t="n">
        <f aca="false">IF(P344="","",IF(D344="","",P344/D344))</f>
        <v>0.107051389263934</v>
      </c>
    </row>
    <row r="345" customFormat="false" ht="15" hidden="false" customHeight="false" outlineLevel="0" collapsed="false">
      <c r="A345" s="81" t="n">
        <v>2017</v>
      </c>
      <c r="B345" s="30" t="s">
        <v>28</v>
      </c>
      <c r="C345" s="17" t="n">
        <v>8</v>
      </c>
      <c r="D345" s="18" t="n">
        <v>1739622.3952356</v>
      </c>
      <c r="E345" s="70" t="str">
        <f aca="false">B345&amp;"|"&amp;A345&amp;"|"&amp;C345</f>
        <v>12/|2017|8</v>
      </c>
      <c r="F345" s="77" t="n">
        <v>1397431.07607099</v>
      </c>
      <c r="G345" s="78" t="n">
        <f aca="false">IF(D345="","",F345/D345)</f>
        <v>0.803295634672336</v>
      </c>
      <c r="H345" s="20" t="n">
        <v>312242.010340774</v>
      </c>
      <c r="I345" s="79" t="n">
        <f aca="false">IF(D345="","",H345/D345)</f>
        <v>0.179488382763943</v>
      </c>
      <c r="J345" s="20" t="n">
        <v>1709673.08641176</v>
      </c>
      <c r="K345" s="79" t="n">
        <f aca="false">IF(D345="","",J345/D345)</f>
        <v>0.982784017436276</v>
      </c>
      <c r="L345" s="20" t="n">
        <v>216215.777524886</v>
      </c>
      <c r="M345" s="24" t="n">
        <f aca="false">IF(L345="","",IF(D345="","",L345/D345))</f>
        <v>0.124288913569432</v>
      </c>
      <c r="N345" s="20" t="n">
        <v>768796.058963156</v>
      </c>
      <c r="O345" s="80" t="n">
        <f aca="false">IF(N345="","",IF(D345="","",N345/D345))</f>
        <v>0.441932721186333</v>
      </c>
      <c r="P345" s="20" t="n">
        <v>363391.901294834</v>
      </c>
      <c r="Q345" s="80" t="n">
        <f aca="false">IF(P345="","",IF(D345="","",P345/D345))</f>
        <v>0.208891252659241</v>
      </c>
    </row>
    <row r="346" customFormat="false" ht="15" hidden="false" customHeight="false" outlineLevel="0" collapsed="false">
      <c r="A346" s="81" t="n">
        <v>2018</v>
      </c>
      <c r="B346" s="31" t="s">
        <v>25</v>
      </c>
      <c r="C346" s="17" t="n">
        <v>8</v>
      </c>
      <c r="D346" s="18" t="n">
        <v>2271656.32765833</v>
      </c>
      <c r="E346" s="70" t="str">
        <f aca="false">B346&amp;"|"&amp;A346&amp;"|"&amp;C346</f>
        <v>03/|2018|8</v>
      </c>
      <c r="F346" s="77" t="n">
        <v>1954654.81520718</v>
      </c>
      <c r="G346" s="78" t="n">
        <f aca="false">IF(D346="","",F346/D346)</f>
        <v>0.860453578038399</v>
      </c>
      <c r="H346" s="20" t="n">
        <v>295065.88107131</v>
      </c>
      <c r="I346" s="79" t="n">
        <f aca="false">IF(D346="","",H346/D346)</f>
        <v>0.129890193986988</v>
      </c>
      <c r="J346" s="20" t="n">
        <v>2249720.69627849</v>
      </c>
      <c r="K346" s="79" t="n">
        <f aca="false">IF(D346="","",J346/D346)</f>
        <v>0.990343772025388</v>
      </c>
      <c r="L346" s="20" t="n">
        <v>201182.459671376</v>
      </c>
      <c r="M346" s="24" t="n">
        <f aca="false">IF(L346="","",IF(D346="","",L346/D346))</f>
        <v>0.0885620140784055</v>
      </c>
      <c r="N346" s="20" t="n">
        <v>1103378.47199224</v>
      </c>
      <c r="O346" s="80" t="n">
        <f aca="false">IF(N346="","",IF(D346="","",N346/D346))</f>
        <v>0.485715404464207</v>
      </c>
      <c r="P346" s="20" t="n">
        <v>448425.016277684</v>
      </c>
      <c r="Q346" s="80" t="n">
        <f aca="false">IF(P346="","",IF(D346="","",P346/D346))</f>
        <v>0.197400025178954</v>
      </c>
    </row>
    <row r="347" customFormat="false" ht="15" hidden="false" customHeight="false" outlineLevel="0" collapsed="false">
      <c r="A347" s="81" t="n">
        <v>2018</v>
      </c>
      <c r="B347" s="28" t="s">
        <v>26</v>
      </c>
      <c r="C347" s="17" t="n">
        <v>8</v>
      </c>
      <c r="D347" s="18" t="n">
        <v>1416762.70144872</v>
      </c>
      <c r="E347" s="70" t="str">
        <f aca="false">B347&amp;"|"&amp;A347&amp;"|"&amp;C347</f>
        <v>06/|2018|8</v>
      </c>
      <c r="F347" s="77" t="n">
        <v>1288924.69169743</v>
      </c>
      <c r="G347" s="78" t="n">
        <f aca="false">IF(D347="","",F347/D347)</f>
        <v>0.909767521674188</v>
      </c>
      <c r="H347" s="20" t="n">
        <v>286945.128394318</v>
      </c>
      <c r="I347" s="79" t="n">
        <f aca="false">IF(D347="","",H347/D347)</f>
        <v>0.202535772646259</v>
      </c>
      <c r="J347" s="20" t="n">
        <v>1575869.82009175</v>
      </c>
      <c r="K347" s="79" t="n">
        <f aca="false">IF(D347="","",J347/D347)</f>
        <v>1.11230329432045</v>
      </c>
      <c r="L347" s="20" t="n">
        <v>199657.724763404</v>
      </c>
      <c r="M347" s="24" t="n">
        <f aca="false">IF(L347="","",IF(D347="","",L347/D347))</f>
        <v>0.140925311316597</v>
      </c>
      <c r="N347" s="20" t="n">
        <v>996847.610317061</v>
      </c>
      <c r="O347" s="80" t="n">
        <f aca="false">IF(N347="","",IF(D347="","",N347/D347))</f>
        <v>0.703609439532625</v>
      </c>
      <c r="P347" s="20" t="n">
        <v>180995.2738529</v>
      </c>
      <c r="Q347" s="80" t="n">
        <f aca="false">IF(P347="","",IF(D347="","",P347/D347))</f>
        <v>0.127752709517142</v>
      </c>
    </row>
    <row r="348" customFormat="false" ht="15" hidden="false" customHeight="false" outlineLevel="0" collapsed="false">
      <c r="A348" s="81" t="n">
        <v>2018</v>
      </c>
      <c r="B348" s="28" t="s">
        <v>27</v>
      </c>
      <c r="C348" s="17" t="n">
        <v>8</v>
      </c>
      <c r="D348" s="18" t="n">
        <v>1928292.7858657</v>
      </c>
      <c r="E348" s="70" t="str">
        <f aca="false">B348&amp;"|"&amp;A348&amp;"|"&amp;C348</f>
        <v>09/|2018|8</v>
      </c>
      <c r="F348" s="77" t="n">
        <v>1797368.5290612</v>
      </c>
      <c r="G348" s="78" t="n">
        <f aca="false">IF(D348="","",F348/D348)</f>
        <v>0.932103538547585</v>
      </c>
      <c r="H348" s="20" t="n">
        <v>354966.786662809</v>
      </c>
      <c r="I348" s="79" t="n">
        <f aca="false">IF(D348="","",H348/D348)</f>
        <v>0.184083448978651</v>
      </c>
      <c r="J348" s="20" t="n">
        <v>2152335.31572401</v>
      </c>
      <c r="K348" s="79" t="n">
        <f aca="false">IF(D348="","",J348/D348)</f>
        <v>1.11618698752624</v>
      </c>
      <c r="L348" s="20" t="n">
        <v>259668.454124621</v>
      </c>
      <c r="M348" s="24" t="n">
        <f aca="false">IF(L348="","",IF(D348="","",L348/D348))</f>
        <v>0.134662358345153</v>
      </c>
      <c r="N348" s="20" t="n">
        <v>1258881.76764623</v>
      </c>
      <c r="O348" s="80" t="n">
        <f aca="false">IF(N348="","",IF(D348="","",N348/D348))</f>
        <v>0.65284783352081</v>
      </c>
      <c r="P348" s="20" t="n">
        <v>242241.144185104</v>
      </c>
      <c r="Q348" s="80" t="n">
        <f aca="false">IF(P348="","",IF(D348="","",P348/D348))</f>
        <v>0.125624669635608</v>
      </c>
    </row>
    <row r="349" customFormat="false" ht="15" hidden="false" customHeight="false" outlineLevel="0" collapsed="false">
      <c r="A349" s="81" t="n">
        <v>2018</v>
      </c>
      <c r="B349" s="30" t="s">
        <v>28</v>
      </c>
      <c r="C349" s="17" t="n">
        <v>8</v>
      </c>
      <c r="D349" s="18" t="n">
        <v>1558884.72228616</v>
      </c>
      <c r="E349" s="70" t="str">
        <f aca="false">B349&amp;"|"&amp;A349&amp;"|"&amp;C349</f>
        <v>12/|2018|8</v>
      </c>
      <c r="F349" s="77" t="n">
        <v>1359176.81829232</v>
      </c>
      <c r="G349" s="78" t="n">
        <f aca="false">IF(D349="","",F349/D349)</f>
        <v>0.871890524591862</v>
      </c>
      <c r="H349" s="20" t="n">
        <v>279078.055263978</v>
      </c>
      <c r="I349" s="79" t="n">
        <f aca="false">IF(D349="","",H349/D349)</f>
        <v>0.179024177525263</v>
      </c>
      <c r="J349" s="20" t="n">
        <v>1638254.8735563</v>
      </c>
      <c r="K349" s="79" t="n">
        <f aca="false">IF(D349="","",J349/D349)</f>
        <v>1.05091470211713</v>
      </c>
      <c r="L349" s="20" t="n">
        <v>184206.117705529</v>
      </c>
      <c r="M349" s="24" t="n">
        <f aca="false">IF(L349="","",IF(D349="","",L349/D349))</f>
        <v>0.118165323626614</v>
      </c>
      <c r="N349" s="20" t="n">
        <v>746078.110451495</v>
      </c>
      <c r="O349" s="80" t="n">
        <f aca="false">IF(N349="","",IF(D349="","",N349/D349))</f>
        <v>0.478597358602209</v>
      </c>
      <c r="P349" s="20" t="n">
        <v>290651.935466542</v>
      </c>
      <c r="Q349" s="80" t="n">
        <f aca="false">IF(P349="","",IF(D349="","",P349/D349))</f>
        <v>0.18644863940952</v>
      </c>
    </row>
    <row r="350" customFormat="false" ht="15" hidden="false" customHeight="false" outlineLevel="0" collapsed="false">
      <c r="A350" s="81" t="n">
        <v>2019</v>
      </c>
      <c r="B350" s="31" t="s">
        <v>25</v>
      </c>
      <c r="C350" s="17" t="n">
        <v>8</v>
      </c>
      <c r="D350" s="18" t="n">
        <v>2671142.04727212</v>
      </c>
      <c r="E350" s="70" t="str">
        <f aca="false">B350&amp;"|"&amp;A350&amp;"|"&amp;C350</f>
        <v>03/|2019|8</v>
      </c>
      <c r="F350" s="77" t="n">
        <v>2371441.08552053</v>
      </c>
      <c r="G350" s="78" t="n">
        <f aca="false">IF(D350="","",F350/D350)</f>
        <v>0.887800440243282</v>
      </c>
      <c r="H350" s="20" t="n">
        <v>293176.267373833</v>
      </c>
      <c r="I350" s="79" t="n">
        <f aca="false">IF(D350="","",H350/D350)</f>
        <v>0.109756898804104</v>
      </c>
      <c r="J350" s="20" t="n">
        <v>2664617.35289436</v>
      </c>
      <c r="K350" s="79" t="n">
        <f aca="false">IF(D350="","",J350/D350)</f>
        <v>0.997557339047385</v>
      </c>
      <c r="L350" s="20" t="n">
        <v>207110.595792926</v>
      </c>
      <c r="M350" s="24" t="n">
        <f aca="false">IF(L350="","",IF(D350="","",L350/D350))</f>
        <v>0.0775363466740512</v>
      </c>
      <c r="N350" s="20" t="n">
        <v>1277550.23271598</v>
      </c>
      <c r="O350" s="80" t="n">
        <f aca="false">IF(N350="","",IF(D350="","",N350/D350))</f>
        <v>0.478278657632853</v>
      </c>
      <c r="P350" s="20" t="n">
        <v>538559.686771724</v>
      </c>
      <c r="Q350" s="80" t="n">
        <f aca="false">IF(P350="","",IF(D350="","",P350/D350))</f>
        <v>0.201621507669996</v>
      </c>
    </row>
    <row r="351" customFormat="false" ht="15" hidden="false" customHeight="false" outlineLevel="0" collapsed="false">
      <c r="A351" s="81" t="n">
        <v>2019</v>
      </c>
      <c r="B351" s="28" t="s">
        <v>26</v>
      </c>
      <c r="C351" s="17" t="n">
        <v>8</v>
      </c>
      <c r="D351" s="18" t="n">
        <v>1497552.91750907</v>
      </c>
      <c r="E351" s="70" t="str">
        <f aca="false">B351&amp;"|"&amp;A351&amp;"|"&amp;C351</f>
        <v>06/|2019|8</v>
      </c>
      <c r="F351" s="77" t="n">
        <v>1248691.6613409</v>
      </c>
      <c r="G351" s="78" t="n">
        <f aca="false">IF(D351="","",F351/D351)</f>
        <v>0.833821394049895</v>
      </c>
      <c r="H351" s="20" t="n">
        <v>265695.044894108</v>
      </c>
      <c r="I351" s="79" t="n">
        <f aca="false">IF(D351="","",H351/D351)</f>
        <v>0.177419469981767</v>
      </c>
      <c r="J351" s="20" t="n">
        <v>1514386.70623501</v>
      </c>
      <c r="K351" s="79" t="n">
        <f aca="false">IF(D351="","",J351/D351)</f>
        <v>1.01124086403166</v>
      </c>
      <c r="L351" s="20" t="n">
        <v>187958.776659053</v>
      </c>
      <c r="M351" s="24" t="n">
        <f aca="false">IF(L351="","",IF(D351="","",L351/D351))</f>
        <v>0.1255106076463</v>
      </c>
      <c r="N351" s="20" t="n">
        <v>828525.811212308</v>
      </c>
      <c r="O351" s="80" t="n">
        <f aca="false">IF(N351="","",IF(D351="","",N351/D351))</f>
        <v>0.553253111476303</v>
      </c>
      <c r="P351" s="20" t="n">
        <v>181717.467210175</v>
      </c>
      <c r="Q351" s="80" t="n">
        <f aca="false">IF(P351="","",IF(D351="","",P351/D351))</f>
        <v>0.121342935588835</v>
      </c>
    </row>
    <row r="352" customFormat="false" ht="15" hidden="false" customHeight="false" outlineLevel="0" collapsed="false">
      <c r="A352" s="81" t="n">
        <v>2019</v>
      </c>
      <c r="B352" s="28" t="s">
        <v>27</v>
      </c>
      <c r="C352" s="17" t="n">
        <v>8</v>
      </c>
      <c r="D352" s="18" t="n">
        <v>1686762.42402025</v>
      </c>
      <c r="E352" s="70" t="str">
        <f aca="false">B352&amp;"|"&amp;A352&amp;"|"&amp;C352</f>
        <v>09/|2019|8</v>
      </c>
      <c r="F352" s="77" t="n">
        <v>1465184.59311685</v>
      </c>
      <c r="G352" s="78" t="n">
        <f aca="false">IF(D352="","",F352/D352)</f>
        <v>0.868637202401457</v>
      </c>
      <c r="H352" s="20" t="n">
        <v>289902.611547025</v>
      </c>
      <c r="I352" s="79" t="n">
        <f aca="false">IF(D352="","",H352/D352)</f>
        <v>0.171869261147084</v>
      </c>
      <c r="J352" s="20" t="n">
        <v>1755087.20466387</v>
      </c>
      <c r="K352" s="79" t="n">
        <f aca="false">IF(D352="","",J352/D352)</f>
        <v>1.04050646354854</v>
      </c>
      <c r="L352" s="20" t="n">
        <v>195880.863415866</v>
      </c>
      <c r="M352" s="24" t="n">
        <f aca="false">IF(L352="","",IF(D352="","",L352/D352))</f>
        <v>0.116128306290462</v>
      </c>
      <c r="N352" s="20" t="n">
        <v>998347.286804876</v>
      </c>
      <c r="O352" s="80" t="n">
        <f aca="false">IF(N352="","",IF(D352="","",N352/D352))</f>
        <v>0.591871903587586</v>
      </c>
      <c r="P352" s="20" t="n">
        <v>184675.027848978</v>
      </c>
      <c r="Q352" s="80" t="n">
        <f aca="false">IF(P352="","",IF(D352="","",P352/D352))</f>
        <v>0.10948490742924</v>
      </c>
    </row>
    <row r="353" customFormat="false" ht="15" hidden="false" customHeight="false" outlineLevel="0" collapsed="false">
      <c r="A353" s="81" t="n">
        <v>2019</v>
      </c>
      <c r="B353" s="30" t="s">
        <v>28</v>
      </c>
      <c r="C353" s="17" t="n">
        <v>8</v>
      </c>
      <c r="D353" s="18" t="n">
        <v>1622554.0553489</v>
      </c>
      <c r="E353" s="70" t="str">
        <f aca="false">B353&amp;"|"&amp;A353&amp;"|"&amp;C353</f>
        <v>12/|2019|8</v>
      </c>
      <c r="F353" s="77" t="n">
        <v>1482747.80551102</v>
      </c>
      <c r="G353" s="78" t="n">
        <f aca="false">IF(D353="","",F353/D353)</f>
        <v>0.913835690480083</v>
      </c>
      <c r="H353" s="20" t="n">
        <v>332765.697967201</v>
      </c>
      <c r="I353" s="79" t="n">
        <f aca="false">IF(D353="","",H353/D353)</f>
        <v>0.205087588219454</v>
      </c>
      <c r="J353" s="20" t="n">
        <v>1815513.50347822</v>
      </c>
      <c r="K353" s="79" t="n">
        <f aca="false">IF(D353="","",J353/D353)</f>
        <v>1.11892327869954</v>
      </c>
      <c r="L353" s="20" t="n">
        <v>239780.868201682</v>
      </c>
      <c r="M353" s="24" t="n">
        <f aca="false">IF(L353="","",IF(D353="","",L353/D353))</f>
        <v>0.147779895166649</v>
      </c>
      <c r="N353" s="20" t="n">
        <v>936274.376724778</v>
      </c>
      <c r="O353" s="80" t="n">
        <f aca="false">IF(N353="","",IF(D353="","",N353/D353))</f>
        <v>0.577037402013365</v>
      </c>
      <c r="P353" s="20" t="n">
        <v>265398.218140125</v>
      </c>
      <c r="Q353" s="80" t="n">
        <f aca="false">IF(P353="","",IF(D353="","",P353/D353))</f>
        <v>0.163568182684093</v>
      </c>
    </row>
    <row r="354" customFormat="false" ht="15" hidden="false" customHeight="false" outlineLevel="0" collapsed="false">
      <c r="A354" s="81" t="n">
        <v>2009</v>
      </c>
      <c r="B354" s="32" t="s">
        <v>25</v>
      </c>
      <c r="C354" s="33" t="n">
        <v>9</v>
      </c>
      <c r="D354" s="34" t="n">
        <v>145241.640278361</v>
      </c>
      <c r="E354" s="70" t="str">
        <f aca="false">B354&amp;"|"&amp;A354&amp;"|"&amp;C354</f>
        <v>03/|2009|9</v>
      </c>
      <c r="F354" s="82" t="n">
        <v>118598.556271491</v>
      </c>
      <c r="G354" s="78" t="n">
        <f aca="false">IF(D354="","",F354/D354)</f>
        <v>0.816560292517989</v>
      </c>
      <c r="H354" s="36" t="n">
        <v>16973.3785875017</v>
      </c>
      <c r="I354" s="79" t="n">
        <f aca="false">IF(D354="","",H354/D354)</f>
        <v>0.116863032908273</v>
      </c>
      <c r="J354" s="36" t="n">
        <v>135571.934858993</v>
      </c>
      <c r="K354" s="79" t="n">
        <f aca="false">IF(D354="","",J354/D354)</f>
        <v>0.933423325426264</v>
      </c>
      <c r="L354" s="36"/>
      <c r="M354" s="24" t="str">
        <f aca="false">IF(L354="","",IF(D354="","",L354/D354))</f>
        <v/>
      </c>
      <c r="N354" s="36"/>
      <c r="O354" s="80" t="str">
        <f aca="false">IF(N354="","",IF(D354="","",N354/D354))</f>
        <v/>
      </c>
      <c r="P354" s="36"/>
      <c r="Q354" s="80" t="str">
        <f aca="false">IF(P354="","",IF(D354="","",P354/D354))</f>
        <v/>
      </c>
    </row>
    <row r="355" customFormat="false" ht="15.75" hidden="false" customHeight="false" outlineLevel="0" collapsed="false">
      <c r="A355" s="81" t="n">
        <v>2009</v>
      </c>
      <c r="B355" s="28" t="s">
        <v>26</v>
      </c>
      <c r="C355" s="17" t="n">
        <v>9</v>
      </c>
      <c r="D355" s="18" t="n">
        <v>87984.5442317414</v>
      </c>
      <c r="E355" s="70" t="str">
        <f aca="false">B355&amp;"|"&amp;A355&amp;"|"&amp;C355</f>
        <v>06/|2009|9</v>
      </c>
      <c r="F355" s="77" t="n">
        <v>83154.2338984193</v>
      </c>
      <c r="G355" s="78" t="n">
        <f aca="false">IF(D355="","",F355/D355)</f>
        <v>0.945100467638957</v>
      </c>
      <c r="H355" s="20" t="n">
        <v>13160.763860335</v>
      </c>
      <c r="I355" s="79" t="n">
        <f aca="false">IF(D355="","",H355/D355)</f>
        <v>0.149580406141231</v>
      </c>
      <c r="J355" s="20" t="n">
        <v>96314.9977587543</v>
      </c>
      <c r="K355" s="79" t="n">
        <f aca="false">IF(D355="","",J355/D355)</f>
        <v>1.09468087378019</v>
      </c>
      <c r="L355" s="20"/>
      <c r="M355" s="24" t="str">
        <f aca="false">IF(L355="","",IF(D355="","",L355/D355))</f>
        <v/>
      </c>
      <c r="N355" s="20"/>
      <c r="O355" s="80" t="str">
        <f aca="false">IF(N355="","",IF(D355="","",N355/D355))</f>
        <v/>
      </c>
      <c r="P355" s="45"/>
      <c r="Q355" s="80" t="str">
        <f aca="false">IF(P355="","",IF(D355="","",P355/D355))</f>
        <v/>
      </c>
    </row>
    <row r="356" customFormat="false" ht="15.75" hidden="false" customHeight="false" outlineLevel="0" collapsed="false">
      <c r="A356" s="81" t="n">
        <v>2009</v>
      </c>
      <c r="B356" s="28" t="s">
        <v>27</v>
      </c>
      <c r="C356" s="17" t="n">
        <v>9</v>
      </c>
      <c r="D356" s="18" t="n">
        <v>151057.49017861</v>
      </c>
      <c r="E356" s="70" t="str">
        <f aca="false">B356&amp;"|"&amp;A356&amp;"|"&amp;C356</f>
        <v>09/|2009|9</v>
      </c>
      <c r="F356" s="77" t="n">
        <v>128060.009471403</v>
      </c>
      <c r="G356" s="78" t="n">
        <f aca="false">IF(D356="","",F356/D356)</f>
        <v>0.847756766777901</v>
      </c>
      <c r="H356" s="20" t="n">
        <v>19864.6853973602</v>
      </c>
      <c r="I356" s="79" t="n">
        <f aca="false">IF(D356="","",H356/D356)</f>
        <v>0.131504140402917</v>
      </c>
      <c r="J356" s="20" t="n">
        <v>147924.694868763</v>
      </c>
      <c r="K356" s="79" t="n">
        <f aca="false">IF(D356="","",J356/D356)</f>
        <v>0.979260907180817</v>
      </c>
      <c r="L356" s="20"/>
      <c r="M356" s="24" t="str">
        <f aca="false">IF(L356="","",IF(D356="","",L356/D356))</f>
        <v/>
      </c>
      <c r="N356" s="20"/>
      <c r="O356" s="80" t="str">
        <f aca="false">IF(N356="","",IF(D356="","",N356/D356))</f>
        <v/>
      </c>
      <c r="P356" s="45"/>
      <c r="Q356" s="80" t="str">
        <f aca="false">IF(P356="","",IF(D356="","",P356/D356))</f>
        <v/>
      </c>
    </row>
    <row r="357" customFormat="false" ht="15" hidden="false" customHeight="false" outlineLevel="0" collapsed="false">
      <c r="A357" s="81" t="n">
        <v>2009</v>
      </c>
      <c r="B357" s="30" t="s">
        <v>28</v>
      </c>
      <c r="C357" s="17" t="n">
        <v>9</v>
      </c>
      <c r="D357" s="18" t="n">
        <v>146369.641392635</v>
      </c>
      <c r="E357" s="70" t="str">
        <f aca="false">B357&amp;"|"&amp;A357&amp;"|"&amp;C357</f>
        <v>12/|2009|9</v>
      </c>
      <c r="F357" s="77" t="n">
        <v>113047.470183159</v>
      </c>
      <c r="G357" s="78" t="n">
        <f aca="false">IF(D357="","",F357/D357)</f>
        <v>0.772342332109091</v>
      </c>
      <c r="H357" s="20" t="n">
        <v>14109.9203735431</v>
      </c>
      <c r="I357" s="79" t="n">
        <f aca="false">IF(D357="","",H357/D357)</f>
        <v>0.0963992275945624</v>
      </c>
      <c r="J357" s="20" t="n">
        <v>127157.390556702</v>
      </c>
      <c r="K357" s="79" t="n">
        <f aca="false">IF(D357="","",J357/D357)</f>
        <v>0.868741559703652</v>
      </c>
      <c r="L357" s="20"/>
      <c r="M357" s="24" t="str">
        <f aca="false">IF(L357="","",IF(D357="","",L357/D357))</f>
        <v/>
      </c>
      <c r="N357" s="20"/>
      <c r="O357" s="80" t="str">
        <f aca="false">IF(N357="","",IF(D357="","",N357/D357))</f>
        <v/>
      </c>
      <c r="P357" s="20"/>
      <c r="Q357" s="80" t="str">
        <f aca="false">IF(P357="","",IF(D357="","",P357/D357))</f>
        <v/>
      </c>
    </row>
    <row r="358" customFormat="false" ht="15" hidden="false" customHeight="false" outlineLevel="0" collapsed="false">
      <c r="A358" s="81" t="n">
        <v>2010</v>
      </c>
      <c r="B358" s="31" t="s">
        <v>25</v>
      </c>
      <c r="C358" s="17" t="n">
        <v>9</v>
      </c>
      <c r="D358" s="18" t="n">
        <v>110162.721474353</v>
      </c>
      <c r="E358" s="70" t="str">
        <f aca="false">B358&amp;"|"&amp;A358&amp;"|"&amp;C358</f>
        <v>03/|2010|9</v>
      </c>
      <c r="F358" s="77" t="n">
        <v>84173.1953562824</v>
      </c>
      <c r="G358" s="78" t="n">
        <f aca="false">IF(D358="","",F358/D358)</f>
        <v>0.764080573080965</v>
      </c>
      <c r="H358" s="20" t="n">
        <v>20239.2145032566</v>
      </c>
      <c r="I358" s="79" t="n">
        <f aca="false">IF(D358="","",H358/D358)</f>
        <v>0.183721083070451</v>
      </c>
      <c r="J358" s="20" t="n">
        <v>104412.409859539</v>
      </c>
      <c r="K358" s="79" t="n">
        <f aca="false">IF(D358="","",J358/D358)</f>
        <v>0.947801656151417</v>
      </c>
      <c r="L358" s="20"/>
      <c r="M358" s="24" t="str">
        <f aca="false">IF(L358="","",IF(D358="","",L358/D358))</f>
        <v/>
      </c>
      <c r="N358" s="20"/>
      <c r="O358" s="80" t="str">
        <f aca="false">IF(N358="","",IF(D358="","",N358/D358))</f>
        <v/>
      </c>
      <c r="P358" s="20"/>
      <c r="Q358" s="80" t="str">
        <f aca="false">IF(P358="","",IF(D358="","",P358/D358))</f>
        <v/>
      </c>
    </row>
    <row r="359" customFormat="false" ht="15" hidden="false" customHeight="false" outlineLevel="0" collapsed="false">
      <c r="A359" s="81" t="n">
        <v>2010</v>
      </c>
      <c r="B359" s="28" t="s">
        <v>26</v>
      </c>
      <c r="C359" s="17" t="n">
        <v>9</v>
      </c>
      <c r="D359" s="18" t="n">
        <v>144135.279605496</v>
      </c>
      <c r="E359" s="70" t="str">
        <f aca="false">B359&amp;"|"&amp;A359&amp;"|"&amp;C359</f>
        <v>06/|2010|9</v>
      </c>
      <c r="F359" s="77" t="n">
        <v>103279.149710358</v>
      </c>
      <c r="G359" s="78" t="n">
        <f aca="false">IF(D359="","",F359/D359)</f>
        <v>0.716543166898744</v>
      </c>
      <c r="H359" s="20" t="n">
        <v>13931.1177597613</v>
      </c>
      <c r="I359" s="79" t="n">
        <f aca="false">IF(D359="","",H359/D359)</f>
        <v>0.09665307340362</v>
      </c>
      <c r="J359" s="20" t="n">
        <v>117210.267470119</v>
      </c>
      <c r="K359" s="79" t="n">
        <f aca="false">IF(D359="","",J359/D359)</f>
        <v>0.813196240302362</v>
      </c>
      <c r="L359" s="20" t="n">
        <v>36304.4140333168</v>
      </c>
      <c r="M359" s="24" t="n">
        <f aca="false">IF(L359="","",IF(D359="","",L359/D359))</f>
        <v>0.251877362243882</v>
      </c>
      <c r="N359" s="20" t="n">
        <v>68300.8261249735</v>
      </c>
      <c r="O359" s="80" t="n">
        <f aca="false">IF(N359="","",IF(D359="","",N359/D359))</f>
        <v>0.473866122936144</v>
      </c>
      <c r="P359" s="20" t="n">
        <v>24919.7483364087</v>
      </c>
      <c r="Q359" s="80" t="n">
        <f aca="false">IF(P359="","",IF(D359="","",P359/D359))</f>
        <v>0.17289138651283</v>
      </c>
    </row>
    <row r="360" customFormat="false" ht="15" hidden="false" customHeight="false" outlineLevel="0" collapsed="false">
      <c r="A360" s="81" t="n">
        <v>2010</v>
      </c>
      <c r="B360" s="28" t="s">
        <v>27</v>
      </c>
      <c r="C360" s="17" t="n">
        <v>9</v>
      </c>
      <c r="D360" s="18" t="n">
        <v>150158.479181394</v>
      </c>
      <c r="E360" s="70" t="str">
        <f aca="false">B360&amp;"|"&amp;A360&amp;"|"&amp;C360</f>
        <v>09/|2010|9</v>
      </c>
      <c r="F360" s="77" t="n">
        <v>95953.9999072383</v>
      </c>
      <c r="G360" s="78" t="n">
        <f aca="false">IF(D360="","",F360/D360)</f>
        <v>0.639018192181637</v>
      </c>
      <c r="H360" s="20" t="n">
        <v>21925.0066500549</v>
      </c>
      <c r="I360" s="79" t="n">
        <f aca="false">IF(D360="","",H360/D360)</f>
        <v>0.146012444782217</v>
      </c>
      <c r="J360" s="20" t="n">
        <v>117879.006557293</v>
      </c>
      <c r="K360" s="79" t="n">
        <f aca="false">IF(D360="","",J360/D360)</f>
        <v>0.785030636963852</v>
      </c>
      <c r="L360" s="20" t="n">
        <v>45542.1758985891</v>
      </c>
      <c r="M360" s="24" t="n">
        <f aca="false">IF(L360="","",IF(D360="","",L360/D360))</f>
        <v>0.303294067353821</v>
      </c>
      <c r="N360" s="20" t="n">
        <v>78802.3539274987</v>
      </c>
      <c r="O360" s="80" t="n">
        <f aca="false">IF(N360="","",IF(D360="","",N360/D360))</f>
        <v>0.524794566095093</v>
      </c>
      <c r="P360" s="20" t="n">
        <v>23130.3827476018</v>
      </c>
      <c r="Q360" s="80" t="n">
        <f aca="false">IF(P360="","",IF(D360="","",P360/D360))</f>
        <v>0.154039804303425</v>
      </c>
    </row>
    <row r="361" customFormat="false" ht="15" hidden="false" customHeight="false" outlineLevel="0" collapsed="false">
      <c r="A361" s="81" t="n">
        <v>2010</v>
      </c>
      <c r="B361" s="30" t="s">
        <v>28</v>
      </c>
      <c r="C361" s="17" t="n">
        <v>9</v>
      </c>
      <c r="D361" s="18" t="n">
        <v>282327.286420997</v>
      </c>
      <c r="E361" s="70" t="str">
        <f aca="false">B361&amp;"|"&amp;A361&amp;"|"&amp;C361</f>
        <v>12/|2010|9</v>
      </c>
      <c r="F361" s="77" t="n">
        <v>182178.370832538</v>
      </c>
      <c r="G361" s="78" t="n">
        <f aca="false">IF(D361="","",F361/D361)</f>
        <v>0.645273693315211</v>
      </c>
      <c r="H361" s="20" t="n">
        <v>33854.5057589592</v>
      </c>
      <c r="I361" s="79" t="n">
        <f aca="false">IF(D361="","",H361/D361)</f>
        <v>0.119912269862845</v>
      </c>
      <c r="J361" s="20" t="n">
        <v>216032.876591497</v>
      </c>
      <c r="K361" s="79" t="n">
        <f aca="false">IF(D361="","",J361/D361)</f>
        <v>0.765185963178054</v>
      </c>
      <c r="L361" s="20" t="n">
        <v>90150.7690064427</v>
      </c>
      <c r="M361" s="24" t="n">
        <f aca="false">IF(L361="","",IF(D361="","",L361/D361))</f>
        <v>0.319312986531571</v>
      </c>
      <c r="N361" s="20" t="n">
        <v>163872.273767245</v>
      </c>
      <c r="O361" s="80" t="n">
        <f aca="false">IF(N361="","",IF(D361="","",N361/D361))</f>
        <v>0.58043370814284</v>
      </c>
      <c r="P361" s="20" t="n">
        <v>60027.2533973322</v>
      </c>
      <c r="Q361" s="80" t="n">
        <f aca="false">IF(P361="","",IF(D361="","",P361/D361))</f>
        <v>0.212615840850117</v>
      </c>
    </row>
    <row r="362" customFormat="false" ht="15" hidden="false" customHeight="false" outlineLevel="0" collapsed="false">
      <c r="A362" s="81" t="n">
        <v>2011</v>
      </c>
      <c r="B362" s="31" t="s">
        <v>25</v>
      </c>
      <c r="C362" s="17" t="n">
        <v>9</v>
      </c>
      <c r="D362" s="18" t="n">
        <v>414327.980023581</v>
      </c>
      <c r="E362" s="70" t="str">
        <f aca="false">B362&amp;"|"&amp;A362&amp;"|"&amp;C362</f>
        <v>03/|2011|9</v>
      </c>
      <c r="F362" s="77" t="n">
        <v>283928.03388355</v>
      </c>
      <c r="G362" s="78" t="n">
        <f aca="false">IF(D362="","",F362/D362)</f>
        <v>0.685273617937631</v>
      </c>
      <c r="H362" s="20" t="n">
        <v>41042.5329610918</v>
      </c>
      <c r="I362" s="79" t="n">
        <f aca="false">IF(D362="","",H362/D362)</f>
        <v>0.099058077030559</v>
      </c>
      <c r="J362" s="20" t="n">
        <v>324970.566844642</v>
      </c>
      <c r="K362" s="79" t="n">
        <f aca="false">IF(D362="","",J362/D362)</f>
        <v>0.784331694968191</v>
      </c>
      <c r="L362" s="20" t="n">
        <v>151733.413426353</v>
      </c>
      <c r="M362" s="24" t="n">
        <f aca="false">IF(L362="","",IF(D362="","",L362/D362))</f>
        <v>0.366215705291536</v>
      </c>
      <c r="N362" s="20" t="n">
        <v>276989.421129798</v>
      </c>
      <c r="O362" s="80" t="n">
        <f aca="false">IF(N362="","",IF(D362="","",N362/D362))</f>
        <v>0.668526950832607</v>
      </c>
      <c r="P362" s="20" t="n">
        <v>113580.408279523</v>
      </c>
      <c r="Q362" s="80" t="n">
        <f aca="false">IF(P362="","",IF(D362="","",P362/D362))</f>
        <v>0.274131639077474</v>
      </c>
    </row>
    <row r="363" customFormat="false" ht="15" hidden="false" customHeight="false" outlineLevel="0" collapsed="false">
      <c r="A363" s="81" t="n">
        <v>2011</v>
      </c>
      <c r="B363" s="28" t="s">
        <v>26</v>
      </c>
      <c r="C363" s="17" t="n">
        <v>9</v>
      </c>
      <c r="D363" s="18" t="n">
        <v>501177.642312964</v>
      </c>
      <c r="E363" s="70" t="str">
        <f aca="false">B363&amp;"|"&amp;A363&amp;"|"&amp;C363</f>
        <v>06/|2011|9</v>
      </c>
      <c r="F363" s="77" t="n">
        <v>355737.618839903</v>
      </c>
      <c r="G363" s="78" t="n">
        <f aca="false">IF(D363="","",F363/D363)</f>
        <v>0.709803448530052</v>
      </c>
      <c r="H363" s="20" t="n">
        <v>55065.6268439999</v>
      </c>
      <c r="I363" s="79" t="n">
        <f aca="false">IF(D363="","",H363/D363)</f>
        <v>0.109872472742138</v>
      </c>
      <c r="J363" s="20" t="n">
        <v>410803.245683903</v>
      </c>
      <c r="K363" s="79" t="n">
        <f aca="false">IF(D363="","",J363/D363)</f>
        <v>0.81967592127219</v>
      </c>
      <c r="L363" s="20" t="n">
        <v>120470.647560663</v>
      </c>
      <c r="M363" s="24" t="n">
        <f aca="false">IF(L363="","",IF(D363="","",L363/D363))</f>
        <v>0.240375143241993</v>
      </c>
      <c r="N363" s="20" t="n">
        <v>277541.439583679</v>
      </c>
      <c r="O363" s="80" t="n">
        <f aca="false">IF(N363="","",IF(D363="","",N363/D363))</f>
        <v>0.553778573008184</v>
      </c>
      <c r="P363" s="20" t="n">
        <v>98900.1563645675</v>
      </c>
      <c r="Q363" s="80" t="n">
        <f aca="false">IF(P363="","",IF(D363="","",P363/D363))</f>
        <v>0.197335531385912</v>
      </c>
    </row>
    <row r="364" customFormat="false" ht="15" hidden="false" customHeight="false" outlineLevel="0" collapsed="false">
      <c r="A364" s="81" t="n">
        <v>2011</v>
      </c>
      <c r="B364" s="28" t="s">
        <v>27</v>
      </c>
      <c r="C364" s="17" t="n">
        <v>9</v>
      </c>
      <c r="D364" s="18" t="n">
        <v>572677.75861812</v>
      </c>
      <c r="E364" s="70" t="str">
        <f aca="false">B364&amp;"|"&amp;A364&amp;"|"&amp;C364</f>
        <v>09/|2011|9</v>
      </c>
      <c r="F364" s="77" t="n">
        <v>359385.410417753</v>
      </c>
      <c r="G364" s="78" t="n">
        <f aca="false">IF(D364="","",F364/D364)</f>
        <v>0.627552589583635</v>
      </c>
      <c r="H364" s="20" t="n">
        <v>75396.0635348823</v>
      </c>
      <c r="I364" s="79" t="n">
        <f aca="false">IF(D364="","",H364/D364)</f>
        <v>0.131655302480778</v>
      </c>
      <c r="J364" s="20" t="n">
        <v>434781.473952635</v>
      </c>
      <c r="K364" s="79" t="n">
        <f aca="false">IF(D364="","",J364/D364)</f>
        <v>0.759207892064412</v>
      </c>
      <c r="L364" s="20" t="n">
        <v>92966.0464730167</v>
      </c>
      <c r="M364" s="24" t="n">
        <f aca="false">IF(L364="","",IF(D364="","",L364/D364))</f>
        <v>0.162335702886987</v>
      </c>
      <c r="N364" s="20" t="n">
        <v>289748.526083133</v>
      </c>
      <c r="O364" s="80" t="n">
        <f aca="false">IF(N364="","",IF(D364="","",N364/D364))</f>
        <v>0.505953866241114</v>
      </c>
      <c r="P364" s="20" t="n">
        <v>91950.7958984753</v>
      </c>
      <c r="Q364" s="80" t="n">
        <f aca="false">IF(P364="","",IF(D364="","",P364/D364))</f>
        <v>0.160562889888292</v>
      </c>
    </row>
    <row r="365" customFormat="false" ht="15" hidden="false" customHeight="false" outlineLevel="0" collapsed="false">
      <c r="A365" s="81" t="n">
        <v>2011</v>
      </c>
      <c r="B365" s="30" t="s">
        <v>28</v>
      </c>
      <c r="C365" s="17" t="n">
        <v>9</v>
      </c>
      <c r="D365" s="18" t="n">
        <v>524209.040003173</v>
      </c>
      <c r="E365" s="70" t="str">
        <f aca="false">B365&amp;"|"&amp;A365&amp;"|"&amp;C365</f>
        <v>12/|2011|9</v>
      </c>
      <c r="F365" s="77" t="n">
        <v>406192.114630126</v>
      </c>
      <c r="G365" s="78" t="n">
        <f aca="false">IF(D365="","",F365/D365)</f>
        <v>0.774866672706879</v>
      </c>
      <c r="H365" s="20" t="n">
        <v>60516.8388767617</v>
      </c>
      <c r="I365" s="79" t="n">
        <f aca="false">IF(D365="","",H365/D365)</f>
        <v>0.115444096264336</v>
      </c>
      <c r="J365" s="20" t="n">
        <v>466708.953506888</v>
      </c>
      <c r="K365" s="79" t="n">
        <f aca="false">IF(D365="","",J365/D365)</f>
        <v>0.890310768971216</v>
      </c>
      <c r="L365" s="20" t="n">
        <v>179301.873297823</v>
      </c>
      <c r="M365" s="24" t="n">
        <f aca="false">IF(L365="","",IF(D365="","",L365/D365))</f>
        <v>0.34204269597628</v>
      </c>
      <c r="N365" s="20" t="n">
        <v>361137.360022681</v>
      </c>
      <c r="O365" s="80" t="n">
        <f aca="false">IF(N365="","",IF(D365="","",N365/D365))</f>
        <v>0.688918603960922</v>
      </c>
      <c r="P365" s="20" t="n">
        <v>116719.820114992</v>
      </c>
      <c r="Q365" s="80" t="n">
        <f aca="false">IF(P365="","",IF(D365="","",P365/D365))</f>
        <v>0.222658922696727</v>
      </c>
    </row>
    <row r="366" customFormat="false" ht="15" hidden="false" customHeight="false" outlineLevel="0" collapsed="false">
      <c r="A366" s="81" t="n">
        <v>2012</v>
      </c>
      <c r="B366" s="31" t="s">
        <v>25</v>
      </c>
      <c r="C366" s="17" t="n">
        <v>9</v>
      </c>
      <c r="D366" s="18" t="n">
        <v>307338.697699258</v>
      </c>
      <c r="E366" s="70" t="str">
        <f aca="false">B366&amp;"|"&amp;A366&amp;"|"&amp;C366</f>
        <v>03/|2012|9</v>
      </c>
      <c r="F366" s="77" t="n">
        <v>271156.553957294</v>
      </c>
      <c r="G366" s="78" t="n">
        <f aca="false">IF(D366="","",F366/D366)</f>
        <v>0.882272736844322</v>
      </c>
      <c r="H366" s="20" t="n">
        <v>54278.8784266604</v>
      </c>
      <c r="I366" s="79" t="n">
        <f aca="false">IF(D366="","",H366/D366)</f>
        <v>0.176609320053065</v>
      </c>
      <c r="J366" s="20" t="n">
        <v>325435.432383954</v>
      </c>
      <c r="K366" s="79" t="n">
        <f aca="false">IF(D366="","",J366/D366)</f>
        <v>1.05888205689739</v>
      </c>
      <c r="L366" s="20" t="n">
        <v>176340.019068848</v>
      </c>
      <c r="M366" s="24" t="n">
        <f aca="false">IF(L366="","",IF(D366="","",L366/D366))</f>
        <v>0.573764450714902</v>
      </c>
      <c r="N366" s="20" t="n">
        <v>292092.785233107</v>
      </c>
      <c r="O366" s="80" t="n">
        <f aca="false">IF(N366="","",IF(D366="","",N366/D366))</f>
        <v>0.950393775400618</v>
      </c>
      <c r="P366" s="20" t="n">
        <v>146574.652238776</v>
      </c>
      <c r="Q366" s="80" t="n">
        <f aca="false">IF(P366="","",IF(D366="","",P366/D366))</f>
        <v>0.476915706795259</v>
      </c>
    </row>
    <row r="367" customFormat="false" ht="15" hidden="false" customHeight="false" outlineLevel="0" collapsed="false">
      <c r="A367" s="81" t="n">
        <v>2012</v>
      </c>
      <c r="B367" s="28" t="s">
        <v>26</v>
      </c>
      <c r="C367" s="17" t="n">
        <v>9</v>
      </c>
      <c r="D367" s="18" t="n">
        <v>351344.35209836</v>
      </c>
      <c r="E367" s="70" t="str">
        <f aca="false">B367&amp;"|"&amp;A367&amp;"|"&amp;C367</f>
        <v>06/|2012|9</v>
      </c>
      <c r="F367" s="77" t="n">
        <v>255273.905926977</v>
      </c>
      <c r="G367" s="78" t="n">
        <f aca="false">IF(D367="","",F367/D367)</f>
        <v>0.72656328300821</v>
      </c>
      <c r="H367" s="20" t="n">
        <v>52917.8957510222</v>
      </c>
      <c r="I367" s="79" t="n">
        <f aca="false">IF(D367="","",H367/D367)</f>
        <v>0.150615472925569</v>
      </c>
      <c r="J367" s="20" t="n">
        <v>308191.801677999</v>
      </c>
      <c r="K367" s="79" t="n">
        <f aca="false">IF(D367="","",J367/D367)</f>
        <v>0.877178755933779</v>
      </c>
      <c r="L367" s="20" t="n">
        <v>111694.038332108</v>
      </c>
      <c r="M367" s="24" t="n">
        <f aca="false">IF(L367="","",IF(D367="","",L367/D367))</f>
        <v>0.31790474975627</v>
      </c>
      <c r="N367" s="20" t="n">
        <v>229764.922393991</v>
      </c>
      <c r="O367" s="80" t="n">
        <f aca="false">IF(N367="","",IF(D367="","",N367/D367))</f>
        <v>0.65395934507485</v>
      </c>
      <c r="P367" s="20" t="n">
        <v>99135.6217668949</v>
      </c>
      <c r="Q367" s="80" t="n">
        <f aca="false">IF(P367="","",IF(D367="","",P367/D367))</f>
        <v>0.282160852095159</v>
      </c>
    </row>
    <row r="368" customFormat="false" ht="15" hidden="false" customHeight="false" outlineLevel="0" collapsed="false">
      <c r="A368" s="81" t="n">
        <v>2012</v>
      </c>
      <c r="B368" s="28" t="s">
        <v>27</v>
      </c>
      <c r="C368" s="17" t="n">
        <v>9</v>
      </c>
      <c r="D368" s="18" t="n">
        <v>721183.446912</v>
      </c>
      <c r="E368" s="70" t="str">
        <f aca="false">B368&amp;"|"&amp;A368&amp;"|"&amp;C368</f>
        <v>09/|2012|9</v>
      </c>
      <c r="F368" s="77" t="n">
        <v>520925.031669904</v>
      </c>
      <c r="G368" s="78" t="n">
        <f aca="false">IF(D368="","",F368/D368)</f>
        <v>0.722319728635519</v>
      </c>
      <c r="H368" s="20" t="n">
        <v>87580.5051669564</v>
      </c>
      <c r="I368" s="79" t="n">
        <f aca="false">IF(D368="","",H368/D368)</f>
        <v>0.121439982492614</v>
      </c>
      <c r="J368" s="20" t="n">
        <v>608505.53683686</v>
      </c>
      <c r="K368" s="79" t="n">
        <f aca="false">IF(D368="","",J368/D368)</f>
        <v>0.843759711128133</v>
      </c>
      <c r="L368" s="20" t="n">
        <v>118328.061601445</v>
      </c>
      <c r="M368" s="24" t="n">
        <f aca="false">IF(L368="","",IF(D368="","",L368/D368))</f>
        <v>0.164074844074844</v>
      </c>
      <c r="N368" s="20" t="n">
        <v>400687.281982752</v>
      </c>
      <c r="O368" s="80" t="n">
        <f aca="false">IF(N368="","",IF(D368="","",N368/D368))</f>
        <v>0.555596892438998</v>
      </c>
      <c r="P368" s="20" t="n">
        <v>108241.43634876</v>
      </c>
      <c r="Q368" s="80" t="n">
        <f aca="false">IF(P368="","",IF(D368="","",P368/D368))</f>
        <v>0.150088631141263</v>
      </c>
    </row>
    <row r="369" customFormat="false" ht="15" hidden="false" customHeight="false" outlineLevel="0" collapsed="false">
      <c r="A369" s="81" t="n">
        <v>2012</v>
      </c>
      <c r="B369" s="30" t="s">
        <v>28</v>
      </c>
      <c r="C369" s="17" t="n">
        <v>9</v>
      </c>
      <c r="D369" s="18" t="n">
        <v>466447.244974268</v>
      </c>
      <c r="E369" s="70" t="str">
        <f aca="false">B369&amp;"|"&amp;A369&amp;"|"&amp;C369</f>
        <v>12/|2012|9</v>
      </c>
      <c r="F369" s="77" t="n">
        <v>370001.694369958</v>
      </c>
      <c r="G369" s="78" t="n">
        <f aca="false">IF(D369="","",F369/D369)</f>
        <v>0.793233743701004</v>
      </c>
      <c r="H369" s="20" t="n">
        <v>55894.0705212549</v>
      </c>
      <c r="I369" s="79" t="n">
        <f aca="false">IF(D369="","",H369/D369)</f>
        <v>0.119829350743273</v>
      </c>
      <c r="J369" s="20" t="n">
        <v>425895.764891213</v>
      </c>
      <c r="K369" s="79" t="n">
        <f aca="false">IF(D369="","",J369/D369)</f>
        <v>0.913063094444277</v>
      </c>
      <c r="L369" s="20" t="n">
        <v>135581.148665079</v>
      </c>
      <c r="M369" s="24" t="n">
        <f aca="false">IF(L369="","",IF(D369="","",L369/D369))</f>
        <v>0.290667701708815</v>
      </c>
      <c r="N369" s="20" t="n">
        <v>303518.683216469</v>
      </c>
      <c r="O369" s="80" t="n">
        <f aca="false">IF(N369="","",IF(D369="","",N369/D369))</f>
        <v>0.650703131997731</v>
      </c>
      <c r="P369" s="20" t="n">
        <v>97821.1999133925</v>
      </c>
      <c r="Q369" s="80" t="n">
        <f aca="false">IF(P369="","",IF(D369="","",P369/D369))</f>
        <v>0.209715462932553</v>
      </c>
    </row>
    <row r="370" customFormat="false" ht="15" hidden="false" customHeight="false" outlineLevel="0" collapsed="false">
      <c r="A370" s="81" t="n">
        <v>2013</v>
      </c>
      <c r="B370" s="31" t="s">
        <v>25</v>
      </c>
      <c r="C370" s="17" t="n">
        <v>9</v>
      </c>
      <c r="D370" s="18" t="n">
        <v>472153.270731561</v>
      </c>
      <c r="E370" s="70" t="str">
        <f aca="false">B370&amp;"|"&amp;A370&amp;"|"&amp;C370</f>
        <v>03/|2013|9</v>
      </c>
      <c r="F370" s="77" t="n">
        <v>359030.781266849</v>
      </c>
      <c r="G370" s="78" t="n">
        <f aca="false">IF(D370="","",F370/D370)</f>
        <v>0.760411509403634</v>
      </c>
      <c r="H370" s="20" t="n">
        <v>56448.9176401392</v>
      </c>
      <c r="I370" s="79" t="n">
        <f aca="false">IF(D370="","",H370/D370)</f>
        <v>0.119556341424208</v>
      </c>
      <c r="J370" s="20" t="n">
        <v>415479.698906988</v>
      </c>
      <c r="K370" s="79" t="n">
        <f aca="false">IF(D370="","",J370/D370)</f>
        <v>0.879967850827842</v>
      </c>
      <c r="L370" s="20" t="n">
        <v>198709.661999445</v>
      </c>
      <c r="M370" s="24" t="n">
        <f aca="false">IF(L370="","",IF(D370="","",L370/D370))</f>
        <v>0.420858382896642</v>
      </c>
      <c r="N370" s="20" t="n">
        <v>364677.494551277</v>
      </c>
      <c r="O370" s="80" t="n">
        <f aca="false">IF(N370="","",IF(D370="","",N370/D370))</f>
        <v>0.772371001446714</v>
      </c>
      <c r="P370" s="20" t="n">
        <v>158716.663369114</v>
      </c>
      <c r="Q370" s="80" t="n">
        <f aca="false">IF(P370="","",IF(D370="","",P370/D370))</f>
        <v>0.336154959009807</v>
      </c>
    </row>
    <row r="371" customFormat="false" ht="15" hidden="false" customHeight="false" outlineLevel="0" collapsed="false">
      <c r="A371" s="81" t="n">
        <v>2013</v>
      </c>
      <c r="B371" s="28" t="s">
        <v>26</v>
      </c>
      <c r="C371" s="17" t="n">
        <v>9</v>
      </c>
      <c r="D371" s="18" t="n">
        <v>595067.116439536</v>
      </c>
      <c r="E371" s="70" t="str">
        <f aca="false">B371&amp;"|"&amp;A371&amp;"|"&amp;C371</f>
        <v>06/|2013|9</v>
      </c>
      <c r="F371" s="77" t="n">
        <v>448007.52414207</v>
      </c>
      <c r="G371" s="78" t="n">
        <f aca="false">IF(D371="","",F371/D371)</f>
        <v>0.752868897919671</v>
      </c>
      <c r="H371" s="20" t="n">
        <v>70636.7295689896</v>
      </c>
      <c r="I371" s="79" t="n">
        <f aca="false">IF(D371="","",H371/D371)</f>
        <v>0.118703802676293</v>
      </c>
      <c r="J371" s="20" t="n">
        <v>518644.25371106</v>
      </c>
      <c r="K371" s="79" t="n">
        <f aca="false">IF(D371="","",J371/D371)</f>
        <v>0.871572700595965</v>
      </c>
      <c r="L371" s="20" t="n">
        <v>114234.500344464</v>
      </c>
      <c r="M371" s="24" t="n">
        <f aca="false">IF(L371="","",IF(D371="","",L371/D371))</f>
        <v>0.191969102624865</v>
      </c>
      <c r="N371" s="20" t="n">
        <v>330258.139174148</v>
      </c>
      <c r="O371" s="80" t="n">
        <f aca="false">IF(N371="","",IF(D371="","",N371/D371))</f>
        <v>0.554993092460193</v>
      </c>
      <c r="P371" s="20" t="n">
        <v>114303.507895757</v>
      </c>
      <c r="Q371" s="80" t="n">
        <f aca="false">IF(P371="","",IF(D371="","",P371/D371))</f>
        <v>0.192085068621619</v>
      </c>
    </row>
    <row r="372" customFormat="false" ht="15" hidden="false" customHeight="false" outlineLevel="0" collapsed="false">
      <c r="A372" s="81" t="n">
        <v>2013</v>
      </c>
      <c r="B372" s="28" t="s">
        <v>27</v>
      </c>
      <c r="C372" s="17" t="n">
        <v>9</v>
      </c>
      <c r="D372" s="18" t="n">
        <v>718906.878879056</v>
      </c>
      <c r="E372" s="70" t="str">
        <f aca="false">B372&amp;"|"&amp;A372&amp;"|"&amp;C372</f>
        <v>09/|2013|9</v>
      </c>
      <c r="F372" s="77" t="n">
        <v>503414.02235363</v>
      </c>
      <c r="G372" s="78" t="n">
        <f aca="false">IF(D372="","",F372/D372)</f>
        <v>0.700249277261848</v>
      </c>
      <c r="H372" s="20" t="n">
        <v>91101.9316580146</v>
      </c>
      <c r="I372" s="79" t="n">
        <f aca="false">IF(D372="","",H372/D372)</f>
        <v>0.126722854286864</v>
      </c>
      <c r="J372" s="20" t="n">
        <v>594515.954011645</v>
      </c>
      <c r="K372" s="79" t="n">
        <f aca="false">IF(D372="","",J372/D372)</f>
        <v>0.826972131548713</v>
      </c>
      <c r="L372" s="20" t="n">
        <v>134760.189815966</v>
      </c>
      <c r="M372" s="24" t="n">
        <f aca="false">IF(L372="","",IF(D372="","",L372/D372))</f>
        <v>0.187451523660601</v>
      </c>
      <c r="N372" s="20" t="n">
        <v>441073.196392609</v>
      </c>
      <c r="O372" s="80" t="n">
        <f aca="false">IF(N372="","",IF(D372="","",N372/D372))</f>
        <v>0.613533142262243</v>
      </c>
      <c r="P372" s="20" t="n">
        <v>110506.098919762</v>
      </c>
      <c r="Q372" s="80" t="n">
        <f aca="false">IF(P372="","",IF(D372="","",P372/D372))</f>
        <v>0.153714065293222</v>
      </c>
    </row>
    <row r="373" customFormat="false" ht="15" hidden="false" customHeight="false" outlineLevel="0" collapsed="false">
      <c r="A373" s="81" t="n">
        <v>2013</v>
      </c>
      <c r="B373" s="30" t="s">
        <v>28</v>
      </c>
      <c r="C373" s="17" t="n">
        <v>9</v>
      </c>
      <c r="D373" s="18" t="n">
        <v>437370.83364217</v>
      </c>
      <c r="E373" s="70" t="str">
        <f aca="false">B373&amp;"|"&amp;A373&amp;"|"&amp;C373</f>
        <v>12/|2013|9</v>
      </c>
      <c r="F373" s="77" t="n">
        <v>344439.046605983</v>
      </c>
      <c r="G373" s="78" t="n">
        <f aca="false">IF(D373="","",F373/D373)</f>
        <v>0.787521755252162</v>
      </c>
      <c r="H373" s="20" t="n">
        <v>58607.2504698078</v>
      </c>
      <c r="I373" s="79" t="n">
        <f aca="false">IF(D373="","",H373/D373)</f>
        <v>0.133998991157597</v>
      </c>
      <c r="J373" s="20" t="n">
        <v>403046.297075791</v>
      </c>
      <c r="K373" s="79" t="n">
        <f aca="false">IF(D373="","",J373/D373)</f>
        <v>0.921520746409759</v>
      </c>
      <c r="L373" s="20" t="n">
        <v>66343.5302603404</v>
      </c>
      <c r="M373" s="24" t="n">
        <f aca="false">IF(L373="","",IF(D373="","",L373/D373))</f>
        <v>0.151687138595571</v>
      </c>
      <c r="N373" s="20" t="n">
        <v>245246.644101914</v>
      </c>
      <c r="O373" s="80" t="n">
        <f aca="false">IF(N373="","",IF(D373="","",N373/D373))</f>
        <v>0.560729306203714</v>
      </c>
      <c r="P373" s="20" t="n">
        <v>64092.0463779587</v>
      </c>
      <c r="Q373" s="80" t="n">
        <f aca="false">IF(P373="","",IF(D373="","",P373/D373))</f>
        <v>0.146539369907768</v>
      </c>
    </row>
    <row r="374" customFormat="false" ht="15" hidden="false" customHeight="false" outlineLevel="0" collapsed="false">
      <c r="A374" s="81" t="n">
        <v>2014</v>
      </c>
      <c r="B374" s="31" t="s">
        <v>25</v>
      </c>
      <c r="C374" s="17" t="n">
        <v>9</v>
      </c>
      <c r="D374" s="18" t="n">
        <v>457286.695006644</v>
      </c>
      <c r="E374" s="70" t="str">
        <f aca="false">B374&amp;"|"&amp;A374&amp;"|"&amp;C374</f>
        <v>03/|2014|9</v>
      </c>
      <c r="F374" s="77" t="n">
        <v>345717.675755057</v>
      </c>
      <c r="G374" s="78" t="n">
        <f aca="false">IF(D374="","",F374/D374)</f>
        <v>0.756019537699504</v>
      </c>
      <c r="H374" s="20" t="n">
        <v>54531.1581092659</v>
      </c>
      <c r="I374" s="79" t="n">
        <f aca="false">IF(D374="","",H374/D374)</f>
        <v>0.119249387101616</v>
      </c>
      <c r="J374" s="20" t="n">
        <v>400248.833864323</v>
      </c>
      <c r="K374" s="79" t="n">
        <f aca="false">IF(D374="","",J374/D374)</f>
        <v>0.87526892480112</v>
      </c>
      <c r="L374" s="20" t="n">
        <v>174592.652724978</v>
      </c>
      <c r="M374" s="24" t="n">
        <f aca="false">IF(L374="","",IF(D374="","",L374/D374))</f>
        <v>0.381801295842297</v>
      </c>
      <c r="N374" s="20" t="n">
        <v>357853.664712009</v>
      </c>
      <c r="O374" s="80" t="n">
        <f aca="false">IF(N374="","",IF(D374="","",N374/D374))</f>
        <v>0.782558663131036</v>
      </c>
      <c r="P374" s="20" t="n">
        <v>162029.108601522</v>
      </c>
      <c r="Q374" s="80" t="n">
        <f aca="false">IF(P374="","",IF(D374="","",P374/D374))</f>
        <v>0.354327187671987</v>
      </c>
    </row>
    <row r="375" customFormat="false" ht="15" hidden="false" customHeight="false" outlineLevel="0" collapsed="false">
      <c r="A375" s="81" t="n">
        <v>2014</v>
      </c>
      <c r="B375" s="28" t="s">
        <v>26</v>
      </c>
      <c r="C375" s="17" t="n">
        <v>9</v>
      </c>
      <c r="D375" s="18" t="n">
        <v>511545.560775784</v>
      </c>
      <c r="E375" s="70" t="str">
        <f aca="false">B375&amp;"|"&amp;A375&amp;"|"&amp;C375</f>
        <v>06/|2014|9</v>
      </c>
      <c r="F375" s="77" t="n">
        <v>379600.810833889</v>
      </c>
      <c r="G375" s="78" t="n">
        <f aca="false">IF(D375="","",F375/D375)</f>
        <v>0.742066474505625</v>
      </c>
      <c r="H375" s="20" t="n">
        <v>62917.0747286728</v>
      </c>
      <c r="I375" s="79" t="n">
        <f aca="false">IF(D375="","",H375/D375)</f>
        <v>0.122994078246434</v>
      </c>
      <c r="J375" s="20" t="n">
        <v>442517.885562562</v>
      </c>
      <c r="K375" s="79" t="n">
        <f aca="false">IF(D375="","",J375/D375)</f>
        <v>0.86506055275206</v>
      </c>
      <c r="L375" s="20" t="n">
        <v>101838.177653651</v>
      </c>
      <c r="M375" s="24" t="n">
        <f aca="false">IF(L375="","",IF(D375="","",L375/D375))</f>
        <v>0.199079388938902</v>
      </c>
      <c r="N375" s="20" t="n">
        <v>312929.21642515</v>
      </c>
      <c r="O375" s="80" t="n">
        <f aca="false">IF(N375="","",IF(D375="","",N375/D375))</f>
        <v>0.611732835586683</v>
      </c>
      <c r="P375" s="20" t="n">
        <v>102731.037922654</v>
      </c>
      <c r="Q375" s="80" t="n">
        <f aca="false">IF(P375="","",IF(D375="","",P375/D375))</f>
        <v>0.200824805843017</v>
      </c>
    </row>
    <row r="376" customFormat="false" ht="15" hidden="false" customHeight="false" outlineLevel="0" collapsed="false">
      <c r="A376" s="81" t="n">
        <v>2014</v>
      </c>
      <c r="B376" s="28" t="s">
        <v>27</v>
      </c>
      <c r="C376" s="17" t="n">
        <v>9</v>
      </c>
      <c r="D376" s="18" t="n">
        <v>401660.382031649</v>
      </c>
      <c r="E376" s="70" t="str">
        <f aca="false">B376&amp;"|"&amp;A376&amp;"|"&amp;C376</f>
        <v>09/|2014|9</v>
      </c>
      <c r="F376" s="77" t="n">
        <v>316946.078592117</v>
      </c>
      <c r="G376" s="78" t="n">
        <f aca="false">IF(D376="","",F376/D376)</f>
        <v>0.789089720497112</v>
      </c>
      <c r="H376" s="20" t="n">
        <v>59265.3747131217</v>
      </c>
      <c r="I376" s="79" t="n">
        <f aca="false">IF(D376="","",H376/D376)</f>
        <v>0.147550959378542</v>
      </c>
      <c r="J376" s="20" t="n">
        <v>376211.453305239</v>
      </c>
      <c r="K376" s="79" t="n">
        <f aca="false">IF(D376="","",J376/D376)</f>
        <v>0.936640679875655</v>
      </c>
      <c r="L376" s="20" t="n">
        <v>110742.854877181</v>
      </c>
      <c r="M376" s="24" t="n">
        <f aca="false">IF(L376="","",IF(D376="","",L376/D376))</f>
        <v>0.275712666300395</v>
      </c>
      <c r="N376" s="20" t="n">
        <v>262571.881553101</v>
      </c>
      <c r="O376" s="80" t="n">
        <f aca="false">IF(N376="","",IF(D376="","",N376/D376))</f>
        <v>0.653716157478562</v>
      </c>
      <c r="P376" s="20" t="n">
        <v>98218.814270753</v>
      </c>
      <c r="Q376" s="80" t="n">
        <f aca="false">IF(P376="","",IF(D376="","",P376/D376))</f>
        <v>0.244531994352915</v>
      </c>
    </row>
    <row r="377" customFormat="false" ht="15" hidden="false" customHeight="false" outlineLevel="0" collapsed="false">
      <c r="A377" s="81" t="n">
        <v>2014</v>
      </c>
      <c r="B377" s="30" t="s">
        <v>28</v>
      </c>
      <c r="C377" s="17" t="n">
        <v>9</v>
      </c>
      <c r="D377" s="18" t="n">
        <v>590390.428913805</v>
      </c>
      <c r="E377" s="70" t="str">
        <f aca="false">B377&amp;"|"&amp;A377&amp;"|"&amp;C377</f>
        <v>12/|2014|9</v>
      </c>
      <c r="F377" s="77" t="n">
        <v>473753.247449419</v>
      </c>
      <c r="G377" s="78" t="n">
        <f aca="false">IF(D377="","",F377/D377)</f>
        <v>0.802440595659767</v>
      </c>
      <c r="H377" s="20" t="n">
        <v>84766.7506145532</v>
      </c>
      <c r="I377" s="79" t="n">
        <f aca="false">IF(D377="","",H377/D377)</f>
        <v>0.143577447165779</v>
      </c>
      <c r="J377" s="20" t="n">
        <v>558519.998063972</v>
      </c>
      <c r="K377" s="79" t="n">
        <f aca="false">IF(D377="","",J377/D377)</f>
        <v>0.946018042825545</v>
      </c>
      <c r="L377" s="20" t="n">
        <v>189257.715573936</v>
      </c>
      <c r="M377" s="24" t="n">
        <f aca="false">IF(L377="","",IF(D377="","",L377/D377))</f>
        <v>0.320563658056128</v>
      </c>
      <c r="N377" s="20" t="n">
        <v>392069.04895489</v>
      </c>
      <c r="O377" s="80" t="n">
        <f aca="false">IF(N377="","",IF(D377="","",N377/D377))</f>
        <v>0.664084358000544</v>
      </c>
      <c r="P377" s="20" t="n">
        <v>163670.473366077</v>
      </c>
      <c r="Q377" s="80" t="n">
        <f aca="false">IF(P377="","",IF(D377="","",P377/D377))</f>
        <v>0.277224130593032</v>
      </c>
    </row>
    <row r="378" customFormat="false" ht="15" hidden="false" customHeight="false" outlineLevel="0" collapsed="false">
      <c r="A378" s="81" t="n">
        <v>2015</v>
      </c>
      <c r="B378" s="31" t="s">
        <v>25</v>
      </c>
      <c r="C378" s="17" t="n">
        <v>9</v>
      </c>
      <c r="D378" s="18" t="n">
        <v>847435.52341967</v>
      </c>
      <c r="E378" s="70" t="str">
        <f aca="false">B378&amp;"|"&amp;A378&amp;"|"&amp;C378</f>
        <v>03/|2015|9</v>
      </c>
      <c r="F378" s="77" t="n">
        <v>677739.470908081</v>
      </c>
      <c r="G378" s="78" t="n">
        <f aca="false">IF(D378="","",F378/D378)</f>
        <v>0.799753435132372</v>
      </c>
      <c r="H378" s="20" t="n">
        <v>88145.5668143839</v>
      </c>
      <c r="I378" s="79" t="n">
        <f aca="false">IF(D378="","",H378/D378)</f>
        <v>0.10401448178463</v>
      </c>
      <c r="J378" s="20" t="n">
        <v>765885.037722465</v>
      </c>
      <c r="K378" s="79" t="n">
        <f aca="false">IF(D378="","",J378/D378)</f>
        <v>0.903767916917003</v>
      </c>
      <c r="L378" s="20" t="n">
        <v>318547.575532707</v>
      </c>
      <c r="M378" s="24" t="n">
        <f aca="false">IF(L378="","",IF(D378="","",L378/D378))</f>
        <v>0.375895943383712</v>
      </c>
      <c r="N378" s="20" t="n">
        <v>632375.310578707</v>
      </c>
      <c r="O378" s="80" t="n">
        <f aca="false">IF(N378="","",IF(D378="","",N378/D378))</f>
        <v>0.746222329725892</v>
      </c>
      <c r="P378" s="20" t="n">
        <v>271837.156415025</v>
      </c>
      <c r="Q378" s="80" t="n">
        <f aca="false">IF(P378="","",IF(D378="","",P378/D378))</f>
        <v>0.320776211171885</v>
      </c>
    </row>
    <row r="379" customFormat="false" ht="15" hidden="false" customHeight="false" outlineLevel="0" collapsed="false">
      <c r="A379" s="81" t="n">
        <v>2015</v>
      </c>
      <c r="B379" s="28" t="s">
        <v>26</v>
      </c>
      <c r="C379" s="17" t="n">
        <v>9</v>
      </c>
      <c r="D379" s="18" t="n">
        <v>409801.751064289</v>
      </c>
      <c r="E379" s="70" t="str">
        <f aca="false">B379&amp;"|"&amp;A379&amp;"|"&amp;C379</f>
        <v>06/|2015|9</v>
      </c>
      <c r="F379" s="77" t="n">
        <v>360803.701553688</v>
      </c>
      <c r="G379" s="78" t="n">
        <f aca="false">IF(D379="","",F379/D379)</f>
        <v>0.880434748306104</v>
      </c>
      <c r="H379" s="20" t="n">
        <v>52554.5368586137</v>
      </c>
      <c r="I379" s="79" t="n">
        <f aca="false">IF(D379="","",H379/D379)</f>
        <v>0.128243807455984</v>
      </c>
      <c r="J379" s="20" t="n">
        <v>413358.238412302</v>
      </c>
      <c r="K379" s="79" t="n">
        <f aca="false">IF(D379="","",J379/D379)</f>
        <v>1.00867855576209</v>
      </c>
      <c r="L379" s="20" t="n">
        <v>113407.975285299</v>
      </c>
      <c r="M379" s="24" t="n">
        <f aca="false">IF(L379="","",IF(D379="","",L379/D379))</f>
        <v>0.276738630302992</v>
      </c>
      <c r="N379" s="20" t="n">
        <v>295730.32923007</v>
      </c>
      <c r="O379" s="80" t="n">
        <f aca="false">IF(N379="","",IF(D379="","",N379/D379))</f>
        <v>0.721642424567572</v>
      </c>
      <c r="P379" s="20" t="n">
        <v>142478.056233891</v>
      </c>
      <c r="Q379" s="80" t="n">
        <f aca="false">IF(P379="","",IF(D379="","",P379/D379))</f>
        <v>0.347675567183068</v>
      </c>
    </row>
    <row r="380" customFormat="false" ht="15" hidden="false" customHeight="false" outlineLevel="0" collapsed="false">
      <c r="A380" s="81" t="n">
        <v>2015</v>
      </c>
      <c r="B380" s="28" t="s">
        <v>27</v>
      </c>
      <c r="C380" s="17" t="n">
        <v>9</v>
      </c>
      <c r="D380" s="18" t="n">
        <v>695633.878607452</v>
      </c>
      <c r="E380" s="70" t="str">
        <f aca="false">B380&amp;"|"&amp;A380&amp;"|"&amp;C380</f>
        <v>09/|2015|9</v>
      </c>
      <c r="F380" s="77" t="n">
        <v>529870.701509341</v>
      </c>
      <c r="G380" s="78" t="n">
        <f aca="false">IF(D380="","",F380/D380)</f>
        <v>0.76170916599125</v>
      </c>
      <c r="H380" s="20" t="n">
        <v>78266.4967849853</v>
      </c>
      <c r="I380" s="79" t="n">
        <f aca="false">IF(D380="","",H380/D380)</f>
        <v>0.112511048112927</v>
      </c>
      <c r="J380" s="20" t="n">
        <v>608137.198294326</v>
      </c>
      <c r="K380" s="79" t="n">
        <f aca="false">IF(D380="","",J380/D380)</f>
        <v>0.874220214104177</v>
      </c>
      <c r="L380" s="20" t="n">
        <v>90611.6759150778</v>
      </c>
      <c r="M380" s="24" t="n">
        <f aca="false">IF(L380="","",IF(D380="","",L380/D380))</f>
        <v>0.130257709840797</v>
      </c>
      <c r="N380" s="20" t="n">
        <v>370897.500491977</v>
      </c>
      <c r="O380" s="80" t="n">
        <f aca="false">IF(N380="","",IF(D380="","",N380/D380))</f>
        <v>0.533179179303996</v>
      </c>
      <c r="P380" s="20" t="n">
        <v>160868.730691606</v>
      </c>
      <c r="Q380" s="80" t="n">
        <f aca="false">IF(P380="","",IF(D380="","",P380/D380))</f>
        <v>0.231254882257373</v>
      </c>
    </row>
    <row r="381" customFormat="false" ht="15" hidden="false" customHeight="false" outlineLevel="0" collapsed="false">
      <c r="A381" s="81" t="n">
        <v>2015</v>
      </c>
      <c r="B381" s="30" t="s">
        <v>28</v>
      </c>
      <c r="C381" s="17" t="n">
        <v>9</v>
      </c>
      <c r="D381" s="18" t="n">
        <v>824149.6571819</v>
      </c>
      <c r="E381" s="70" t="str">
        <f aca="false">B381&amp;"|"&amp;A381&amp;"|"&amp;C381</f>
        <v>12/|2015|9</v>
      </c>
      <c r="F381" s="77" t="n">
        <v>644447.702980301</v>
      </c>
      <c r="G381" s="78" t="n">
        <f aca="false">IF(D381="","",F381/D381)</f>
        <v>0.781954706119672</v>
      </c>
      <c r="H381" s="20" t="n">
        <v>78289.2796110541</v>
      </c>
      <c r="I381" s="79" t="n">
        <f aca="false">IF(D381="","",H381/D381)</f>
        <v>0.0949940085866889</v>
      </c>
      <c r="J381" s="20" t="n">
        <v>722736.982591355</v>
      </c>
      <c r="K381" s="79" t="n">
        <f aca="false">IF(D381="","",J381/D381)</f>
        <v>0.876948714706361</v>
      </c>
      <c r="L381" s="20" t="n">
        <v>167581.96034203</v>
      </c>
      <c r="M381" s="24" t="n">
        <f aca="false">IF(L381="","",IF(D381="","",L381/D381))</f>
        <v>0.203339234423831</v>
      </c>
      <c r="N381" s="20" t="n">
        <v>502008.929817924</v>
      </c>
      <c r="O381" s="80" t="n">
        <f aca="false">IF(N381="","",IF(D381="","",N381/D381))</f>
        <v>0.609123507415504</v>
      </c>
      <c r="P381" s="20" t="n">
        <v>178406.706623609</v>
      </c>
      <c r="Q381" s="80" t="n">
        <f aca="false">IF(P381="","",IF(D381="","",P381/D381))</f>
        <v>0.216473676921317</v>
      </c>
    </row>
    <row r="382" customFormat="false" ht="15" hidden="false" customHeight="false" outlineLevel="0" collapsed="false">
      <c r="A382" s="81" t="n">
        <v>2016</v>
      </c>
      <c r="B382" s="31" t="s">
        <v>25</v>
      </c>
      <c r="C382" s="17" t="n">
        <v>9</v>
      </c>
      <c r="D382" s="18" t="n">
        <v>830783.886556262</v>
      </c>
      <c r="E382" s="70" t="str">
        <f aca="false">B382&amp;"|"&amp;A382&amp;"|"&amp;C382</f>
        <v>03/|2016|9</v>
      </c>
      <c r="F382" s="77" t="n">
        <v>656650.287912174</v>
      </c>
      <c r="G382" s="78" t="n">
        <f aca="false">IF(D382="","",F382/D382)</f>
        <v>0.790398440001165</v>
      </c>
      <c r="H382" s="20" t="n">
        <v>82163.194089249</v>
      </c>
      <c r="I382" s="79" t="n">
        <f aca="false">IF(D382="","",H382/D382)</f>
        <v>0.0988983963444804</v>
      </c>
      <c r="J382" s="20" t="n">
        <v>738813.482001423</v>
      </c>
      <c r="K382" s="79" t="n">
        <f aca="false">IF(D382="","",J382/D382)</f>
        <v>0.889296836345645</v>
      </c>
      <c r="L382" s="20" t="n">
        <v>221089.00387992</v>
      </c>
      <c r="M382" s="24" t="n">
        <f aca="false">IF(L382="","",IF(D382="","",L382/D382))</f>
        <v>0.266120958118688</v>
      </c>
      <c r="N382" s="20" t="n">
        <v>576657.205113079</v>
      </c>
      <c r="O382" s="80" t="n">
        <f aca="false">IF(N382="","",IF(D382="","",N382/D382))</f>
        <v>0.694112168573008</v>
      </c>
      <c r="P382" s="20" t="n">
        <v>258686.93759163</v>
      </c>
      <c r="Q382" s="80" t="n">
        <f aca="false">IF(P382="","",IF(D382="","",P382/D382))</f>
        <v>0.31137693180826</v>
      </c>
    </row>
    <row r="383" customFormat="false" ht="15" hidden="false" customHeight="false" outlineLevel="0" collapsed="false">
      <c r="A383" s="81" t="n">
        <v>2016</v>
      </c>
      <c r="B383" s="28" t="s">
        <v>26</v>
      </c>
      <c r="C383" s="17" t="n">
        <v>9</v>
      </c>
      <c r="D383" s="18" t="n">
        <v>631925.799483757</v>
      </c>
      <c r="E383" s="70" t="str">
        <f aca="false">B383&amp;"|"&amp;A383&amp;"|"&amp;C383</f>
        <v>06/|2016|9</v>
      </c>
      <c r="F383" s="77" t="n">
        <v>483879.975995345</v>
      </c>
      <c r="G383" s="78" t="n">
        <f aca="false">IF(D383="","",F383/D383)</f>
        <v>0.765722773766547</v>
      </c>
      <c r="H383" s="20" t="n">
        <v>74954.4509793055</v>
      </c>
      <c r="I383" s="79" t="n">
        <f aca="false">IF(D383="","",H383/D383)</f>
        <v>0.118612740673887</v>
      </c>
      <c r="J383" s="20" t="n">
        <v>558834.42697465</v>
      </c>
      <c r="K383" s="79" t="n">
        <f aca="false">IF(D383="","",J383/D383)</f>
        <v>0.884335514440433</v>
      </c>
      <c r="L383" s="20" t="n">
        <v>118285.283665026</v>
      </c>
      <c r="M383" s="24" t="n">
        <f aca="false">IF(L383="","",IF(D383="","",L383/D383))</f>
        <v>0.187182235258724</v>
      </c>
      <c r="N383" s="20" t="n">
        <v>393855.739150267</v>
      </c>
      <c r="O383" s="80" t="n">
        <f aca="false">IF(N383="","",IF(D383="","",N383/D383))</f>
        <v>0.623262635379062</v>
      </c>
      <c r="P383" s="20" t="n">
        <v>150626.567389734</v>
      </c>
      <c r="Q383" s="80" t="n">
        <f aca="false">IF(P383="","",IF(D383="","",P383/D383))</f>
        <v>0.238361161251505</v>
      </c>
    </row>
    <row r="384" customFormat="false" ht="15" hidden="false" customHeight="false" outlineLevel="0" collapsed="false">
      <c r="A384" s="81" t="n">
        <v>2016</v>
      </c>
      <c r="B384" s="28" t="s">
        <v>27</v>
      </c>
      <c r="C384" s="17" t="n">
        <v>9</v>
      </c>
      <c r="D384" s="18" t="n">
        <v>667824.497016157</v>
      </c>
      <c r="E384" s="70" t="str">
        <f aca="false">B384&amp;"|"&amp;A384&amp;"|"&amp;C384</f>
        <v>09/|2016|9</v>
      </c>
      <c r="F384" s="77" t="n">
        <v>521742.151008432</v>
      </c>
      <c r="G384" s="78" t="n">
        <f aca="false">IF(D384="","",F384/D384)</f>
        <v>0.781256382986216</v>
      </c>
      <c r="H384" s="20" t="n">
        <v>75248.3772046586</v>
      </c>
      <c r="I384" s="79" t="n">
        <f aca="false">IF(D384="","",H384/D384)</f>
        <v>0.112676874749083</v>
      </c>
      <c r="J384" s="20" t="n">
        <v>596990.528213091</v>
      </c>
      <c r="K384" s="79" t="n">
        <f aca="false">IF(D384="","",J384/D384)</f>
        <v>0.893933257735299</v>
      </c>
      <c r="L384" s="20" t="n">
        <v>128931.534463446</v>
      </c>
      <c r="M384" s="24" t="n">
        <f aca="false">IF(L384="","",IF(D384="","",L384/D384))</f>
        <v>0.193062002127075</v>
      </c>
      <c r="N384" s="20" t="n">
        <v>417058.112879784</v>
      </c>
      <c r="O384" s="80" t="n">
        <f aca="false">IF(N384="","",IF(D384="","",N384/D384))</f>
        <v>0.624502567281077</v>
      </c>
      <c r="P384" s="20" t="n">
        <v>156563.332178048</v>
      </c>
      <c r="Q384" s="80" t="n">
        <f aca="false">IF(P384="","",IF(D384="","",P384/D384))</f>
        <v>0.234437839398785</v>
      </c>
    </row>
    <row r="385" customFormat="false" ht="15" hidden="false" customHeight="false" outlineLevel="0" collapsed="false">
      <c r="A385" s="81" t="n">
        <v>2016</v>
      </c>
      <c r="B385" s="30" t="s">
        <v>28</v>
      </c>
      <c r="C385" s="17" t="n">
        <v>9</v>
      </c>
      <c r="D385" s="18" t="n">
        <v>684941.953024688</v>
      </c>
      <c r="E385" s="70" t="str">
        <f aca="false">B385&amp;"|"&amp;A385&amp;"|"&amp;C385</f>
        <v>12/|2016|9</v>
      </c>
      <c r="F385" s="77" t="n">
        <v>548307.009154679</v>
      </c>
      <c r="G385" s="78" t="n">
        <f aca="false">IF(D385="","",F385/D385)</f>
        <v>0.800516024362894</v>
      </c>
      <c r="H385" s="20" t="n">
        <v>64165.5233347991</v>
      </c>
      <c r="I385" s="79" t="n">
        <f aca="false">IF(D385="","",H385/D385)</f>
        <v>0.0936802353125628</v>
      </c>
      <c r="J385" s="20" t="n">
        <v>612472.532489478</v>
      </c>
      <c r="K385" s="79" t="n">
        <f aca="false">IF(D385="","",J385/D385)</f>
        <v>0.894196259675456</v>
      </c>
      <c r="L385" s="20" t="n">
        <v>210089.532979458</v>
      </c>
      <c r="M385" s="24" t="n">
        <f aca="false">IF(L385="","",IF(D385="","",L385/D385))</f>
        <v>0.306726040143559</v>
      </c>
      <c r="N385" s="20" t="n">
        <v>487388.806878573</v>
      </c>
      <c r="O385" s="80" t="n">
        <f aca="false">IF(N385="","",IF(D385="","",N385/D385))</f>
        <v>0.711576805488809</v>
      </c>
      <c r="P385" s="20" t="n">
        <v>188114.670919446</v>
      </c>
      <c r="Q385" s="80" t="n">
        <f aca="false">IF(P385="","",IF(D385="","",P385/D385))</f>
        <v>0.274643230844214</v>
      </c>
    </row>
    <row r="386" customFormat="false" ht="15" hidden="false" customHeight="false" outlineLevel="0" collapsed="false">
      <c r="A386" s="81" t="n">
        <v>2017</v>
      </c>
      <c r="B386" s="31" t="s">
        <v>25</v>
      </c>
      <c r="C386" s="17" t="n">
        <v>9</v>
      </c>
      <c r="D386" s="18" t="n">
        <v>886271.409223737</v>
      </c>
      <c r="E386" s="70" t="str">
        <f aca="false">B386&amp;"|"&amp;A386&amp;"|"&amp;C386</f>
        <v>03/|2017|9</v>
      </c>
      <c r="F386" s="77" t="n">
        <v>707464.678927928</v>
      </c>
      <c r="G386" s="78" t="n">
        <f aca="false">IF(D386="","",F386/D386)</f>
        <v>0.798248337433765</v>
      </c>
      <c r="H386" s="20" t="n">
        <v>73202.5458563284</v>
      </c>
      <c r="I386" s="79" t="n">
        <f aca="false">IF(D386="","",H386/D386)</f>
        <v>0.0825960818486119</v>
      </c>
      <c r="J386" s="20" t="n">
        <v>780667.224784256</v>
      </c>
      <c r="K386" s="79" t="n">
        <f aca="false">IF(D386="","",J386/D386)</f>
        <v>0.880844419282376</v>
      </c>
      <c r="L386" s="20" t="n">
        <v>209762.052962758</v>
      </c>
      <c r="M386" s="24" t="n">
        <f aca="false">IF(L386="","",IF(D386="","",L386/D386))</f>
        <v>0.236679250599411</v>
      </c>
      <c r="N386" s="20" t="n">
        <v>565864.454479653</v>
      </c>
      <c r="O386" s="80" t="n">
        <f aca="false">IF(N386="","",IF(D386="","",N386/D386))</f>
        <v>0.638477613731531</v>
      </c>
      <c r="P386" s="20" t="n">
        <v>172975.221517767</v>
      </c>
      <c r="Q386" s="80" t="n">
        <f aca="false">IF(P386="","",IF(D386="","",P386/D386))</f>
        <v>0.195171839819668</v>
      </c>
    </row>
    <row r="387" customFormat="false" ht="15" hidden="false" customHeight="false" outlineLevel="0" collapsed="false">
      <c r="A387" s="81" t="n">
        <v>2017</v>
      </c>
      <c r="B387" s="28" t="s">
        <v>26</v>
      </c>
      <c r="C387" s="17" t="n">
        <v>9</v>
      </c>
      <c r="D387" s="18" t="n">
        <v>760550.054972094</v>
      </c>
      <c r="E387" s="70" t="str">
        <f aca="false">B387&amp;"|"&amp;A387&amp;"|"&amp;C387</f>
        <v>06/|2017|9</v>
      </c>
      <c r="F387" s="77" t="n">
        <v>547363.10536456</v>
      </c>
      <c r="G387" s="78" t="n">
        <f aca="false">IF(D387="","",F387/D387)</f>
        <v>0.719693729276824</v>
      </c>
      <c r="H387" s="20" t="n">
        <v>73904.0093703373</v>
      </c>
      <c r="I387" s="79" t="n">
        <f aca="false">IF(D387="","",H387/D387)</f>
        <v>0.097171788874631</v>
      </c>
      <c r="J387" s="20" t="n">
        <v>621267.114734897</v>
      </c>
      <c r="K387" s="79" t="n">
        <f aca="false">IF(D387="","",J387/D387)</f>
        <v>0.816865518151455</v>
      </c>
      <c r="L387" s="20" t="n">
        <v>152976.131284055</v>
      </c>
      <c r="M387" s="24" t="n">
        <f aca="false">IF(L387="","",IF(D387="","",L387/D387))</f>
        <v>0.201138807740495</v>
      </c>
      <c r="N387" s="20" t="n">
        <v>431200.54717969</v>
      </c>
      <c r="O387" s="80" t="n">
        <f aca="false">IF(N387="","",IF(D387="","",N387/D387))</f>
        <v>0.566958800884593</v>
      </c>
      <c r="P387" s="20" t="n">
        <v>158122.325492988</v>
      </c>
      <c r="Q387" s="80" t="n">
        <f aca="false">IF(P387="","",IF(D387="","",P387/D387))</f>
        <v>0.207905218675962</v>
      </c>
    </row>
    <row r="388" customFormat="false" ht="15" hidden="false" customHeight="false" outlineLevel="0" collapsed="false">
      <c r="A388" s="81" t="n">
        <v>2017</v>
      </c>
      <c r="B388" s="28" t="s">
        <v>27</v>
      </c>
      <c r="C388" s="17" t="n">
        <v>9</v>
      </c>
      <c r="D388" s="18" t="n">
        <v>432829.962541377</v>
      </c>
      <c r="E388" s="70" t="str">
        <f aca="false">B388&amp;"|"&amp;A388&amp;"|"&amp;C388</f>
        <v>09/|2017|9</v>
      </c>
      <c r="F388" s="77" t="n">
        <v>373764.220073527</v>
      </c>
      <c r="G388" s="78" t="n">
        <f aca="false">IF(D388="","",F388/D388)</f>
        <v>0.863535920385356</v>
      </c>
      <c r="H388" s="20" t="n">
        <v>63334.201101458</v>
      </c>
      <c r="I388" s="79" t="n">
        <f aca="false">IF(D388="","",H388/D388)</f>
        <v>0.146325824417489</v>
      </c>
      <c r="J388" s="20" t="n">
        <v>437098.421174985</v>
      </c>
      <c r="K388" s="79" t="n">
        <f aca="false">IF(D388="","",J388/D388)</f>
        <v>1.00986174480285</v>
      </c>
      <c r="L388" s="20" t="n">
        <v>132607.775460158</v>
      </c>
      <c r="M388" s="24" t="n">
        <f aca="false">IF(L388="","",IF(D388="","",L388/D388))</f>
        <v>0.306373834846245</v>
      </c>
      <c r="N388" s="20" t="n">
        <v>335913.473914949</v>
      </c>
      <c r="O388" s="80" t="n">
        <f aca="false">IF(N388="","",IF(D388="","",N388/D388))</f>
        <v>0.776086461165074</v>
      </c>
      <c r="P388" s="20" t="n">
        <v>131896.747960739</v>
      </c>
      <c r="Q388" s="80" t="n">
        <f aca="false">IF(P388="","",IF(D388="","",P388/D388))</f>
        <v>0.30473109390649</v>
      </c>
    </row>
    <row r="389" customFormat="false" ht="15" hidden="false" customHeight="false" outlineLevel="0" collapsed="false">
      <c r="A389" s="81" t="n">
        <v>2017</v>
      </c>
      <c r="B389" s="30" t="s">
        <v>28</v>
      </c>
      <c r="C389" s="17" t="n">
        <v>9</v>
      </c>
      <c r="D389" s="18" t="n">
        <v>704229.412829556</v>
      </c>
      <c r="E389" s="70" t="str">
        <f aca="false">B389&amp;"|"&amp;A389&amp;"|"&amp;C389</f>
        <v>12/|2017|9</v>
      </c>
      <c r="F389" s="77" t="n">
        <v>463968.243004113</v>
      </c>
      <c r="G389" s="78" t="n">
        <f aca="false">IF(D389="","",F389/D389)</f>
        <v>0.658831106102078</v>
      </c>
      <c r="H389" s="20" t="n">
        <v>69486.3875959532</v>
      </c>
      <c r="I389" s="79" t="n">
        <f aca="false">IF(D389="","",H389/D389)</f>
        <v>0.0986701014329416</v>
      </c>
      <c r="J389" s="20" t="n">
        <v>533454.630600066</v>
      </c>
      <c r="K389" s="79" t="n">
        <f aca="false">IF(D389="","",J389/D389)</f>
        <v>0.757501207535019</v>
      </c>
      <c r="L389" s="20" t="n">
        <v>212079.521047664</v>
      </c>
      <c r="M389" s="24" t="n">
        <f aca="false">IF(L389="","",IF(D389="","",L389/D389))</f>
        <v>0.301151183384318</v>
      </c>
      <c r="N389" s="20" t="n">
        <v>443415.084790683</v>
      </c>
      <c r="O389" s="80" t="n">
        <f aca="false">IF(N389="","",IF(D389="","",N389/D389))</f>
        <v>0.629645789727903</v>
      </c>
      <c r="P389" s="20" t="n">
        <v>186558.999997966</v>
      </c>
      <c r="Q389" s="80" t="n">
        <f aca="false">IF(P389="","",IF(D389="","",P389/D389))</f>
        <v>0.264912252455321</v>
      </c>
    </row>
    <row r="390" customFormat="false" ht="15" hidden="false" customHeight="false" outlineLevel="0" collapsed="false">
      <c r="A390" s="81" t="n">
        <v>2018</v>
      </c>
      <c r="B390" s="31" t="s">
        <v>25</v>
      </c>
      <c r="C390" s="17" t="n">
        <v>9</v>
      </c>
      <c r="D390" s="18" t="n">
        <v>945695.713723629</v>
      </c>
      <c r="E390" s="70" t="str">
        <f aca="false">B390&amp;"|"&amp;A390&amp;"|"&amp;C390</f>
        <v>03/|2018|9</v>
      </c>
      <c r="F390" s="77" t="n">
        <v>730119.19227421</v>
      </c>
      <c r="G390" s="78" t="n">
        <f aca="false">IF(D390="","",F390/D390)</f>
        <v>0.772044518843596</v>
      </c>
      <c r="H390" s="20" t="n">
        <v>74196.2992011634</v>
      </c>
      <c r="I390" s="79" t="n">
        <f aca="false">IF(D390="","",H390/D390)</f>
        <v>0.0784568420100153</v>
      </c>
      <c r="J390" s="20" t="n">
        <v>804315.491475374</v>
      </c>
      <c r="K390" s="79" t="n">
        <f aca="false">IF(D390="","",J390/D390)</f>
        <v>0.850501360853612</v>
      </c>
      <c r="L390" s="20" t="n">
        <v>332843.537577637</v>
      </c>
      <c r="M390" s="24" t="n">
        <f aca="false">IF(L390="","",IF(D390="","",L390/D390))</f>
        <v>0.351956271713533</v>
      </c>
      <c r="N390" s="20" t="n">
        <v>680396.401114938</v>
      </c>
      <c r="O390" s="80" t="n">
        <f aca="false">IF(N390="","",IF(D390="","",N390/D390))</f>
        <v>0.719466516810055</v>
      </c>
      <c r="P390" s="20" t="n">
        <v>255655.606481584</v>
      </c>
      <c r="Q390" s="80" t="n">
        <f aca="false">IF(P390="","",IF(D390="","",P390/D390))</f>
        <v>0.27033601059156</v>
      </c>
    </row>
    <row r="391" customFormat="false" ht="15" hidden="false" customHeight="false" outlineLevel="0" collapsed="false">
      <c r="A391" s="81" t="n">
        <v>2018</v>
      </c>
      <c r="B391" s="28" t="s">
        <v>26</v>
      </c>
      <c r="C391" s="17" t="n">
        <v>9</v>
      </c>
      <c r="D391" s="18" t="n">
        <v>802398.088487172</v>
      </c>
      <c r="E391" s="70" t="str">
        <f aca="false">B391&amp;"|"&amp;A391&amp;"|"&amp;C391</f>
        <v>06/|2018|9</v>
      </c>
      <c r="F391" s="77" t="n">
        <v>560693.490518311</v>
      </c>
      <c r="G391" s="78" t="n">
        <f aca="false">IF(D391="","",F391/D391)</f>
        <v>0.698772216139539</v>
      </c>
      <c r="H391" s="20" t="n">
        <v>73566.8333736416</v>
      </c>
      <c r="I391" s="79" t="n">
        <f aca="false">IF(D391="","",H391/D391)</f>
        <v>0.091683709656317</v>
      </c>
      <c r="J391" s="20" t="n">
        <v>634260.323891953</v>
      </c>
      <c r="K391" s="79" t="n">
        <f aca="false">IF(D391="","",J391/D391)</f>
        <v>0.790455925795856</v>
      </c>
      <c r="L391" s="20" t="n">
        <v>197623.287759245</v>
      </c>
      <c r="M391" s="24" t="n">
        <f aca="false">IF(L391="","",IF(D391="","",L391/D391))</f>
        <v>0.246290825707026</v>
      </c>
      <c r="N391" s="20" t="n">
        <v>472684.475065716</v>
      </c>
      <c r="O391" s="80" t="n">
        <f aca="false">IF(N391="","",IF(D391="","",N391/D391))</f>
        <v>0.589089732201266</v>
      </c>
      <c r="P391" s="20" t="n">
        <v>183865.14506409</v>
      </c>
      <c r="Q391" s="80" t="n">
        <f aca="false">IF(P391="","",IF(D391="","",P391/D391))</f>
        <v>0.229144545210403</v>
      </c>
    </row>
    <row r="392" customFormat="false" ht="15" hidden="false" customHeight="false" outlineLevel="0" collapsed="false">
      <c r="A392" s="81" t="n">
        <v>2018</v>
      </c>
      <c r="B392" s="28" t="s">
        <v>27</v>
      </c>
      <c r="C392" s="17" t="n">
        <v>9</v>
      </c>
      <c r="D392" s="18" t="n">
        <v>662123.672927455</v>
      </c>
      <c r="E392" s="70" t="str">
        <f aca="false">B392&amp;"|"&amp;A392&amp;"|"&amp;C392</f>
        <v>09/|2018|9</v>
      </c>
      <c r="F392" s="77" t="n">
        <v>504751.246052318</v>
      </c>
      <c r="G392" s="78" t="n">
        <f aca="false">IF(D392="","",F392/D392)</f>
        <v>0.762321703165597</v>
      </c>
      <c r="H392" s="20" t="n">
        <v>76532.4858241665</v>
      </c>
      <c r="I392" s="79" t="n">
        <f aca="false">IF(D392="","",H392/D392)</f>
        <v>0.115586391112996</v>
      </c>
      <c r="J392" s="20" t="n">
        <v>581283.731876485</v>
      </c>
      <c r="K392" s="79" t="n">
        <f aca="false">IF(D392="","",J392/D392)</f>
        <v>0.877908094278594</v>
      </c>
      <c r="L392" s="20" t="n">
        <v>217786.516179443</v>
      </c>
      <c r="M392" s="24" t="n">
        <f aca="false">IF(L392="","",IF(D392="","",L392/D392))</f>
        <v>0.328921204729837</v>
      </c>
      <c r="N392" s="20" t="n">
        <v>453671.805008237</v>
      </c>
      <c r="O392" s="80" t="n">
        <f aca="false">IF(N392="","",IF(D392="","",N392/D392))</f>
        <v>0.685176838644679</v>
      </c>
      <c r="P392" s="20" t="n">
        <v>163703.047521763</v>
      </c>
      <c r="Q392" s="80" t="n">
        <f aca="false">IF(P392="","",IF(D392="","",P392/D392))</f>
        <v>0.247239381727557</v>
      </c>
    </row>
    <row r="393" customFormat="false" ht="15" hidden="false" customHeight="false" outlineLevel="0" collapsed="false">
      <c r="A393" s="81" t="n">
        <v>2018</v>
      </c>
      <c r="B393" s="30" t="s">
        <v>28</v>
      </c>
      <c r="C393" s="17" t="n">
        <v>9</v>
      </c>
      <c r="D393" s="18" t="n">
        <v>898274.088661944</v>
      </c>
      <c r="E393" s="70" t="str">
        <f aca="false">B393&amp;"|"&amp;A393&amp;"|"&amp;C393</f>
        <v>12/|2018|9</v>
      </c>
      <c r="F393" s="77" t="n">
        <v>682755.105830479</v>
      </c>
      <c r="G393" s="78" t="n">
        <f aca="false">IF(D393="","",F393/D393)</f>
        <v>0.760074363101691</v>
      </c>
      <c r="H393" s="20" t="n">
        <v>72586.480409206</v>
      </c>
      <c r="I393" s="79" t="n">
        <f aca="false">IF(D393="","",H393/D393)</f>
        <v>0.0808066060519788</v>
      </c>
      <c r="J393" s="20" t="n">
        <v>755341.586239685</v>
      </c>
      <c r="K393" s="79" t="n">
        <f aca="false">IF(D393="","",J393/D393)</f>
        <v>0.84088096915367</v>
      </c>
      <c r="L393" s="20" t="n">
        <v>255821.004205379</v>
      </c>
      <c r="M393" s="24" t="n">
        <f aca="false">IF(L393="","",IF(D393="","",L393/D393))</f>
        <v>0.284791699364774</v>
      </c>
      <c r="N393" s="20" t="n">
        <v>567952.924705084</v>
      </c>
      <c r="O393" s="80" t="n">
        <f aca="false">IF(N393="","",IF(D393="","",N393/D393))</f>
        <v>0.632271298787098</v>
      </c>
      <c r="P393" s="20" t="n">
        <v>187809.430550464</v>
      </c>
      <c r="Q393" s="80" t="n">
        <f aca="false">IF(P393="","",IF(D393="","",P393/D393))</f>
        <v>0.209078089773492</v>
      </c>
    </row>
    <row r="394" customFormat="false" ht="15" hidden="false" customHeight="false" outlineLevel="0" collapsed="false">
      <c r="A394" s="81" t="n">
        <v>2019</v>
      </c>
      <c r="B394" s="31" t="s">
        <v>25</v>
      </c>
      <c r="C394" s="17" t="n">
        <v>9</v>
      </c>
      <c r="D394" s="18" t="n">
        <v>1202708.97349284</v>
      </c>
      <c r="E394" s="70" t="str">
        <f aca="false">B394&amp;"|"&amp;A394&amp;"|"&amp;C394</f>
        <v>03/|2019|9</v>
      </c>
      <c r="F394" s="77" t="n">
        <v>1003415.09076634</v>
      </c>
      <c r="G394" s="78" t="n">
        <f aca="false">IF(D394="","",F394/D394)</f>
        <v>0.83429583788028</v>
      </c>
      <c r="H394" s="20" t="n">
        <v>85203.2491062237</v>
      </c>
      <c r="I394" s="79" t="n">
        <f aca="false">IF(D394="","",H394/D394)</f>
        <v>0.0708427815739839</v>
      </c>
      <c r="J394" s="20" t="n">
        <v>1088618.33987256</v>
      </c>
      <c r="K394" s="79" t="n">
        <f aca="false">IF(D394="","",J394/D394)</f>
        <v>0.90513861945426</v>
      </c>
      <c r="L394" s="20" t="n">
        <v>422416.896800947</v>
      </c>
      <c r="M394" s="24" t="n">
        <f aca="false">IF(L394="","",IF(D394="","",L394/D394))</f>
        <v>0.351221206551896</v>
      </c>
      <c r="N394" s="20" t="n">
        <v>910219.629388485</v>
      </c>
      <c r="O394" s="80" t="n">
        <f aca="false">IF(N394="","",IF(D394="","",N394/D394))</f>
        <v>0.7568078807503</v>
      </c>
      <c r="P394" s="20" t="n">
        <v>375388.493215798</v>
      </c>
      <c r="Q394" s="80" t="n">
        <f aca="false">IF(P394="","",IF(D394="","",P394/D394))</f>
        <v>0.312119142277301</v>
      </c>
    </row>
    <row r="395" customFormat="false" ht="15" hidden="false" customHeight="false" outlineLevel="0" collapsed="false">
      <c r="A395" s="81" t="n">
        <v>2019</v>
      </c>
      <c r="B395" s="28" t="s">
        <v>26</v>
      </c>
      <c r="C395" s="17" t="n">
        <v>9</v>
      </c>
      <c r="D395" s="18" t="n">
        <v>774562.752674871</v>
      </c>
      <c r="E395" s="70" t="str">
        <f aca="false">B395&amp;"|"&amp;A395&amp;"|"&amp;C395</f>
        <v>06/|2019|9</v>
      </c>
      <c r="F395" s="77" t="n">
        <v>599587.995073136</v>
      </c>
      <c r="G395" s="78" t="n">
        <f aca="false">IF(D395="","",F395/D395)</f>
        <v>0.774098667929128</v>
      </c>
      <c r="H395" s="20" t="n">
        <v>81187.2697597171</v>
      </c>
      <c r="I395" s="79" t="n">
        <f aca="false">IF(D395="","",H395/D395)</f>
        <v>0.104816904091173</v>
      </c>
      <c r="J395" s="20" t="n">
        <v>680775.264832853</v>
      </c>
      <c r="K395" s="79" t="n">
        <f aca="false">IF(D395="","",J395/D395)</f>
        <v>0.878915572020301</v>
      </c>
      <c r="L395" s="20" t="n">
        <v>172219.729432883</v>
      </c>
      <c r="M395" s="24" t="n">
        <f aca="false">IF(L395="","",IF(D395="","",L395/D395))</f>
        <v>0.222344450256794</v>
      </c>
      <c r="N395" s="20" t="n">
        <v>397252.183561649</v>
      </c>
      <c r="O395" s="80" t="n">
        <f aca="false">IF(N395="","",IF(D395="","",N395/D395))</f>
        <v>0.512872820426467</v>
      </c>
      <c r="P395" s="20" t="n">
        <v>187765.272546301</v>
      </c>
      <c r="Q395" s="80" t="n">
        <f aca="false">IF(P395="","",IF(D395="","",P395/D395))</f>
        <v>0.242414538909692</v>
      </c>
    </row>
    <row r="396" customFormat="false" ht="15" hidden="false" customHeight="false" outlineLevel="0" collapsed="false">
      <c r="A396" s="81" t="n">
        <v>2019</v>
      </c>
      <c r="B396" s="28" t="s">
        <v>27</v>
      </c>
      <c r="C396" s="17" t="n">
        <v>9</v>
      </c>
      <c r="D396" s="18" t="n">
        <v>764825.734882858</v>
      </c>
      <c r="E396" s="70" t="str">
        <f aca="false">B396&amp;"|"&amp;A396&amp;"|"&amp;C396</f>
        <v>09/|2019|9</v>
      </c>
      <c r="F396" s="77" t="n">
        <v>576128.591536849</v>
      </c>
      <c r="G396" s="78" t="n">
        <f aca="false">IF(D396="","",F396/D396)</f>
        <v>0.753280865509958</v>
      </c>
      <c r="H396" s="20" t="n">
        <v>90046.5502062037</v>
      </c>
      <c r="I396" s="79" t="n">
        <f aca="false">IF(D396="","",H396/D396)</f>
        <v>0.117734728447645</v>
      </c>
      <c r="J396" s="20" t="n">
        <v>666175.141743053</v>
      </c>
      <c r="K396" s="79" t="n">
        <f aca="false">IF(D396="","",J396/D396)</f>
        <v>0.871015593957603</v>
      </c>
      <c r="L396" s="20" t="n">
        <v>268464.480033819</v>
      </c>
      <c r="M396" s="24" t="n">
        <f aca="false">IF(L396="","",IF(D396="","",L396/D396))</f>
        <v>0.351013920935777</v>
      </c>
      <c r="N396" s="20"/>
      <c r="O396" s="80" t="str">
        <f aca="false">IF(N396="","",IF(D396="","",N396/D396))</f>
        <v/>
      </c>
      <c r="P396" s="20" t="n">
        <v>166639.486619713</v>
      </c>
      <c r="Q396" s="80" t="n">
        <f aca="false">IF(P396="","",IF(D396="","",P396/D396))</f>
        <v>0.217879026580134</v>
      </c>
    </row>
    <row r="397" customFormat="false" ht="15" hidden="false" customHeight="false" outlineLevel="0" collapsed="false">
      <c r="A397" s="81" t="n">
        <v>2019</v>
      </c>
      <c r="B397" s="30" t="s">
        <v>28</v>
      </c>
      <c r="C397" s="17" t="n">
        <v>9</v>
      </c>
      <c r="D397" s="18" t="n">
        <v>1048087.94297824</v>
      </c>
      <c r="E397" s="70" t="str">
        <f aca="false">B397&amp;"|"&amp;A397&amp;"|"&amp;C397</f>
        <v>12/|2019|9</v>
      </c>
      <c r="F397" s="77" t="n">
        <v>707178.842674686</v>
      </c>
      <c r="G397" s="78" t="n">
        <f aca="false">IF(D397="","",F397/D397)</f>
        <v>0.674732351815031</v>
      </c>
      <c r="H397" s="20" t="n">
        <v>105394.821694469</v>
      </c>
      <c r="I397" s="79" t="n">
        <f aca="false">IF(D397="","",H397/D397)</f>
        <v>0.100559139526956</v>
      </c>
      <c r="J397" s="20" t="n">
        <v>812573.664369155</v>
      </c>
      <c r="K397" s="79" t="n">
        <f aca="false">IF(D397="","",J397/D397)</f>
        <v>0.775291491341987</v>
      </c>
      <c r="L397" s="20" t="n">
        <v>376109.512229688</v>
      </c>
      <c r="M397" s="24" t="n">
        <f aca="false">IF(L397="","",IF(D397="","",L397/D397))</f>
        <v>0.358853009186364</v>
      </c>
      <c r="N397" s="20" t="n">
        <v>1485701.51770687</v>
      </c>
      <c r="O397" s="80" t="n">
        <f aca="false">IF(N397="","",IF(D397="","",N397/D397))</f>
        <v>1.41753516740695</v>
      </c>
      <c r="P397" s="20" t="n">
        <v>257018.015890231</v>
      </c>
      <c r="Q397" s="80" t="n">
        <f aca="false">IF(P397="","",IF(D397="","",P397/D397))</f>
        <v>0.24522562024699</v>
      </c>
    </row>
    <row r="398" customFormat="false" ht="15" hidden="false" customHeight="false" outlineLevel="0" collapsed="false">
      <c r="A398" s="81" t="n">
        <v>2009</v>
      </c>
      <c r="B398" s="32" t="s">
        <v>25</v>
      </c>
      <c r="C398" s="33" t="n">
        <v>10</v>
      </c>
      <c r="D398" s="36"/>
      <c r="E398" s="70" t="str">
        <f aca="false">B398&amp;"|"&amp;A398&amp;"|"&amp;C398</f>
        <v>03/|2009|10</v>
      </c>
      <c r="F398" s="82"/>
      <c r="G398" s="78" t="str">
        <f aca="false">IF(D398="","",F398/D398)</f>
        <v/>
      </c>
      <c r="H398" s="36"/>
      <c r="I398" s="79" t="str">
        <f aca="false">IF(D398="","",H398/D398)</f>
        <v/>
      </c>
      <c r="J398" s="36"/>
      <c r="K398" s="79" t="str">
        <f aca="false">IF(D398="","",J398/D398)</f>
        <v/>
      </c>
      <c r="L398" s="36"/>
      <c r="M398" s="24" t="str">
        <f aca="false">IF(L398="","",IF(D398="","",L398/D398))</f>
        <v/>
      </c>
      <c r="N398" s="36"/>
      <c r="O398" s="80" t="str">
        <f aca="false">IF(N398="","",IF(D398="","",N398/D398))</f>
        <v/>
      </c>
      <c r="P398" s="36"/>
      <c r="Q398" s="80" t="str">
        <f aca="false">IF(P398="","",IF(D398="","",P398/D398))</f>
        <v/>
      </c>
    </row>
    <row r="399" customFormat="false" ht="15.75" hidden="false" customHeight="false" outlineLevel="0" collapsed="false">
      <c r="A399" s="81" t="n">
        <v>2009</v>
      </c>
      <c r="B399" s="28" t="s">
        <v>26</v>
      </c>
      <c r="C399" s="17" t="n">
        <v>10</v>
      </c>
      <c r="D399" s="20"/>
      <c r="E399" s="70" t="str">
        <f aca="false">B399&amp;"|"&amp;A399&amp;"|"&amp;C399</f>
        <v>06/|2009|10</v>
      </c>
      <c r="F399" s="77"/>
      <c r="G399" s="78" t="str">
        <f aca="false">IF(D399="","",F399/D399)</f>
        <v/>
      </c>
      <c r="H399" s="20"/>
      <c r="I399" s="79" t="str">
        <f aca="false">IF(D399="","",H399/D399)</f>
        <v/>
      </c>
      <c r="J399" s="20"/>
      <c r="K399" s="79" t="str">
        <f aca="false">IF(D399="","",J399/D399)</f>
        <v/>
      </c>
      <c r="L399" s="20"/>
      <c r="M399" s="24" t="str">
        <f aca="false">IF(L399="","",IF(D399="","",L399/D399))</f>
        <v/>
      </c>
      <c r="N399" s="20"/>
      <c r="O399" s="80" t="str">
        <f aca="false">IF(N399="","",IF(D399="","",N399/D399))</f>
        <v/>
      </c>
      <c r="P399" s="45"/>
      <c r="Q399" s="80" t="str">
        <f aca="false">IF(P399="","",IF(D399="","",P399/D399))</f>
        <v/>
      </c>
    </row>
    <row r="400" customFormat="false" ht="15.75" hidden="false" customHeight="false" outlineLevel="0" collapsed="false">
      <c r="A400" s="81" t="n">
        <v>2009</v>
      </c>
      <c r="B400" s="28" t="s">
        <v>27</v>
      </c>
      <c r="C400" s="17" t="n">
        <v>10</v>
      </c>
      <c r="D400" s="20"/>
      <c r="E400" s="70" t="str">
        <f aca="false">B400&amp;"|"&amp;A400&amp;"|"&amp;C400</f>
        <v>09/|2009|10</v>
      </c>
      <c r="F400" s="77"/>
      <c r="G400" s="78" t="str">
        <f aca="false">IF(D400="","",F400/D400)</f>
        <v/>
      </c>
      <c r="H400" s="20"/>
      <c r="I400" s="79" t="str">
        <f aca="false">IF(D400="","",H400/D400)</f>
        <v/>
      </c>
      <c r="J400" s="20"/>
      <c r="K400" s="79" t="str">
        <f aca="false">IF(D400="","",J400/D400)</f>
        <v/>
      </c>
      <c r="L400" s="20"/>
      <c r="M400" s="24" t="str">
        <f aca="false">IF(L400="","",IF(D400="","",L400/D400))</f>
        <v/>
      </c>
      <c r="N400" s="20"/>
      <c r="O400" s="80" t="str">
        <f aca="false">IF(N400="","",IF(D400="","",N400/D400))</f>
        <v/>
      </c>
      <c r="P400" s="45"/>
      <c r="Q400" s="80" t="str">
        <f aca="false">IF(P400="","",IF(D400="","",P400/D400))</f>
        <v/>
      </c>
    </row>
    <row r="401" customFormat="false" ht="15" hidden="false" customHeight="false" outlineLevel="0" collapsed="false">
      <c r="A401" s="81" t="n">
        <v>2009</v>
      </c>
      <c r="B401" s="30" t="s">
        <v>28</v>
      </c>
      <c r="C401" s="17" t="n">
        <v>10</v>
      </c>
      <c r="D401" s="20"/>
      <c r="E401" s="70" t="str">
        <f aca="false">B401&amp;"|"&amp;A401&amp;"|"&amp;C401</f>
        <v>12/|2009|10</v>
      </c>
      <c r="F401" s="77"/>
      <c r="G401" s="78" t="str">
        <f aca="false">IF(D401="","",F401/D401)</f>
        <v/>
      </c>
      <c r="H401" s="20"/>
      <c r="I401" s="79" t="str">
        <f aca="false">IF(D401="","",H401/D401)</f>
        <v/>
      </c>
      <c r="J401" s="20"/>
      <c r="K401" s="79" t="str">
        <f aca="false">IF(D401="","",J401/D401)</f>
        <v/>
      </c>
      <c r="L401" s="20"/>
      <c r="M401" s="24" t="str">
        <f aca="false">IF(L401="","",IF(D401="","",L401/D401))</f>
        <v/>
      </c>
      <c r="N401" s="20"/>
      <c r="O401" s="80" t="str">
        <f aca="false">IF(N401="","",IF(D401="","",N401/D401))</f>
        <v/>
      </c>
      <c r="P401" s="20"/>
      <c r="Q401" s="80" t="str">
        <f aca="false">IF(P401="","",IF(D401="","",P401/D401))</f>
        <v/>
      </c>
    </row>
    <row r="402" customFormat="false" ht="15" hidden="false" customHeight="false" outlineLevel="0" collapsed="false">
      <c r="A402" s="81" t="n">
        <v>2010</v>
      </c>
      <c r="B402" s="31" t="s">
        <v>25</v>
      </c>
      <c r="C402" s="17" t="n">
        <v>10</v>
      </c>
      <c r="D402" s="18" t="n">
        <v>107138.242183086</v>
      </c>
      <c r="E402" s="70" t="str">
        <f aca="false">B402&amp;"|"&amp;A402&amp;"|"&amp;C402</f>
        <v>03/|2010|10</v>
      </c>
      <c r="F402" s="77" t="n">
        <v>84327.0437941984</v>
      </c>
      <c r="G402" s="78" t="n">
        <f aca="false">IF(D402="","",F402/D402)</f>
        <v>0.787086310881356</v>
      </c>
      <c r="H402" s="20" t="n">
        <v>22773.1887748144</v>
      </c>
      <c r="I402" s="79" t="n">
        <f aca="false">IF(D402="","",H402/D402)</f>
        <v>0.212558917439562</v>
      </c>
      <c r="J402" s="20" t="n">
        <v>107100.232569013</v>
      </c>
      <c r="K402" s="79" t="n">
        <f aca="false">IF(D402="","",J402/D402)</f>
        <v>0.99964522832092</v>
      </c>
      <c r="L402" s="20" t="n">
        <v>27339.7724084861</v>
      </c>
      <c r="M402" s="24" t="n">
        <f aca="false">IF(L402="","",IF(D402="","",L402/D402))</f>
        <v>0.255182200598044</v>
      </c>
      <c r="N402" s="20" t="n">
        <v>105114.682729085</v>
      </c>
      <c r="O402" s="80" t="n">
        <f aca="false">IF(N402="","",IF(D402="","",N402/D402))</f>
        <v>0.981112631561166</v>
      </c>
      <c r="P402" s="20" t="n">
        <v>15674.4408512075</v>
      </c>
      <c r="Q402" s="80" t="n">
        <f aca="false">IF(P402="","",IF(D402="","",P402/D402))</f>
        <v>0.146301082898316</v>
      </c>
    </row>
    <row r="403" customFormat="false" ht="15" hidden="false" customHeight="false" outlineLevel="0" collapsed="false">
      <c r="A403" s="81" t="n">
        <v>2010</v>
      </c>
      <c r="B403" s="28" t="s">
        <v>26</v>
      </c>
      <c r="C403" s="17" t="n">
        <v>10</v>
      </c>
      <c r="D403" s="18" t="n">
        <v>95817.2029195626</v>
      </c>
      <c r="E403" s="70" t="str">
        <f aca="false">B403&amp;"|"&amp;A403&amp;"|"&amp;C403</f>
        <v>06/|2010|10</v>
      </c>
      <c r="F403" s="77" t="n">
        <v>78940.0139484496</v>
      </c>
      <c r="G403" s="78" t="n">
        <f aca="false">IF(D403="","",F403/D403)</f>
        <v>0.823860554713946</v>
      </c>
      <c r="H403" s="20" t="n">
        <v>19599.2584176112</v>
      </c>
      <c r="I403" s="79" t="n">
        <f aca="false">IF(D403="","",H403/D403)</f>
        <v>0.204548429931362</v>
      </c>
      <c r="J403" s="20" t="n">
        <v>98539.2723660608</v>
      </c>
      <c r="K403" s="79" t="n">
        <f aca="false">IF(D403="","",J403/D403)</f>
        <v>1.02840898464531</v>
      </c>
      <c r="L403" s="20" t="n">
        <v>25665.2262098407</v>
      </c>
      <c r="M403" s="24" t="n">
        <f aca="false">IF(L403="","",IF(D403="","",L403/D403))</f>
        <v>0.26785614094148</v>
      </c>
      <c r="N403" s="20" t="n">
        <v>95741.9383265718</v>
      </c>
      <c r="O403" s="80" t="n">
        <f aca="false">IF(N403="","",IF(D403="","",N403/D403))</f>
        <v>0.999214498120406</v>
      </c>
      <c r="P403" s="20" t="n">
        <v>15916.6694034217</v>
      </c>
      <c r="Q403" s="80" t="n">
        <f aca="false">IF(P403="","",IF(D403="","",P403/D403))</f>
        <v>0.166114945108381</v>
      </c>
    </row>
    <row r="404" customFormat="false" ht="15" hidden="false" customHeight="false" outlineLevel="0" collapsed="false">
      <c r="A404" s="81" t="n">
        <v>2010</v>
      </c>
      <c r="B404" s="28" t="s">
        <v>27</v>
      </c>
      <c r="C404" s="17" t="n">
        <v>10</v>
      </c>
      <c r="D404" s="18" t="n">
        <v>102132.443957534</v>
      </c>
      <c r="E404" s="70" t="str">
        <f aca="false">B404&amp;"|"&amp;A404&amp;"|"&amp;C404</f>
        <v>09/|2010|10</v>
      </c>
      <c r="F404" s="77" t="n">
        <v>77103.0589260753</v>
      </c>
      <c r="G404" s="78" t="n">
        <f aca="false">IF(D404="","",F404/D404)</f>
        <v>0.754932085617517</v>
      </c>
      <c r="H404" s="20" t="n">
        <v>22208.5196670814</v>
      </c>
      <c r="I404" s="79" t="n">
        <f aca="false">IF(D404="","",H404/D404)</f>
        <v>0.217448234924404</v>
      </c>
      <c r="J404" s="20" t="n">
        <v>99311.5785931567</v>
      </c>
      <c r="K404" s="79" t="n">
        <f aca="false">IF(D404="","",J404/D404)</f>
        <v>0.972380320541921</v>
      </c>
      <c r="L404" s="20" t="n">
        <v>24285.8320245403</v>
      </c>
      <c r="M404" s="24" t="n">
        <f aca="false">IF(L404="","",IF(D404="","",L404/D404))</f>
        <v>0.23778763224973</v>
      </c>
      <c r="N404" s="20" t="n">
        <v>79536.9914307374</v>
      </c>
      <c r="O404" s="80" t="n">
        <f aca="false">IF(N404="","",IF(D404="","",N404/D404))</f>
        <v>0.778763224972942</v>
      </c>
      <c r="P404" s="20" t="n">
        <v>15099.2970325849</v>
      </c>
      <c r="Q404" s="80" t="n">
        <f aca="false">IF(P404="","",IF(D404="","",P404/D404))</f>
        <v>0.147840357554384</v>
      </c>
    </row>
    <row r="405" customFormat="false" ht="15" hidden="false" customHeight="false" outlineLevel="0" collapsed="false">
      <c r="A405" s="81" t="n">
        <v>2010</v>
      </c>
      <c r="B405" s="30" t="s">
        <v>28</v>
      </c>
      <c r="C405" s="17" t="n">
        <v>10</v>
      </c>
      <c r="D405" s="18" t="n">
        <v>119006.201474394</v>
      </c>
      <c r="E405" s="70" t="str">
        <f aca="false">B405&amp;"|"&amp;A405&amp;"|"&amp;C405</f>
        <v>12/|2010|10</v>
      </c>
      <c r="F405" s="77" t="n">
        <v>91118.8379794048</v>
      </c>
      <c r="G405" s="78" t="n">
        <f aca="false">IF(D405="","",F405/D405)</f>
        <v>0.765664619578757</v>
      </c>
      <c r="H405" s="20" t="n">
        <v>32724.2198229601</v>
      </c>
      <c r="I405" s="79" t="n">
        <f aca="false">IF(D405="","",H405/D405)</f>
        <v>0.274979113840561</v>
      </c>
      <c r="J405" s="20" t="n">
        <v>123843.057802365</v>
      </c>
      <c r="K405" s="79" t="n">
        <f aca="false">IF(D405="","",J405/D405)</f>
        <v>1.04064373341932</v>
      </c>
      <c r="L405" s="20" t="n">
        <v>35218.5236632049</v>
      </c>
      <c r="M405" s="24" t="n">
        <f aca="false">IF(L405="","",IF(D405="","",L405/D405))</f>
        <v>0.295938558048865</v>
      </c>
      <c r="N405" s="20" t="n">
        <v>134619.14809959</v>
      </c>
      <c r="O405" s="80" t="n">
        <f aca="false">IF(N405="","",IF(D405="","",N405/D405))</f>
        <v>1.13119439518079</v>
      </c>
      <c r="P405" s="20" t="n">
        <v>15046.0593887775</v>
      </c>
      <c r="Q405" s="80" t="n">
        <f aca="false">IF(P405="","",IF(D405="","",P405/D405))</f>
        <v>0.126430885133452</v>
      </c>
    </row>
    <row r="406" customFormat="false" ht="15" hidden="false" customHeight="false" outlineLevel="0" collapsed="false">
      <c r="A406" s="81" t="n">
        <v>2011</v>
      </c>
      <c r="B406" s="31" t="s">
        <v>25</v>
      </c>
      <c r="C406" s="17" t="n">
        <v>10</v>
      </c>
      <c r="D406" s="18" t="n">
        <v>58975.6543163116</v>
      </c>
      <c r="E406" s="70" t="str">
        <f aca="false">B406&amp;"|"&amp;A406&amp;"|"&amp;C406</f>
        <v>03/|2011|10</v>
      </c>
      <c r="F406" s="77" t="n">
        <v>80770.5606348469</v>
      </c>
      <c r="G406" s="78" t="n">
        <f aca="false">IF(D406="","",F406/D406)</f>
        <v>1.36955768564499</v>
      </c>
      <c r="H406" s="20" t="n">
        <v>20245.4246974519</v>
      </c>
      <c r="I406" s="79" t="n">
        <f aca="false">IF(D406="","",H406/D406)</f>
        <v>0.343284443931169</v>
      </c>
      <c r="J406" s="20" t="n">
        <v>101015.985332299</v>
      </c>
      <c r="K406" s="79" t="n">
        <f aca="false">IF(D406="","",J406/D406)</f>
        <v>1.71284212957617</v>
      </c>
      <c r="L406" s="20" t="n">
        <v>23722.3933460808</v>
      </c>
      <c r="M406" s="24" t="n">
        <f aca="false">IF(L406="","",IF(D406="","",L406/D406))</f>
        <v>0.402240443469223</v>
      </c>
      <c r="N406" s="20" t="n">
        <v>94782.3015797866</v>
      </c>
      <c r="O406" s="80" t="n">
        <f aca="false">IF(N406="","",IF(D406="","",N406/D406))</f>
        <v>1.60714285714286</v>
      </c>
      <c r="P406" s="20" t="n">
        <v>14699.6426756184</v>
      </c>
      <c r="Q406" s="80" t="n">
        <f aca="false">IF(P406="","",IF(D406="","",P406/D406))</f>
        <v>0.249249335951034</v>
      </c>
    </row>
    <row r="407" customFormat="false" ht="15" hidden="false" customHeight="false" outlineLevel="0" collapsed="false">
      <c r="A407" s="81" t="n">
        <v>2011</v>
      </c>
      <c r="B407" s="28" t="s">
        <v>26</v>
      </c>
      <c r="C407" s="17" t="n">
        <v>10</v>
      </c>
      <c r="D407" s="18" t="n">
        <v>105610.602672049</v>
      </c>
      <c r="E407" s="70" t="str">
        <f aca="false">B407&amp;"|"&amp;A407&amp;"|"&amp;C407</f>
        <v>06/|2011|10</v>
      </c>
      <c r="F407" s="77" t="n">
        <v>88391.1541142625</v>
      </c>
      <c r="G407" s="78" t="n">
        <f aca="false">IF(D407="","",F407/D407)</f>
        <v>0.836953410717125</v>
      </c>
      <c r="H407" s="20" t="n">
        <v>43226.6262264464</v>
      </c>
      <c r="I407" s="79" t="n">
        <f aca="false">IF(D407="","",H407/D407)</f>
        <v>0.409301955795834</v>
      </c>
      <c r="J407" s="20" t="n">
        <v>131617.780340709</v>
      </c>
      <c r="K407" s="79" t="n">
        <f aca="false">IF(D407="","",J407/D407)</f>
        <v>1.24625536651296</v>
      </c>
      <c r="L407" s="20" t="n">
        <v>28359.864174361</v>
      </c>
      <c r="M407" s="24" t="n">
        <f aca="false">IF(L407="","",IF(D407="","",L407/D407))</f>
        <v>0.268532358085546</v>
      </c>
      <c r="N407" s="20" t="n">
        <v>105387.25698664</v>
      </c>
      <c r="O407" s="80" t="n">
        <f aca="false">IF(N407="","",IF(D407="","",N407/D407))</f>
        <v>0.997885196374624</v>
      </c>
      <c r="P407" s="20" t="n">
        <v>16327.7451070175</v>
      </c>
      <c r="Q407" s="80" t="n">
        <f aca="false">IF(P407="","",IF(D407="","",P407/D407))</f>
        <v>0.154603275560502</v>
      </c>
    </row>
    <row r="408" customFormat="false" ht="15" hidden="false" customHeight="false" outlineLevel="0" collapsed="false">
      <c r="A408" s="81" t="n">
        <v>2011</v>
      </c>
      <c r="B408" s="28" t="s">
        <v>27</v>
      </c>
      <c r="C408" s="17" t="n">
        <v>10</v>
      </c>
      <c r="D408" s="18" t="n">
        <v>110823.489884794</v>
      </c>
      <c r="E408" s="70" t="str">
        <f aca="false">B408&amp;"|"&amp;A408&amp;"|"&amp;C408</f>
        <v>09/|2011|10</v>
      </c>
      <c r="F408" s="77" t="n">
        <v>90098.08822153</v>
      </c>
      <c r="G408" s="78" t="n">
        <f aca="false">IF(D408="","",F408/D408)</f>
        <v>0.812987285594336</v>
      </c>
      <c r="H408" s="20" t="n">
        <v>22445.1796414147</v>
      </c>
      <c r="I408" s="79" t="n">
        <f aca="false">IF(D408="","",H408/D408)</f>
        <v>0.202530886409979</v>
      </c>
      <c r="J408" s="20" t="n">
        <v>112543.267862945</v>
      </c>
      <c r="K408" s="79" t="n">
        <f aca="false">IF(D408="","",J408/D408)</f>
        <v>1.01551817200432</v>
      </c>
      <c r="L408" s="20" t="n">
        <v>27031.2542498174</v>
      </c>
      <c r="M408" s="24" t="n">
        <f aca="false">IF(L408="","",IF(D408="","",L408/D408))</f>
        <v>0.243912678421494</v>
      </c>
      <c r="N408" s="20" t="n">
        <v>87599.0098841975</v>
      </c>
      <c r="O408" s="80" t="n">
        <f aca="false">IF(N408="","",IF(D408="","",N408/D408))</f>
        <v>0.790437207628641</v>
      </c>
      <c r="P408" s="20" t="n">
        <v>17172.8554629864</v>
      </c>
      <c r="Q408" s="80" t="n">
        <f aca="false">IF(P408="","",IF(D408="","",P408/D408))</f>
        <v>0.154956818999639</v>
      </c>
    </row>
    <row r="409" customFormat="false" ht="15" hidden="false" customHeight="false" outlineLevel="0" collapsed="false">
      <c r="A409" s="81" t="n">
        <v>2011</v>
      </c>
      <c r="B409" s="30" t="s">
        <v>28</v>
      </c>
      <c r="C409" s="17" t="n">
        <v>10</v>
      </c>
      <c r="D409" s="18" t="n">
        <v>164992.771480112</v>
      </c>
      <c r="E409" s="70" t="str">
        <f aca="false">B409&amp;"|"&amp;A409&amp;"|"&amp;C409</f>
        <v>12/|2011|10</v>
      </c>
      <c r="F409" s="77" t="n">
        <v>99872.1915927526</v>
      </c>
      <c r="G409" s="78" t="n">
        <f aca="false">IF(D409="","",F409/D409)</f>
        <v>0.60531252791757</v>
      </c>
      <c r="H409" s="20" t="n">
        <v>27473.40997964</v>
      </c>
      <c r="I409" s="79" t="n">
        <f aca="false">IF(D409="","",H409/D409)</f>
        <v>0.166512809823015</v>
      </c>
      <c r="J409" s="20" t="n">
        <v>127345.601572393</v>
      </c>
      <c r="K409" s="79" t="n">
        <f aca="false">IF(D409="","",J409/D409)</f>
        <v>0.771825337740588</v>
      </c>
      <c r="L409" s="20" t="n">
        <v>30170.7993230955</v>
      </c>
      <c r="M409" s="24" t="n">
        <f aca="false">IF(L409="","",IF(D409="","",L409/D409))</f>
        <v>0.182861340242001</v>
      </c>
      <c r="N409" s="20" t="n">
        <v>104955.796038464</v>
      </c>
      <c r="O409" s="80" t="n">
        <f aca="false">IF(N409="","",IF(D409="","",N409/D409))</f>
        <v>0.636123601639816</v>
      </c>
      <c r="P409" s="20" t="n">
        <v>17486.3545962811</v>
      </c>
      <c r="Q409" s="80" t="n">
        <f aca="false">IF(P409="","",IF(D409="","",P409/D409))</f>
        <v>0.105982549656055</v>
      </c>
    </row>
    <row r="410" customFormat="false" ht="15" hidden="false" customHeight="false" outlineLevel="0" collapsed="false">
      <c r="A410" s="81" t="n">
        <v>2012</v>
      </c>
      <c r="B410" s="31" t="s">
        <v>25</v>
      </c>
      <c r="C410" s="17" t="n">
        <v>10</v>
      </c>
      <c r="D410" s="18" t="n">
        <v>101644.270281331</v>
      </c>
      <c r="E410" s="70" t="str">
        <f aca="false">B410&amp;"|"&amp;A410&amp;"|"&amp;C410</f>
        <v>03/|2012|10</v>
      </c>
      <c r="F410" s="77" t="n">
        <v>79902.301511286</v>
      </c>
      <c r="G410" s="78" t="n">
        <f aca="false">IF(D410="","",F410/D410)</f>
        <v>0.786097448386736</v>
      </c>
      <c r="H410" s="20" t="n">
        <v>20468.644657675</v>
      </c>
      <c r="I410" s="79" t="n">
        <f aca="false">IF(D410="","",H410/D410)</f>
        <v>0.20137529248842</v>
      </c>
      <c r="J410" s="20" t="n">
        <v>100370.946168961</v>
      </c>
      <c r="K410" s="79" t="n">
        <f aca="false">IF(D410="","",J410/D410)</f>
        <v>0.987472740875155</v>
      </c>
      <c r="L410" s="20" t="n">
        <v>24471.4449804232</v>
      </c>
      <c r="M410" s="24" t="n">
        <f aca="false">IF(L410="","",IF(D410="","",L410/D410))</f>
        <v>0.240755774159145</v>
      </c>
      <c r="N410" s="20" t="n">
        <v>85222.1105093443</v>
      </c>
      <c r="O410" s="80" t="n">
        <f aca="false">IF(N410="","",IF(D410="","",N410/D410))</f>
        <v>0.838434968084935</v>
      </c>
      <c r="P410" s="20" t="n">
        <v>17457.6457083482</v>
      </c>
      <c r="Q410" s="80" t="n">
        <f aca="false">IF(P410="","",IF(D410="","",P410/D410))</f>
        <v>0.171752383681135</v>
      </c>
    </row>
    <row r="411" customFormat="false" ht="15" hidden="false" customHeight="false" outlineLevel="0" collapsed="false">
      <c r="A411" s="81" t="n">
        <v>2012</v>
      </c>
      <c r="B411" s="28" t="s">
        <v>26</v>
      </c>
      <c r="C411" s="17" t="n">
        <v>10</v>
      </c>
      <c r="D411" s="18" t="n">
        <v>121073.635715762</v>
      </c>
      <c r="E411" s="70" t="str">
        <f aca="false">B411&amp;"|"&amp;A411&amp;"|"&amp;C411</f>
        <v>06/|2012|10</v>
      </c>
      <c r="F411" s="77" t="n">
        <v>95220.5201968576</v>
      </c>
      <c r="G411" s="78" t="n">
        <f aca="false">IF(D411="","",F411/D411)</f>
        <v>0.786467835329581</v>
      </c>
      <c r="H411" s="20" t="n">
        <v>22464.6159180181</v>
      </c>
      <c r="I411" s="79" t="n">
        <f aca="false">IF(D411="","",H411/D411)</f>
        <v>0.185545067555063</v>
      </c>
      <c r="J411" s="20" t="n">
        <v>117685.136114876</v>
      </c>
      <c r="K411" s="79" t="n">
        <f aca="false">IF(D411="","",J411/D411)</f>
        <v>0.972012902884646</v>
      </c>
      <c r="L411" s="20" t="n">
        <v>24871.9392055635</v>
      </c>
      <c r="M411" s="24" t="n">
        <f aca="false">IF(L411="","",IF(D411="","",L411/D411))</f>
        <v>0.205428201263849</v>
      </c>
      <c r="N411" s="20" t="n">
        <v>101493.326023912</v>
      </c>
      <c r="O411" s="80" t="n">
        <f aca="false">IF(N411="","",IF(D411="","",N411/D411))</f>
        <v>0.838277676423151</v>
      </c>
      <c r="P411" s="20" t="n">
        <v>18651.9536368126</v>
      </c>
      <c r="Q411" s="80" t="n">
        <f aca="false">IF(P411="","",IF(D411="","",P411/D411))</f>
        <v>0.154054625737025</v>
      </c>
    </row>
    <row r="412" customFormat="false" ht="15" hidden="false" customHeight="false" outlineLevel="0" collapsed="false">
      <c r="A412" s="81" t="n">
        <v>2012</v>
      </c>
      <c r="B412" s="28" t="s">
        <v>27</v>
      </c>
      <c r="C412" s="17" t="n">
        <v>10</v>
      </c>
      <c r="D412" s="18" t="n">
        <v>134350.502465983</v>
      </c>
      <c r="E412" s="70" t="str">
        <f aca="false">B412&amp;"|"&amp;A412&amp;"|"&amp;C412</f>
        <v>09/|2012|10</v>
      </c>
      <c r="F412" s="77" t="n">
        <v>96249.8577742167</v>
      </c>
      <c r="G412" s="78" t="n">
        <f aca="false">IF(D412="","",F412/D412)</f>
        <v>0.716408617813594</v>
      </c>
      <c r="H412" s="20" t="n">
        <v>25343.6126283245</v>
      </c>
      <c r="I412" s="79" t="n">
        <f aca="false">IF(D412="","",H412/D412)</f>
        <v>0.188638018936635</v>
      </c>
      <c r="J412" s="20" t="n">
        <v>121593.470402541</v>
      </c>
      <c r="K412" s="79" t="n">
        <f aca="false">IF(D412="","",J412/D412)</f>
        <v>0.905046636750227</v>
      </c>
      <c r="L412" s="20" t="n">
        <v>28249.1793769075</v>
      </c>
      <c r="M412" s="24" t="n">
        <f aca="false">IF(L412="","",IF(D412="","",L412/D412))</f>
        <v>0.210264783967295</v>
      </c>
      <c r="N412" s="20" t="n">
        <v>114644.415327033</v>
      </c>
      <c r="O412" s="80" t="n">
        <f aca="false">IF(N412="","",IF(D412="","",N412/D412))</f>
        <v>0.853323308977281</v>
      </c>
      <c r="P412" s="20" t="n">
        <v>19649.2699727638</v>
      </c>
      <c r="Q412" s="80" t="n">
        <f aca="false">IF(P412="","",IF(D412="","",P412/D412))</f>
        <v>0.146253788501751</v>
      </c>
    </row>
    <row r="413" customFormat="false" ht="15" hidden="false" customHeight="false" outlineLevel="0" collapsed="false">
      <c r="A413" s="81" t="n">
        <v>2012</v>
      </c>
      <c r="B413" s="30" t="s">
        <v>28</v>
      </c>
      <c r="C413" s="17" t="n">
        <v>10</v>
      </c>
      <c r="D413" s="18" t="n">
        <v>154580.27376848</v>
      </c>
      <c r="E413" s="70" t="str">
        <f aca="false">B413&amp;"|"&amp;A413&amp;"|"&amp;C413</f>
        <v>12/|2012|10</v>
      </c>
      <c r="F413" s="77" t="n">
        <v>101982.190905659</v>
      </c>
      <c r="G413" s="78" t="n">
        <f aca="false">IF(D413="","",F413/D413)</f>
        <v>0.659736125570596</v>
      </c>
      <c r="H413" s="20" t="n">
        <v>26770.2283994826</v>
      </c>
      <c r="I413" s="79" t="n">
        <f aca="false">IF(D413="","",H413/D413)</f>
        <v>0.173180107311605</v>
      </c>
      <c r="J413" s="20" t="n">
        <v>128752.419305142</v>
      </c>
      <c r="K413" s="79" t="n">
        <f aca="false">IF(D413="","",J413/D413)</f>
        <v>0.832916232882203</v>
      </c>
      <c r="L413" s="20" t="n">
        <v>38222.624953504</v>
      </c>
      <c r="M413" s="24" t="n">
        <f aca="false">IF(L413="","",IF(D413="","",L413/D413))</f>
        <v>0.247267157844159</v>
      </c>
      <c r="N413" s="20" t="n">
        <v>122412.672151807</v>
      </c>
      <c r="O413" s="80" t="n">
        <f aca="false">IF(N413="","",IF(D413="","",N413/D413))</f>
        <v>0.791903579722912</v>
      </c>
      <c r="P413" s="20" t="n">
        <v>22316.7765304819</v>
      </c>
      <c r="Q413" s="80" t="n">
        <f aca="false">IF(P413="","",IF(D413="","",P413/D413))</f>
        <v>0.144370144950749</v>
      </c>
    </row>
    <row r="414" customFormat="false" ht="15" hidden="false" customHeight="false" outlineLevel="0" collapsed="false">
      <c r="A414" s="81" t="n">
        <v>2013</v>
      </c>
      <c r="B414" s="31" t="s">
        <v>25</v>
      </c>
      <c r="C414" s="17" t="n">
        <v>10</v>
      </c>
      <c r="D414" s="18" t="n">
        <v>115183.843400265</v>
      </c>
      <c r="E414" s="70" t="str">
        <f aca="false">B414&amp;"|"&amp;A414&amp;"|"&amp;C414</f>
        <v>03/|2013|10</v>
      </c>
      <c r="F414" s="77" t="n">
        <v>87572.6297863534</v>
      </c>
      <c r="G414" s="78" t="n">
        <f aca="false">IF(D414="","",F414/D414)</f>
        <v>0.760285706755223</v>
      </c>
      <c r="H414" s="20" t="n">
        <v>21588.0527771878</v>
      </c>
      <c r="I414" s="79" t="n">
        <f aca="false">IF(D414="","",H414/D414)</f>
        <v>0.187422577159273</v>
      </c>
      <c r="J414" s="20" t="n">
        <v>109160.682563541</v>
      </c>
      <c r="K414" s="79" t="n">
        <f aca="false">IF(D414="","",J414/D414)</f>
        <v>0.947708283914494</v>
      </c>
      <c r="L414" s="20" t="n">
        <v>24924.471002772</v>
      </c>
      <c r="M414" s="24" t="n">
        <f aca="false">IF(L414="","",IF(D414="","",L414/D414))</f>
        <v>0.216388603357844</v>
      </c>
      <c r="N414" s="20" t="n">
        <v>93688.3845774721</v>
      </c>
      <c r="O414" s="80" t="n">
        <f aca="false">IF(N414="","",IF(D414="","",N414/D414))</f>
        <v>0.813381302548692</v>
      </c>
      <c r="P414" s="20" t="n">
        <v>19066.764937017</v>
      </c>
      <c r="Q414" s="80" t="n">
        <f aca="false">IF(P414="","",IF(D414="","",P414/D414))</f>
        <v>0.16553332806199</v>
      </c>
    </row>
    <row r="415" customFormat="false" ht="15" hidden="false" customHeight="false" outlineLevel="0" collapsed="false">
      <c r="A415" s="81" t="n">
        <v>2013</v>
      </c>
      <c r="B415" s="28" t="s">
        <v>26</v>
      </c>
      <c r="C415" s="17" t="n">
        <v>10</v>
      </c>
      <c r="D415" s="18" t="n">
        <v>120284.662395854</v>
      </c>
      <c r="E415" s="70" t="str">
        <f aca="false">B415&amp;"|"&amp;A415&amp;"|"&amp;C415</f>
        <v>06/|2013|10</v>
      </c>
      <c r="F415" s="77" t="n">
        <v>93622.2448061315</v>
      </c>
      <c r="G415" s="78" t="n">
        <f aca="false">IF(D415="","",F415/D415)</f>
        <v>0.77833900799441</v>
      </c>
      <c r="H415" s="20" t="n">
        <v>23380.0584108377</v>
      </c>
      <c r="I415" s="79" t="n">
        <f aca="false">IF(D415="","",H415/D415)</f>
        <v>0.19437273169454</v>
      </c>
      <c r="J415" s="20" t="n">
        <v>117002.303216969</v>
      </c>
      <c r="K415" s="79" t="n">
        <f aca="false">IF(D415="","",J415/D415)</f>
        <v>0.972711739688949</v>
      </c>
      <c r="L415" s="20" t="n">
        <v>27415.4999973089</v>
      </c>
      <c r="M415" s="24" t="n">
        <f aca="false">IF(L415="","",IF(D415="","",L415/D415))</f>
        <v>0.227921826866713</v>
      </c>
      <c r="N415" s="20" t="n">
        <v>100297.975311632</v>
      </c>
      <c r="O415" s="80" t="n">
        <f aca="false">IF(N415="","",IF(D415="","",N415/D415))</f>
        <v>0.833838440528301</v>
      </c>
      <c r="P415" s="20" t="n">
        <v>21126.8118447114</v>
      </c>
      <c r="Q415" s="80" t="n">
        <f aca="false">IF(P415="","",IF(D415="","",P415/D415))</f>
        <v>0.175640114241528</v>
      </c>
    </row>
    <row r="416" customFormat="false" ht="15" hidden="false" customHeight="false" outlineLevel="0" collapsed="false">
      <c r="A416" s="81" t="n">
        <v>2013</v>
      </c>
      <c r="B416" s="28" t="s">
        <v>27</v>
      </c>
      <c r="C416" s="17" t="n">
        <v>10</v>
      </c>
      <c r="D416" s="18" t="n">
        <v>113027.224301215</v>
      </c>
      <c r="E416" s="70" t="str">
        <f aca="false">B416&amp;"|"&amp;A416&amp;"|"&amp;C416</f>
        <v>09/|2013|10</v>
      </c>
      <c r="F416" s="77" t="n">
        <v>80283.9034097443</v>
      </c>
      <c r="G416" s="78" t="n">
        <f aca="false">IF(D416="","",F416/D416)</f>
        <v>0.710305892284761</v>
      </c>
      <c r="H416" s="20" t="n">
        <v>23000.2372913541</v>
      </c>
      <c r="I416" s="79" t="n">
        <f aca="false">IF(D416="","",H416/D416)</f>
        <v>0.20349289680917</v>
      </c>
      <c r="J416" s="20" t="n">
        <v>103284.140701098</v>
      </c>
      <c r="K416" s="79" t="n">
        <f aca="false">IF(D416="","",J416/D416)</f>
        <v>0.913798789093928</v>
      </c>
      <c r="L416" s="20" t="n">
        <v>27185.2159700882</v>
      </c>
      <c r="M416" s="24" t="n">
        <f aca="false">IF(L416="","",IF(D416="","",L416/D416))</f>
        <v>0.240519185870125</v>
      </c>
      <c r="N416" s="20" t="n">
        <v>86715.6804029965</v>
      </c>
      <c r="O416" s="80" t="n">
        <f aca="false">IF(N416="","",IF(D416="","",N416/D416))</f>
        <v>0.767210563110894</v>
      </c>
      <c r="P416" s="20" t="n">
        <v>22894.3828253084</v>
      </c>
      <c r="Q416" s="80" t="n">
        <f aca="false">IF(P416="","",IF(D416="","",P416/D416))</f>
        <v>0.202556357256862</v>
      </c>
    </row>
    <row r="417" customFormat="false" ht="15" hidden="false" customHeight="false" outlineLevel="0" collapsed="false">
      <c r="A417" s="81" t="n">
        <v>2013</v>
      </c>
      <c r="B417" s="30" t="s">
        <v>28</v>
      </c>
      <c r="C417" s="17" t="n">
        <v>10</v>
      </c>
      <c r="D417" s="18" t="n">
        <v>143415.57846249</v>
      </c>
      <c r="E417" s="70" t="str">
        <f aca="false">B417&amp;"|"&amp;A417&amp;"|"&amp;C417</f>
        <v>12/|2013|10</v>
      </c>
      <c r="F417" s="77" t="n">
        <v>106057.894238859</v>
      </c>
      <c r="G417" s="78" t="n">
        <f aca="false">IF(D417="","",F417/D417)</f>
        <v>0.739514461231268</v>
      </c>
      <c r="H417" s="20" t="n">
        <v>24922.6554611717</v>
      </c>
      <c r="I417" s="79" t="n">
        <f aca="false">IF(D417="","",H417/D417)</f>
        <v>0.173779276479997</v>
      </c>
      <c r="J417" s="20" t="n">
        <v>130980.549700031</v>
      </c>
      <c r="K417" s="79" t="n">
        <f aca="false">IF(D417="","",J417/D417)</f>
        <v>0.913293737711267</v>
      </c>
      <c r="L417" s="20" t="n">
        <v>29416.8569032261</v>
      </c>
      <c r="M417" s="24" t="n">
        <f aca="false">IF(L417="","",IF(D417="","",L417/D417))</f>
        <v>0.20511618904023</v>
      </c>
      <c r="N417" s="20" t="n">
        <v>113406.994776419</v>
      </c>
      <c r="O417" s="80" t="n">
        <f aca="false">IF(N417="","",IF(D417="","",N417/D417))</f>
        <v>0.79075785205636</v>
      </c>
      <c r="P417" s="20" t="n">
        <v>25942.4710029643</v>
      </c>
      <c r="Q417" s="80" t="n">
        <f aca="false">IF(P417="","",IF(D417="","",P417/D417))</f>
        <v>0.180890188367852</v>
      </c>
    </row>
    <row r="418" customFormat="false" ht="15" hidden="false" customHeight="false" outlineLevel="0" collapsed="false">
      <c r="A418" s="81" t="n">
        <v>2014</v>
      </c>
      <c r="B418" s="31" t="s">
        <v>25</v>
      </c>
      <c r="C418" s="17" t="n">
        <v>10</v>
      </c>
      <c r="D418" s="18" t="n">
        <v>109253.929570745</v>
      </c>
      <c r="E418" s="70" t="str">
        <f aca="false">B418&amp;"|"&amp;A418&amp;"|"&amp;C418</f>
        <v>03/|2014|10</v>
      </c>
      <c r="F418" s="77" t="n">
        <v>82267.9058172882</v>
      </c>
      <c r="G418" s="78" t="n">
        <f aca="false">IF(D418="","",F418/D418)</f>
        <v>0.752997225276162</v>
      </c>
      <c r="H418" s="20" t="n">
        <v>22616.0953626891</v>
      </c>
      <c r="I418" s="79" t="n">
        <f aca="false">IF(D418="","",H418/D418)</f>
        <v>0.207004868855033</v>
      </c>
      <c r="J418" s="20" t="n">
        <v>104884.001179977</v>
      </c>
      <c r="K418" s="79" t="n">
        <f aca="false">IF(D418="","",J418/D418)</f>
        <v>0.960002094131192</v>
      </c>
      <c r="L418" s="20" t="n">
        <v>26263.8988066838</v>
      </c>
      <c r="M418" s="24" t="n">
        <f aca="false">IF(L418="","",IF(D418="","",L418/D418))</f>
        <v>0.240393173132296</v>
      </c>
      <c r="N418" s="20" t="n">
        <v>89620.7107208635</v>
      </c>
      <c r="O418" s="80" t="n">
        <f aca="false">IF(N418="","",IF(D418="","",N418/D418))</f>
        <v>0.820297366630017</v>
      </c>
      <c r="P418" s="20" t="n">
        <v>20609.8749660115</v>
      </c>
      <c r="Q418" s="80" t="n">
        <f aca="false">IF(P418="","",IF(D418="","",P418/D418))</f>
        <v>0.188641955918538</v>
      </c>
    </row>
    <row r="419" customFormat="false" ht="15" hidden="false" customHeight="false" outlineLevel="0" collapsed="false">
      <c r="A419" s="81" t="n">
        <v>2014</v>
      </c>
      <c r="B419" s="28" t="s">
        <v>26</v>
      </c>
      <c r="C419" s="17" t="n">
        <v>10</v>
      </c>
      <c r="D419" s="18" t="n">
        <v>123923.09049041</v>
      </c>
      <c r="E419" s="70" t="str">
        <f aca="false">B419&amp;"|"&amp;A419&amp;"|"&amp;C419</f>
        <v>06/|2014|10</v>
      </c>
      <c r="F419" s="77" t="n">
        <v>90653.4832428909</v>
      </c>
      <c r="G419" s="78" t="n">
        <f aca="false">IF(D419="","",F419/D419)</f>
        <v>0.731530200579579</v>
      </c>
      <c r="H419" s="20" t="n">
        <v>21652.5656718002</v>
      </c>
      <c r="I419" s="79" t="n">
        <f aca="false">IF(D419="","",H419/D419)</f>
        <v>0.174725836695267</v>
      </c>
      <c r="J419" s="20" t="n">
        <v>112306.048914691</v>
      </c>
      <c r="K419" s="79" t="n">
        <f aca="false">IF(D419="","",J419/D419)</f>
        <v>0.906256037274845</v>
      </c>
      <c r="L419" s="20" t="n">
        <v>26882.9805599345</v>
      </c>
      <c r="M419" s="24" t="n">
        <f aca="false">IF(L419="","",IF(D419="","",L419/D419))</f>
        <v>0.216932780271606</v>
      </c>
      <c r="N419" s="20" t="n">
        <v>93244.7496387356</v>
      </c>
      <c r="O419" s="80" t="n">
        <f aca="false">IF(N419="","",IF(D419="","",N419/D419))</f>
        <v>0.752440479572703</v>
      </c>
      <c r="P419" s="20" t="n">
        <v>21872.2599966652</v>
      </c>
      <c r="Q419" s="80" t="n">
        <f aca="false">IF(P419="","",IF(D419="","",P419/D419))</f>
        <v>0.176498664696857</v>
      </c>
    </row>
    <row r="420" customFormat="false" ht="15" hidden="false" customHeight="false" outlineLevel="0" collapsed="false">
      <c r="A420" s="81" t="n">
        <v>2014</v>
      </c>
      <c r="B420" s="28" t="s">
        <v>27</v>
      </c>
      <c r="C420" s="17" t="n">
        <v>10</v>
      </c>
      <c r="D420" s="18" t="n">
        <v>121635.571804752</v>
      </c>
      <c r="E420" s="70" t="str">
        <f aca="false">B420&amp;"|"&amp;A420&amp;"|"&amp;C420</f>
        <v>09/|2014|10</v>
      </c>
      <c r="F420" s="77" t="n">
        <v>89544.0271394354</v>
      </c>
      <c r="G420" s="78" t="n">
        <f aca="false">IF(D420="","",F420/D420)</f>
        <v>0.736166450412799</v>
      </c>
      <c r="H420" s="20" t="n">
        <v>29035.6061299245</v>
      </c>
      <c r="I420" s="79" t="n">
        <f aca="false">IF(D420="","",H420/D420)</f>
        <v>0.238709825580728</v>
      </c>
      <c r="J420" s="20" t="n">
        <v>118579.63326936</v>
      </c>
      <c r="K420" s="79" t="n">
        <f aca="false">IF(D420="","",J420/D420)</f>
        <v>0.974876275993528</v>
      </c>
      <c r="L420" s="20" t="n">
        <v>28211.5642031048</v>
      </c>
      <c r="M420" s="24" t="n">
        <f aca="false">IF(L420="","",IF(D420="","",L420/D420))</f>
        <v>0.231935146803845</v>
      </c>
      <c r="N420" s="20" t="n">
        <v>94734.0945971678</v>
      </c>
      <c r="O420" s="80" t="n">
        <f aca="false">IF(N420="","",IF(D420="","",N420/D420))</f>
        <v>0.778835444200763</v>
      </c>
      <c r="P420" s="20" t="n">
        <v>20985.1355092653</v>
      </c>
      <c r="Q420" s="80" t="n">
        <f aca="false">IF(P420="","",IF(D420="","",P420/D420))</f>
        <v>0.172524658682498</v>
      </c>
    </row>
    <row r="421" customFormat="false" ht="15" hidden="false" customHeight="false" outlineLevel="0" collapsed="false">
      <c r="A421" s="81" t="n">
        <v>2014</v>
      </c>
      <c r="B421" s="30" t="s">
        <v>28</v>
      </c>
      <c r="C421" s="17" t="n">
        <v>10</v>
      </c>
      <c r="D421" s="18" t="n">
        <v>131371.643290655</v>
      </c>
      <c r="E421" s="70" t="str">
        <f aca="false">B421&amp;"|"&amp;A421&amp;"|"&amp;C421</f>
        <v>12/|2014|10</v>
      </c>
      <c r="F421" s="77" t="n">
        <v>105272.244316306</v>
      </c>
      <c r="G421" s="78" t="n">
        <f aca="false">IF(D421="","",F421/D421)</f>
        <v>0.801331563489656</v>
      </c>
      <c r="H421" s="20" t="n">
        <v>24888.3473173952</v>
      </c>
      <c r="I421" s="79" t="n">
        <f aca="false">IF(D421="","",H421/D421)</f>
        <v>0.18944992004348</v>
      </c>
      <c r="J421" s="20" t="n">
        <v>130160.591633701</v>
      </c>
      <c r="K421" s="79" t="n">
        <f aca="false">IF(D421="","",J421/D421)</f>
        <v>0.990781483533135</v>
      </c>
      <c r="L421" s="20" t="n">
        <v>26871.0668101856</v>
      </c>
      <c r="M421" s="24" t="n">
        <f aca="false">IF(L421="","",IF(D421="","",L421/D421))</f>
        <v>0.204542366503967</v>
      </c>
      <c r="N421" s="20" t="n">
        <v>107706.705300183</v>
      </c>
      <c r="O421" s="80" t="n">
        <f aca="false">IF(N421="","",IF(D421="","",N421/D421))</f>
        <v>0.819862662917947</v>
      </c>
      <c r="P421" s="20" t="n">
        <v>25009.1778682023</v>
      </c>
      <c r="Q421" s="80" t="n">
        <f aca="false">IF(P421="","",IF(D421="","",P421/D421))</f>
        <v>0.19036968132362</v>
      </c>
    </row>
    <row r="422" customFormat="false" ht="15" hidden="false" customHeight="false" outlineLevel="0" collapsed="false">
      <c r="A422" s="81" t="n">
        <v>2015</v>
      </c>
      <c r="B422" s="31" t="s">
        <v>25</v>
      </c>
      <c r="C422" s="17" t="n">
        <v>10</v>
      </c>
      <c r="D422" s="18" t="n">
        <v>110327.097910924</v>
      </c>
      <c r="E422" s="70" t="str">
        <f aca="false">B422&amp;"|"&amp;A422&amp;"|"&amp;C422</f>
        <v>03/|2015|10</v>
      </c>
      <c r="F422" s="77" t="n">
        <v>79249.4146837917</v>
      </c>
      <c r="G422" s="78" t="n">
        <f aca="false">IF(D422="","",F422/D422)</f>
        <v>0.718313235681919</v>
      </c>
      <c r="H422" s="20" t="n">
        <v>21995.0649971769</v>
      </c>
      <c r="I422" s="79" t="n">
        <f aca="false">IF(D422="","",H422/D422)</f>
        <v>0.199362309112266</v>
      </c>
      <c r="J422" s="20" t="n">
        <v>101244.479680969</v>
      </c>
      <c r="K422" s="79" t="n">
        <f aca="false">IF(D422="","",J422/D422)</f>
        <v>0.917675544794189</v>
      </c>
      <c r="L422" s="20" t="n">
        <v>26105.2539107908</v>
      </c>
      <c r="M422" s="24" t="n">
        <f aca="false">IF(L422="","",IF(D422="","",L422/D422))</f>
        <v>0.236616882027185</v>
      </c>
      <c r="N422" s="20" t="n">
        <v>84289.2891850087</v>
      </c>
      <c r="O422" s="80" t="n">
        <f aca="false">IF(N422="","",IF(D422="","",N422/D422))</f>
        <v>0.763994438184736</v>
      </c>
      <c r="P422" s="20" t="n">
        <v>21353.6745135531</v>
      </c>
      <c r="Q422" s="80" t="n">
        <f aca="false">IF(P422="","",IF(D422="","",P422/D422))</f>
        <v>0.193548773763574</v>
      </c>
    </row>
    <row r="423" customFormat="false" ht="15" hidden="false" customHeight="false" outlineLevel="0" collapsed="false">
      <c r="A423" s="81" t="n">
        <v>2015</v>
      </c>
      <c r="B423" s="28" t="s">
        <v>26</v>
      </c>
      <c r="C423" s="17" t="n">
        <v>10</v>
      </c>
      <c r="D423" s="18" t="n">
        <v>135242.221065843</v>
      </c>
      <c r="E423" s="70" t="str">
        <f aca="false">B423&amp;"|"&amp;A423&amp;"|"&amp;C423</f>
        <v>06/|2015|10</v>
      </c>
      <c r="F423" s="77" t="n">
        <v>92656.1949266772</v>
      </c>
      <c r="G423" s="78" t="n">
        <f aca="false">IF(D423="","",F423/D423)</f>
        <v>0.685112934381396</v>
      </c>
      <c r="H423" s="20" t="n">
        <v>21648.015170321</v>
      </c>
      <c r="I423" s="79" t="n">
        <f aca="false">IF(D423="","",H423/D423)</f>
        <v>0.16006846826171</v>
      </c>
      <c r="J423" s="20" t="n">
        <v>114304.210096998</v>
      </c>
      <c r="K423" s="79" t="n">
        <f aca="false">IF(D423="","",J423/D423)</f>
        <v>0.845181402643104</v>
      </c>
      <c r="L423" s="20" t="n">
        <v>27471.6015441758</v>
      </c>
      <c r="M423" s="24" t="n">
        <f aca="false">IF(L423="","",IF(D423="","",L423/D423))</f>
        <v>0.203128884808844</v>
      </c>
      <c r="N423" s="20" t="n">
        <v>92855.3582181659</v>
      </c>
      <c r="O423" s="80" t="n">
        <f aca="false">IF(N423="","",IF(D423="","",N423/D423))</f>
        <v>0.686585575764532</v>
      </c>
      <c r="P423" s="20" t="n">
        <v>24206.099524637</v>
      </c>
      <c r="Q423" s="80" t="n">
        <f aca="false">IF(P423="","",IF(D423="","",P423/D423))</f>
        <v>0.178983303689254</v>
      </c>
    </row>
    <row r="424" customFormat="false" ht="15" hidden="false" customHeight="false" outlineLevel="0" collapsed="false">
      <c r="A424" s="81" t="n">
        <v>2015</v>
      </c>
      <c r="B424" s="28" t="s">
        <v>27</v>
      </c>
      <c r="C424" s="17" t="n">
        <v>10</v>
      </c>
      <c r="D424" s="18" t="n">
        <v>111836.250780299</v>
      </c>
      <c r="E424" s="70" t="str">
        <f aca="false">B424&amp;"|"&amp;A424&amp;"|"&amp;C424</f>
        <v>09/|2015|10</v>
      </c>
      <c r="F424" s="77" t="n">
        <v>79390.2933146</v>
      </c>
      <c r="G424" s="78" t="n">
        <f aca="false">IF(D424="","",F424/D424)</f>
        <v>0.709879781919382</v>
      </c>
      <c r="H424" s="20" t="n">
        <v>21847.0637488215</v>
      </c>
      <c r="I424" s="79" t="n">
        <f aca="false">IF(D424="","",H424/D424)</f>
        <v>0.195348678057348</v>
      </c>
      <c r="J424" s="20" t="n">
        <v>101237.357063422</v>
      </c>
      <c r="K424" s="79" t="n">
        <f aca="false">IF(D424="","",J424/D424)</f>
        <v>0.905228459976735</v>
      </c>
      <c r="L424" s="20" t="n">
        <v>27487.7314604633</v>
      </c>
      <c r="M424" s="24" t="n">
        <f aca="false">IF(L424="","",IF(D424="","",L424/D424))</f>
        <v>0.24578552364441</v>
      </c>
      <c r="N424" s="20" t="n">
        <v>76567.40827483</v>
      </c>
      <c r="O424" s="80" t="n">
        <f aca="false">IF(N424="","",IF(D424="","",N424/D424))</f>
        <v>0.684638547345849</v>
      </c>
      <c r="P424" s="20" t="n">
        <v>24123.9954234666</v>
      </c>
      <c r="Q424" s="80" t="n">
        <f aca="false">IF(P424="","",IF(D424="","",P424/D424))</f>
        <v>0.215708191710199</v>
      </c>
    </row>
    <row r="425" customFormat="false" ht="15" hidden="false" customHeight="false" outlineLevel="0" collapsed="false">
      <c r="A425" s="81" t="n">
        <v>2015</v>
      </c>
      <c r="B425" s="30" t="s">
        <v>28</v>
      </c>
      <c r="C425" s="17" t="n">
        <v>10</v>
      </c>
      <c r="D425" s="18" t="n">
        <v>136843.402878146</v>
      </c>
      <c r="E425" s="70" t="str">
        <f aca="false">B425&amp;"|"&amp;A425&amp;"|"&amp;C425</f>
        <v>12/|2015|10</v>
      </c>
      <c r="F425" s="77" t="n">
        <v>91744.2221238012</v>
      </c>
      <c r="G425" s="78" t="n">
        <f aca="false">IF(D425="","",F425/D425)</f>
        <v>0.67043218886844</v>
      </c>
      <c r="H425" s="20" t="n">
        <v>31489.1559166468</v>
      </c>
      <c r="I425" s="79" t="n">
        <f aca="false">IF(D425="","",H425/D425)</f>
        <v>0.230110880425027</v>
      </c>
      <c r="J425" s="20" t="n">
        <v>123233.378040448</v>
      </c>
      <c r="K425" s="79" t="n">
        <f aca="false">IF(D425="","",J425/D425)</f>
        <v>0.900543069293467</v>
      </c>
      <c r="L425" s="20" t="n">
        <v>27084.817888039</v>
      </c>
      <c r="M425" s="24" t="n">
        <f aca="false">IF(L425="","",IF(D425="","",L425/D425))</f>
        <v>0.197925638491737</v>
      </c>
      <c r="N425" s="20" t="n">
        <v>91823.6242741761</v>
      </c>
      <c r="O425" s="80" t="n">
        <f aca="false">IF(N425="","",IF(D425="","",N425/D425))</f>
        <v>0.671012429849772</v>
      </c>
      <c r="P425" s="20" t="n">
        <v>25548.8825417244</v>
      </c>
      <c r="Q425" s="80" t="n">
        <f aca="false">IF(P425="","",IF(D425="","",P425/D425))</f>
        <v>0.186701602009084</v>
      </c>
    </row>
    <row r="426" customFormat="false" ht="15" hidden="false" customHeight="false" outlineLevel="0" collapsed="false">
      <c r="A426" s="81" t="n">
        <v>2016</v>
      </c>
      <c r="B426" s="31" t="s">
        <v>25</v>
      </c>
      <c r="C426" s="17" t="n">
        <v>10</v>
      </c>
      <c r="D426" s="18" t="n">
        <v>126155.400009109</v>
      </c>
      <c r="E426" s="70" t="str">
        <f aca="false">B426&amp;"|"&amp;A426&amp;"|"&amp;C426</f>
        <v>03/|2016|10</v>
      </c>
      <c r="F426" s="77" t="n">
        <v>91195.4511637591</v>
      </c>
      <c r="G426" s="78" t="n">
        <f aca="false">IF(D426="","",F426/D426)</f>
        <v>0.722881867578989</v>
      </c>
      <c r="H426" s="20" t="n">
        <v>20360.3589066824</v>
      </c>
      <c r="I426" s="79" t="n">
        <f aca="false">IF(D426="","",H426/D426)</f>
        <v>0.16139110101678</v>
      </c>
      <c r="J426" s="20" t="n">
        <v>111555.810070442</v>
      </c>
      <c r="K426" s="79" t="n">
        <f aca="false">IF(D426="","",J426/D426)</f>
        <v>0.884272968595773</v>
      </c>
      <c r="L426" s="20" t="n">
        <v>22652.5767373973</v>
      </c>
      <c r="M426" s="24" t="n">
        <f aca="false">IF(L426="","",IF(D426="","",L426/D426))</f>
        <v>0.17956089660658</v>
      </c>
      <c r="N426" s="20" t="n">
        <v>91485.6053195458</v>
      </c>
      <c r="O426" s="80" t="n">
        <f aca="false">IF(N426="","",IF(D426="","",N426/D426))</f>
        <v>0.72518184170428</v>
      </c>
      <c r="P426" s="20" t="n">
        <v>19922.7097217041</v>
      </c>
      <c r="Q426" s="80" t="n">
        <f aca="false">IF(P426="","",IF(D426="","",P426/D426))</f>
        <v>0.157921973377799</v>
      </c>
    </row>
    <row r="427" customFormat="false" ht="15" hidden="false" customHeight="false" outlineLevel="0" collapsed="false">
      <c r="A427" s="81" t="n">
        <v>2016</v>
      </c>
      <c r="B427" s="28" t="s">
        <v>26</v>
      </c>
      <c r="C427" s="17" t="n">
        <v>10</v>
      </c>
      <c r="D427" s="18" t="n">
        <v>98263.1310493884</v>
      </c>
      <c r="E427" s="70" t="str">
        <f aca="false">B427&amp;"|"&amp;A427&amp;"|"&amp;C427</f>
        <v>06/|2016|10</v>
      </c>
      <c r="F427" s="77" t="n">
        <v>71666.7353370606</v>
      </c>
      <c r="G427" s="78" t="n">
        <f aca="false">IF(D427="","",F427/D427)</f>
        <v>0.729334945586457</v>
      </c>
      <c r="H427" s="20" t="n">
        <v>17985.5987266577</v>
      </c>
      <c r="I427" s="79" t="n">
        <f aca="false">IF(D427="","",H427/D427)</f>
        <v>0.183035066505441</v>
      </c>
      <c r="J427" s="20" t="n">
        <v>89652.3340637183</v>
      </c>
      <c r="K427" s="79" t="n">
        <f aca="false">IF(D427="","",J427/D427)</f>
        <v>0.912370012091899</v>
      </c>
      <c r="L427" s="20" t="n">
        <v>23153.0274682997</v>
      </c>
      <c r="M427" s="24" t="n">
        <f aca="false">IF(L427="","",IF(D427="","",L427/D427))</f>
        <v>0.235622732769045</v>
      </c>
      <c r="N427" s="20" t="n">
        <v>76093.9230793825</v>
      </c>
      <c r="O427" s="80" t="n">
        <f aca="false">IF(N427="","",IF(D427="","",N427/D427))</f>
        <v>0.774389359129383</v>
      </c>
      <c r="P427" s="20" t="n">
        <v>19740.5521070682</v>
      </c>
      <c r="Q427" s="80" t="n">
        <f aca="false">IF(P427="","",IF(D427="","",P427/D427))</f>
        <v>0.200894800483676</v>
      </c>
    </row>
    <row r="428" customFormat="false" ht="15" hidden="false" customHeight="false" outlineLevel="0" collapsed="false">
      <c r="A428" s="81" t="n">
        <v>2016</v>
      </c>
      <c r="B428" s="28" t="s">
        <v>27</v>
      </c>
      <c r="C428" s="17" t="n">
        <v>10</v>
      </c>
      <c r="D428" s="18" t="n">
        <v>119054.971819607</v>
      </c>
      <c r="E428" s="70" t="str">
        <f aca="false">B428&amp;"|"&amp;A428&amp;"|"&amp;C428</f>
        <v>09/|2016|10</v>
      </c>
      <c r="F428" s="77" t="n">
        <v>87419.1622223676</v>
      </c>
      <c r="G428" s="78" t="n">
        <f aca="false">IF(D428="","",F428/D428)</f>
        <v>0.734275611394254</v>
      </c>
      <c r="H428" s="20" t="n">
        <v>17581.1987246152</v>
      </c>
      <c r="I428" s="79" t="n">
        <f aca="false">IF(D428="","",H428/D428)</f>
        <v>0.147672948520406</v>
      </c>
      <c r="J428" s="20" t="n">
        <v>105000.360946983</v>
      </c>
      <c r="K428" s="79" t="n">
        <f aca="false">IF(D428="","",J428/D428)</f>
        <v>0.881948559914662</v>
      </c>
      <c r="L428" s="20" t="n">
        <v>21703.9786542855</v>
      </c>
      <c r="M428" s="24" t="n">
        <f aca="false">IF(L428="","",IF(D428="","",L428/D428))</f>
        <v>0.18230216111572</v>
      </c>
      <c r="N428" s="20" t="n">
        <v>67723.6570763185</v>
      </c>
      <c r="O428" s="80" t="n">
        <f aca="false">IF(N428="","",IF(D428="","",N428/D428))</f>
        <v>0.568843585792737</v>
      </c>
      <c r="P428" s="20" t="n">
        <v>20141.1793027362</v>
      </c>
      <c r="Q428" s="80" t="n">
        <f aca="false">IF(P428="","",IF(D428="","",P428/D428))</f>
        <v>0.16917545731105</v>
      </c>
    </row>
    <row r="429" customFormat="false" ht="15" hidden="false" customHeight="false" outlineLevel="0" collapsed="false">
      <c r="A429" s="81" t="n">
        <v>2016</v>
      </c>
      <c r="B429" s="30" t="s">
        <v>28</v>
      </c>
      <c r="C429" s="17" t="n">
        <v>10</v>
      </c>
      <c r="D429" s="18" t="n">
        <v>115703.613451431</v>
      </c>
      <c r="E429" s="70" t="str">
        <f aca="false">B429&amp;"|"&amp;A429&amp;"|"&amp;C429</f>
        <v>12/|2016|10</v>
      </c>
      <c r="F429" s="77" t="n">
        <v>86533.7524677011</v>
      </c>
      <c r="G429" s="78" t="n">
        <f aca="false">IF(D429="","",F429/D429)</f>
        <v>0.747891529801059</v>
      </c>
      <c r="H429" s="20" t="n">
        <v>23877.4980505476</v>
      </c>
      <c r="I429" s="79" t="n">
        <f aca="false">IF(D429="","",H429/D429)</f>
        <v>0.206367781768291</v>
      </c>
      <c r="J429" s="20" t="n">
        <v>110411.250518249</v>
      </c>
      <c r="K429" s="79" t="n">
        <f aca="false">IF(D429="","",J429/D429)</f>
        <v>0.954259311569352</v>
      </c>
      <c r="L429" s="20" t="n">
        <v>24484.4739493687</v>
      </c>
      <c r="M429" s="24" t="n">
        <f aca="false">IF(L429="","",IF(D429="","",L429/D429))</f>
        <v>0.211613736330254</v>
      </c>
      <c r="N429" s="20" t="n">
        <v>120590.936698285</v>
      </c>
      <c r="O429" s="80" t="n">
        <f aca="false">IF(N429="","",IF(D429="","",N429/D429))</f>
        <v>1.04224002259796</v>
      </c>
      <c r="P429" s="20" t="n">
        <v>21329.3665368428</v>
      </c>
      <c r="Q429" s="80" t="n">
        <f aca="false">IF(P429="","",IF(D429="","",P429/D429))</f>
        <v>0.184344860982205</v>
      </c>
    </row>
    <row r="430" customFormat="false" ht="15" hidden="false" customHeight="false" outlineLevel="0" collapsed="false">
      <c r="A430" s="81" t="n">
        <v>2017</v>
      </c>
      <c r="B430" s="31" t="s">
        <v>25</v>
      </c>
      <c r="C430" s="17" t="n">
        <v>10</v>
      </c>
      <c r="D430" s="18" t="n">
        <v>93708.7851894253</v>
      </c>
      <c r="E430" s="70" t="str">
        <f aca="false">B430&amp;"|"&amp;A430&amp;"|"&amp;C430</f>
        <v>03/|2017|10</v>
      </c>
      <c r="F430" s="77" t="n">
        <v>66216.0653754182</v>
      </c>
      <c r="G430" s="78" t="n">
        <f aca="false">IF(D430="","",F430/D430)</f>
        <v>0.706615342857848</v>
      </c>
      <c r="H430" s="20" t="n">
        <v>18625.2193525507</v>
      </c>
      <c r="I430" s="79" t="n">
        <f aca="false">IF(D430="","",H430/D430)</f>
        <v>0.198756384632468</v>
      </c>
      <c r="J430" s="20" t="n">
        <v>84841.2847279689</v>
      </c>
      <c r="K430" s="79" t="n">
        <f aca="false">IF(D430="","",J430/D430)</f>
        <v>0.905371727490316</v>
      </c>
      <c r="L430" s="20" t="n">
        <v>22987.2896577756</v>
      </c>
      <c r="M430" s="24" t="n">
        <f aca="false">IF(L430="","",IF(D430="","",L430/D430))</f>
        <v>0.245305598736645</v>
      </c>
      <c r="N430" s="20" t="n">
        <v>72888.0790863784</v>
      </c>
      <c r="O430" s="80" t="n">
        <f aca="false">IF(N430="","",IF(D430="","",N430/D430))</f>
        <v>0.777814790139906</v>
      </c>
      <c r="P430" s="20" t="n">
        <v>17640.1984407957</v>
      </c>
      <c r="Q430" s="80" t="n">
        <f aca="false">IF(P430="","",IF(D430="","",P430/D430))</f>
        <v>0.188244873787846</v>
      </c>
    </row>
    <row r="431" customFormat="false" ht="15" hidden="false" customHeight="false" outlineLevel="0" collapsed="false">
      <c r="A431" s="81" t="n">
        <v>2017</v>
      </c>
      <c r="B431" s="28" t="s">
        <v>26</v>
      </c>
      <c r="C431" s="17" t="n">
        <v>10</v>
      </c>
      <c r="D431" s="18" t="n">
        <v>79486.2630751179</v>
      </c>
      <c r="E431" s="70" t="str">
        <f aca="false">B431&amp;"|"&amp;A431&amp;"|"&amp;C431</f>
        <v>06/|2017|10</v>
      </c>
      <c r="F431" s="77" t="n">
        <v>59850.8961999226</v>
      </c>
      <c r="G431" s="78" t="n">
        <f aca="false">IF(D431="","",F431/D431)</f>
        <v>0.752971568727051</v>
      </c>
      <c r="H431" s="20" t="n">
        <v>15925.4003708402</v>
      </c>
      <c r="I431" s="79" t="n">
        <f aca="false">IF(D431="","",H431/D431)</f>
        <v>0.200354121010696</v>
      </c>
      <c r="J431" s="20" t="n">
        <v>75776.2965707628</v>
      </c>
      <c r="K431" s="79" t="n">
        <f aca="false">IF(D431="","",J431/D431)</f>
        <v>0.953325689737747</v>
      </c>
      <c r="L431" s="20" t="n">
        <v>21451.1278446775</v>
      </c>
      <c r="M431" s="24" t="n">
        <f aca="false">IF(L431="","",IF(D431="","",L431/D431))</f>
        <v>0.269872139094088</v>
      </c>
      <c r="N431" s="20" t="n">
        <v>62165.0108789451</v>
      </c>
      <c r="O431" s="80" t="n">
        <f aca="false">IF(N431="","",IF(D431="","",N431/D431))</f>
        <v>0.782084960016255</v>
      </c>
      <c r="P431" s="20" t="n">
        <v>17805.7627471147</v>
      </c>
      <c r="Q431" s="80" t="n">
        <f aca="false">IF(P431="","",IF(D431="","",P431/D431))</f>
        <v>0.224010565577696</v>
      </c>
    </row>
    <row r="432" customFormat="false" ht="15" hidden="false" customHeight="false" outlineLevel="0" collapsed="false">
      <c r="A432" s="81" t="n">
        <v>2017</v>
      </c>
      <c r="B432" s="28" t="s">
        <v>27</v>
      </c>
      <c r="C432" s="17" t="n">
        <v>10</v>
      </c>
      <c r="D432" s="18" t="n">
        <v>100364.971998609</v>
      </c>
      <c r="E432" s="70" t="str">
        <f aca="false">B432&amp;"|"&amp;A432&amp;"|"&amp;C432</f>
        <v>09/|2017|10</v>
      </c>
      <c r="F432" s="77" t="n">
        <v>72630.3122470854</v>
      </c>
      <c r="G432" s="78" t="n">
        <f aca="false">IF(D432="","",F432/D432)</f>
        <v>0.723661958956079</v>
      </c>
      <c r="H432" s="20" t="n">
        <v>17855.9647837921</v>
      </c>
      <c r="I432" s="79" t="n">
        <f aca="false">IF(D432="","",H432/D432)</f>
        <v>0.177910324969149</v>
      </c>
      <c r="J432" s="20" t="n">
        <v>90486.2770308775</v>
      </c>
      <c r="K432" s="79" t="n">
        <f aca="false">IF(D432="","",J432/D432)</f>
        <v>0.901572283925228</v>
      </c>
      <c r="L432" s="20" t="n">
        <v>24643.9837661469</v>
      </c>
      <c r="M432" s="24" t="n">
        <f aca="false">IF(L432="","",IF(D432="","",L432/D432))</f>
        <v>0.245543672014261</v>
      </c>
      <c r="N432" s="20" t="n">
        <v>77475.6206100604</v>
      </c>
      <c r="O432" s="80" t="n">
        <f aca="false">IF(N432="","",IF(D432="","",N432/D432))</f>
        <v>0.771938845468259</v>
      </c>
      <c r="P432" s="20" t="n">
        <v>20665.6702250439</v>
      </c>
      <c r="Q432" s="80" t="n">
        <f aca="false">IF(P432="","",IF(D432="","",P432/D432))</f>
        <v>0.205905205905207</v>
      </c>
    </row>
    <row r="433" customFormat="false" ht="15" hidden="false" customHeight="false" outlineLevel="0" collapsed="false">
      <c r="A433" s="81" t="n">
        <v>2017</v>
      </c>
      <c r="B433" s="30" t="s">
        <v>28</v>
      </c>
      <c r="C433" s="17" t="n">
        <v>10</v>
      </c>
      <c r="D433" s="18" t="n">
        <v>106752.380369209</v>
      </c>
      <c r="E433" s="70" t="str">
        <f aca="false">B433&amp;"|"&amp;A433&amp;"|"&amp;C433</f>
        <v>12/|2017|10</v>
      </c>
      <c r="F433" s="77" t="n">
        <v>76695.3565329526</v>
      </c>
      <c r="G433" s="78" t="n">
        <f aca="false">IF(D433="","",F433/D433)</f>
        <v>0.718441652239486</v>
      </c>
      <c r="H433" s="20" t="n">
        <v>21066.7887463744</v>
      </c>
      <c r="I433" s="79" t="n">
        <f aca="false">IF(D433="","",H433/D433)</f>
        <v>0.197342566727915</v>
      </c>
      <c r="J433" s="20" t="n">
        <v>97762.145279327</v>
      </c>
      <c r="K433" s="79" t="n">
        <f aca="false">IF(D433="","",J433/D433)</f>
        <v>0.915784218967401</v>
      </c>
      <c r="L433" s="20" t="n">
        <v>24233.6101117471</v>
      </c>
      <c r="M433" s="24" t="n">
        <f aca="false">IF(L433="","",IF(D433="","",L433/D433))</f>
        <v>0.2270076791537</v>
      </c>
      <c r="N433" s="20" t="n">
        <v>91675.6801560472</v>
      </c>
      <c r="O433" s="80" t="n">
        <f aca="false">IF(N433="","",IF(D433="","",N433/D433))</f>
        <v>0.858769423585514</v>
      </c>
      <c r="P433" s="20" t="n">
        <v>22350.2981576175</v>
      </c>
      <c r="Q433" s="80" t="n">
        <f aca="false">IF(P433="","",IF(D433="","",P433/D433))</f>
        <v>0.209365805992501</v>
      </c>
    </row>
    <row r="434" customFormat="false" ht="15" hidden="false" customHeight="false" outlineLevel="0" collapsed="false">
      <c r="A434" s="81" t="n">
        <v>2018</v>
      </c>
      <c r="B434" s="31" t="s">
        <v>25</v>
      </c>
      <c r="C434" s="17" t="n">
        <v>10</v>
      </c>
      <c r="D434" s="18" t="n">
        <v>95521.6692008604</v>
      </c>
      <c r="E434" s="70" t="str">
        <f aca="false">B434&amp;"|"&amp;A434&amp;"|"&amp;C434</f>
        <v>03/|2018|10</v>
      </c>
      <c r="F434" s="77" t="n">
        <v>66876.5404700108</v>
      </c>
      <c r="G434" s="78" t="n">
        <f aca="false">IF(D434="","",F434/D434)</f>
        <v>0.700119051828801</v>
      </c>
      <c r="H434" s="20" t="n">
        <v>19611.6839838819</v>
      </c>
      <c r="I434" s="79" t="n">
        <f aca="false">IF(D434="","",H434/D434)</f>
        <v>0.205311361787899</v>
      </c>
      <c r="J434" s="20" t="n">
        <v>86488.2244538927</v>
      </c>
      <c r="K434" s="79" t="n">
        <f aca="false">IF(D434="","",J434/D434)</f>
        <v>0.905430413616701</v>
      </c>
      <c r="L434" s="20" t="n">
        <v>22187.8427251336</v>
      </c>
      <c r="M434" s="24" t="n">
        <f aca="false">IF(L434="","",IF(D434="","",L434/D434))</f>
        <v>0.232280726569776</v>
      </c>
      <c r="N434" s="20" t="n">
        <v>72228.1499530393</v>
      </c>
      <c r="O434" s="80" t="n">
        <f aca="false">IF(N434="","",IF(D434="","",N434/D434))</f>
        <v>0.756144135224018</v>
      </c>
      <c r="P434" s="20" t="n">
        <v>17196.5351639584</v>
      </c>
      <c r="Q434" s="80" t="n">
        <f aca="false">IF(P434="","",IF(D434="","",P434/D434))</f>
        <v>0.18002758230489</v>
      </c>
    </row>
    <row r="435" customFormat="false" ht="15" hidden="false" customHeight="false" outlineLevel="0" collapsed="false">
      <c r="A435" s="81" t="n">
        <v>2018</v>
      </c>
      <c r="B435" s="28" t="s">
        <v>26</v>
      </c>
      <c r="C435" s="17" t="n">
        <v>10</v>
      </c>
      <c r="D435" s="18" t="n">
        <v>88089.6856868723</v>
      </c>
      <c r="E435" s="70" t="str">
        <f aca="false">B435&amp;"|"&amp;A435&amp;"|"&amp;C435</f>
        <v>06/|2018|10</v>
      </c>
      <c r="F435" s="77" t="n">
        <v>62452.0221906805</v>
      </c>
      <c r="G435" s="78" t="n">
        <f aca="false">IF(D435="","",F435/D435)</f>
        <v>0.708959530320898</v>
      </c>
      <c r="H435" s="20" t="n">
        <v>17495.4951927461</v>
      </c>
      <c r="I435" s="79" t="n">
        <f aca="false">IF(D435="","",H435/D435)</f>
        <v>0.198610030860326</v>
      </c>
      <c r="J435" s="20" t="n">
        <v>79947.5173834266</v>
      </c>
      <c r="K435" s="79" t="n">
        <f aca="false">IF(D435="","",J435/D435)</f>
        <v>0.907569561181224</v>
      </c>
      <c r="L435" s="20" t="n">
        <v>22742.375635846</v>
      </c>
      <c r="M435" s="24" t="n">
        <f aca="false">IF(L435="","",IF(D435="","",L435/D435))</f>
        <v>0.258172968361893</v>
      </c>
      <c r="N435" s="20" t="n">
        <v>56633.8196774283</v>
      </c>
      <c r="O435" s="80" t="n">
        <f aca="false">IF(N435="","",IF(D435="","",N435/D435))</f>
        <v>0.642910906490704</v>
      </c>
      <c r="P435" s="20" t="n">
        <v>17705.4588162063</v>
      </c>
      <c r="Q435" s="80" t="n">
        <f aca="false">IF(P435="","",IF(D435="","",P435/D435))</f>
        <v>0.200993551948215</v>
      </c>
    </row>
    <row r="436" customFormat="false" ht="15" hidden="false" customHeight="false" outlineLevel="0" collapsed="false">
      <c r="A436" s="81" t="n">
        <v>2018</v>
      </c>
      <c r="B436" s="28" t="s">
        <v>27</v>
      </c>
      <c r="C436" s="17" t="n">
        <v>10</v>
      </c>
      <c r="D436" s="18" t="n">
        <v>105857.412798696</v>
      </c>
      <c r="E436" s="70" t="str">
        <f aca="false">B436&amp;"|"&amp;A436&amp;"|"&amp;C436</f>
        <v>09/|2018|10</v>
      </c>
      <c r="F436" s="77" t="n">
        <v>72037.4160166744</v>
      </c>
      <c r="G436" s="78" t="n">
        <f aca="false">IF(D436="","",F436/D436)</f>
        <v>0.680513665619852</v>
      </c>
      <c r="H436" s="20" t="n">
        <v>26372.4659415883</v>
      </c>
      <c r="I436" s="79" t="n">
        <f aca="false">IF(D436="","",H436/D436)</f>
        <v>0.249131971435383</v>
      </c>
      <c r="J436" s="20" t="n">
        <v>98409.8819582627</v>
      </c>
      <c r="K436" s="79" t="n">
        <f aca="false">IF(D436="","",J436/D436)</f>
        <v>0.929645637055235</v>
      </c>
      <c r="L436" s="20" t="n">
        <v>32138.048523568</v>
      </c>
      <c r="M436" s="24" t="n">
        <f aca="false">IF(L436="","",IF(D436="","",L436/D436))</f>
        <v>0.303597524952583</v>
      </c>
      <c r="N436" s="20" t="n">
        <v>77877.6055664134</v>
      </c>
      <c r="O436" s="80" t="n">
        <f aca="false">IF(N436="","",IF(D436="","",N436/D436))</f>
        <v>0.735684006508921</v>
      </c>
      <c r="P436" s="20" t="n">
        <v>17822.2880041253</v>
      </c>
      <c r="Q436" s="80" t="n">
        <f aca="false">IF(P436="","",IF(D436="","",P436/D436))</f>
        <v>0.168361265715204</v>
      </c>
    </row>
    <row r="437" customFormat="false" ht="15" hidden="false" customHeight="false" outlineLevel="0" collapsed="false">
      <c r="A437" s="81" t="n">
        <v>2018</v>
      </c>
      <c r="B437" s="30" t="s">
        <v>28</v>
      </c>
      <c r="C437" s="17" t="n">
        <v>10</v>
      </c>
      <c r="D437" s="18" t="n">
        <v>114050.261429515</v>
      </c>
      <c r="E437" s="70" t="str">
        <f aca="false">B437&amp;"|"&amp;A437&amp;"|"&amp;C437</f>
        <v>12/|2018|10</v>
      </c>
      <c r="F437" s="77" t="n">
        <v>81000.7678199274</v>
      </c>
      <c r="G437" s="78" t="n">
        <f aca="false">IF(D437="","",F437/D437)</f>
        <v>0.710219922380338</v>
      </c>
      <c r="H437" s="20" t="n">
        <v>31334.7232566301</v>
      </c>
      <c r="I437" s="79" t="n">
        <f aca="false">IF(D437="","",H437/D437)</f>
        <v>0.274744861290787</v>
      </c>
      <c r="J437" s="20" t="n">
        <v>112335.491076558</v>
      </c>
      <c r="K437" s="79" t="n">
        <f aca="false">IF(D437="","",J437/D437)</f>
        <v>0.98496478367113</v>
      </c>
      <c r="L437" s="20" t="n">
        <v>35194.8691372208</v>
      </c>
      <c r="M437" s="24" t="n">
        <f aca="false">IF(L437="","",IF(D437="","",L437/D437))</f>
        <v>0.308590867711179</v>
      </c>
      <c r="N437" s="20" t="n">
        <v>117768.329460594</v>
      </c>
      <c r="O437" s="80" t="n">
        <f aca="false">IF(N437="","",IF(D437="","",N437/D437))</f>
        <v>1.03260025873222</v>
      </c>
      <c r="P437" s="20" t="n">
        <v>18023.1216638794</v>
      </c>
      <c r="Q437" s="80" t="n">
        <f aca="false">IF(P437="","",IF(D437="","",P437/D437))</f>
        <v>0.158027885582866</v>
      </c>
    </row>
    <row r="438" customFormat="false" ht="15" hidden="false" customHeight="false" outlineLevel="0" collapsed="false">
      <c r="A438" s="81" t="n">
        <v>2019</v>
      </c>
      <c r="B438" s="31" t="s">
        <v>25</v>
      </c>
      <c r="C438" s="17" t="n">
        <v>10</v>
      </c>
      <c r="D438" s="18" t="n">
        <v>99819.2105217413</v>
      </c>
      <c r="E438" s="70" t="str">
        <f aca="false">B438&amp;"|"&amp;A438&amp;"|"&amp;C438</f>
        <v>03/|2019|10</v>
      </c>
      <c r="F438" s="77" t="n">
        <v>71803.9386225319</v>
      </c>
      <c r="G438" s="78" t="n">
        <f aca="false">IF(D438="","",F438/D438)</f>
        <v>0.719339877035919</v>
      </c>
      <c r="H438" s="20" t="n">
        <v>19381.3570122087</v>
      </c>
      <c r="I438" s="79" t="n">
        <f aca="false">IF(D438="","",H438/D438)</f>
        <v>0.194164599288103</v>
      </c>
      <c r="J438" s="20" t="n">
        <v>91185.2956347406</v>
      </c>
      <c r="K438" s="79" t="n">
        <f aca="false">IF(D438="","",J438/D438)</f>
        <v>0.913504476324022</v>
      </c>
      <c r="L438" s="20" t="n">
        <v>22653.3943412516</v>
      </c>
      <c r="M438" s="24" t="n">
        <f aca="false">IF(L438="","",IF(D438="","",L438/D438))</f>
        <v>0.226944234710387</v>
      </c>
      <c r="N438" s="20" t="n">
        <v>78406.1541216077</v>
      </c>
      <c r="O438" s="80" t="n">
        <f aca="false">IF(N438="","",IF(D438="","",N438/D438))</f>
        <v>0.785481609319384</v>
      </c>
      <c r="P438" s="20" t="n">
        <v>16637.9706632776</v>
      </c>
      <c r="Q438" s="80" t="n">
        <f aca="false">IF(P438="","",IF(D438="","",P438/D438))</f>
        <v>0.16668104843059</v>
      </c>
    </row>
    <row r="439" customFormat="false" ht="15" hidden="false" customHeight="false" outlineLevel="0" collapsed="false">
      <c r="A439" s="81" t="n">
        <v>2019</v>
      </c>
      <c r="B439" s="28" t="s">
        <v>26</v>
      </c>
      <c r="C439" s="17" t="n">
        <v>10</v>
      </c>
      <c r="D439" s="18" t="n">
        <v>103659.404842864</v>
      </c>
      <c r="E439" s="70" t="str">
        <f aca="false">B439&amp;"|"&amp;A439&amp;"|"&amp;C439</f>
        <v>06/|2019|10</v>
      </c>
      <c r="F439" s="77" t="n">
        <v>77595.1492136004</v>
      </c>
      <c r="G439" s="78" t="n">
        <f aca="false">IF(D439="","",F439/D439)</f>
        <v>0.748558698858304</v>
      </c>
      <c r="H439" s="20" t="n">
        <v>23751.8280277009</v>
      </c>
      <c r="I439" s="79" t="n">
        <f aca="false">IF(D439="","",H439/D439)</f>
        <v>0.229133362898485</v>
      </c>
      <c r="J439" s="20" t="n">
        <v>101346.977241301</v>
      </c>
      <c r="K439" s="79" t="n">
        <f aca="false">IF(D439="","",J439/D439)</f>
        <v>0.977692061756786</v>
      </c>
      <c r="L439" s="20" t="n">
        <v>25760.635916437</v>
      </c>
      <c r="M439" s="24" t="n">
        <f aca="false">IF(L439="","",IF(D439="","",L439/D439))</f>
        <v>0.24851228844587</v>
      </c>
      <c r="N439" s="20" t="n">
        <v>75296.619697484</v>
      </c>
      <c r="O439" s="80" t="n">
        <f aca="false">IF(N439="","",IF(D439="","",N439/D439))</f>
        <v>0.726384835139901</v>
      </c>
      <c r="P439" s="20" t="n">
        <v>17430.337316633</v>
      </c>
      <c r="Q439" s="80" t="n">
        <f aca="false">IF(P439="","",IF(D439="","",P439/D439))</f>
        <v>0.168150080960386</v>
      </c>
    </row>
    <row r="440" customFormat="false" ht="15" hidden="false" customHeight="false" outlineLevel="0" collapsed="false">
      <c r="A440" s="81" t="n">
        <v>2019</v>
      </c>
      <c r="B440" s="28" t="s">
        <v>27</v>
      </c>
      <c r="C440" s="17" t="n">
        <v>10</v>
      </c>
      <c r="D440" s="18" t="n">
        <v>111064.556187642</v>
      </c>
      <c r="E440" s="70" t="str">
        <f aca="false">B440&amp;"|"&amp;A440&amp;"|"&amp;C440</f>
        <v>09/|2019|10</v>
      </c>
      <c r="F440" s="77" t="n">
        <v>86732.4635241323</v>
      </c>
      <c r="G440" s="78" t="n">
        <f aca="false">IF(D440="","",F440/D440)</f>
        <v>0.780919372491788</v>
      </c>
      <c r="H440" s="20" t="n">
        <v>22097.1101391779</v>
      </c>
      <c r="I440" s="79" t="n">
        <f aca="false">IF(D440="","",H440/D440)</f>
        <v>0.198957353251789</v>
      </c>
      <c r="J440" s="20" t="n">
        <v>108829.57366331</v>
      </c>
      <c r="K440" s="79" t="n">
        <f aca="false">IF(D440="","",J440/D440)</f>
        <v>0.979876725743575</v>
      </c>
      <c r="L440" s="20" t="n">
        <v>25695.901179072</v>
      </c>
      <c r="M440" s="24" t="n">
        <f aca="false">IF(L440="","",IF(D440="","",L440/D440))</f>
        <v>0.231360049156088</v>
      </c>
      <c r="N440" s="20" t="n">
        <v>83320.2764640846</v>
      </c>
      <c r="O440" s="80" t="n">
        <f aca="false">IF(N440="","",IF(D440="","",N440/D440))</f>
        <v>0.75019681637512</v>
      </c>
      <c r="P440" s="20" t="n">
        <v>20428.3374051233</v>
      </c>
      <c r="Q440" s="80" t="n">
        <f aca="false">IF(P440="","",IF(D440="","",P440/D440))</f>
        <v>0.183932103150981</v>
      </c>
    </row>
    <row r="441" customFormat="false" ht="15" hidden="false" customHeight="false" outlineLevel="0" collapsed="false">
      <c r="A441" s="81" t="n">
        <v>2019</v>
      </c>
      <c r="B441" s="30" t="s">
        <v>28</v>
      </c>
      <c r="C441" s="17" t="n">
        <v>10</v>
      </c>
      <c r="D441" s="18" t="n">
        <v>129880.561426625</v>
      </c>
      <c r="E441" s="70" t="str">
        <f aca="false">B441&amp;"|"&amp;A441&amp;"|"&amp;C441</f>
        <v>12/|2019|10</v>
      </c>
      <c r="F441" s="77" t="n">
        <v>96251.8303425591</v>
      </c>
      <c r="G441" s="78" t="n">
        <f aca="false">IF(D441="","",F441/D441)</f>
        <v>0.741079567914678</v>
      </c>
      <c r="H441" s="20" t="n">
        <v>30577.5746760021</v>
      </c>
      <c r="I441" s="79" t="n">
        <f aca="false">IF(D441="","",H441/D441)</f>
        <v>0.235428414692191</v>
      </c>
      <c r="J441" s="20" t="n">
        <v>126829.405018561</v>
      </c>
      <c r="K441" s="79" t="n">
        <f aca="false">IF(D441="","",J441/D441)</f>
        <v>0.976507982606868</v>
      </c>
      <c r="L441" s="20" t="n">
        <v>28406.5595394953</v>
      </c>
      <c r="M441" s="24" t="n">
        <f aca="false">IF(L441="","",IF(D441="","",L441/D441))</f>
        <v>0.21871294077785</v>
      </c>
      <c r="N441" s="20" t="n">
        <v>134113.621827922</v>
      </c>
      <c r="O441" s="80" t="n">
        <f aca="false">IF(N441="","",IF(D441="","",N441/D441))</f>
        <v>1.0325919472075</v>
      </c>
      <c r="P441" s="20" t="n">
        <v>22103.0715755839</v>
      </c>
      <c r="Q441" s="80" t="n">
        <f aca="false">IF(P441="","",IF(D441="","",P441/D441))</f>
        <v>0.170179981767871</v>
      </c>
    </row>
    <row r="442" customFormat="false" ht="15" hidden="false" customHeight="false" outlineLevel="0" collapsed="false">
      <c r="A442" s="81" t="n">
        <v>2009</v>
      </c>
      <c r="B442" s="32" t="s">
        <v>25</v>
      </c>
      <c r="C442" s="33" t="n">
        <v>11</v>
      </c>
      <c r="D442" s="34" t="n">
        <v>520848.784290626</v>
      </c>
      <c r="E442" s="70" t="str">
        <f aca="false">B442&amp;"|"&amp;A442&amp;"|"&amp;C442</f>
        <v>03/|2009|11</v>
      </c>
      <c r="F442" s="82" t="n">
        <v>338696.660195932</v>
      </c>
      <c r="G442" s="78" t="n">
        <f aca="false">IF(D442="","",F442/D442)</f>
        <v>0.650278296525589</v>
      </c>
      <c r="H442" s="36" t="n">
        <v>138609.897427755</v>
      </c>
      <c r="I442" s="79" t="n">
        <f aca="false">IF(D442="","",H442/D442)</f>
        <v>0.26612310829627</v>
      </c>
      <c r="J442" s="36" t="n">
        <v>477306.557623687</v>
      </c>
      <c r="K442" s="79" t="n">
        <f aca="false">IF(D442="","",J442/D442)</f>
        <v>0.916401404821859</v>
      </c>
      <c r="L442" s="36"/>
      <c r="M442" s="24" t="str">
        <f aca="false">IF(L442="","",IF(D442="","",L442/D442))</f>
        <v/>
      </c>
      <c r="N442" s="36"/>
      <c r="O442" s="80" t="str">
        <f aca="false">IF(N442="","",IF(D442="","",N442/D442))</f>
        <v/>
      </c>
      <c r="P442" s="36"/>
      <c r="Q442" s="80" t="str">
        <f aca="false">IF(P442="","",IF(D442="","",P442/D442))</f>
        <v/>
      </c>
    </row>
    <row r="443" customFormat="false" ht="15" hidden="false" customHeight="false" outlineLevel="0" collapsed="false">
      <c r="A443" s="81" t="n">
        <v>2009</v>
      </c>
      <c r="B443" s="28" t="s">
        <v>26</v>
      </c>
      <c r="C443" s="17" t="n">
        <v>11</v>
      </c>
      <c r="D443" s="18" t="n">
        <v>556239.073957737</v>
      </c>
      <c r="E443" s="70" t="str">
        <f aca="false">B443&amp;"|"&amp;A443&amp;"|"&amp;C443</f>
        <v>06/|2009|11</v>
      </c>
      <c r="F443" s="77" t="n">
        <v>393581.050726298</v>
      </c>
      <c r="G443" s="78" t="n">
        <f aca="false">IF(D443="","",F443/D443)</f>
        <v>0.707575337931406</v>
      </c>
      <c r="H443" s="20" t="n">
        <v>153715.091614708</v>
      </c>
      <c r="I443" s="79" t="n">
        <f aca="false">IF(D443="","",H443/D443)</f>
        <v>0.276347165834645</v>
      </c>
      <c r="J443" s="20" t="n">
        <v>547296.142341006</v>
      </c>
      <c r="K443" s="79" t="n">
        <f aca="false">IF(D443="","",J443/D443)</f>
        <v>0.983922503766051</v>
      </c>
      <c r="L443" s="20"/>
      <c r="M443" s="24" t="str">
        <f aca="false">IF(L443="","",IF(D443="","",L443/D443))</f>
        <v/>
      </c>
      <c r="N443" s="20"/>
      <c r="O443" s="80" t="str">
        <f aca="false">IF(N443="","",IF(D443="","",N443/D443))</f>
        <v/>
      </c>
      <c r="P443" s="44"/>
      <c r="Q443" s="80" t="str">
        <f aca="false">IF(P443="","",IF(D443="","",P443/D443))</f>
        <v/>
      </c>
    </row>
    <row r="444" customFormat="false" ht="15" hidden="false" customHeight="false" outlineLevel="0" collapsed="false">
      <c r="A444" s="81" t="n">
        <v>2009</v>
      </c>
      <c r="B444" s="28" t="s">
        <v>27</v>
      </c>
      <c r="C444" s="17" t="n">
        <v>11</v>
      </c>
      <c r="D444" s="18" t="n">
        <v>541140.91476072</v>
      </c>
      <c r="E444" s="70" t="str">
        <f aca="false">B444&amp;"|"&amp;A444&amp;"|"&amp;C444</f>
        <v>09/|2009|11</v>
      </c>
      <c r="F444" s="77" t="n">
        <v>366654.671099828</v>
      </c>
      <c r="G444" s="78" t="n">
        <f aca="false">IF(D444="","",F444/D444)</f>
        <v>0.677558582429411</v>
      </c>
      <c r="H444" s="20" t="n">
        <v>166219.24864778</v>
      </c>
      <c r="I444" s="79" t="n">
        <f aca="false">IF(D444="","",H444/D444)</f>
        <v>0.307164444812454</v>
      </c>
      <c r="J444" s="20" t="n">
        <v>532873.919747608</v>
      </c>
      <c r="K444" s="79" t="n">
        <f aca="false">IF(D444="","",J444/D444)</f>
        <v>0.984723027241865</v>
      </c>
      <c r="L444" s="20"/>
      <c r="M444" s="24" t="str">
        <f aca="false">IF(L444="","",IF(D444="","",L444/D444))</f>
        <v/>
      </c>
      <c r="N444" s="20"/>
      <c r="O444" s="80" t="str">
        <f aca="false">IF(N444="","",IF(D444="","",N444/D444))</f>
        <v/>
      </c>
      <c r="P444" s="44"/>
      <c r="Q444" s="80" t="str">
        <f aca="false">IF(P444="","",IF(D444="","",P444/D444))</f>
        <v/>
      </c>
    </row>
    <row r="445" customFormat="false" ht="15" hidden="false" customHeight="false" outlineLevel="0" collapsed="false">
      <c r="A445" s="81" t="n">
        <v>2009</v>
      </c>
      <c r="B445" s="30" t="s">
        <v>28</v>
      </c>
      <c r="C445" s="17" t="n">
        <v>11</v>
      </c>
      <c r="D445" s="18" t="n">
        <v>552222.898306264</v>
      </c>
      <c r="E445" s="70" t="str">
        <f aca="false">B445&amp;"|"&amp;A445&amp;"|"&amp;C445</f>
        <v>12/|2009|11</v>
      </c>
      <c r="F445" s="77" t="n">
        <v>382327.486298669</v>
      </c>
      <c r="G445" s="78" t="n">
        <f aca="false">IF(D445="","",F445/D445)</f>
        <v>0.692342688923829</v>
      </c>
      <c r="H445" s="20" t="n">
        <v>168522.844471913</v>
      </c>
      <c r="I445" s="79" t="n">
        <f aca="false">IF(D445="","",H445/D445)</f>
        <v>0.305171779346335</v>
      </c>
      <c r="J445" s="20" t="n">
        <v>550850.330770582</v>
      </c>
      <c r="K445" s="79" t="n">
        <f aca="false">IF(D445="","",J445/D445)</f>
        <v>0.997514468270164</v>
      </c>
      <c r="L445" s="20"/>
      <c r="M445" s="24" t="str">
        <f aca="false">IF(L445="","",IF(D445="","",L445/D445))</f>
        <v/>
      </c>
      <c r="N445" s="20"/>
      <c r="O445" s="80" t="str">
        <f aca="false">IF(N445="","",IF(D445="","",N445/D445))</f>
        <v/>
      </c>
      <c r="P445" s="20"/>
      <c r="Q445" s="80" t="str">
        <f aca="false">IF(P445="","",IF(D445="","",P445/D445))</f>
        <v/>
      </c>
    </row>
    <row r="446" customFormat="false" ht="15" hidden="false" customHeight="false" outlineLevel="0" collapsed="false">
      <c r="A446" s="81" t="n">
        <v>2010</v>
      </c>
      <c r="B446" s="31" t="s">
        <v>25</v>
      </c>
      <c r="C446" s="17" t="n">
        <v>11</v>
      </c>
      <c r="D446" s="18" t="n">
        <v>499830.045028021</v>
      </c>
      <c r="E446" s="70" t="str">
        <f aca="false">B446&amp;"|"&amp;A446&amp;"|"&amp;C446</f>
        <v>03/|2010|11</v>
      </c>
      <c r="F446" s="77" t="n">
        <v>346470.302150098</v>
      </c>
      <c r="G446" s="78" t="n">
        <f aca="false">IF(D446="","",F446/D446)</f>
        <v>0.693176221790898</v>
      </c>
      <c r="H446" s="20" t="n">
        <v>130485.195132246</v>
      </c>
      <c r="I446" s="79" t="n">
        <f aca="false">IF(D446="","",H446/D446)</f>
        <v>0.261059126857672</v>
      </c>
      <c r="J446" s="20" t="n">
        <v>476955.497282344</v>
      </c>
      <c r="K446" s="79" t="n">
        <f aca="false">IF(D446="","",J446/D446)</f>
        <v>0.95423534864857</v>
      </c>
      <c r="L446" s="20" t="n">
        <v>66614.5636360094</v>
      </c>
      <c r="M446" s="24" t="n">
        <f aca="false">IF(L446="","",IF(D446="","",L446/D446))</f>
        <v>0.133274428575567</v>
      </c>
      <c r="N446" s="20" t="n">
        <v>419352.832144968</v>
      </c>
      <c r="O446" s="80" t="n">
        <f aca="false">IF(N446="","",IF(D446="","",N446/D446))</f>
        <v>0.838990845621252</v>
      </c>
      <c r="P446" s="20" t="n">
        <v>48163.6109758236</v>
      </c>
      <c r="Q446" s="80" t="n">
        <f aca="false">IF(P446="","",IF(D446="","",P446/D446))</f>
        <v>0.0963599756655755</v>
      </c>
    </row>
    <row r="447" customFormat="false" ht="15" hidden="false" customHeight="false" outlineLevel="0" collapsed="false">
      <c r="A447" s="81" t="n">
        <v>2010</v>
      </c>
      <c r="B447" s="28" t="s">
        <v>26</v>
      </c>
      <c r="C447" s="17" t="n">
        <v>11</v>
      </c>
      <c r="D447" s="18" t="n">
        <v>542587.826912567</v>
      </c>
      <c r="E447" s="70" t="str">
        <f aca="false">B447&amp;"|"&amp;A447&amp;"|"&amp;C447</f>
        <v>06/|2010|11</v>
      </c>
      <c r="F447" s="77" t="n">
        <v>374224.51642053</v>
      </c>
      <c r="G447" s="78" t="n">
        <f aca="false">IF(D447="","",F447/D447)</f>
        <v>0.689703118755801</v>
      </c>
      <c r="H447" s="20" t="n">
        <v>151903.660810611</v>
      </c>
      <c r="I447" s="79" t="n">
        <f aca="false">IF(D447="","",H447/D447)</f>
        <v>0.279961424263742</v>
      </c>
      <c r="J447" s="20" t="n">
        <v>526128.177231141</v>
      </c>
      <c r="K447" s="79" t="n">
        <f aca="false">IF(D447="","",J447/D447)</f>
        <v>0.969664543019543</v>
      </c>
      <c r="L447" s="20" t="n">
        <v>83319.6964548628</v>
      </c>
      <c r="M447" s="24" t="n">
        <f aca="false">IF(L447="","",IF(D447="","",L447/D447))</f>
        <v>0.153559833675165</v>
      </c>
      <c r="N447" s="20" t="n">
        <v>461681.973475765</v>
      </c>
      <c r="O447" s="80" t="n">
        <f aca="false">IF(N447="","",IF(D447="","",N447/D447))</f>
        <v>0.850888926319685</v>
      </c>
      <c r="P447" s="20" t="n">
        <v>51142.2909372047</v>
      </c>
      <c r="Q447" s="80" t="n">
        <f aca="false">IF(P447="","",IF(D447="","",P447/D447))</f>
        <v>0.0942562446124428</v>
      </c>
    </row>
    <row r="448" customFormat="false" ht="15" hidden="false" customHeight="false" outlineLevel="0" collapsed="false">
      <c r="A448" s="81" t="n">
        <v>2010</v>
      </c>
      <c r="B448" s="28" t="s">
        <v>27</v>
      </c>
      <c r="C448" s="17" t="n">
        <v>11</v>
      </c>
      <c r="D448" s="18" t="n">
        <v>559592.287084691</v>
      </c>
      <c r="E448" s="70" t="str">
        <f aca="false">B448&amp;"|"&amp;A448&amp;"|"&amp;C448</f>
        <v>09/|2010|11</v>
      </c>
      <c r="F448" s="77" t="n">
        <v>391335.335432733</v>
      </c>
      <c r="G448" s="78" t="n">
        <f aca="false">IF(D448="","",F448/D448)</f>
        <v>0.699322246686911</v>
      </c>
      <c r="H448" s="20" t="n">
        <v>157552.997933653</v>
      </c>
      <c r="I448" s="79" t="n">
        <f aca="false">IF(D448="","",H448/D448)</f>
        <v>0.281549623842132</v>
      </c>
      <c r="J448" s="20" t="n">
        <v>548888.333366386</v>
      </c>
      <c r="K448" s="79" t="n">
        <f aca="false">IF(D448="","",J448/D448)</f>
        <v>0.980871870529043</v>
      </c>
      <c r="L448" s="20" t="n">
        <v>90260.5592571387</v>
      </c>
      <c r="M448" s="24" t="n">
        <f aca="false">IF(L448="","",IF(D448="","",L448/D448))</f>
        <v>0.161297003801409</v>
      </c>
      <c r="N448" s="20" t="n">
        <v>471799.539246199</v>
      </c>
      <c r="O448" s="80" t="n">
        <f aca="false">IF(N448="","",IF(D448="","",N448/D448))</f>
        <v>0.843113013054797</v>
      </c>
      <c r="P448" s="20" t="n">
        <v>49785.9556503076</v>
      </c>
      <c r="Q448" s="80" t="n">
        <f aca="false">IF(P448="","",IF(D448="","",P448/D448))</f>
        <v>0.08896826635992</v>
      </c>
    </row>
    <row r="449" customFormat="false" ht="15" hidden="false" customHeight="false" outlineLevel="0" collapsed="false">
      <c r="A449" s="81" t="n">
        <v>2010</v>
      </c>
      <c r="B449" s="30" t="s">
        <v>28</v>
      </c>
      <c r="C449" s="17" t="n">
        <v>11</v>
      </c>
      <c r="D449" s="18" t="n">
        <v>500374.793037307</v>
      </c>
      <c r="E449" s="70" t="str">
        <f aca="false">B449&amp;"|"&amp;A449&amp;"|"&amp;C449</f>
        <v>12/|2010|11</v>
      </c>
      <c r="F449" s="77" t="n">
        <v>331731.945142042</v>
      </c>
      <c r="G449" s="78" t="n">
        <f aca="false">IF(D449="","",F449/D449)</f>
        <v>0.662966939498307</v>
      </c>
      <c r="H449" s="20" t="n">
        <v>151017.015513675</v>
      </c>
      <c r="I449" s="79" t="n">
        <f aca="false">IF(D449="","",H449/D449)</f>
        <v>0.301807800103183</v>
      </c>
      <c r="J449" s="20" t="n">
        <v>482748.960655717</v>
      </c>
      <c r="K449" s="79" t="n">
        <f aca="false">IF(D449="","",J449/D449)</f>
        <v>0.964774739601489</v>
      </c>
      <c r="L449" s="20" t="n">
        <v>77468.1933264286</v>
      </c>
      <c r="M449" s="24" t="n">
        <f aca="false">IF(L449="","",IF(D449="","",L449/D449))</f>
        <v>0.15482033548531</v>
      </c>
      <c r="N449" s="20" t="n">
        <v>412198.535882023</v>
      </c>
      <c r="O449" s="80" t="n">
        <f aca="false">IF(N449="","",IF(D449="","",N449/D449))</f>
        <v>0.823779578063778</v>
      </c>
      <c r="P449" s="20" t="n">
        <v>55420.6405007682</v>
      </c>
      <c r="Q449" s="80" t="n">
        <f aca="false">IF(P449="","",IF(D449="","",P449/D449))</f>
        <v>0.110758258153576</v>
      </c>
    </row>
    <row r="450" customFormat="false" ht="15" hidden="false" customHeight="false" outlineLevel="0" collapsed="false">
      <c r="A450" s="81" t="n">
        <v>2011</v>
      </c>
      <c r="B450" s="31" t="s">
        <v>25</v>
      </c>
      <c r="C450" s="17" t="n">
        <v>11</v>
      </c>
      <c r="D450" s="18" t="n">
        <v>509849.26514573</v>
      </c>
      <c r="E450" s="70" t="str">
        <f aca="false">B450&amp;"|"&amp;A450&amp;"|"&amp;C450</f>
        <v>03/|2011|11</v>
      </c>
      <c r="F450" s="77" t="n">
        <v>357324.083638274</v>
      </c>
      <c r="G450" s="78" t="n">
        <f aca="false">IF(D450="","",F450/D450)</f>
        <v>0.700842598127782</v>
      </c>
      <c r="H450" s="20" t="n">
        <v>128028.047350834</v>
      </c>
      <c r="I450" s="79" t="n">
        <f aca="false">IF(D450="","",H450/D450)</f>
        <v>0.251109604549964</v>
      </c>
      <c r="J450" s="20" t="n">
        <v>485352.130989108</v>
      </c>
      <c r="K450" s="79" t="n">
        <f aca="false">IF(D450="","",J450/D450)</f>
        <v>0.951952202677746</v>
      </c>
      <c r="L450" s="20" t="n">
        <v>66566.411532564</v>
      </c>
      <c r="M450" s="24" t="n">
        <f aca="false">IF(L450="","",IF(D450="","",L450/D450))</f>
        <v>0.130560963961647</v>
      </c>
      <c r="N450" s="20" t="n">
        <v>431082.814255955</v>
      </c>
      <c r="O450" s="80" t="n">
        <f aca="false">IF(N450="","",IF(D450="","",N450/D450))</f>
        <v>0.845510317902957</v>
      </c>
      <c r="P450" s="20" t="n">
        <v>46162.6332188915</v>
      </c>
      <c r="Q450" s="80" t="n">
        <f aca="false">IF(P450="","",IF(D450="","",P450/D450))</f>
        <v>0.0905417274764471</v>
      </c>
    </row>
    <row r="451" customFormat="false" ht="15" hidden="false" customHeight="false" outlineLevel="0" collapsed="false">
      <c r="A451" s="81" t="n">
        <v>2011</v>
      </c>
      <c r="B451" s="28" t="s">
        <v>26</v>
      </c>
      <c r="C451" s="17" t="n">
        <v>11</v>
      </c>
      <c r="D451" s="18" t="n">
        <v>506662.206286997</v>
      </c>
      <c r="E451" s="70" t="str">
        <f aca="false">B451&amp;"|"&amp;A451&amp;"|"&amp;C451</f>
        <v>06/|2011|11</v>
      </c>
      <c r="F451" s="77" t="n">
        <v>347139.649597084</v>
      </c>
      <c r="G451" s="78" t="n">
        <f aca="false">IF(D451="","",F451/D451)</f>
        <v>0.685150076894522</v>
      </c>
      <c r="H451" s="20" t="n">
        <v>132217.287180491</v>
      </c>
      <c r="I451" s="79" t="n">
        <f aca="false">IF(D451="","",H451/D451)</f>
        <v>0.260957469374767</v>
      </c>
      <c r="J451" s="20" t="n">
        <v>479356.936777575</v>
      </c>
      <c r="K451" s="79" t="n">
        <f aca="false">IF(D451="","",J451/D451)</f>
        <v>0.946107546269289</v>
      </c>
      <c r="L451" s="20" t="n">
        <v>66582.2036149478</v>
      </c>
      <c r="M451" s="24" t="n">
        <f aca="false">IF(L451="","",IF(D451="","",L451/D451))</f>
        <v>0.131413400859097</v>
      </c>
      <c r="N451" s="20" t="n">
        <v>417209.740344324</v>
      </c>
      <c r="O451" s="80" t="n">
        <f aca="false">IF(N451="","",IF(D451="","",N451/D451))</f>
        <v>0.823447526117622</v>
      </c>
      <c r="P451" s="20" t="n">
        <v>50986.6293262641</v>
      </c>
      <c r="Q451" s="80" t="n">
        <f aca="false">IF(P451="","",IF(D451="","",P451/D451))</f>
        <v>0.100632391154478</v>
      </c>
    </row>
    <row r="452" customFormat="false" ht="15" hidden="false" customHeight="false" outlineLevel="0" collapsed="false">
      <c r="A452" s="81" t="n">
        <v>2011</v>
      </c>
      <c r="B452" s="28" t="s">
        <v>27</v>
      </c>
      <c r="C452" s="17" t="n">
        <v>11</v>
      </c>
      <c r="D452" s="18" t="n">
        <v>503673.951974008</v>
      </c>
      <c r="E452" s="70" t="str">
        <f aca="false">B452&amp;"|"&amp;A452&amp;"|"&amp;C452</f>
        <v>09/|2011|11</v>
      </c>
      <c r="F452" s="77" t="n">
        <v>349922.477484835</v>
      </c>
      <c r="G452" s="78" t="n">
        <f aca="false">IF(D452="","",F452/D452)</f>
        <v>0.694740071654316</v>
      </c>
      <c r="H452" s="20" t="n">
        <v>127467.949795073</v>
      </c>
      <c r="I452" s="79" t="n">
        <f aca="false">IF(D452="","",H452/D452)</f>
        <v>0.253076319105839</v>
      </c>
      <c r="J452" s="20" t="n">
        <v>477390.427279908</v>
      </c>
      <c r="K452" s="79" t="n">
        <f aca="false">IF(D452="","",J452/D452)</f>
        <v>0.947816390760155</v>
      </c>
      <c r="L452" s="20" t="n">
        <v>64392.8077171856</v>
      </c>
      <c r="M452" s="24" t="n">
        <f aca="false">IF(L452="","",IF(D452="","",L452/D452))</f>
        <v>0.127846213735724</v>
      </c>
      <c r="N452" s="20" t="n">
        <v>416500.317125952</v>
      </c>
      <c r="O452" s="80" t="n">
        <f aca="false">IF(N452="","",IF(D452="","",N452/D452))</f>
        <v>0.826924472654574</v>
      </c>
      <c r="P452" s="20" t="n">
        <v>48331.5768603663</v>
      </c>
      <c r="Q452" s="80" t="n">
        <f aca="false">IF(P452="","",IF(D452="","",P452/D452))</f>
        <v>0.0959580630901088</v>
      </c>
    </row>
    <row r="453" customFormat="false" ht="15" hidden="false" customHeight="false" outlineLevel="0" collapsed="false">
      <c r="A453" s="81" t="n">
        <v>2011</v>
      </c>
      <c r="B453" s="30" t="s">
        <v>28</v>
      </c>
      <c r="C453" s="17" t="n">
        <v>11</v>
      </c>
      <c r="D453" s="18" t="n">
        <v>526967.026435704</v>
      </c>
      <c r="E453" s="70" t="str">
        <f aca="false">B453&amp;"|"&amp;A453&amp;"|"&amp;C453</f>
        <v>12/|2011|11</v>
      </c>
      <c r="F453" s="77" t="n">
        <v>350020.250816017</v>
      </c>
      <c r="G453" s="78" t="n">
        <f aca="false">IF(D453="","",F453/D453)</f>
        <v>0.664216607979216</v>
      </c>
      <c r="H453" s="20" t="n">
        <v>141530.233693624</v>
      </c>
      <c r="I453" s="79" t="n">
        <f aca="false">IF(D453="","",H453/D453)</f>
        <v>0.268575122528833</v>
      </c>
      <c r="J453" s="20" t="n">
        <v>491550.484509641</v>
      </c>
      <c r="K453" s="79" t="n">
        <f aca="false">IF(D453="","",J453/D453)</f>
        <v>0.932791730508049</v>
      </c>
      <c r="L453" s="20" t="n">
        <v>75900.3107061958</v>
      </c>
      <c r="M453" s="24" t="n">
        <f aca="false">IF(L453="","",IF(D453="","",L453/D453))</f>
        <v>0.144032371853643</v>
      </c>
      <c r="N453" s="20" t="n">
        <v>429094.538782453</v>
      </c>
      <c r="O453" s="80" t="n">
        <f aca="false">IF(N453="","",IF(D453="","",N453/D453))</f>
        <v>0.814272083938078</v>
      </c>
      <c r="P453" s="20" t="n">
        <v>52201.9356000623</v>
      </c>
      <c r="Q453" s="80" t="n">
        <f aca="false">IF(P453="","",IF(D453="","",P453/D453))</f>
        <v>0.0990611043600686</v>
      </c>
    </row>
    <row r="454" customFormat="false" ht="15" hidden="false" customHeight="false" outlineLevel="0" collapsed="false">
      <c r="A454" s="81" t="n">
        <v>2012</v>
      </c>
      <c r="B454" s="31" t="s">
        <v>25</v>
      </c>
      <c r="C454" s="17" t="n">
        <v>11</v>
      </c>
      <c r="D454" s="18" t="n">
        <v>424544.380067975</v>
      </c>
      <c r="E454" s="70" t="str">
        <f aca="false">B454&amp;"|"&amp;A454&amp;"|"&amp;C454</f>
        <v>03/|2012|11</v>
      </c>
      <c r="F454" s="77" t="n">
        <v>279018.157339765</v>
      </c>
      <c r="G454" s="78" t="n">
        <f aca="false">IF(D454="","",F454/D454)</f>
        <v>0.657217879777588</v>
      </c>
      <c r="H454" s="20" t="n">
        <v>120559.686034463</v>
      </c>
      <c r="I454" s="79" t="n">
        <f aca="false">IF(D454="","",H454/D454)</f>
        <v>0.283974283242567</v>
      </c>
      <c r="J454" s="20" t="n">
        <v>399577.843374228</v>
      </c>
      <c r="K454" s="79" t="n">
        <f aca="false">IF(D454="","",J454/D454)</f>
        <v>0.941192163020155</v>
      </c>
      <c r="L454" s="20" t="n">
        <v>57175.0031549221</v>
      </c>
      <c r="M454" s="24" t="n">
        <f aca="false">IF(L454="","",IF(D454="","",L454/D454))</f>
        <v>0.134673795813214</v>
      </c>
      <c r="N454" s="20" t="n">
        <v>340349.665761114</v>
      </c>
      <c r="O454" s="80" t="n">
        <f aca="false">IF(N454="","",IF(D454="","",N454/D454))</f>
        <v>0.80168218386643</v>
      </c>
      <c r="P454" s="20" t="n">
        <v>48234.2292731489</v>
      </c>
      <c r="Q454" s="80" t="n">
        <f aca="false">IF(P454="","",IF(D454="","",P454/D454))</f>
        <v>0.113614103819784</v>
      </c>
    </row>
    <row r="455" customFormat="false" ht="15" hidden="false" customHeight="false" outlineLevel="0" collapsed="false">
      <c r="A455" s="81" t="n">
        <v>2012</v>
      </c>
      <c r="B455" s="28" t="s">
        <v>26</v>
      </c>
      <c r="C455" s="17" t="n">
        <v>11</v>
      </c>
      <c r="D455" s="18" t="n">
        <v>484958.797626568</v>
      </c>
      <c r="E455" s="70" t="str">
        <f aca="false">B455&amp;"|"&amp;A455&amp;"|"&amp;C455</f>
        <v>06/|2012|11</v>
      </c>
      <c r="F455" s="77" t="n">
        <v>317332.907592342</v>
      </c>
      <c r="G455" s="78" t="n">
        <f aca="false">IF(D455="","",F455/D455)</f>
        <v>0.6543502440731</v>
      </c>
      <c r="H455" s="20" t="n">
        <v>136036.174340745</v>
      </c>
      <c r="I455" s="79" t="n">
        <f aca="false">IF(D455="","",H455/D455)</f>
        <v>0.280510787733965</v>
      </c>
      <c r="J455" s="20" t="n">
        <v>453369.081933087</v>
      </c>
      <c r="K455" s="79" t="n">
        <f aca="false">IF(D455="","",J455/D455)</f>
        <v>0.934861031807065</v>
      </c>
      <c r="L455" s="20" t="n">
        <v>98967.5573086553</v>
      </c>
      <c r="M455" s="24" t="n">
        <f aca="false">IF(L455="","",IF(D455="","",L455/D455))</f>
        <v>0.204074155975748</v>
      </c>
      <c r="N455" s="20" t="n">
        <v>333243.009639018</v>
      </c>
      <c r="O455" s="80" t="n">
        <f aca="false">IF(N455="","",IF(D455="","",N455/D455))</f>
        <v>0.687157365264718</v>
      </c>
      <c r="P455" s="20" t="n">
        <v>92009.6887375385</v>
      </c>
      <c r="Q455" s="80" t="n">
        <f aca="false">IF(P455="","",IF(D455="","",P455/D455))</f>
        <v>0.189726816356033</v>
      </c>
    </row>
    <row r="456" customFormat="false" ht="15" hidden="false" customHeight="false" outlineLevel="0" collapsed="false">
      <c r="A456" s="81" t="n">
        <v>2012</v>
      </c>
      <c r="B456" s="28" t="s">
        <v>27</v>
      </c>
      <c r="C456" s="17" t="n">
        <v>11</v>
      </c>
      <c r="D456" s="18" t="n">
        <v>481632.804742841</v>
      </c>
      <c r="E456" s="70" t="str">
        <f aca="false">B456&amp;"|"&amp;A456&amp;"|"&amp;C456</f>
        <v>09/|2012|11</v>
      </c>
      <c r="F456" s="77" t="n">
        <v>322197.523405605</v>
      </c>
      <c r="G456" s="78" t="n">
        <f aca="false">IF(D456="","",F456/D456)</f>
        <v>0.668969223509675</v>
      </c>
      <c r="H456" s="20" t="n">
        <v>129915.606994219</v>
      </c>
      <c r="I456" s="79" t="n">
        <f aca="false">IF(D456="","",H456/D456)</f>
        <v>0.269739946521261</v>
      </c>
      <c r="J456" s="20" t="n">
        <v>452113.130399824</v>
      </c>
      <c r="K456" s="79" t="n">
        <f aca="false">IF(D456="","",J456/D456)</f>
        <v>0.938709170030936</v>
      </c>
      <c r="L456" s="20" t="n">
        <v>80749.8191876695</v>
      </c>
      <c r="M456" s="24" t="n">
        <f aca="false">IF(L456="","",IF(D456="","",L456/D456))</f>
        <v>0.167658470088607</v>
      </c>
      <c r="N456" s="20" t="n">
        <v>360927.891689269</v>
      </c>
      <c r="O456" s="80" t="n">
        <f aca="false">IF(N456="","",IF(D456="","",N456/D456))</f>
        <v>0.749383945892099</v>
      </c>
      <c r="P456" s="20" t="n">
        <v>69384.8076957923</v>
      </c>
      <c r="Q456" s="80" t="n">
        <f aca="false">IF(P456="","",IF(D456="","",P456/D456))</f>
        <v>0.144061631625859</v>
      </c>
    </row>
    <row r="457" customFormat="false" ht="15" hidden="false" customHeight="false" outlineLevel="0" collapsed="false">
      <c r="A457" s="81" t="n">
        <v>2012</v>
      </c>
      <c r="B457" s="30" t="s">
        <v>28</v>
      </c>
      <c r="C457" s="17" t="n">
        <v>11</v>
      </c>
      <c r="D457" s="18" t="n">
        <v>535567.046254504</v>
      </c>
      <c r="E457" s="70" t="str">
        <f aca="false">B457&amp;"|"&amp;A457&amp;"|"&amp;C457</f>
        <v>12/|2012|11</v>
      </c>
      <c r="F457" s="77" t="n">
        <v>361090.148395818</v>
      </c>
      <c r="G457" s="78" t="n">
        <f aca="false">IF(D457="","",F457/D457)</f>
        <v>0.674220251079874</v>
      </c>
      <c r="H457" s="20" t="n">
        <v>133795.435163749</v>
      </c>
      <c r="I457" s="79" t="n">
        <f aca="false">IF(D457="","",H457/D457)</f>
        <v>0.249820141286603</v>
      </c>
      <c r="J457" s="20" t="n">
        <v>494885.583559567</v>
      </c>
      <c r="K457" s="79" t="n">
        <f aca="false">IF(D457="","",J457/D457)</f>
        <v>0.924040392366477</v>
      </c>
      <c r="L457" s="20" t="n">
        <v>174080.760374855</v>
      </c>
      <c r="M457" s="24" t="n">
        <f aca="false">IF(L457="","",IF(D457="","",L457/D457))</f>
        <v>0.325040088990335</v>
      </c>
      <c r="N457" s="20" t="n">
        <v>573458.525030118</v>
      </c>
      <c r="O457" s="80" t="n">
        <f aca="false">IF(N457="","",IF(D457="","",N457/D457))</f>
        <v>1.07075020586238</v>
      </c>
      <c r="P457" s="20"/>
      <c r="Q457" s="80" t="str">
        <f aca="false">IF(P457="","",IF(D457="","",P457/D457))</f>
        <v/>
      </c>
    </row>
    <row r="458" customFormat="false" ht="15" hidden="false" customHeight="false" outlineLevel="0" collapsed="false">
      <c r="A458" s="81" t="n">
        <v>2013</v>
      </c>
      <c r="B458" s="31" t="s">
        <v>25</v>
      </c>
      <c r="C458" s="17" t="n">
        <v>11</v>
      </c>
      <c r="D458" s="18" t="n">
        <v>419622.139915914</v>
      </c>
      <c r="E458" s="70" t="str">
        <f aca="false">B458&amp;"|"&amp;A458&amp;"|"&amp;C458</f>
        <v>03/|2013|11</v>
      </c>
      <c r="F458" s="77" t="n">
        <v>266737.377740019</v>
      </c>
      <c r="G458" s="78" t="n">
        <f aca="false">IF(D458="","",F458/D458)</f>
        <v>0.63566087764928</v>
      </c>
      <c r="H458" s="20" t="n">
        <v>123916.515853307</v>
      </c>
      <c r="I458" s="79" t="n">
        <f aca="false">IF(D458="","",H458/D458)</f>
        <v>0.295304999584002</v>
      </c>
      <c r="J458" s="20" t="n">
        <v>390653.893593326</v>
      </c>
      <c r="K458" s="79" t="n">
        <f aca="false">IF(D458="","",J458/D458)</f>
        <v>0.930965877233282</v>
      </c>
      <c r="L458" s="20" t="n">
        <v>96476.8287450782</v>
      </c>
      <c r="M458" s="24" t="n">
        <f aca="false">IF(L458="","",IF(D458="","",L458/D458))</f>
        <v>0.229913580738163</v>
      </c>
      <c r="N458" s="20" t="n">
        <v>347089.197017226</v>
      </c>
      <c r="O458" s="80" t="n">
        <f aca="false">IF(N458="","",IF(D458="","",N458/D458))</f>
        <v>0.827147006797062</v>
      </c>
      <c r="P458" s="20" t="n">
        <v>49241.7685341001</v>
      </c>
      <c r="Q458" s="80" t="n">
        <f aca="false">IF(P458="","",IF(D458="","",P458/D458))</f>
        <v>0.117347880033135</v>
      </c>
    </row>
    <row r="459" customFormat="false" ht="15" hidden="false" customHeight="false" outlineLevel="0" collapsed="false">
      <c r="A459" s="81" t="n">
        <v>2013</v>
      </c>
      <c r="B459" s="28" t="s">
        <v>26</v>
      </c>
      <c r="C459" s="17" t="n">
        <v>11</v>
      </c>
      <c r="D459" s="18" t="n">
        <v>491641.298857349</v>
      </c>
      <c r="E459" s="70" t="str">
        <f aca="false">B459&amp;"|"&amp;A459&amp;"|"&amp;C459</f>
        <v>06/|2013|11</v>
      </c>
      <c r="F459" s="77" t="n">
        <v>322535.294085987</v>
      </c>
      <c r="G459" s="78" t="n">
        <f aca="false">IF(D459="","",F459/D459)</f>
        <v>0.656037836600809</v>
      </c>
      <c r="H459" s="20" t="n">
        <v>132638.514241426</v>
      </c>
      <c r="I459" s="79" t="n">
        <f aca="false">IF(D459="","",H459/D459)</f>
        <v>0.269787169120451</v>
      </c>
      <c r="J459" s="20" t="n">
        <v>455173.808327413</v>
      </c>
      <c r="K459" s="79" t="n">
        <f aca="false">IF(D459="","",J459/D459)</f>
        <v>0.92582500572126</v>
      </c>
      <c r="L459" s="20" t="n">
        <v>105613.056925337</v>
      </c>
      <c r="M459" s="24" t="n">
        <f aca="false">IF(L459="","",IF(D459="","",L459/D459))</f>
        <v>0.214817301090853</v>
      </c>
      <c r="N459" s="20" t="n">
        <v>405855.911615428</v>
      </c>
      <c r="O459" s="80" t="n">
        <f aca="false">IF(N459="","",IF(D459="","",N459/D459))</f>
        <v>0.825512243496835</v>
      </c>
      <c r="P459" s="20" t="n">
        <v>51292.1127446231</v>
      </c>
      <c r="Q459" s="80" t="n">
        <f aca="false">IF(P459="","",IF(D459="","",P459/D459))</f>
        <v>0.104328324052178</v>
      </c>
    </row>
    <row r="460" customFormat="false" ht="15" hidden="false" customHeight="false" outlineLevel="0" collapsed="false">
      <c r="A460" s="81" t="n">
        <v>2013</v>
      </c>
      <c r="B460" s="28" t="s">
        <v>27</v>
      </c>
      <c r="C460" s="17" t="n">
        <v>11</v>
      </c>
      <c r="D460" s="18" t="n">
        <v>567791.428605051</v>
      </c>
      <c r="E460" s="70" t="str">
        <f aca="false">B460&amp;"|"&amp;A460&amp;"|"&amp;C460</f>
        <v>09/|2013|11</v>
      </c>
      <c r="F460" s="77" t="n">
        <v>379415.20628298</v>
      </c>
      <c r="G460" s="78" t="n">
        <f aca="false">IF(D460="","",F460/D460)</f>
        <v>0.668229894232688</v>
      </c>
      <c r="H460" s="20" t="n">
        <v>147537.271140067</v>
      </c>
      <c r="I460" s="79" t="n">
        <f aca="false">IF(D460="","",H460/D460)</f>
        <v>0.259844132382442</v>
      </c>
      <c r="J460" s="20" t="n">
        <v>526952.477423047</v>
      </c>
      <c r="K460" s="79" t="n">
        <f aca="false">IF(D460="","",J460/D460)</f>
        <v>0.92807402661513</v>
      </c>
      <c r="L460" s="20" t="n">
        <v>118382.565738341</v>
      </c>
      <c r="M460" s="24" t="n">
        <f aca="false">IF(L460="","",IF(D460="","",L460/D460))</f>
        <v>0.208496570702349</v>
      </c>
      <c r="N460" s="20" t="n">
        <v>474621.607589215</v>
      </c>
      <c r="O460" s="80" t="n">
        <f aca="false">IF(N460="","",IF(D460="","",N460/D460))</f>
        <v>0.835908370007037</v>
      </c>
      <c r="P460" s="20" t="n">
        <v>55001.0860125328</v>
      </c>
      <c r="Q460" s="80" t="n">
        <f aca="false">IF(P460="","",IF(D460="","",P460/D460))</f>
        <v>0.0968684683170709</v>
      </c>
    </row>
    <row r="461" customFormat="false" ht="15" hidden="false" customHeight="false" outlineLevel="0" collapsed="false">
      <c r="A461" s="81" t="n">
        <v>2013</v>
      </c>
      <c r="B461" s="30" t="s">
        <v>28</v>
      </c>
      <c r="C461" s="17" t="n">
        <v>11</v>
      </c>
      <c r="D461" s="18" t="n">
        <v>534663.866225995</v>
      </c>
      <c r="E461" s="70" t="str">
        <f aca="false">B461&amp;"|"&amp;A461&amp;"|"&amp;C461</f>
        <v>12/|2013|11</v>
      </c>
      <c r="F461" s="77" t="n">
        <v>382610.537787749</v>
      </c>
      <c r="G461" s="78" t="n">
        <f aca="false">IF(D461="","",F461/D461)</f>
        <v>0.715609492162736</v>
      </c>
      <c r="H461" s="20" t="n">
        <v>115281.526782321</v>
      </c>
      <c r="I461" s="79" t="n">
        <f aca="false">IF(D461="","",H461/D461)</f>
        <v>0.215614957479833</v>
      </c>
      <c r="J461" s="20" t="n">
        <v>497892.06457007</v>
      </c>
      <c r="K461" s="79" t="n">
        <f aca="false">IF(D461="","",J461/D461)</f>
        <v>0.931224449642568</v>
      </c>
      <c r="L461" s="20" t="n">
        <v>122167.473270098</v>
      </c>
      <c r="M461" s="24" t="n">
        <f aca="false">IF(L461="","",IF(D461="","",L461/D461))</f>
        <v>0.228493977220558</v>
      </c>
      <c r="N461" s="20" t="n">
        <v>492792.986861107</v>
      </c>
      <c r="O461" s="80" t="n">
        <f aca="false">IF(N461="","",IF(D461="","",N461/D461))</f>
        <v>0.921687471307085</v>
      </c>
      <c r="P461" s="20" t="n">
        <v>58930.1433562493</v>
      </c>
      <c r="Q461" s="80" t="n">
        <f aca="false">IF(P461="","",IF(D461="","",P461/D461))</f>
        <v>0.110219049909276</v>
      </c>
    </row>
    <row r="462" customFormat="false" ht="15" hidden="false" customHeight="false" outlineLevel="0" collapsed="false">
      <c r="A462" s="81" t="n">
        <v>2014</v>
      </c>
      <c r="B462" s="31" t="s">
        <v>25</v>
      </c>
      <c r="C462" s="17" t="n">
        <v>11</v>
      </c>
      <c r="D462" s="18" t="n">
        <v>483872.332650999</v>
      </c>
      <c r="E462" s="70" t="str">
        <f aca="false">B462&amp;"|"&amp;A462&amp;"|"&amp;C462</f>
        <v>03/|2014|11</v>
      </c>
      <c r="F462" s="77" t="n">
        <v>333530.208584078</v>
      </c>
      <c r="G462" s="78" t="n">
        <f aca="false">IF(D462="","",F462/D462)</f>
        <v>0.689293820038771</v>
      </c>
      <c r="H462" s="20" t="n">
        <v>122814.149115787</v>
      </c>
      <c r="I462" s="79" t="n">
        <f aca="false">IF(D462="","",H462/D462)</f>
        <v>0.25381519220767</v>
      </c>
      <c r="J462" s="20" t="n">
        <v>456344.357699865</v>
      </c>
      <c r="K462" s="79" t="n">
        <f aca="false">IF(D462="","",J462/D462)</f>
        <v>0.943109012246441</v>
      </c>
      <c r="L462" s="20" t="n">
        <v>104317.740825676</v>
      </c>
      <c r="M462" s="24" t="n">
        <f aca="false">IF(L462="","",IF(D462="","",L462/D462))</f>
        <v>0.215589389569246</v>
      </c>
      <c r="N462" s="20" t="n">
        <v>418193.281304029</v>
      </c>
      <c r="O462" s="80" t="n">
        <f aca="false">IF(N462="","",IF(D462="","",N462/D462))</f>
        <v>0.864263676769587</v>
      </c>
      <c r="P462" s="20" t="n">
        <v>53475.8547217049</v>
      </c>
      <c r="Q462" s="80" t="n">
        <f aca="false">IF(P462="","",IF(D462="","",P462/D462))</f>
        <v>0.110516454678708</v>
      </c>
    </row>
    <row r="463" customFormat="false" ht="15" hidden="false" customHeight="false" outlineLevel="0" collapsed="false">
      <c r="A463" s="81" t="n">
        <v>2014</v>
      </c>
      <c r="B463" s="28" t="s">
        <v>26</v>
      </c>
      <c r="C463" s="17" t="n">
        <v>11</v>
      </c>
      <c r="D463" s="18" t="n">
        <v>538544.021685968</v>
      </c>
      <c r="E463" s="70" t="str">
        <f aca="false">B463&amp;"|"&amp;A463&amp;"|"&amp;C463</f>
        <v>06/|2014|11</v>
      </c>
      <c r="F463" s="77" t="n">
        <v>354802.109766264</v>
      </c>
      <c r="G463" s="78" t="n">
        <f aca="false">IF(D463="","",F463/D463)</f>
        <v>0.658817284157234</v>
      </c>
      <c r="H463" s="20" t="n">
        <v>134792.326383415</v>
      </c>
      <c r="I463" s="79" t="n">
        <f aca="false">IF(D463="","",H463/D463)</f>
        <v>0.250290265894019</v>
      </c>
      <c r="J463" s="20" t="n">
        <v>489594.436149679</v>
      </c>
      <c r="K463" s="79" t="n">
        <f aca="false">IF(D463="","",J463/D463)</f>
        <v>0.909107550051253</v>
      </c>
      <c r="L463" s="20" t="n">
        <v>39321.0592599891</v>
      </c>
      <c r="M463" s="24" t="n">
        <f aca="false">IF(L463="","",IF(D463="","",L463/D463))</f>
        <v>0.0730136398820108</v>
      </c>
      <c r="N463" s="20" t="n">
        <v>422728.496761252</v>
      </c>
      <c r="O463" s="80" t="n">
        <f aca="false">IF(N463="","",IF(D463="","",N463/D463))</f>
        <v>0.78494696763666</v>
      </c>
      <c r="P463" s="20" t="n">
        <v>58413.3410689383</v>
      </c>
      <c r="Q463" s="80" t="n">
        <f aca="false">IF(P463="","",IF(D463="","",P463/D463))</f>
        <v>0.108465304073136</v>
      </c>
    </row>
    <row r="464" customFormat="false" ht="15" hidden="false" customHeight="false" outlineLevel="0" collapsed="false">
      <c r="A464" s="81" t="n">
        <v>2014</v>
      </c>
      <c r="B464" s="28" t="s">
        <v>27</v>
      </c>
      <c r="C464" s="17" t="n">
        <v>11</v>
      </c>
      <c r="D464" s="18" t="n">
        <v>537138.461525741</v>
      </c>
      <c r="E464" s="70" t="str">
        <f aca="false">B464&amp;"|"&amp;A464&amp;"|"&amp;C464</f>
        <v>09/|2014|11</v>
      </c>
      <c r="F464" s="77" t="n">
        <v>336830.629290647</v>
      </c>
      <c r="G464" s="78" t="n">
        <f aca="false">IF(D464="","",F464/D464)</f>
        <v>0.627083430841798</v>
      </c>
      <c r="H464" s="20" t="n">
        <v>141883.259623576</v>
      </c>
      <c r="I464" s="79" t="n">
        <f aca="false">IF(D464="","",H464/D464)</f>
        <v>0.264146527918624</v>
      </c>
      <c r="J464" s="20" t="n">
        <v>478713.888914223</v>
      </c>
      <c r="K464" s="79" t="n">
        <f aca="false">IF(D464="","",J464/D464)</f>
        <v>0.891229958760423</v>
      </c>
      <c r="L464" s="20" t="n">
        <v>81879.0405387799</v>
      </c>
      <c r="M464" s="24" t="n">
        <f aca="false">IF(L464="","",IF(D464="","",L464/D464))</f>
        <v>0.152435631412807</v>
      </c>
      <c r="N464" s="20" t="n">
        <v>421198.555784668</v>
      </c>
      <c r="O464" s="80" t="n">
        <f aca="false">IF(N464="","",IF(D464="","",N464/D464))</f>
        <v>0.784152664451274</v>
      </c>
      <c r="P464" s="20" t="n">
        <v>59977.6821413897</v>
      </c>
      <c r="Q464" s="80" t="n">
        <f aca="false">IF(P464="","",IF(D464="","",P464/D464))</f>
        <v>0.111661492217525</v>
      </c>
    </row>
    <row r="465" customFormat="false" ht="15" hidden="false" customHeight="false" outlineLevel="0" collapsed="false">
      <c r="A465" s="81" t="n">
        <v>2014</v>
      </c>
      <c r="B465" s="30" t="s">
        <v>28</v>
      </c>
      <c r="C465" s="17" t="n">
        <v>11</v>
      </c>
      <c r="D465" s="18" t="n">
        <v>534175.38822521</v>
      </c>
      <c r="E465" s="70" t="str">
        <f aca="false">B465&amp;"|"&amp;A465&amp;"|"&amp;C465</f>
        <v>12/|2014|11</v>
      </c>
      <c r="F465" s="77" t="n">
        <v>330051.395678669</v>
      </c>
      <c r="G465" s="78" t="n">
        <f aca="false">IF(D465="","",F465/D465)</f>
        <v>0.617870839716633</v>
      </c>
      <c r="H465" s="20" t="n">
        <v>141476.098101905</v>
      </c>
      <c r="I465" s="79" t="n">
        <f aca="false">IF(D465="","",H465/D465)</f>
        <v>0.264849525493785</v>
      </c>
      <c r="J465" s="20" t="n">
        <v>471527.493780574</v>
      </c>
      <c r="K465" s="79" t="n">
        <f aca="false">IF(D465="","",J465/D465)</f>
        <v>0.882720365210418</v>
      </c>
      <c r="L465" s="20" t="n">
        <v>236432.434143049</v>
      </c>
      <c r="M465" s="24" t="n">
        <f aca="false">IF(L465="","",IF(D465="","",L465/D465))</f>
        <v>0.442611994776832</v>
      </c>
      <c r="N465" s="20" t="n">
        <v>509178.568026976</v>
      </c>
      <c r="O465" s="80" t="n">
        <f aca="false">IF(N465="","",IF(D465="","",N465/D465))</f>
        <v>0.953204844795853</v>
      </c>
      <c r="P465" s="20" t="n">
        <v>59625.7576000158</v>
      </c>
      <c r="Q465" s="80" t="n">
        <f aca="false">IF(P465="","",IF(D465="","",P465/D465))</f>
        <v>0.11162206068333</v>
      </c>
    </row>
    <row r="466" customFormat="false" ht="15" hidden="false" customHeight="false" outlineLevel="0" collapsed="false">
      <c r="A466" s="81" t="n">
        <v>2015</v>
      </c>
      <c r="B466" s="31" t="s">
        <v>25</v>
      </c>
      <c r="C466" s="17" t="n">
        <v>11</v>
      </c>
      <c r="D466" s="18" t="n">
        <v>442806.732711624</v>
      </c>
      <c r="E466" s="70" t="str">
        <f aca="false">B466&amp;"|"&amp;A466&amp;"|"&amp;C466</f>
        <v>03/|2015|11</v>
      </c>
      <c r="F466" s="77" t="n">
        <v>275968.504602326</v>
      </c>
      <c r="G466" s="78" t="n">
        <f aca="false">IF(D466="","",F466/D466)</f>
        <v>0.623225629186739</v>
      </c>
      <c r="H466" s="20" t="n">
        <v>124425.786459198</v>
      </c>
      <c r="I466" s="79" t="n">
        <f aca="false">IF(D466="","",H466/D466)</f>
        <v>0.280993438598482</v>
      </c>
      <c r="J466" s="20" t="n">
        <v>400394.291061524</v>
      </c>
      <c r="K466" s="79" t="n">
        <f aca="false">IF(D466="","",J466/D466)</f>
        <v>0.904219067785221</v>
      </c>
      <c r="L466" s="20" t="n">
        <v>107277.517590849</v>
      </c>
      <c r="M466" s="24" t="n">
        <f aca="false">IF(L466="","",IF(D466="","",L466/D466))</f>
        <v>0.242267132963204</v>
      </c>
      <c r="N466" s="20" t="n">
        <v>360661.142441985</v>
      </c>
      <c r="O466" s="80" t="n">
        <f aca="false">IF(N466="","",IF(D466="","",N466/D466))</f>
        <v>0.814488840838976</v>
      </c>
      <c r="P466" s="20" t="n">
        <v>54471.9051968325</v>
      </c>
      <c r="Q466" s="80" t="n">
        <f aca="false">IF(P466="","",IF(D466="","",P466/D466))</f>
        <v>0.123015078978727</v>
      </c>
    </row>
    <row r="467" customFormat="false" ht="15" hidden="false" customHeight="false" outlineLevel="0" collapsed="false">
      <c r="A467" s="81" t="n">
        <v>2015</v>
      </c>
      <c r="B467" s="28" t="s">
        <v>26</v>
      </c>
      <c r="C467" s="17" t="n">
        <v>11</v>
      </c>
      <c r="D467" s="18" t="n">
        <v>445600.70607532</v>
      </c>
      <c r="E467" s="70" t="str">
        <f aca="false">B467&amp;"|"&amp;A467&amp;"|"&amp;C467</f>
        <v>06/|2015|11</v>
      </c>
      <c r="F467" s="77" t="n">
        <v>284103.848772385</v>
      </c>
      <c r="G467" s="78" t="n">
        <f aca="false">IF(D467="","",F467/D467)</f>
        <v>0.637574951966891</v>
      </c>
      <c r="H467" s="20" t="n">
        <v>126304.445043256</v>
      </c>
      <c r="I467" s="79" t="n">
        <f aca="false">IF(D467="","",H467/D467)</f>
        <v>0.283447587315777</v>
      </c>
      <c r="J467" s="20" t="n">
        <v>410408.293815641</v>
      </c>
      <c r="K467" s="79" t="n">
        <f aca="false">IF(D467="","",J467/D467)</f>
        <v>0.921022539282668</v>
      </c>
      <c r="L467" s="20" t="n">
        <v>102281.989592589</v>
      </c>
      <c r="M467" s="24" t="n">
        <f aca="false">IF(L467="","",IF(D467="","",L467/D467))</f>
        <v>0.229537314905646</v>
      </c>
      <c r="N467" s="20" t="n">
        <v>356027.662362338</v>
      </c>
      <c r="O467" s="80" t="n">
        <f aca="false">IF(N467="","",IF(D467="","",N467/D467))</f>
        <v>0.798983613599029</v>
      </c>
      <c r="P467" s="20" t="n">
        <v>56298.5480849761</v>
      </c>
      <c r="Q467" s="80" t="n">
        <f aca="false">IF(P467="","",IF(D467="","",P467/D467))</f>
        <v>0.126343040568387</v>
      </c>
    </row>
    <row r="468" customFormat="false" ht="15" hidden="false" customHeight="false" outlineLevel="0" collapsed="false">
      <c r="A468" s="81" t="n">
        <v>2015</v>
      </c>
      <c r="B468" s="28" t="s">
        <v>27</v>
      </c>
      <c r="C468" s="17" t="n">
        <v>11</v>
      </c>
      <c r="D468" s="18" t="n">
        <v>462145.696802376</v>
      </c>
      <c r="E468" s="70" t="str">
        <f aca="false">B468&amp;"|"&amp;A468&amp;"|"&amp;C468</f>
        <v>09/|2015|11</v>
      </c>
      <c r="F468" s="77" t="n">
        <v>308653.714499831</v>
      </c>
      <c r="G468" s="78" t="n">
        <f aca="false">IF(D468="","",F468/D468)</f>
        <v>0.667871012616652</v>
      </c>
      <c r="H468" s="20" t="n">
        <v>128875.608376887</v>
      </c>
      <c r="I468" s="79" t="n">
        <f aca="false">IF(D468="","",H468/D468)</f>
        <v>0.27886359057022</v>
      </c>
      <c r="J468" s="20" t="n">
        <v>437529.322876718</v>
      </c>
      <c r="K468" s="79" t="n">
        <f aca="false">IF(D468="","",J468/D468)</f>
        <v>0.946734603186872</v>
      </c>
      <c r="L468" s="20"/>
      <c r="M468" s="24" t="str">
        <f aca="false">IF(L468="","",IF(D468="","",L468/D468))</f>
        <v/>
      </c>
      <c r="N468" s="20" t="n">
        <v>354929.640154046</v>
      </c>
      <c r="O468" s="80" t="n">
        <f aca="false">IF(N468="","",IF(D468="","",N468/D468))</f>
        <v>0.768003775886768</v>
      </c>
      <c r="P468" s="20" t="n">
        <v>51254.5611310445</v>
      </c>
      <c r="Q468" s="80" t="n">
        <f aca="false">IF(P468="","",IF(D468="","",P468/D468))</f>
        <v>0.110905633192474</v>
      </c>
    </row>
    <row r="469" customFormat="false" ht="15" hidden="false" customHeight="false" outlineLevel="0" collapsed="false">
      <c r="A469" s="81" t="n">
        <v>2015</v>
      </c>
      <c r="B469" s="30" t="s">
        <v>28</v>
      </c>
      <c r="C469" s="17" t="n">
        <v>11</v>
      </c>
      <c r="D469" s="18" t="n">
        <v>521708.107062497</v>
      </c>
      <c r="E469" s="70" t="str">
        <f aca="false">B469&amp;"|"&amp;A469&amp;"|"&amp;C469</f>
        <v>12/|2015|11</v>
      </c>
      <c r="F469" s="77" t="n">
        <v>361149.515052847</v>
      </c>
      <c r="G469" s="78" t="n">
        <f aca="false">IF(D469="","",F469/D469)</f>
        <v>0.692244399049723</v>
      </c>
      <c r="H469" s="20" t="n">
        <v>123972.810565814</v>
      </c>
      <c r="I469" s="79" t="n">
        <f aca="false">IF(D469="","",H469/D469)</f>
        <v>0.237628683333769</v>
      </c>
      <c r="J469" s="20" t="n">
        <v>485122.325618661</v>
      </c>
      <c r="K469" s="79" t="n">
        <f aca="false">IF(D469="","",J469/D469)</f>
        <v>0.929873082383492</v>
      </c>
      <c r="L469" s="20" t="n">
        <v>45127.7159021359</v>
      </c>
      <c r="M469" s="24" t="n">
        <f aca="false">IF(L469="","",IF(D469="","",L469/D469))</f>
        <v>0.086499932224994</v>
      </c>
      <c r="N469" s="20" t="n">
        <v>409200.222615659</v>
      </c>
      <c r="O469" s="80" t="n">
        <f aca="false">IF(N469="","",IF(D469="","",N469/D469))</f>
        <v>0.784347065104433</v>
      </c>
      <c r="P469" s="20" t="n">
        <v>42944.1567668261</v>
      </c>
      <c r="Q469" s="80" t="n">
        <f aca="false">IF(P469="","",IF(D469="","",P469/D469))</f>
        <v>0.08231452834541</v>
      </c>
    </row>
    <row r="470" customFormat="false" ht="15" hidden="false" customHeight="false" outlineLevel="0" collapsed="false">
      <c r="A470" s="81" t="n">
        <v>2016</v>
      </c>
      <c r="B470" s="31" t="s">
        <v>25</v>
      </c>
      <c r="C470" s="17" t="n">
        <v>11</v>
      </c>
      <c r="D470" s="18" t="n">
        <v>410958.62957284</v>
      </c>
      <c r="E470" s="70" t="str">
        <f aca="false">B470&amp;"|"&amp;A470&amp;"|"&amp;C470</f>
        <v>03/|2016|11</v>
      </c>
      <c r="F470" s="77" t="n">
        <v>286947.952365255</v>
      </c>
      <c r="G470" s="78" t="n">
        <f aca="false">IF(D470="","",F470/D470)</f>
        <v>0.69824048387429</v>
      </c>
      <c r="H470" s="20" t="n">
        <v>106039.254183547</v>
      </c>
      <c r="I470" s="79" t="n">
        <f aca="false">IF(D470="","",H470/D470)</f>
        <v>0.258029024220191</v>
      </c>
      <c r="J470" s="20" t="n">
        <v>392987.206548802</v>
      </c>
      <c r="K470" s="79" t="n">
        <f aca="false">IF(D470="","",J470/D470)</f>
        <v>0.956269508094482</v>
      </c>
      <c r="L470" s="20" t="n">
        <v>47490.9814483877</v>
      </c>
      <c r="M470" s="24" t="n">
        <f aca="false">IF(L470="","",IF(D470="","",L470/D470))</f>
        <v>0.115561465390691</v>
      </c>
      <c r="N470" s="20" t="n">
        <v>374986.768109184</v>
      </c>
      <c r="O470" s="80" t="n">
        <f aca="false">IF(N470="","",IF(D470="","",N470/D470))</f>
        <v>0.912468411963886</v>
      </c>
      <c r="P470" s="20" t="n">
        <v>46070.435060682</v>
      </c>
      <c r="Q470" s="80" t="n">
        <f aca="false">IF(P470="","",IF(D470="","",P470/D470))</f>
        <v>0.112104800204752</v>
      </c>
    </row>
    <row r="471" customFormat="false" ht="15" hidden="false" customHeight="false" outlineLevel="0" collapsed="false">
      <c r="A471" s="81" t="n">
        <v>2016</v>
      </c>
      <c r="B471" s="28" t="s">
        <v>26</v>
      </c>
      <c r="C471" s="17" t="n">
        <v>11</v>
      </c>
      <c r="D471" s="18" t="n">
        <v>485746.619028943</v>
      </c>
      <c r="E471" s="70" t="str">
        <f aca="false">B471&amp;"|"&amp;A471&amp;"|"&amp;C471</f>
        <v>06/|2016|11</v>
      </c>
      <c r="F471" s="77" t="n">
        <v>330225.906091538</v>
      </c>
      <c r="G471" s="78" t="n">
        <f aca="false">IF(D471="","",F471/D471)</f>
        <v>0.679831610051539</v>
      </c>
      <c r="H471" s="20" t="n">
        <v>194000.17483625</v>
      </c>
      <c r="I471" s="79" t="n">
        <f aca="false">IF(D471="","",H471/D471)</f>
        <v>0.399385538131127</v>
      </c>
      <c r="J471" s="20" t="n">
        <v>524226.080927788</v>
      </c>
      <c r="K471" s="79" t="n">
        <f aca="false">IF(D471="","",J471/D471)</f>
        <v>1.07921714818267</v>
      </c>
      <c r="L471" s="20" t="n">
        <v>55613.1299729942</v>
      </c>
      <c r="M471" s="24" t="n">
        <f aca="false">IF(L471="","",IF(D471="","",L471/D471))</f>
        <v>0.114489999094941</v>
      </c>
      <c r="N471" s="20" t="n">
        <v>387203.075658785</v>
      </c>
      <c r="O471" s="80" t="n">
        <f aca="false">IF(N471="","",IF(D471="","",N471/D471))</f>
        <v>0.797129739024933</v>
      </c>
      <c r="P471" s="20" t="n">
        <v>53462.5100552265</v>
      </c>
      <c r="Q471" s="80" t="n">
        <f aca="false">IF(P471="","",IF(D471="","",P471/D471))</f>
        <v>0.110062546934662</v>
      </c>
    </row>
    <row r="472" customFormat="false" ht="15" hidden="false" customHeight="false" outlineLevel="0" collapsed="false">
      <c r="A472" s="81" t="n">
        <v>2016</v>
      </c>
      <c r="B472" s="28" t="s">
        <v>27</v>
      </c>
      <c r="C472" s="17" t="n">
        <v>11</v>
      </c>
      <c r="D472" s="18" t="n">
        <v>504973.513872921</v>
      </c>
      <c r="E472" s="70" t="str">
        <f aca="false">B472&amp;"|"&amp;A472&amp;"|"&amp;C472</f>
        <v>09/|2016|11</v>
      </c>
      <c r="F472" s="77" t="n">
        <v>325074.024334832</v>
      </c>
      <c r="G472" s="78" t="n">
        <f aca="false">IF(D472="","",F472/D472)</f>
        <v>0.643744702255094</v>
      </c>
      <c r="H472" s="20" t="n">
        <v>116637.277713673</v>
      </c>
      <c r="I472" s="79" t="n">
        <f aca="false">IF(D472="","",H472/D472)</f>
        <v>0.230977020594837</v>
      </c>
      <c r="J472" s="20" t="n">
        <v>441711.302048505</v>
      </c>
      <c r="K472" s="79" t="n">
        <f aca="false">IF(D472="","",J472/D472)</f>
        <v>0.874721722849931</v>
      </c>
      <c r="L472" s="20" t="n">
        <v>165109.927879372</v>
      </c>
      <c r="M472" s="24" t="n">
        <f aca="false">IF(L472="","",IF(D472="","",L472/D472))</f>
        <v>0.326967500954758</v>
      </c>
      <c r="N472" s="20" t="n">
        <v>368536.074021259</v>
      </c>
      <c r="O472" s="80" t="n">
        <f aca="false">IF(N472="","",IF(D472="","",N472/D472))</f>
        <v>0.729812681054799</v>
      </c>
      <c r="P472" s="20" t="n">
        <v>56818.1633319481</v>
      </c>
      <c r="Q472" s="80" t="n">
        <f aca="false">IF(P472="","",IF(D472="","",P472/D472))</f>
        <v>0.112517115791239</v>
      </c>
    </row>
    <row r="473" customFormat="false" ht="15" hidden="false" customHeight="false" outlineLevel="0" collapsed="false">
      <c r="A473" s="81" t="n">
        <v>2016</v>
      </c>
      <c r="B473" s="30" t="s">
        <v>28</v>
      </c>
      <c r="C473" s="17" t="n">
        <v>11</v>
      </c>
      <c r="D473" s="18" t="n">
        <v>544471.388378667</v>
      </c>
      <c r="E473" s="70" t="str">
        <f aca="false">B473&amp;"|"&amp;A473&amp;"|"&amp;C473</f>
        <v>12/|2016|11</v>
      </c>
      <c r="F473" s="77" t="n">
        <v>345977.42958938</v>
      </c>
      <c r="G473" s="78" t="n">
        <f aca="false">IF(D473="","",F473/D473)</f>
        <v>0.635437301158534</v>
      </c>
      <c r="H473" s="20" t="n">
        <v>100107.83463576</v>
      </c>
      <c r="I473" s="79" t="n">
        <f aca="false">IF(D473="","",H473/D473)</f>
        <v>0.183862433862434</v>
      </c>
      <c r="J473" s="20" t="n">
        <v>446085.26422514</v>
      </c>
      <c r="K473" s="79" t="n">
        <f aca="false">IF(D473="","",J473/D473)</f>
        <v>0.819299735020967</v>
      </c>
      <c r="L473" s="20" t="n">
        <v>118377.809190276</v>
      </c>
      <c r="M473" s="24" t="n">
        <f aca="false">IF(L473="","",IF(D473="","",L473/D473))</f>
        <v>0.217417869362764</v>
      </c>
      <c r="N473" s="20" t="n">
        <v>421312.476723831</v>
      </c>
      <c r="O473" s="80" t="n">
        <f aca="false">IF(N473="","",IF(D473="","",N473/D473))</f>
        <v>0.773800948436281</v>
      </c>
      <c r="P473" s="20" t="n">
        <v>54847.2760265511</v>
      </c>
      <c r="Q473" s="80" t="n">
        <f aca="false">IF(P473="","",IF(D473="","",P473/D473))</f>
        <v>0.100734909486935</v>
      </c>
    </row>
    <row r="474" customFormat="false" ht="15" hidden="false" customHeight="false" outlineLevel="0" collapsed="false">
      <c r="A474" s="81" t="n">
        <v>2017</v>
      </c>
      <c r="B474" s="31" t="s">
        <v>25</v>
      </c>
      <c r="C474" s="17" t="n">
        <v>11</v>
      </c>
      <c r="D474" s="18" t="n">
        <v>386127.041280132</v>
      </c>
      <c r="E474" s="70" t="str">
        <f aca="false">B474&amp;"|"&amp;A474&amp;"|"&amp;C474</f>
        <v>03/|2017|11</v>
      </c>
      <c r="F474" s="77" t="n">
        <v>242569.492414485</v>
      </c>
      <c r="G474" s="78" t="n">
        <f aca="false">IF(D474="","",F474/D474)</f>
        <v>0.62821161556127</v>
      </c>
      <c r="H474" s="20" t="n">
        <v>118963.2415232</v>
      </c>
      <c r="I474" s="79" t="n">
        <f aca="false">IF(D474="","",H474/D474)</f>
        <v>0.308093525718374</v>
      </c>
      <c r="J474" s="20" t="n">
        <v>361532.733937685</v>
      </c>
      <c r="K474" s="79" t="n">
        <f aca="false">IF(D474="","",J474/D474)</f>
        <v>0.936305141279644</v>
      </c>
      <c r="L474" s="20" t="n">
        <v>61814.6867239495</v>
      </c>
      <c r="M474" s="24" t="n">
        <f aca="false">IF(L474="","",IF(D474="","",L474/D474))</f>
        <v>0.160088986565185</v>
      </c>
      <c r="N474" s="20" t="n">
        <v>300861.457638297</v>
      </c>
      <c r="O474" s="80" t="n">
        <f aca="false">IF(N474="","",IF(D474="","",N474/D474))</f>
        <v>0.779177383279988</v>
      </c>
      <c r="P474" s="20" t="n">
        <v>51007.2037625812</v>
      </c>
      <c r="Q474" s="80" t="n">
        <f aca="false">IF(P474="","",IF(D474="","",P474/D474))</f>
        <v>0.132099538000437</v>
      </c>
    </row>
    <row r="475" customFormat="false" ht="15" hidden="false" customHeight="false" outlineLevel="0" collapsed="false">
      <c r="A475" s="81" t="n">
        <v>2017</v>
      </c>
      <c r="B475" s="28" t="s">
        <v>26</v>
      </c>
      <c r="C475" s="17" t="n">
        <v>11</v>
      </c>
      <c r="D475" s="18" t="n">
        <v>458991.841662407</v>
      </c>
      <c r="E475" s="70" t="str">
        <f aca="false">B475&amp;"|"&amp;A475&amp;"|"&amp;C475</f>
        <v>06/|2017|11</v>
      </c>
      <c r="F475" s="77" t="n">
        <v>295739.472312185</v>
      </c>
      <c r="G475" s="78" t="n">
        <f aca="false">IF(D475="","",F475/D475)</f>
        <v>0.644324028159316</v>
      </c>
      <c r="H475" s="20" t="n">
        <v>128459.897406395</v>
      </c>
      <c r="I475" s="79" t="n">
        <f aca="false">IF(D475="","",H475/D475)</f>
        <v>0.279874032054972</v>
      </c>
      <c r="J475" s="20" t="n">
        <v>424199.36971858</v>
      </c>
      <c r="K475" s="79" t="n">
        <f aca="false">IF(D475="","",J475/D475)</f>
        <v>0.924198060214288</v>
      </c>
      <c r="L475" s="20" t="n">
        <v>70130.5950557398</v>
      </c>
      <c r="M475" s="24" t="n">
        <f aca="false">IF(L475="","",IF(D475="","",L475/D475))</f>
        <v>0.152792683202682</v>
      </c>
      <c r="N475" s="20" t="n">
        <v>386998.188178641</v>
      </c>
      <c r="O475" s="80" t="n">
        <f aca="false">IF(N475="","",IF(D475="","",N475/D475))</f>
        <v>0.843148293828024</v>
      </c>
      <c r="P475" s="20" t="n">
        <v>50370.6397531595</v>
      </c>
      <c r="Q475" s="80" t="n">
        <f aca="false">IF(P475="","",IF(D475="","",P475/D475))</f>
        <v>0.109741906458999</v>
      </c>
    </row>
    <row r="476" customFormat="false" ht="15" hidden="false" customHeight="false" outlineLevel="0" collapsed="false">
      <c r="A476" s="81" t="n">
        <v>2017</v>
      </c>
      <c r="B476" s="28" t="s">
        <v>27</v>
      </c>
      <c r="C476" s="17" t="n">
        <v>11</v>
      </c>
      <c r="D476" s="18" t="n">
        <v>435477.966567438</v>
      </c>
      <c r="E476" s="70" t="str">
        <f aca="false">B476&amp;"|"&amp;A476&amp;"|"&amp;C476</f>
        <v>09/|2017|11</v>
      </c>
      <c r="F476" s="77" t="n">
        <v>303528.464953516</v>
      </c>
      <c r="G476" s="78" t="n">
        <f aca="false">IF(D476="","",F476/D476)</f>
        <v>0.697000740005319</v>
      </c>
      <c r="H476" s="20" t="n">
        <v>128881.761999494</v>
      </c>
      <c r="I476" s="79" t="n">
        <f aca="false">IF(D476="","",H476/D476)</f>
        <v>0.295954725368489</v>
      </c>
      <c r="J476" s="20" t="n">
        <v>432410.22695301</v>
      </c>
      <c r="K476" s="79" t="n">
        <f aca="false">IF(D476="","",J476/D476)</f>
        <v>0.992955465373808</v>
      </c>
      <c r="L476" s="20" t="n">
        <v>70984.627631495</v>
      </c>
      <c r="M476" s="24" t="n">
        <f aca="false">IF(L476="","",IF(D476="","",L476/D476))</f>
        <v>0.163003947572862</v>
      </c>
      <c r="N476" s="20" t="n">
        <v>363336.199021566</v>
      </c>
      <c r="O476" s="80" t="n">
        <f aca="false">IF(N476="","",IF(D476="","",N476/D476))</f>
        <v>0.834338880300847</v>
      </c>
      <c r="P476" s="20" t="n">
        <v>47493.1965055351</v>
      </c>
      <c r="Q476" s="80" t="n">
        <f aca="false">IF(P476="","",IF(D476="","",P476/D476))</f>
        <v>0.109059929897005</v>
      </c>
    </row>
    <row r="477" customFormat="false" ht="15" hidden="false" customHeight="false" outlineLevel="0" collapsed="false">
      <c r="A477" s="81" t="n">
        <v>2017</v>
      </c>
      <c r="B477" s="30" t="s">
        <v>28</v>
      </c>
      <c r="C477" s="17" t="n">
        <v>11</v>
      </c>
      <c r="D477" s="18" t="n">
        <v>442196.204386896</v>
      </c>
      <c r="E477" s="70" t="str">
        <f aca="false">B477&amp;"|"&amp;A477&amp;"|"&amp;C477</f>
        <v>12/|2017|11</v>
      </c>
      <c r="F477" s="77" t="n">
        <v>304864.098910598</v>
      </c>
      <c r="G477" s="78" t="n">
        <f aca="false">IF(D477="","",F477/D477)</f>
        <v>0.689431740675593</v>
      </c>
      <c r="H477" s="20" t="n">
        <v>120250.772189746</v>
      </c>
      <c r="I477" s="79" t="n">
        <f aca="false">IF(D477="","",H477/D477)</f>
        <v>0.271939856101826</v>
      </c>
      <c r="J477" s="20" t="n">
        <v>425114.871100344</v>
      </c>
      <c r="K477" s="79" t="n">
        <f aca="false">IF(D477="","",J477/D477)</f>
        <v>0.961371596777419</v>
      </c>
      <c r="L477" s="20" t="n">
        <v>63397.6547882013</v>
      </c>
      <c r="M477" s="24" t="n">
        <f aca="false">IF(L477="","",IF(D477="","",L477/D477))</f>
        <v>0.143369965999826</v>
      </c>
      <c r="N477" s="20" t="n">
        <v>351389.047383687</v>
      </c>
      <c r="O477" s="80" t="n">
        <f aca="false">IF(N477="","",IF(D477="","",N477/D477))</f>
        <v>0.794645100744108</v>
      </c>
      <c r="P477" s="20" t="n">
        <v>47565.8156458102</v>
      </c>
      <c r="Q477" s="80" t="n">
        <f aca="false">IF(P477="","",IF(D477="","",P477/D477))</f>
        <v>0.107567218293427</v>
      </c>
    </row>
    <row r="478" customFormat="false" ht="15" hidden="false" customHeight="false" outlineLevel="0" collapsed="false">
      <c r="A478" s="81" t="n">
        <v>2018</v>
      </c>
      <c r="B478" s="31" t="s">
        <v>25</v>
      </c>
      <c r="C478" s="17" t="n">
        <v>11</v>
      </c>
      <c r="D478" s="18" t="n">
        <v>382618.122138175</v>
      </c>
      <c r="E478" s="70" t="str">
        <f aca="false">B478&amp;"|"&amp;A478&amp;"|"&amp;C478</f>
        <v>03/|2018|11</v>
      </c>
      <c r="F478" s="77" t="n">
        <v>269371.85026914</v>
      </c>
      <c r="G478" s="78" t="n">
        <f aca="false">IF(D478="","",F478/D478)</f>
        <v>0.704022717909482</v>
      </c>
      <c r="H478" s="20" t="n">
        <v>111072.074959351</v>
      </c>
      <c r="I478" s="79" t="n">
        <f aca="false">IF(D478="","",H478/D478)</f>
        <v>0.290294861985757</v>
      </c>
      <c r="J478" s="20" t="n">
        <v>380443.925228491</v>
      </c>
      <c r="K478" s="79" t="n">
        <f aca="false">IF(D478="","",J478/D478)</f>
        <v>0.994317579895239</v>
      </c>
      <c r="L478" s="20" t="n">
        <v>59937.3506438158</v>
      </c>
      <c r="M478" s="24" t="n">
        <f aca="false">IF(L478="","",IF(D478="","",L478/D478))</f>
        <v>0.156650579718675</v>
      </c>
      <c r="N478" s="20" t="n">
        <v>319207.235778992</v>
      </c>
      <c r="O478" s="80" t="n">
        <f aca="false">IF(N478="","",IF(D478="","",N478/D478))</f>
        <v>0.834271084691897</v>
      </c>
      <c r="P478" s="20" t="n">
        <v>48270.324036801</v>
      </c>
      <c r="Q478" s="80" t="n">
        <f aca="false">IF(P478="","",IF(D478="","",P478/D478))</f>
        <v>0.126157965981991</v>
      </c>
    </row>
    <row r="479" customFormat="false" ht="15" hidden="false" customHeight="false" outlineLevel="0" collapsed="false">
      <c r="A479" s="81" t="n">
        <v>2018</v>
      </c>
      <c r="B479" s="28" t="s">
        <v>26</v>
      </c>
      <c r="C479" s="17" t="n">
        <v>11</v>
      </c>
      <c r="D479" s="18" t="n">
        <v>413621.707786364</v>
      </c>
      <c r="E479" s="70" t="str">
        <f aca="false">B479&amp;"|"&amp;A479&amp;"|"&amp;C479</f>
        <v>06/|2018|11</v>
      </c>
      <c r="F479" s="77" t="n">
        <v>281436.345957744</v>
      </c>
      <c r="G479" s="78" t="n">
        <f aca="false">IF(D479="","",F479/D479)</f>
        <v>0.680419670098906</v>
      </c>
      <c r="H479" s="20" t="n">
        <v>115212.565551119</v>
      </c>
      <c r="I479" s="79" t="n">
        <f aca="false">IF(D479="","",H479/D479)</f>
        <v>0.278545742117158</v>
      </c>
      <c r="J479" s="20" t="n">
        <v>396648.911508863</v>
      </c>
      <c r="K479" s="79" t="n">
        <f aca="false">IF(D479="","",J479/D479)</f>
        <v>0.958965412216064</v>
      </c>
      <c r="L479" s="20" t="n">
        <v>60953.5449621961</v>
      </c>
      <c r="M479" s="24" t="n">
        <f aca="false">IF(L479="","",IF(D479="","",L479/D479))</f>
        <v>0.14736544000171</v>
      </c>
      <c r="N479" s="20" t="n">
        <v>336088.772072729</v>
      </c>
      <c r="O479" s="80" t="n">
        <f aca="false">IF(N479="","",IF(D479="","",N479/D479))</f>
        <v>0.812551096197106</v>
      </c>
      <c r="P479" s="20" t="n">
        <v>47299.2790070691</v>
      </c>
      <c r="Q479" s="80" t="n">
        <f aca="false">IF(P479="","",IF(D479="","",P479/D479))</f>
        <v>0.114353957049806</v>
      </c>
    </row>
    <row r="480" customFormat="false" ht="15" hidden="false" customHeight="false" outlineLevel="0" collapsed="false">
      <c r="A480" s="81" t="n">
        <v>2018</v>
      </c>
      <c r="B480" s="28" t="s">
        <v>27</v>
      </c>
      <c r="C480" s="17" t="n">
        <v>11</v>
      </c>
      <c r="D480" s="18" t="n">
        <v>541321.826189815</v>
      </c>
      <c r="E480" s="70" t="str">
        <f aca="false">B480&amp;"|"&amp;A480&amp;"|"&amp;C480</f>
        <v>09/|2018|11</v>
      </c>
      <c r="F480" s="77" t="n">
        <v>372215.259311963</v>
      </c>
      <c r="G480" s="78" t="n">
        <f aca="false">IF(D480="","",F480/D480)</f>
        <v>0.687604381171664</v>
      </c>
      <c r="H480" s="20" t="n">
        <v>123160.743512379</v>
      </c>
      <c r="I480" s="79" t="n">
        <f aca="false">IF(D480="","",H480/D480)</f>
        <v>0.227518525124447</v>
      </c>
      <c r="J480" s="20" t="n">
        <v>495376.002824342</v>
      </c>
      <c r="K480" s="79" t="n">
        <f aca="false">IF(D480="","",J480/D480)</f>
        <v>0.915122906296112</v>
      </c>
      <c r="L480" s="20" t="n">
        <v>66665.7143380117</v>
      </c>
      <c r="M480" s="24" t="n">
        <f aca="false">IF(L480="","",IF(D480="","",L480/D480))</f>
        <v>0.123153568011934</v>
      </c>
      <c r="N480" s="20" t="n">
        <v>433164.763326071</v>
      </c>
      <c r="O480" s="80" t="n">
        <f aca="false">IF(N480="","",IF(D480="","",N480/D480))</f>
        <v>0.800198222885219</v>
      </c>
      <c r="P480" s="20" t="n">
        <v>53089.4405284176</v>
      </c>
      <c r="Q480" s="80" t="n">
        <f aca="false">IF(P480="","",IF(D480="","",P480/D480))</f>
        <v>0.0980737113485643</v>
      </c>
    </row>
    <row r="481" customFormat="false" ht="15" hidden="false" customHeight="false" outlineLevel="0" collapsed="false">
      <c r="A481" s="81" t="n">
        <v>2018</v>
      </c>
      <c r="B481" s="30" t="s">
        <v>28</v>
      </c>
      <c r="C481" s="17" t="n">
        <v>11</v>
      </c>
      <c r="D481" s="18" t="n">
        <v>558047.91278102</v>
      </c>
      <c r="E481" s="70" t="str">
        <f aca="false">B481&amp;"|"&amp;A481&amp;"|"&amp;C481</f>
        <v>12/|2018|11</v>
      </c>
      <c r="F481" s="77" t="n">
        <v>400264.996365141</v>
      </c>
      <c r="G481" s="78" t="n">
        <f aca="false">IF(D481="","",F481/D481)</f>
        <v>0.717259194412947</v>
      </c>
      <c r="H481" s="20" t="n">
        <v>131422.010798708</v>
      </c>
      <c r="I481" s="79" t="n">
        <f aca="false">IF(D481="","",H481/D481)</f>
        <v>0.235503095323427</v>
      </c>
      <c r="J481" s="20" t="n">
        <v>531687.007163849</v>
      </c>
      <c r="K481" s="79" t="n">
        <f aca="false">IF(D481="","",J481/D481)</f>
        <v>0.952762289736374</v>
      </c>
      <c r="L481" s="20" t="n">
        <v>64408.2608099816</v>
      </c>
      <c r="M481" s="24" t="n">
        <f aca="false">IF(L481="","",IF(D481="","",L481/D481))</f>
        <v>0.115417080388321</v>
      </c>
      <c r="N481" s="20" t="n">
        <v>463575.979014275</v>
      </c>
      <c r="O481" s="80" t="n">
        <f aca="false">IF(N481="","",IF(D481="","",N481/D481))</f>
        <v>0.830709995319316</v>
      </c>
      <c r="P481" s="20" t="n">
        <v>51816.8846236039</v>
      </c>
      <c r="Q481" s="80" t="n">
        <f aca="false">IF(P481="","",IF(D481="","",P481/D481))</f>
        <v>0.0928538274883523</v>
      </c>
    </row>
    <row r="482" customFormat="false" ht="15" hidden="false" customHeight="false" outlineLevel="0" collapsed="false">
      <c r="A482" s="81" t="n">
        <v>2019</v>
      </c>
      <c r="B482" s="31" t="s">
        <v>25</v>
      </c>
      <c r="C482" s="17" t="n">
        <v>11</v>
      </c>
      <c r="D482" s="18" t="n">
        <v>405184.597540884</v>
      </c>
      <c r="E482" s="70" t="str">
        <f aca="false">B482&amp;"|"&amp;A482&amp;"|"&amp;C482</f>
        <v>03/|2019|11</v>
      </c>
      <c r="F482" s="77" t="n">
        <v>296764.849281599</v>
      </c>
      <c r="G482" s="78" t="n">
        <f aca="false">IF(D482="","",F482/D482)</f>
        <v>0.732418880388598</v>
      </c>
      <c r="H482" s="20" t="n">
        <v>114810.934039212</v>
      </c>
      <c r="I482" s="79" t="n">
        <f aca="false">IF(D482="","",H482/D482)</f>
        <v>0.283354635729033</v>
      </c>
      <c r="J482" s="20" t="n">
        <v>411575.783320811</v>
      </c>
      <c r="K482" s="79" t="n">
        <f aca="false">IF(D482="","",J482/D482)</f>
        <v>1.01577351611763</v>
      </c>
      <c r="L482" s="20" t="n">
        <v>57592.8097294625</v>
      </c>
      <c r="M482" s="24" t="n">
        <f aca="false">IF(L482="","",IF(D482="","",L482/D482))</f>
        <v>0.142139681712978</v>
      </c>
      <c r="N482" s="20" t="n">
        <v>333724.120553089</v>
      </c>
      <c r="O482" s="80" t="n">
        <f aca="false">IF(N482="","",IF(D482="","",N482/D482))</f>
        <v>0.823634764446878</v>
      </c>
      <c r="P482" s="20" t="n">
        <v>50600.8352593062</v>
      </c>
      <c r="Q482" s="80" t="n">
        <f aca="false">IF(P482="","",IF(D482="","",P482/D482))</f>
        <v>0.124883412564073</v>
      </c>
    </row>
    <row r="483" customFormat="false" ht="15" hidden="false" customHeight="false" outlineLevel="0" collapsed="false">
      <c r="A483" s="81" t="n">
        <v>2019</v>
      </c>
      <c r="B483" s="28" t="s">
        <v>26</v>
      </c>
      <c r="C483" s="17" t="n">
        <v>11</v>
      </c>
      <c r="D483" s="18" t="n">
        <v>495000.625755858</v>
      </c>
      <c r="E483" s="70" t="str">
        <f aca="false">B483&amp;"|"&amp;A483&amp;"|"&amp;C483</f>
        <v>06/|2019|11</v>
      </c>
      <c r="F483" s="77" t="n">
        <v>362172.34681173</v>
      </c>
      <c r="G483" s="78" t="n">
        <f aca="false">IF(D483="","",F483/D483)</f>
        <v>0.731660381759515</v>
      </c>
      <c r="H483" s="20" t="n">
        <v>128587.22471602</v>
      </c>
      <c r="I483" s="79" t="n">
        <f aca="false">IF(D483="","",H483/D483)</f>
        <v>0.259771842752056</v>
      </c>
      <c r="J483" s="20" t="n">
        <v>490759.57152775</v>
      </c>
      <c r="K483" s="79" t="n">
        <f aca="false">IF(D483="","",J483/D483)</f>
        <v>0.991432224511571</v>
      </c>
      <c r="L483" s="20" t="n">
        <v>64354.5501172743</v>
      </c>
      <c r="M483" s="24" t="n">
        <f aca="false">IF(L483="","",IF(D483="","",L483/D483))</f>
        <v>0.130009027804775</v>
      </c>
      <c r="N483" s="20" t="n">
        <v>421325.805721606</v>
      </c>
      <c r="O483" s="80" t="n">
        <f aca="false">IF(N483="","",IF(D483="","",N483/D483))</f>
        <v>0.851162167882613</v>
      </c>
      <c r="P483" s="20" t="n">
        <v>53841.1830189077</v>
      </c>
      <c r="Q483" s="80" t="n">
        <f aca="false">IF(P483="","",IF(D483="","",P483/D483))</f>
        <v>0.108769929203005</v>
      </c>
    </row>
    <row r="484" customFormat="false" ht="15" hidden="false" customHeight="false" outlineLevel="0" collapsed="false">
      <c r="A484" s="81" t="n">
        <v>2019</v>
      </c>
      <c r="B484" s="28" t="s">
        <v>27</v>
      </c>
      <c r="C484" s="17" t="n">
        <v>11</v>
      </c>
      <c r="D484" s="18" t="n">
        <v>496934.92879851</v>
      </c>
      <c r="E484" s="70" t="str">
        <f aca="false">B484&amp;"|"&amp;A484&amp;"|"&amp;C484</f>
        <v>09/|2019|11</v>
      </c>
      <c r="F484" s="77" t="n">
        <v>359618.924726082</v>
      </c>
      <c r="G484" s="78" t="n">
        <f aca="false">IF(D484="","",F484/D484)</f>
        <v>0.723674074582701</v>
      </c>
      <c r="H484" s="20" t="n">
        <v>135905.277984789</v>
      </c>
      <c r="I484" s="79" t="n">
        <f aca="false">IF(D484="","",H484/D484)</f>
        <v>0.273487070658086</v>
      </c>
      <c r="J484" s="20" t="n">
        <v>495524.202710871</v>
      </c>
      <c r="K484" s="79" t="n">
        <f aca="false">IF(D484="","",J484/D484)</f>
        <v>0.997161145240787</v>
      </c>
      <c r="L484" s="20" t="n">
        <v>63319.5287499235</v>
      </c>
      <c r="M484" s="24" t="n">
        <f aca="false">IF(L484="","",IF(D484="","",L484/D484))</f>
        <v>0.127420161233217</v>
      </c>
      <c r="N484" s="20" t="n">
        <v>421141.723727199</v>
      </c>
      <c r="O484" s="80" t="n">
        <f aca="false">IF(N484="","",IF(D484="","",N484/D484))</f>
        <v>0.84747861202962</v>
      </c>
      <c r="P484" s="20" t="n">
        <v>61798.9728912897</v>
      </c>
      <c r="Q484" s="80" t="n">
        <f aca="false">IF(P484="","",IF(D484="","",P484/D484))</f>
        <v>0.12436029208232</v>
      </c>
    </row>
    <row r="485" customFormat="false" ht="15" hidden="false" customHeight="false" outlineLevel="0" collapsed="false">
      <c r="A485" s="81" t="n">
        <v>2019</v>
      </c>
      <c r="B485" s="30" t="s">
        <v>28</v>
      </c>
      <c r="C485" s="17" t="n">
        <v>11</v>
      </c>
      <c r="D485" s="18" t="n">
        <v>510594.050736338</v>
      </c>
      <c r="E485" s="70" t="str">
        <f aca="false">B485&amp;"|"&amp;A485&amp;"|"&amp;C485</f>
        <v>12/|2019|11</v>
      </c>
      <c r="F485" s="77" t="n">
        <v>368878.732568958</v>
      </c>
      <c r="G485" s="78" t="n">
        <f aca="false">IF(D485="","",F485/D485)</f>
        <v>0.722450118713664</v>
      </c>
      <c r="H485" s="20" t="n">
        <v>133720.701617405</v>
      </c>
      <c r="I485" s="79" t="n">
        <f aca="false">IF(D485="","",H485/D485)</f>
        <v>0.261892400478548</v>
      </c>
      <c r="J485" s="20" t="n">
        <v>502599.434186363</v>
      </c>
      <c r="K485" s="79" t="n">
        <f aca="false">IF(D485="","",J485/D485)</f>
        <v>0.984342519192212</v>
      </c>
      <c r="L485" s="20" t="n">
        <v>62703.7788750529</v>
      </c>
      <c r="M485" s="24" t="n">
        <f aca="false">IF(L485="","",IF(D485="","",L485/D485))</f>
        <v>0.122805541475907</v>
      </c>
      <c r="N485" s="20" t="n">
        <v>450436.394825431</v>
      </c>
      <c r="O485" s="80" t="n">
        <f aca="false">IF(N485="","",IF(D485="","",N485/D485))</f>
        <v>0.882181048086729</v>
      </c>
      <c r="P485" s="20" t="n">
        <v>58924.4103434989</v>
      </c>
      <c r="Q485" s="80" t="n">
        <f aca="false">IF(P485="","",IF(D485="","",P485/D485))</f>
        <v>0.11540363672182</v>
      </c>
    </row>
    <row r="486" customFormat="false" ht="15" hidden="false" customHeight="false" outlineLevel="0" collapsed="false">
      <c r="A486" s="81" t="n">
        <v>2009</v>
      </c>
      <c r="B486" s="32" t="s">
        <v>25</v>
      </c>
      <c r="C486" s="33" t="n">
        <v>12</v>
      </c>
      <c r="D486" s="34" t="n">
        <v>300862.985999993</v>
      </c>
      <c r="E486" s="70" t="str">
        <f aca="false">B486&amp;"|"&amp;A486&amp;"|"&amp;C486</f>
        <v>03/|2009|12</v>
      </c>
      <c r="F486" s="82" t="n">
        <v>239382.313688933</v>
      </c>
      <c r="G486" s="78" t="n">
        <f aca="false">IF(D486="","",F486/D486)</f>
        <v>0.795652256435887</v>
      </c>
      <c r="H486" s="36" t="n">
        <v>59238.3666055447</v>
      </c>
      <c r="I486" s="79" t="n">
        <f aca="false">IF(D486="","",H486/D486)</f>
        <v>0.196894830411429</v>
      </c>
      <c r="J486" s="36" t="n">
        <v>298620.680294478</v>
      </c>
      <c r="K486" s="79" t="n">
        <f aca="false">IF(D486="","",J486/D486)</f>
        <v>0.992547086847317</v>
      </c>
      <c r="L486" s="36"/>
      <c r="M486" s="24" t="str">
        <f aca="false">IF(L486="","",IF(D486="","",L486/D486))</f>
        <v/>
      </c>
      <c r="N486" s="36"/>
      <c r="O486" s="80" t="str">
        <f aca="false">IF(N486="","",IF(D486="","",N486/D486))</f>
        <v/>
      </c>
      <c r="P486" s="36"/>
      <c r="Q486" s="80" t="str">
        <f aca="false">IF(P486="","",IF(D486="","",P486/D486))</f>
        <v/>
      </c>
    </row>
    <row r="487" customFormat="false" ht="15.75" hidden="false" customHeight="false" outlineLevel="0" collapsed="false">
      <c r="A487" s="81" t="n">
        <v>2009</v>
      </c>
      <c r="B487" s="28" t="s">
        <v>26</v>
      </c>
      <c r="C487" s="17" t="n">
        <v>12</v>
      </c>
      <c r="D487" s="18" t="n">
        <v>328143.591018166</v>
      </c>
      <c r="E487" s="70" t="str">
        <f aca="false">B487&amp;"|"&amp;A487&amp;"|"&amp;C487</f>
        <v>06/|2009|12</v>
      </c>
      <c r="F487" s="77" t="n">
        <v>263333.639536922</v>
      </c>
      <c r="G487" s="78" t="n">
        <f aca="false">IF(D487="","",F487/D487)</f>
        <v>0.802495147687781</v>
      </c>
      <c r="H487" s="20" t="n">
        <v>63616.9343432982</v>
      </c>
      <c r="I487" s="79" t="n">
        <f aca="false">IF(D487="","",H487/D487)</f>
        <v>0.193869196548704</v>
      </c>
      <c r="J487" s="20" t="n">
        <v>326950.57388022</v>
      </c>
      <c r="K487" s="79" t="n">
        <f aca="false">IF(D487="","",J487/D487)</f>
        <v>0.996364344236484</v>
      </c>
      <c r="L487" s="20"/>
      <c r="M487" s="24" t="str">
        <f aca="false">IF(L487="","",IF(D487="","",L487/D487))</f>
        <v/>
      </c>
      <c r="N487" s="20"/>
      <c r="O487" s="80" t="str">
        <f aca="false">IF(N487="","",IF(D487="","",N487/D487))</f>
        <v/>
      </c>
      <c r="P487" s="45"/>
      <c r="Q487" s="80" t="str">
        <f aca="false">IF(P487="","",IF(D487="","",P487/D487))</f>
        <v/>
      </c>
    </row>
    <row r="488" customFormat="false" ht="15.75" hidden="false" customHeight="false" outlineLevel="0" collapsed="false">
      <c r="A488" s="81" t="n">
        <v>2009</v>
      </c>
      <c r="B488" s="28" t="s">
        <v>27</v>
      </c>
      <c r="C488" s="17" t="n">
        <v>12</v>
      </c>
      <c r="D488" s="18" t="n">
        <v>332897.774796288</v>
      </c>
      <c r="E488" s="70" t="str">
        <f aca="false">B488&amp;"|"&amp;A488&amp;"|"&amp;C488</f>
        <v>09/|2009|12</v>
      </c>
      <c r="F488" s="77" t="n">
        <v>254385.592933958</v>
      </c>
      <c r="G488" s="78" t="n">
        <f aca="false">IF(D488="","",F488/D488)</f>
        <v>0.764155281871817</v>
      </c>
      <c r="H488" s="20" t="n">
        <v>63090.9129354317</v>
      </c>
      <c r="I488" s="79" t="n">
        <f aca="false">IF(D488="","",H488/D488)</f>
        <v>0.189520380465262</v>
      </c>
      <c r="J488" s="20" t="n">
        <v>317476.50586939</v>
      </c>
      <c r="K488" s="79" t="n">
        <f aca="false">IF(D488="","",J488/D488)</f>
        <v>0.95367566233708</v>
      </c>
      <c r="L488" s="20"/>
      <c r="M488" s="24" t="str">
        <f aca="false">IF(L488="","",IF(D488="","",L488/D488))</f>
        <v/>
      </c>
      <c r="N488" s="20"/>
      <c r="O488" s="80" t="str">
        <f aca="false">IF(N488="","",IF(D488="","",N488/D488))</f>
        <v/>
      </c>
      <c r="P488" s="45"/>
      <c r="Q488" s="80" t="str">
        <f aca="false">IF(P488="","",IF(D488="","",P488/D488))</f>
        <v/>
      </c>
    </row>
    <row r="489" customFormat="false" ht="15" hidden="false" customHeight="false" outlineLevel="0" collapsed="false">
      <c r="A489" s="81" t="n">
        <v>2009</v>
      </c>
      <c r="B489" s="30" t="s">
        <v>28</v>
      </c>
      <c r="C489" s="17" t="n">
        <v>12</v>
      </c>
      <c r="D489" s="18" t="n">
        <v>302321.39288969</v>
      </c>
      <c r="E489" s="70" t="str">
        <f aca="false">B489&amp;"|"&amp;A489&amp;"|"&amp;C489</f>
        <v>12/|2009|12</v>
      </c>
      <c r="F489" s="77" t="n">
        <v>238834.140535991</v>
      </c>
      <c r="G489" s="78" t="n">
        <f aca="false">IF(D489="","",F489/D489)</f>
        <v>0.790000794363686</v>
      </c>
      <c r="H489" s="20" t="n">
        <v>57228.4921775324</v>
      </c>
      <c r="I489" s="79" t="n">
        <f aca="false">IF(D489="","",H489/D489)</f>
        <v>0.189296865929742</v>
      </c>
      <c r="J489" s="20" t="n">
        <v>296062.632713523</v>
      </c>
      <c r="K489" s="79" t="n">
        <f aca="false">IF(D489="","",J489/D489)</f>
        <v>0.979297660293426</v>
      </c>
      <c r="L489" s="20"/>
      <c r="M489" s="24" t="str">
        <f aca="false">IF(L489="","",IF(D489="","",L489/D489))</f>
        <v/>
      </c>
      <c r="N489" s="20"/>
      <c r="O489" s="80" t="str">
        <f aca="false">IF(N489="","",IF(D489="","",N489/D489))</f>
        <v/>
      </c>
      <c r="P489" s="20"/>
      <c r="Q489" s="80" t="str">
        <f aca="false">IF(P489="","",IF(D489="","",P489/D489))</f>
        <v/>
      </c>
    </row>
    <row r="490" customFormat="false" ht="15" hidden="false" customHeight="false" outlineLevel="0" collapsed="false">
      <c r="A490" s="81" t="n">
        <v>2010</v>
      </c>
      <c r="B490" s="31" t="s">
        <v>25</v>
      </c>
      <c r="C490" s="17" t="n">
        <v>12</v>
      </c>
      <c r="D490" s="18" t="n">
        <v>265987.659322177</v>
      </c>
      <c r="E490" s="70" t="str">
        <f aca="false">B490&amp;"|"&amp;A490&amp;"|"&amp;C490</f>
        <v>03/|2010|12</v>
      </c>
      <c r="F490" s="77" t="n">
        <v>199043.679030865</v>
      </c>
      <c r="G490" s="78" t="n">
        <f aca="false">IF(D490="","",F490/D490)</f>
        <v>0.748319224801981</v>
      </c>
      <c r="H490" s="20" t="n">
        <v>53139.2504561896</v>
      </c>
      <c r="I490" s="79" t="n">
        <f aca="false">IF(D490="","",H490/D490)</f>
        <v>0.199780886796048</v>
      </c>
      <c r="J490" s="20" t="n">
        <v>252182.929487055</v>
      </c>
      <c r="K490" s="79" t="n">
        <f aca="false">IF(D490="","",J490/D490)</f>
        <v>0.948100111598031</v>
      </c>
      <c r="L490" s="20" t="n">
        <v>83651.9206489905</v>
      </c>
      <c r="M490" s="24" t="n">
        <f aca="false">IF(L490="","",IF(D490="","",L490/D490))</f>
        <v>0.314495495250279</v>
      </c>
      <c r="N490" s="20" t="n">
        <v>240660.586477957</v>
      </c>
      <c r="O490" s="80" t="n">
        <f aca="false">IF(N490="","",IF(D490="","",N490/D490))</f>
        <v>0.904781022891206</v>
      </c>
      <c r="P490" s="20" t="n">
        <v>15916.9783886281</v>
      </c>
      <c r="Q490" s="80" t="n">
        <f aca="false">IF(P490="","",IF(D490="","",P490/D490))</f>
        <v>0.0598410408557665</v>
      </c>
    </row>
    <row r="491" customFormat="false" ht="15" hidden="false" customHeight="false" outlineLevel="0" collapsed="false">
      <c r="A491" s="81" t="n">
        <v>2010</v>
      </c>
      <c r="B491" s="28" t="s">
        <v>26</v>
      </c>
      <c r="C491" s="17" t="n">
        <v>12</v>
      </c>
      <c r="D491" s="18" t="n">
        <v>273285.73714936</v>
      </c>
      <c r="E491" s="70" t="str">
        <f aca="false">B491&amp;"|"&amp;A491&amp;"|"&amp;C491</f>
        <v>06/|2010|12</v>
      </c>
      <c r="F491" s="77" t="n">
        <v>200626.732687399</v>
      </c>
      <c r="G491" s="78" t="n">
        <f aca="false">IF(D491="","",F491/D491)</f>
        <v>0.734128077008825</v>
      </c>
      <c r="H491" s="20" t="n">
        <v>59829.9753852781</v>
      </c>
      <c r="I491" s="79" t="n">
        <f aca="false">IF(D491="","",H491/D491)</f>
        <v>0.218928276350474</v>
      </c>
      <c r="J491" s="20" t="n">
        <v>260456.708072677</v>
      </c>
      <c r="K491" s="79" t="n">
        <f aca="false">IF(D491="","",J491/D491)</f>
        <v>0.953056353359299</v>
      </c>
      <c r="L491" s="20" t="n">
        <v>90428.6164642497</v>
      </c>
      <c r="M491" s="24" t="n">
        <f aca="false">IF(L491="","",IF(D491="","",L491/D491))</f>
        <v>0.330894021062019</v>
      </c>
      <c r="N491" s="20" t="n">
        <v>248751.271848499</v>
      </c>
      <c r="O491" s="80" t="n">
        <f aca="false">IF(N491="","",IF(D491="","",N491/D491))</f>
        <v>0.910224128208154</v>
      </c>
      <c r="P491" s="20" t="n">
        <v>18307.216237937</v>
      </c>
      <c r="Q491" s="80" t="n">
        <f aca="false">IF(P491="","",IF(D491="","",P491/D491))</f>
        <v>0.0669892853864213</v>
      </c>
    </row>
    <row r="492" customFormat="false" ht="15" hidden="false" customHeight="false" outlineLevel="0" collapsed="false">
      <c r="A492" s="81" t="n">
        <v>2010</v>
      </c>
      <c r="B492" s="28" t="s">
        <v>27</v>
      </c>
      <c r="C492" s="17" t="n">
        <v>12</v>
      </c>
      <c r="D492" s="18" t="n">
        <v>330542.298938998</v>
      </c>
      <c r="E492" s="70" t="str">
        <f aca="false">B492&amp;"|"&amp;A492&amp;"|"&amp;C492</f>
        <v>09/|2010|12</v>
      </c>
      <c r="F492" s="77" t="n">
        <v>245643.52359506</v>
      </c>
      <c r="G492" s="78" t="n">
        <f aca="false">IF(D492="","",F492/D492)</f>
        <v>0.743153068105192</v>
      </c>
      <c r="H492" s="20" t="n">
        <v>65322.1123632165</v>
      </c>
      <c r="I492" s="79" t="n">
        <f aca="false">IF(D492="","",H492/D492)</f>
        <v>0.197621038435604</v>
      </c>
      <c r="J492" s="20" t="n">
        <v>310965.635958276</v>
      </c>
      <c r="K492" s="79" t="n">
        <f aca="false">IF(D492="","",J492/D492)</f>
        <v>0.940774106540794</v>
      </c>
      <c r="L492" s="20" t="n">
        <v>95971.8309145985</v>
      </c>
      <c r="M492" s="24" t="n">
        <f aca="false">IF(L492="","",IF(D492="","",L492/D492))</f>
        <v>0.290346594740391</v>
      </c>
      <c r="N492" s="20" t="n">
        <v>297711.848187468</v>
      </c>
      <c r="O492" s="80" t="n">
        <f aca="false">IF(N492="","",IF(D492="","",N492/D492))</f>
        <v>0.900677006068779</v>
      </c>
      <c r="P492" s="20" t="n">
        <v>17404.8462842539</v>
      </c>
      <c r="Q492" s="80" t="n">
        <f aca="false">IF(P492="","",IF(D492="","",P492/D492))</f>
        <v>0.0526554281861094</v>
      </c>
    </row>
    <row r="493" customFormat="false" ht="15" hidden="false" customHeight="false" outlineLevel="0" collapsed="false">
      <c r="A493" s="81" t="n">
        <v>2010</v>
      </c>
      <c r="B493" s="30" t="s">
        <v>28</v>
      </c>
      <c r="C493" s="17" t="n">
        <v>12</v>
      </c>
      <c r="D493" s="18" t="n">
        <v>324282.174721283</v>
      </c>
      <c r="E493" s="70" t="str">
        <f aca="false">B493&amp;"|"&amp;A493&amp;"|"&amp;C493</f>
        <v>12/|2010|12</v>
      </c>
      <c r="F493" s="77" t="n">
        <v>247740.187925742</v>
      </c>
      <c r="G493" s="78" t="n">
        <f aca="false">IF(D493="","",F493/D493)</f>
        <v>0.76396486528645</v>
      </c>
      <c r="H493" s="20" t="n">
        <v>65385.6459828092</v>
      </c>
      <c r="I493" s="79" t="n">
        <f aca="false">IF(D493="","",H493/D493)</f>
        <v>0.201631946125338</v>
      </c>
      <c r="J493" s="20" t="n">
        <v>313125.833908551</v>
      </c>
      <c r="K493" s="79" t="n">
        <f aca="false">IF(D493="","",J493/D493)</f>
        <v>0.965596811411787</v>
      </c>
      <c r="L493" s="20" t="n">
        <v>93810.2441510815</v>
      </c>
      <c r="M493" s="24" t="n">
        <f aca="false">IF(L493="","",IF(D493="","",L493/D493))</f>
        <v>0.289285848757214</v>
      </c>
      <c r="N493" s="20" t="n">
        <v>301446.212569894</v>
      </c>
      <c r="O493" s="80" t="n">
        <f aca="false">IF(N493="","",IF(D493="","",N493/D493))</f>
        <v>0.929579964822253</v>
      </c>
      <c r="P493" s="20" t="n">
        <v>17585.7142079358</v>
      </c>
      <c r="Q493" s="80" t="n">
        <f aca="false">IF(P493="","",IF(D493="","",P493/D493))</f>
        <v>0.0542296665644682</v>
      </c>
    </row>
    <row r="494" customFormat="false" ht="15" hidden="false" customHeight="false" outlineLevel="0" collapsed="false">
      <c r="A494" s="81" t="n">
        <v>2011</v>
      </c>
      <c r="B494" s="31" t="s">
        <v>25</v>
      </c>
      <c r="C494" s="17" t="n">
        <v>12</v>
      </c>
      <c r="D494" s="18" t="n">
        <v>227794.231023929</v>
      </c>
      <c r="E494" s="70" t="str">
        <f aca="false">B494&amp;"|"&amp;A494&amp;"|"&amp;C494</f>
        <v>03/|2011|12</v>
      </c>
      <c r="F494" s="77" t="n">
        <v>162126.859377005</v>
      </c>
      <c r="G494" s="78" t="n">
        <f aca="false">IF(D494="","",F494/D494)</f>
        <v>0.711725045222827</v>
      </c>
      <c r="H494" s="20" t="n">
        <v>60729.4631841313</v>
      </c>
      <c r="I494" s="79" t="n">
        <f aca="false">IF(D494="","",H494/D494)</f>
        <v>0.266597898072985</v>
      </c>
      <c r="J494" s="20" t="n">
        <v>222856.322561136</v>
      </c>
      <c r="K494" s="79" t="n">
        <f aca="false">IF(D494="","",J494/D494)</f>
        <v>0.97832294329581</v>
      </c>
      <c r="L494" s="20" t="n">
        <v>88923.217779624</v>
      </c>
      <c r="M494" s="24" t="n">
        <f aca="false">IF(L494="","",IF(D494="","",L494/D494))</f>
        <v>0.390366417006772</v>
      </c>
      <c r="N494" s="20" t="n">
        <v>207710.56539681</v>
      </c>
      <c r="O494" s="80" t="n">
        <f aca="false">IF(N494="","",IF(D494="","",N494/D494))</f>
        <v>0.91183417799106</v>
      </c>
      <c r="P494" s="20" t="n">
        <v>16981.29693084</v>
      </c>
      <c r="Q494" s="80" t="n">
        <f aca="false">IF(P494="","",IF(D494="","",P494/D494))</f>
        <v>0.0745466505209966</v>
      </c>
    </row>
    <row r="495" customFormat="false" ht="15" hidden="false" customHeight="false" outlineLevel="0" collapsed="false">
      <c r="A495" s="81" t="n">
        <v>2011</v>
      </c>
      <c r="B495" s="28" t="s">
        <v>26</v>
      </c>
      <c r="C495" s="17" t="n">
        <v>12</v>
      </c>
      <c r="D495" s="18" t="n">
        <v>277454.116458556</v>
      </c>
      <c r="E495" s="70" t="str">
        <f aca="false">B495&amp;"|"&amp;A495&amp;"|"&amp;C495</f>
        <v>06/|2011|12</v>
      </c>
      <c r="F495" s="77" t="n">
        <v>198053.885650163</v>
      </c>
      <c r="G495" s="78" t="n">
        <f aca="false">IF(D495="","",F495/D495)</f>
        <v>0.713825724332862</v>
      </c>
      <c r="H495" s="20" t="n">
        <v>71579.7732373364</v>
      </c>
      <c r="I495" s="79" t="n">
        <f aca="false">IF(D495="","",H495/D495)</f>
        <v>0.257987786056252</v>
      </c>
      <c r="J495" s="20" t="n">
        <v>269633.658887499</v>
      </c>
      <c r="K495" s="79" t="n">
        <f aca="false">IF(D495="","",J495/D495)</f>
        <v>0.971813510389113</v>
      </c>
      <c r="L495" s="20" t="n">
        <v>103919.556768237</v>
      </c>
      <c r="M495" s="24" t="n">
        <f aca="false">IF(L495="","",IF(D495="","",L495/D495))</f>
        <v>0.374546819108953</v>
      </c>
      <c r="N495" s="20" t="n">
        <v>258463.016035306</v>
      </c>
      <c r="O495" s="80" t="n">
        <f aca="false">IF(N495="","",IF(D495="","",N495/D495))</f>
        <v>0.931552284515891</v>
      </c>
      <c r="P495" s="20" t="n">
        <v>19070.0270940338</v>
      </c>
      <c r="Q495" s="80" t="n">
        <f aca="false">IF(P495="","",IF(D495="","",P495/D495))</f>
        <v>0.0687321829549512</v>
      </c>
    </row>
    <row r="496" customFormat="false" ht="15" hidden="false" customHeight="false" outlineLevel="0" collapsed="false">
      <c r="A496" s="81" t="n">
        <v>2011</v>
      </c>
      <c r="B496" s="28" t="s">
        <v>27</v>
      </c>
      <c r="C496" s="17" t="n">
        <v>12</v>
      </c>
      <c r="D496" s="18" t="n">
        <v>333565.478048199</v>
      </c>
      <c r="E496" s="70" t="str">
        <f aca="false">B496&amp;"|"&amp;A496&amp;"|"&amp;C496</f>
        <v>09/|2011|12</v>
      </c>
      <c r="F496" s="77" t="n">
        <v>222846.670301206</v>
      </c>
      <c r="G496" s="78" t="n">
        <f aca="false">IF(D496="","",F496/D496)</f>
        <v>0.668074740842952</v>
      </c>
      <c r="H496" s="20" t="n">
        <v>73987.0087276629</v>
      </c>
      <c r="I496" s="79" t="n">
        <f aca="false">IF(D496="","",H496/D496)</f>
        <v>0.221806552526314</v>
      </c>
      <c r="J496" s="20" t="n">
        <v>296833.679028869</v>
      </c>
      <c r="K496" s="79" t="n">
        <f aca="false">IF(D496="","",J496/D496)</f>
        <v>0.889881293369267</v>
      </c>
      <c r="L496" s="20" t="n">
        <v>102070.06921919</v>
      </c>
      <c r="M496" s="24" t="n">
        <f aca="false">IF(L496="","",IF(D496="","",L496/D496))</f>
        <v>0.305997100828405</v>
      </c>
      <c r="N496" s="20" t="n">
        <v>283854.755562842</v>
      </c>
      <c r="O496" s="80" t="n">
        <f aca="false">IF(N496="","",IF(D496="","",N496/D496))</f>
        <v>0.850971620995582</v>
      </c>
      <c r="P496" s="20" t="n">
        <v>16727.5409720256</v>
      </c>
      <c r="Q496" s="80" t="n">
        <f aca="false">IF(P496="","",IF(D496="","",P496/D496))</f>
        <v>0.0501476983466752</v>
      </c>
    </row>
    <row r="497" customFormat="false" ht="15" hidden="false" customHeight="false" outlineLevel="0" collapsed="false">
      <c r="A497" s="81" t="n">
        <v>2011</v>
      </c>
      <c r="B497" s="30" t="s">
        <v>28</v>
      </c>
      <c r="C497" s="17" t="n">
        <v>12</v>
      </c>
      <c r="D497" s="18" t="n">
        <v>359475.034471007</v>
      </c>
      <c r="E497" s="70" t="str">
        <f aca="false">B497&amp;"|"&amp;A497&amp;"|"&amp;C497</f>
        <v>12/|2011|12</v>
      </c>
      <c r="F497" s="77" t="n">
        <v>247652.114257006</v>
      </c>
      <c r="G497" s="78" t="n">
        <f aca="false">IF(D497="","",F497/D497)</f>
        <v>0.688927159076412</v>
      </c>
      <c r="H497" s="20" t="n">
        <v>78849.9149609399</v>
      </c>
      <c r="I497" s="79" t="n">
        <f aca="false">IF(D497="","",H497/D497)</f>
        <v>0.219347402183223</v>
      </c>
      <c r="J497" s="20" t="n">
        <v>326502.029217946</v>
      </c>
      <c r="K497" s="79" t="n">
        <f aca="false">IF(D497="","",J497/D497)</f>
        <v>0.908274561259635</v>
      </c>
      <c r="L497" s="20" t="n">
        <v>106806.463894022</v>
      </c>
      <c r="M497" s="24" t="n">
        <f aca="false">IF(L497="","",IF(D497="","",L497/D497))</f>
        <v>0.297117890401472</v>
      </c>
      <c r="N497" s="20" t="n">
        <v>308994.38375253</v>
      </c>
      <c r="O497" s="80" t="n">
        <f aca="false">IF(N497="","",IF(D497="","",N497/D497))</f>
        <v>0.859571191660743</v>
      </c>
      <c r="P497" s="20" t="n">
        <v>20537.4999192063</v>
      </c>
      <c r="Q497" s="80" t="n">
        <f aca="false">IF(P497="","",IF(D497="","",P497/D497))</f>
        <v>0.0571319228035646</v>
      </c>
    </row>
    <row r="498" customFormat="false" ht="15" hidden="false" customHeight="false" outlineLevel="0" collapsed="false">
      <c r="A498" s="81" t="n">
        <v>2012</v>
      </c>
      <c r="B498" s="31" t="s">
        <v>25</v>
      </c>
      <c r="C498" s="17" t="n">
        <v>12</v>
      </c>
      <c r="D498" s="18" t="n">
        <v>293484.219460093</v>
      </c>
      <c r="E498" s="70" t="str">
        <f aca="false">B498&amp;"|"&amp;A498&amp;"|"&amp;C498</f>
        <v>03/|2012|12</v>
      </c>
      <c r="F498" s="77" t="n">
        <v>213255.092700143</v>
      </c>
      <c r="G498" s="78" t="n">
        <f aca="false">IF(D498="","",F498/D498)</f>
        <v>0.726632229468613</v>
      </c>
      <c r="H498" s="20" t="n">
        <v>68942.3300536076</v>
      </c>
      <c r="I498" s="79" t="n">
        <f aca="false">IF(D498="","",H498/D498)</f>
        <v>0.234909836653013</v>
      </c>
      <c r="J498" s="20" t="n">
        <v>282197.422753751</v>
      </c>
      <c r="K498" s="79" t="n">
        <f aca="false">IF(D498="","",J498/D498)</f>
        <v>0.961542066121628</v>
      </c>
      <c r="L498" s="20" t="n">
        <v>100995.473624329</v>
      </c>
      <c r="M498" s="24" t="n">
        <f aca="false">IF(L498="","",IF(D498="","",L498/D498))</f>
        <v>0.344125738038403</v>
      </c>
      <c r="N498" s="20" t="n">
        <v>264592.543888826</v>
      </c>
      <c r="O498" s="80" t="n">
        <f aca="false">IF(N498="","",IF(D498="","",N498/D498))</f>
        <v>0.901556289382722</v>
      </c>
      <c r="P498" s="20" t="n">
        <v>17766.6735424812</v>
      </c>
      <c r="Q498" s="80" t="n">
        <f aca="false">IF(P498="","",IF(D498="","",P498/D498))</f>
        <v>0.0605370659286744</v>
      </c>
    </row>
    <row r="499" customFormat="false" ht="15" hidden="false" customHeight="false" outlineLevel="0" collapsed="false">
      <c r="A499" s="81" t="n">
        <v>2012</v>
      </c>
      <c r="B499" s="28" t="s">
        <v>26</v>
      </c>
      <c r="C499" s="17" t="n">
        <v>12</v>
      </c>
      <c r="D499" s="18" t="n">
        <v>318045.1807725</v>
      </c>
      <c r="E499" s="70" t="str">
        <f aca="false">B499&amp;"|"&amp;A499&amp;"|"&amp;C499</f>
        <v>06/|2012|12</v>
      </c>
      <c r="F499" s="77" t="n">
        <v>219008.797066661</v>
      </c>
      <c r="G499" s="78" t="n">
        <f aca="false">IF(D499="","",F499/D499)</f>
        <v>0.688609072883011</v>
      </c>
      <c r="H499" s="20" t="n">
        <v>76589.374540589</v>
      </c>
      <c r="I499" s="79" t="n">
        <f aca="false">IF(D499="","",H499/D499)</f>
        <v>0.2408128755624</v>
      </c>
      <c r="J499" s="20" t="n">
        <v>295598.17160725</v>
      </c>
      <c r="K499" s="79" t="n">
        <f aca="false">IF(D499="","",J499/D499)</f>
        <v>0.929421948445411</v>
      </c>
      <c r="L499" s="20" t="n">
        <v>105787.773085405</v>
      </c>
      <c r="M499" s="24" t="n">
        <f aca="false">IF(L499="","",IF(D499="","",L499/D499))</f>
        <v>0.332618695332711</v>
      </c>
      <c r="N499" s="20" t="n">
        <v>267688.26724227</v>
      </c>
      <c r="O499" s="80" t="n">
        <f aca="false">IF(N499="","",IF(D499="","",N499/D499))</f>
        <v>0.841667421565961</v>
      </c>
      <c r="P499" s="20" t="n">
        <v>21798.7605406119</v>
      </c>
      <c r="Q499" s="80" t="n">
        <f aca="false">IF(P499="","",IF(D499="","",P499/D499))</f>
        <v>0.0685398234542177</v>
      </c>
    </row>
    <row r="500" customFormat="false" ht="15" hidden="false" customHeight="false" outlineLevel="0" collapsed="false">
      <c r="A500" s="81" t="n">
        <v>2012</v>
      </c>
      <c r="B500" s="28" t="s">
        <v>27</v>
      </c>
      <c r="C500" s="17" t="n">
        <v>12</v>
      </c>
      <c r="D500" s="18" t="n">
        <v>400753.568676636</v>
      </c>
      <c r="E500" s="70" t="str">
        <f aca="false">B500&amp;"|"&amp;A500&amp;"|"&amp;C500</f>
        <v>09/|2012|12</v>
      </c>
      <c r="F500" s="77" t="n">
        <v>271750.192850631</v>
      </c>
      <c r="G500" s="78" t="n">
        <f aca="false">IF(D500="","",F500/D500)</f>
        <v>0.678097998597995</v>
      </c>
      <c r="H500" s="20" t="n">
        <v>87809.3520863179</v>
      </c>
      <c r="I500" s="79" t="n">
        <f aca="false">IF(D500="","",H500/D500)</f>
        <v>0.219110593016753</v>
      </c>
      <c r="J500" s="20" t="n">
        <v>359559.544936949</v>
      </c>
      <c r="K500" s="79" t="n">
        <f aca="false">IF(D500="","",J500/D500)</f>
        <v>0.897208591614749</v>
      </c>
      <c r="L500" s="20" t="n">
        <v>109401.45349173</v>
      </c>
      <c r="M500" s="24" t="n">
        <f aca="false">IF(L500="","",IF(D500="","",L500/D500))</f>
        <v>0.272989343184128</v>
      </c>
      <c r="N500" s="20" t="n">
        <v>329986.209936977</v>
      </c>
      <c r="O500" s="80" t="n">
        <f aca="false">IF(N500="","",IF(D500="","",N500/D500))</f>
        <v>0.823414276825167</v>
      </c>
      <c r="P500" s="20" t="n">
        <v>18329.8491135485</v>
      </c>
      <c r="Q500" s="80" t="n">
        <f aca="false">IF(P500="","",IF(D500="","",P500/D500))</f>
        <v>0.0457384551161381</v>
      </c>
    </row>
    <row r="501" customFormat="false" ht="15" hidden="false" customHeight="false" outlineLevel="0" collapsed="false">
      <c r="A501" s="81" t="n">
        <v>2012</v>
      </c>
      <c r="B501" s="30" t="s">
        <v>28</v>
      </c>
      <c r="C501" s="17" t="n">
        <v>12</v>
      </c>
      <c r="D501" s="18" t="n">
        <v>427037.754981318</v>
      </c>
      <c r="E501" s="70" t="str">
        <f aca="false">B501&amp;"|"&amp;A501&amp;"|"&amp;C501</f>
        <v>12/|2012|12</v>
      </c>
      <c r="F501" s="77" t="n">
        <v>316541.702997396</v>
      </c>
      <c r="G501" s="78" t="n">
        <f aca="false">IF(D501="","",F501/D501)</f>
        <v>0.741249922998598</v>
      </c>
      <c r="H501" s="20" t="n">
        <v>88087.9781427136</v>
      </c>
      <c r="I501" s="79" t="n">
        <f aca="false">IF(D501="","",H501/D501)</f>
        <v>0.206276791958517</v>
      </c>
      <c r="J501" s="20" t="n">
        <v>404629.68114011</v>
      </c>
      <c r="K501" s="79" t="n">
        <f aca="false">IF(D501="","",J501/D501)</f>
        <v>0.947526714957116</v>
      </c>
      <c r="L501" s="20" t="n">
        <v>115331.714628337</v>
      </c>
      <c r="M501" s="24" t="n">
        <f aca="false">IF(L501="","",IF(D501="","",L501/D501))</f>
        <v>0.270073812638376</v>
      </c>
      <c r="N501" s="20" t="n">
        <v>414064.25238587</v>
      </c>
      <c r="O501" s="80" t="n">
        <f aca="false">IF(N501="","",IF(D501="","",N501/D501))</f>
        <v>0.969619776134277</v>
      </c>
      <c r="P501" s="20" t="n">
        <v>24342.3388989746</v>
      </c>
      <c r="Q501" s="80" t="n">
        <f aca="false">IF(P501="","",IF(D501="","",P501/D501))</f>
        <v>0.0570027792976748</v>
      </c>
    </row>
    <row r="502" customFormat="false" ht="15" hidden="false" customHeight="false" outlineLevel="0" collapsed="false">
      <c r="A502" s="81" t="n">
        <v>2013</v>
      </c>
      <c r="B502" s="31" t="s">
        <v>25</v>
      </c>
      <c r="C502" s="17" t="n">
        <v>12</v>
      </c>
      <c r="D502" s="18" t="n">
        <v>282854.797539497</v>
      </c>
      <c r="E502" s="70" t="str">
        <f aca="false">B502&amp;"|"&amp;A502&amp;"|"&amp;C502</f>
        <v>03/|2013|12</v>
      </c>
      <c r="F502" s="77" t="n">
        <v>209174.29677978</v>
      </c>
      <c r="G502" s="78" t="n">
        <f aca="false">IF(D502="","",F502/D502)</f>
        <v>0.739511221302766</v>
      </c>
      <c r="H502" s="20" t="n">
        <v>69723.2476595814</v>
      </c>
      <c r="I502" s="79" t="n">
        <f aca="false">IF(D502="","",H502/D502)</f>
        <v>0.246498373957562</v>
      </c>
      <c r="J502" s="20" t="n">
        <v>278897.544439361</v>
      </c>
      <c r="K502" s="79" t="n">
        <f aca="false">IF(D502="","",J502/D502)</f>
        <v>0.986009595260326</v>
      </c>
      <c r="L502" s="20" t="n">
        <v>100215.499395494</v>
      </c>
      <c r="M502" s="24" t="n">
        <f aca="false">IF(L502="","",IF(D502="","",L502/D502))</f>
        <v>0.354300157774415</v>
      </c>
      <c r="N502" s="20" t="n">
        <v>261526.311421352</v>
      </c>
      <c r="O502" s="80" t="n">
        <f aca="false">IF(N502="","",IF(D502="","",N502/D502))</f>
        <v>0.924595635981155</v>
      </c>
      <c r="P502" s="20" t="n">
        <v>19311.1522592732</v>
      </c>
      <c r="Q502" s="80" t="n">
        <f aca="false">IF(P502="","",IF(D502="","",P502/D502))</f>
        <v>0.0682723164933296</v>
      </c>
    </row>
    <row r="503" customFormat="false" ht="15" hidden="false" customHeight="false" outlineLevel="0" collapsed="false">
      <c r="A503" s="81" t="n">
        <v>2013</v>
      </c>
      <c r="B503" s="28" t="s">
        <v>26</v>
      </c>
      <c r="C503" s="17" t="n">
        <v>12</v>
      </c>
      <c r="D503" s="18" t="n">
        <v>356026.458925381</v>
      </c>
      <c r="E503" s="70" t="str">
        <f aca="false">B503&amp;"|"&amp;A503&amp;"|"&amp;C503</f>
        <v>06/|2013|12</v>
      </c>
      <c r="F503" s="77" t="n">
        <v>238148.059839824</v>
      </c>
      <c r="G503" s="78" t="n">
        <f aca="false">IF(D503="","",F503/D503)</f>
        <v>0.668905509322657</v>
      </c>
      <c r="H503" s="20" t="n">
        <v>90192.8695397102</v>
      </c>
      <c r="I503" s="79" t="n">
        <f aca="false">IF(D503="","",H503/D503)</f>
        <v>0.253331928789634</v>
      </c>
      <c r="J503" s="20" t="n">
        <v>328340.929379534</v>
      </c>
      <c r="K503" s="79" t="n">
        <f aca="false">IF(D503="","",J503/D503)</f>
        <v>0.92223743811229</v>
      </c>
      <c r="L503" s="20" t="n">
        <v>125740.759440462</v>
      </c>
      <c r="M503" s="24" t="n">
        <f aca="false">IF(L503="","",IF(D503="","",L503/D503))</f>
        <v>0.353178131254609</v>
      </c>
      <c r="N503" s="20" t="n">
        <v>307611.661036836</v>
      </c>
      <c r="O503" s="80" t="n">
        <f aca="false">IF(N503="","",IF(D503="","",N503/D503))</f>
        <v>0.864013483619508</v>
      </c>
      <c r="P503" s="20" t="n">
        <v>21822.8880142737</v>
      </c>
      <c r="Q503" s="80" t="n">
        <f aca="false">IF(P503="","",IF(D503="","",P503/D503))</f>
        <v>0.0612956915622036</v>
      </c>
    </row>
    <row r="504" customFormat="false" ht="15" hidden="false" customHeight="false" outlineLevel="0" collapsed="false">
      <c r="A504" s="81" t="n">
        <v>2013</v>
      </c>
      <c r="B504" s="28" t="s">
        <v>27</v>
      </c>
      <c r="C504" s="17" t="n">
        <v>12</v>
      </c>
      <c r="D504" s="18" t="n">
        <v>402952.170444425</v>
      </c>
      <c r="E504" s="70" t="str">
        <f aca="false">B504&amp;"|"&amp;A504&amp;"|"&amp;C504</f>
        <v>09/|2013|12</v>
      </c>
      <c r="F504" s="77" t="n">
        <v>288593.565323791</v>
      </c>
      <c r="G504" s="78" t="n">
        <f aca="false">IF(D504="","",F504/D504)</f>
        <v>0.71619806639953</v>
      </c>
      <c r="H504" s="20" t="n">
        <v>84376.4457941851</v>
      </c>
      <c r="I504" s="79" t="n">
        <f aca="false">IF(D504="","",H504/D504)</f>
        <v>0.20939568510358</v>
      </c>
      <c r="J504" s="20" t="n">
        <v>372970.011117976</v>
      </c>
      <c r="K504" s="79" t="n">
        <f aca="false">IF(D504="","",J504/D504)</f>
        <v>0.92559375150311</v>
      </c>
      <c r="L504" s="20" t="n">
        <v>122263.399190691</v>
      </c>
      <c r="M504" s="24" t="n">
        <f aca="false">IF(L504="","",IF(D504="","",L504/D504))</f>
        <v>0.303419135466733</v>
      </c>
      <c r="N504" s="20" t="n">
        <v>357079.913947349</v>
      </c>
      <c r="O504" s="80" t="n">
        <f aca="false">IF(N504="","",IF(D504="","",N504/D504))</f>
        <v>0.886159549788546</v>
      </c>
      <c r="P504" s="20" t="n">
        <v>18789.9131770879</v>
      </c>
      <c r="Q504" s="80" t="n">
        <f aca="false">IF(P504="","",IF(D504="","",P504/D504))</f>
        <v>0.0466306290306467</v>
      </c>
    </row>
    <row r="505" customFormat="false" ht="15" hidden="false" customHeight="false" outlineLevel="0" collapsed="false">
      <c r="A505" s="81" t="n">
        <v>2013</v>
      </c>
      <c r="B505" s="30" t="s">
        <v>28</v>
      </c>
      <c r="C505" s="17" t="n">
        <v>12</v>
      </c>
      <c r="D505" s="18" t="n">
        <v>394377.864970553</v>
      </c>
      <c r="E505" s="70" t="str">
        <f aca="false">B505&amp;"|"&amp;A505&amp;"|"&amp;C505</f>
        <v>12/|2013|12</v>
      </c>
      <c r="F505" s="77" t="n">
        <v>291886.403020399</v>
      </c>
      <c r="G505" s="78" t="n">
        <f aca="false">IF(D505="","",F505/D505)</f>
        <v>0.740118624665188</v>
      </c>
      <c r="H505" s="20" t="n">
        <v>84538.0330424937</v>
      </c>
      <c r="I505" s="79" t="n">
        <f aca="false">IF(D505="","",H505/D505)</f>
        <v>0.214357956039967</v>
      </c>
      <c r="J505" s="20" t="n">
        <v>376424.436062893</v>
      </c>
      <c r="K505" s="79" t="n">
        <f aca="false">IF(D505="","",J505/D505)</f>
        <v>0.954476580705156</v>
      </c>
      <c r="L505" s="20" t="n">
        <v>114803.76219469</v>
      </c>
      <c r="M505" s="24" t="n">
        <f aca="false">IF(L505="","",IF(D505="","",L505/D505))</f>
        <v>0.291100927287747</v>
      </c>
      <c r="N505" s="20" t="n">
        <v>353471.281103635</v>
      </c>
      <c r="O505" s="80" t="n">
        <f aca="false">IF(N505="","",IF(D505="","",N505/D505))</f>
        <v>0.896275659715404</v>
      </c>
      <c r="P505" s="20" t="n">
        <v>23287.736275977</v>
      </c>
      <c r="Q505" s="80" t="n">
        <f aca="false">IF(P505="","",IF(D505="","",P505/D505))</f>
        <v>0.0590492985140427</v>
      </c>
    </row>
    <row r="506" customFormat="false" ht="15" hidden="false" customHeight="false" outlineLevel="0" collapsed="false">
      <c r="A506" s="81" t="n">
        <v>2014</v>
      </c>
      <c r="B506" s="31" t="s">
        <v>25</v>
      </c>
      <c r="C506" s="17" t="n">
        <v>12</v>
      </c>
      <c r="D506" s="18" t="n">
        <v>279423.745740538</v>
      </c>
      <c r="E506" s="70" t="str">
        <f aca="false">B506&amp;"|"&amp;A506&amp;"|"&amp;C506</f>
        <v>03/|2014|12</v>
      </c>
      <c r="F506" s="77" t="n">
        <v>203912.355514342</v>
      </c>
      <c r="G506" s="78" t="n">
        <f aca="false">IF(D506="","",F506/D506)</f>
        <v>0.729760296405471</v>
      </c>
      <c r="H506" s="20" t="n">
        <v>70595.2207865831</v>
      </c>
      <c r="I506" s="79" t="n">
        <f aca="false">IF(D506="","",H506/D506)</f>
        <v>0.252645746335872</v>
      </c>
      <c r="J506" s="20" t="n">
        <v>274507.576300925</v>
      </c>
      <c r="K506" s="79" t="n">
        <f aca="false">IF(D506="","",J506/D506)</f>
        <v>0.982406042741343</v>
      </c>
      <c r="L506" s="20" t="n">
        <v>106800.134702107</v>
      </c>
      <c r="M506" s="24" t="n">
        <f aca="false">IF(L506="","",IF(D506="","",L506/D506))</f>
        <v>0.382215671825105</v>
      </c>
      <c r="N506" s="20" t="n">
        <v>256527.380101478</v>
      </c>
      <c r="O506" s="80" t="n">
        <f aca="false">IF(N506="","",IF(D506="","",N506/D506))</f>
        <v>0.918058626054206</v>
      </c>
      <c r="P506" s="20" t="n">
        <v>19947.807935604</v>
      </c>
      <c r="Q506" s="80" t="n">
        <f aca="false">IF(P506="","",IF(D506="","",P506/D506))</f>
        <v>0.0713890935887988</v>
      </c>
    </row>
    <row r="507" customFormat="false" ht="15" hidden="false" customHeight="false" outlineLevel="0" collapsed="false">
      <c r="A507" s="81" t="n">
        <v>2014</v>
      </c>
      <c r="B507" s="28" t="s">
        <v>26</v>
      </c>
      <c r="C507" s="17" t="n">
        <v>12</v>
      </c>
      <c r="D507" s="18" t="n">
        <v>333822.710038602</v>
      </c>
      <c r="E507" s="70" t="str">
        <f aca="false">B507&amp;"|"&amp;A507&amp;"|"&amp;C507</f>
        <v>06/|2014|12</v>
      </c>
      <c r="F507" s="77" t="n">
        <v>227472.348943491</v>
      </c>
      <c r="G507" s="78" t="n">
        <f aca="false">IF(D507="","",F507/D507)</f>
        <v>0.681416638542018</v>
      </c>
      <c r="H507" s="20" t="n">
        <v>83868.3085172497</v>
      </c>
      <c r="I507" s="79" t="n">
        <f aca="false">IF(D507="","",H507/D507)</f>
        <v>0.251236078299021</v>
      </c>
      <c r="J507" s="20" t="n">
        <v>311340.657460741</v>
      </c>
      <c r="K507" s="79" t="n">
        <f aca="false">IF(D507="","",J507/D507)</f>
        <v>0.93265271684104</v>
      </c>
      <c r="L507" s="20" t="n">
        <v>114341.038013602</v>
      </c>
      <c r="M507" s="24" t="n">
        <f aca="false">IF(L507="","",IF(D507="","",L507/D507))</f>
        <v>0.342520249746879</v>
      </c>
      <c r="N507" s="20" t="n">
        <v>292400.471722852</v>
      </c>
      <c r="O507" s="80" t="n">
        <f aca="false">IF(N507="","",IF(D507="","",N507/D507))</f>
        <v>0.875915457306784</v>
      </c>
      <c r="P507" s="20" t="n">
        <v>23053.8211412923</v>
      </c>
      <c r="Q507" s="80" t="n">
        <f aca="false">IF(P507="","",IF(D507="","",P507/D507))</f>
        <v>0.069060074249072</v>
      </c>
    </row>
    <row r="508" customFormat="false" ht="15" hidden="false" customHeight="false" outlineLevel="0" collapsed="false">
      <c r="A508" s="81" t="n">
        <v>2014</v>
      </c>
      <c r="B508" s="28" t="s">
        <v>27</v>
      </c>
      <c r="C508" s="17" t="n">
        <v>12</v>
      </c>
      <c r="D508" s="18" t="n">
        <v>387158.640800854</v>
      </c>
      <c r="E508" s="70" t="str">
        <f aca="false">B508&amp;"|"&amp;A508&amp;"|"&amp;C508</f>
        <v>09/|2014|12</v>
      </c>
      <c r="F508" s="77" t="n">
        <v>277590.394839699</v>
      </c>
      <c r="G508" s="78" t="n">
        <f aca="false">IF(D508="","",F508/D508)</f>
        <v>0.716993928549526</v>
      </c>
      <c r="H508" s="20" t="n">
        <v>81563.390580371</v>
      </c>
      <c r="I508" s="79" t="n">
        <f aca="false">IF(D508="","",H508/D508)</f>
        <v>0.210671755670114</v>
      </c>
      <c r="J508" s="20" t="n">
        <v>359153.78542007</v>
      </c>
      <c r="K508" s="79" t="n">
        <f aca="false">IF(D508="","",J508/D508)</f>
        <v>0.92766568421964</v>
      </c>
      <c r="L508" s="20" t="n">
        <v>118663.434143274</v>
      </c>
      <c r="M508" s="24" t="n">
        <f aca="false">IF(L508="","",IF(D508="","",L508/D508))</f>
        <v>0.306498219690548</v>
      </c>
      <c r="N508" s="20" t="n">
        <v>338005.238206673</v>
      </c>
      <c r="O508" s="80" t="n">
        <f aca="false">IF(N508="","",IF(D508="","",N508/D508))</f>
        <v>0.873040667534876</v>
      </c>
      <c r="P508" s="20" t="n">
        <v>19782.5929686012</v>
      </c>
      <c r="Q508" s="80" t="n">
        <f aca="false">IF(P508="","",IF(D508="","",P508/D508))</f>
        <v>0.0510968654288074</v>
      </c>
    </row>
    <row r="509" customFormat="false" ht="15" hidden="false" customHeight="false" outlineLevel="0" collapsed="false">
      <c r="A509" s="81" t="n">
        <v>2014</v>
      </c>
      <c r="B509" s="30" t="s">
        <v>28</v>
      </c>
      <c r="C509" s="17" t="n">
        <v>12</v>
      </c>
      <c r="D509" s="18" t="n">
        <v>394102.572201997</v>
      </c>
      <c r="E509" s="70" t="str">
        <f aca="false">B509&amp;"|"&amp;A509&amp;"|"&amp;C509</f>
        <v>12/|2014|12</v>
      </c>
      <c r="F509" s="77" t="n">
        <v>284766.027540359</v>
      </c>
      <c r="G509" s="78" t="n">
        <f aca="false">IF(D509="","",F509/D509)</f>
        <v>0.722568304868618</v>
      </c>
      <c r="H509" s="20" t="n">
        <v>83830.3138457976</v>
      </c>
      <c r="I509" s="79" t="n">
        <f aca="false">IF(D509="","",H509/D509)</f>
        <v>0.212711917553358</v>
      </c>
      <c r="J509" s="20" t="n">
        <v>368596.341386157</v>
      </c>
      <c r="K509" s="79" t="n">
        <f aca="false">IF(D509="","",J509/D509)</f>
        <v>0.935280222421977</v>
      </c>
      <c r="L509" s="20" t="n">
        <v>114165.647470602</v>
      </c>
      <c r="M509" s="24" t="n">
        <f aca="false">IF(L509="","",IF(D509="","",L509/D509))</f>
        <v>0.289685111245827</v>
      </c>
      <c r="N509" s="20" t="n">
        <v>342518.911602863</v>
      </c>
      <c r="O509" s="80" t="n">
        <f aca="false">IF(N509="","",IF(D509="","",N509/D509))</f>
        <v>0.869111078593278</v>
      </c>
      <c r="P509" s="20" t="n">
        <v>22790.2895715616</v>
      </c>
      <c r="Q509" s="80" t="n">
        <f aca="false">IF(P509="","",IF(D509="","",P509/D509))</f>
        <v>0.0578283197803653</v>
      </c>
    </row>
    <row r="510" customFormat="false" ht="15" hidden="false" customHeight="false" outlineLevel="0" collapsed="false">
      <c r="A510" s="81" t="n">
        <v>2015</v>
      </c>
      <c r="B510" s="31" t="s">
        <v>25</v>
      </c>
      <c r="C510" s="17" t="n">
        <v>12</v>
      </c>
      <c r="D510" s="18" t="n">
        <v>270158.96152076</v>
      </c>
      <c r="E510" s="70" t="str">
        <f aca="false">B510&amp;"|"&amp;A510&amp;"|"&amp;C510</f>
        <v>03/|2015|12</v>
      </c>
      <c r="F510" s="77" t="n">
        <v>189729.917328943</v>
      </c>
      <c r="G510" s="78" t="n">
        <f aca="false">IF(D510="","",F510/D510)</f>
        <v>0.702289926867236</v>
      </c>
      <c r="H510" s="20" t="n">
        <v>68944.848398438</v>
      </c>
      <c r="I510" s="79" t="n">
        <f aca="false">IF(D510="","",H510/D510)</f>
        <v>0.255201041676865</v>
      </c>
      <c r="J510" s="20" t="n">
        <v>258674.765727381</v>
      </c>
      <c r="K510" s="79" t="n">
        <f aca="false">IF(D510="","",J510/D510)</f>
        <v>0.957490968544101</v>
      </c>
      <c r="L510" s="20" t="n">
        <v>97467.5493279181</v>
      </c>
      <c r="M510" s="24" t="n">
        <f aca="false">IF(L510="","",IF(D510="","",L510/D510))</f>
        <v>0.360778516393684</v>
      </c>
      <c r="N510" s="20" t="n">
        <v>235644.218774168</v>
      </c>
      <c r="O510" s="80" t="n">
        <f aca="false">IF(N510="","",IF(D510="","",N510/D510))</f>
        <v>0.872242836024006</v>
      </c>
      <c r="P510" s="20" t="n">
        <v>22635.1330261953</v>
      </c>
      <c r="Q510" s="80" t="n">
        <f aca="false">IF(P510="","",IF(D510="","",P510/D510))</f>
        <v>0.0837844982034991</v>
      </c>
    </row>
    <row r="511" customFormat="false" ht="15" hidden="false" customHeight="false" outlineLevel="0" collapsed="false">
      <c r="A511" s="81" t="n">
        <v>2015</v>
      </c>
      <c r="B511" s="28" t="s">
        <v>26</v>
      </c>
      <c r="C511" s="17" t="n">
        <v>12</v>
      </c>
      <c r="D511" s="18" t="n">
        <v>302673.885801517</v>
      </c>
      <c r="E511" s="70" t="str">
        <f aca="false">B511&amp;"|"&amp;A511&amp;"|"&amp;C511</f>
        <v>06/|2015|12</v>
      </c>
      <c r="F511" s="77" t="n">
        <v>223445.693832809</v>
      </c>
      <c r="G511" s="78" t="n">
        <f aca="false">IF(D511="","",F511/D511)</f>
        <v>0.738239089378649</v>
      </c>
      <c r="H511" s="20" t="n">
        <v>76968.8525516253</v>
      </c>
      <c r="I511" s="79" t="n">
        <f aca="false">IF(D511="","",H511/D511)</f>
        <v>0.254296310855502</v>
      </c>
      <c r="J511" s="20" t="n">
        <v>300414.546384434</v>
      </c>
      <c r="K511" s="79" t="n">
        <f aca="false">IF(D511="","",J511/D511)</f>
        <v>0.99253540023415</v>
      </c>
      <c r="L511" s="20" t="n">
        <v>107725.355137238</v>
      </c>
      <c r="M511" s="24" t="n">
        <f aca="false">IF(L511="","",IF(D511="","",L511/D511))</f>
        <v>0.355912287748143</v>
      </c>
      <c r="N511" s="20" t="n">
        <v>279892.967752338</v>
      </c>
      <c r="O511" s="80" t="n">
        <f aca="false">IF(N511="","",IF(D511="","",N511/D511))</f>
        <v>0.924734444833745</v>
      </c>
      <c r="P511" s="20" t="n">
        <v>23027.9322613499</v>
      </c>
      <c r="Q511" s="80" t="n">
        <f aca="false">IF(P511="","",IF(D511="","",P511/D511))</f>
        <v>0.0760816619523325</v>
      </c>
    </row>
    <row r="512" customFormat="false" ht="15" hidden="false" customHeight="false" outlineLevel="0" collapsed="false">
      <c r="A512" s="81" t="n">
        <v>2015</v>
      </c>
      <c r="B512" s="28" t="s">
        <v>27</v>
      </c>
      <c r="C512" s="17" t="n">
        <v>12</v>
      </c>
      <c r="D512" s="18" t="n">
        <v>354304.600086496</v>
      </c>
      <c r="E512" s="70" t="str">
        <f aca="false">B512&amp;"|"&amp;A512&amp;"|"&amp;C512</f>
        <v>09/|2015|12</v>
      </c>
      <c r="F512" s="77" t="n">
        <v>231255.895849542</v>
      </c>
      <c r="G512" s="78" t="n">
        <f aca="false">IF(D512="","",F512/D512)</f>
        <v>0.652703622230944</v>
      </c>
      <c r="H512" s="20" t="n">
        <v>75682.1474444638</v>
      </c>
      <c r="I512" s="79" t="n">
        <f aca="false">IF(D512="","",H512/D512)</f>
        <v>0.213607577846823</v>
      </c>
      <c r="J512" s="20" t="n">
        <v>306938.043294006</v>
      </c>
      <c r="K512" s="79" t="n">
        <f aca="false">IF(D512="","",J512/D512)</f>
        <v>0.866311200077768</v>
      </c>
      <c r="L512" s="20" t="n">
        <v>109079.696523208</v>
      </c>
      <c r="M512" s="24" t="n">
        <f aca="false">IF(L512="","",IF(D512="","",L512/D512))</f>
        <v>0.307869828663186</v>
      </c>
      <c r="N512" s="20" t="n">
        <v>280900.659908652</v>
      </c>
      <c r="O512" s="80" t="n">
        <f aca="false">IF(N512="","",IF(D512="","",N512/D512))</f>
        <v>0.792822503123234</v>
      </c>
      <c r="P512" s="20" t="n">
        <v>19456.6043884378</v>
      </c>
      <c r="Q512" s="80" t="n">
        <f aca="false">IF(P512="","",IF(D512="","",P512/D512))</f>
        <v>0.0549149076350911</v>
      </c>
    </row>
    <row r="513" customFormat="false" ht="15" hidden="false" customHeight="false" outlineLevel="0" collapsed="false">
      <c r="A513" s="81" t="n">
        <v>2015</v>
      </c>
      <c r="B513" s="30" t="s">
        <v>28</v>
      </c>
      <c r="C513" s="17" t="n">
        <v>12</v>
      </c>
      <c r="D513" s="18" t="n">
        <v>380663.834166079</v>
      </c>
      <c r="E513" s="70" t="str">
        <f aca="false">B513&amp;"|"&amp;A513&amp;"|"&amp;C513</f>
        <v>12/|2015|12</v>
      </c>
      <c r="F513" s="77" t="n">
        <v>262752.881517948</v>
      </c>
      <c r="G513" s="78" t="n">
        <f aca="false">IF(D513="","",F513/D513)</f>
        <v>0.690249133053476</v>
      </c>
      <c r="H513" s="20" t="n">
        <v>97641.0724477374</v>
      </c>
      <c r="I513" s="79" t="n">
        <f aca="false">IF(D513="","",H513/D513)</f>
        <v>0.256502098923161</v>
      </c>
      <c r="J513" s="20" t="n">
        <v>360393.953965685</v>
      </c>
      <c r="K513" s="79" t="n">
        <f aca="false">IF(D513="","",J513/D513)</f>
        <v>0.946751231976636</v>
      </c>
      <c r="L513" s="20" t="n">
        <v>104474.620014377</v>
      </c>
      <c r="M513" s="24" t="n">
        <f aca="false">IF(L513="","",IF(D513="","",L513/D513))</f>
        <v>0.274453758506504</v>
      </c>
      <c r="N513" s="20" t="n">
        <v>313116.176710429</v>
      </c>
      <c r="O513" s="80" t="n">
        <f aca="false">IF(N513="","",IF(D513="","",N513/D513))</f>
        <v>0.82255299455062</v>
      </c>
      <c r="P513" s="20" t="n">
        <v>20469.6262349299</v>
      </c>
      <c r="Q513" s="80" t="n">
        <f aca="false">IF(P513="","",IF(D513="","",P513/D513))</f>
        <v>0.0537734988136521</v>
      </c>
    </row>
    <row r="514" customFormat="false" ht="15" hidden="false" customHeight="false" outlineLevel="0" collapsed="false">
      <c r="A514" s="81" t="n">
        <v>2016</v>
      </c>
      <c r="B514" s="31" t="s">
        <v>25</v>
      </c>
      <c r="C514" s="17" t="n">
        <v>12</v>
      </c>
      <c r="D514" s="18" t="n">
        <v>270690.856811656</v>
      </c>
      <c r="E514" s="70" t="str">
        <f aca="false">B514&amp;"|"&amp;A514&amp;"|"&amp;C514</f>
        <v>03/|2016|12</v>
      </c>
      <c r="F514" s="77" t="n">
        <v>187364.628147962</v>
      </c>
      <c r="G514" s="78" t="n">
        <f aca="false">IF(D514="","",F514/D514)</f>
        <v>0.692171986726277</v>
      </c>
      <c r="H514" s="20" t="n">
        <v>66251.865571296</v>
      </c>
      <c r="I514" s="79" t="n">
        <f aca="false">IF(D514="","",H514/D514)</f>
        <v>0.244751028356282</v>
      </c>
      <c r="J514" s="20" t="n">
        <v>253616.493719258</v>
      </c>
      <c r="K514" s="79" t="n">
        <f aca="false">IF(D514="","",J514/D514)</f>
        <v>0.936923015082559</v>
      </c>
      <c r="L514" s="20" t="n">
        <v>93491.2959214213</v>
      </c>
      <c r="M514" s="24" t="n">
        <f aca="false">IF(L514="","",IF(D514="","",L514/D514))</f>
        <v>0.345380324339775</v>
      </c>
      <c r="N514" s="20" t="n">
        <v>225603.318953701</v>
      </c>
      <c r="O514" s="80" t="n">
        <f aca="false">IF(N514="","",IF(D514="","",N514/D514))</f>
        <v>0.833435312928481</v>
      </c>
      <c r="P514" s="20" t="n">
        <v>22184.7031611913</v>
      </c>
      <c r="Q514" s="80" t="n">
        <f aca="false">IF(P514="","",IF(D514="","",P514/D514))</f>
        <v>0.0819558644222224</v>
      </c>
    </row>
    <row r="515" customFormat="false" ht="15" hidden="false" customHeight="false" outlineLevel="0" collapsed="false">
      <c r="A515" s="81" t="n">
        <v>2016</v>
      </c>
      <c r="B515" s="28" t="s">
        <v>26</v>
      </c>
      <c r="C515" s="17" t="n">
        <v>12</v>
      </c>
      <c r="D515" s="18" t="n">
        <v>322893.59917853</v>
      </c>
      <c r="E515" s="70" t="str">
        <f aca="false">B515&amp;"|"&amp;A515&amp;"|"&amp;C515</f>
        <v>06/|2016|12</v>
      </c>
      <c r="F515" s="77" t="n">
        <v>186482.510626461</v>
      </c>
      <c r="G515" s="78" t="n">
        <f aca="false">IF(D515="","",F515/D515)</f>
        <v>0.577535482588968</v>
      </c>
      <c r="H515" s="20" t="n">
        <v>74645.5221513389</v>
      </c>
      <c r="I515" s="79" t="n">
        <f aca="false">IF(D515="","",H515/D515)</f>
        <v>0.231176840734049</v>
      </c>
      <c r="J515" s="20" t="n">
        <v>261128.0327778</v>
      </c>
      <c r="K515" s="79" t="n">
        <f aca="false">IF(D515="","",J515/D515)</f>
        <v>0.808712323323017</v>
      </c>
      <c r="L515" s="20" t="n">
        <v>101370.242146053</v>
      </c>
      <c r="M515" s="24" t="n">
        <f aca="false">IF(L515="","",IF(D515="","",L515/D515))</f>
        <v>0.31394317634028</v>
      </c>
      <c r="N515" s="20" t="n">
        <v>224073.208051002</v>
      </c>
      <c r="O515" s="80" t="n">
        <f aca="false">IF(N515="","",IF(D515="","",N515/D515))</f>
        <v>0.693953700603122</v>
      </c>
      <c r="P515" s="20" t="n">
        <v>23623.5498370488</v>
      </c>
      <c r="Q515" s="80" t="n">
        <f aca="false">IF(P515="","",IF(D515="","",P515/D515))</f>
        <v>0.0731620258102025</v>
      </c>
    </row>
    <row r="516" customFormat="false" ht="15" hidden="false" customHeight="false" outlineLevel="0" collapsed="false">
      <c r="A516" s="81" t="n">
        <v>2016</v>
      </c>
      <c r="B516" s="28" t="s">
        <v>27</v>
      </c>
      <c r="C516" s="17" t="n">
        <v>12</v>
      </c>
      <c r="D516" s="18" t="n">
        <v>374702.605096898</v>
      </c>
      <c r="E516" s="70" t="str">
        <f aca="false">B516&amp;"|"&amp;A516&amp;"|"&amp;C516</f>
        <v>09/|2016|12</v>
      </c>
      <c r="F516" s="77" t="n">
        <v>275541.869115901</v>
      </c>
      <c r="G516" s="78" t="n">
        <f aca="false">IF(D516="","",F516/D516)</f>
        <v>0.735361498339853</v>
      </c>
      <c r="H516" s="20" t="n">
        <v>74442.8711431</v>
      </c>
      <c r="I516" s="79" t="n">
        <f aca="false">IF(D516="","",H516/D516)</f>
        <v>0.198671880393917</v>
      </c>
      <c r="J516" s="20" t="n">
        <v>349984.740259001</v>
      </c>
      <c r="K516" s="79" t="n">
        <f aca="false">IF(D516="","",J516/D516)</f>
        <v>0.93403337873377</v>
      </c>
      <c r="L516" s="20" t="n">
        <v>102822.55477763</v>
      </c>
      <c r="M516" s="24" t="n">
        <f aca="false">IF(L516="","",IF(D516="","",L516/D516))</f>
        <v>0.274411101975232</v>
      </c>
      <c r="N516" s="20" t="n">
        <v>319409.611636252</v>
      </c>
      <c r="O516" s="80" t="n">
        <f aca="false">IF(N516="","",IF(D516="","",N516/D516))</f>
        <v>0.852434990553783</v>
      </c>
      <c r="P516" s="20" t="n">
        <v>20767.9453331168</v>
      </c>
      <c r="Q516" s="80" t="n">
        <f aca="false">IF(P516="","",IF(D516="","",P516/D516))</f>
        <v>0.0554251426347736</v>
      </c>
    </row>
    <row r="517" customFormat="false" ht="15" hidden="false" customHeight="false" outlineLevel="0" collapsed="false">
      <c r="A517" s="81" t="n">
        <v>2016</v>
      </c>
      <c r="B517" s="30" t="s">
        <v>28</v>
      </c>
      <c r="C517" s="17" t="n">
        <v>12</v>
      </c>
      <c r="D517" s="18" t="n">
        <v>376211.832918734</v>
      </c>
      <c r="E517" s="70" t="str">
        <f aca="false">B517&amp;"|"&amp;A517&amp;"|"&amp;C517</f>
        <v>12/|2016|12</v>
      </c>
      <c r="F517" s="77" t="n">
        <v>275485.349770714</v>
      </c>
      <c r="G517" s="78" t="n">
        <f aca="false">IF(D517="","",F517/D517)</f>
        <v>0.732261257264127</v>
      </c>
      <c r="H517" s="20" t="n">
        <v>86047.0044873003</v>
      </c>
      <c r="I517" s="79" t="n">
        <f aca="false">IF(D517="","",H517/D517)</f>
        <v>0.228719558924367</v>
      </c>
      <c r="J517" s="20" t="n">
        <v>361532.354258014</v>
      </c>
      <c r="K517" s="79" t="n">
        <f aca="false">IF(D517="","",J517/D517)</f>
        <v>0.960980816188493</v>
      </c>
      <c r="L517" s="20" t="n">
        <v>105973.322888791</v>
      </c>
      <c r="M517" s="24" t="n">
        <f aca="false">IF(L517="","",IF(D517="","",L517/D517))</f>
        <v>0.281685246491655</v>
      </c>
      <c r="N517" s="20" t="n">
        <v>316613.803222564</v>
      </c>
      <c r="O517" s="80" t="n">
        <f aca="false">IF(N517="","",IF(D517="","",N517/D517))</f>
        <v>0.841583851220746</v>
      </c>
      <c r="P517" s="20" t="n">
        <v>26088.2910358691</v>
      </c>
      <c r="Q517" s="80" t="n">
        <f aca="false">IF(P517="","",IF(D517="","",P517/D517))</f>
        <v>0.0693446849703541</v>
      </c>
    </row>
    <row r="518" customFormat="false" ht="15" hidden="false" customHeight="false" outlineLevel="0" collapsed="false">
      <c r="A518" s="81" t="n">
        <v>2017</v>
      </c>
      <c r="B518" s="31" t="s">
        <v>25</v>
      </c>
      <c r="C518" s="17" t="n">
        <v>12</v>
      </c>
      <c r="D518" s="18" t="n">
        <v>239528.876219749</v>
      </c>
      <c r="E518" s="70" t="str">
        <f aca="false">B518&amp;"|"&amp;A518&amp;"|"&amp;C518</f>
        <v>03/|2017|12</v>
      </c>
      <c r="F518" s="77" t="n">
        <v>184654.424863482</v>
      </c>
      <c r="G518" s="78" t="n">
        <f aca="false">IF(D518="","",F518/D518)</f>
        <v>0.770906739002424</v>
      </c>
      <c r="H518" s="20" t="n">
        <v>52937.9372398474</v>
      </c>
      <c r="I518" s="79" t="n">
        <f aca="false">IF(D518="","",H518/D518)</f>
        <v>0.221008581826606</v>
      </c>
      <c r="J518" s="20" t="n">
        <v>237592.362103329</v>
      </c>
      <c r="K518" s="79" t="n">
        <f aca="false">IF(D518="","",J518/D518)</f>
        <v>0.991915320829029</v>
      </c>
      <c r="L518" s="20" t="n">
        <v>72943.573222252</v>
      </c>
      <c r="M518" s="24" t="n">
        <f aca="false">IF(L518="","",IF(D518="","",L518/D518))</f>
        <v>0.304529351005396</v>
      </c>
      <c r="N518" s="20" t="n">
        <v>205208.065437637</v>
      </c>
      <c r="O518" s="80" t="n">
        <f aca="false">IF(N518="","",IF(D518="","",N518/D518))</f>
        <v>0.856715351719743</v>
      </c>
      <c r="P518" s="20" t="n">
        <v>23393.0905263507</v>
      </c>
      <c r="Q518" s="80" t="n">
        <f aca="false">IF(P518="","",IF(D518="","",P518/D518))</f>
        <v>0.0976629243853228</v>
      </c>
    </row>
    <row r="519" customFormat="false" ht="15" hidden="false" customHeight="false" outlineLevel="0" collapsed="false">
      <c r="A519" s="81" t="n">
        <v>2017</v>
      </c>
      <c r="B519" s="28" t="s">
        <v>26</v>
      </c>
      <c r="C519" s="17" t="n">
        <v>12</v>
      </c>
      <c r="D519" s="18" t="n">
        <v>284459.605247637</v>
      </c>
      <c r="E519" s="70" t="str">
        <f aca="false">B519&amp;"|"&amp;A519&amp;"|"&amp;C519</f>
        <v>06/|2017|12</v>
      </c>
      <c r="F519" s="77" t="n">
        <v>188608.421516182</v>
      </c>
      <c r="G519" s="78" t="n">
        <f aca="false">IF(D519="","",F519/D519)</f>
        <v>0.663041141999717</v>
      </c>
      <c r="H519" s="20" t="n">
        <v>62635.6782712887</v>
      </c>
      <c r="I519" s="79" t="n">
        <f aca="false">IF(D519="","",H519/D519)</f>
        <v>0.220191820264818</v>
      </c>
      <c r="J519" s="20" t="n">
        <v>251244.099787471</v>
      </c>
      <c r="K519" s="79" t="n">
        <f aca="false">IF(D519="","",J519/D519)</f>
        <v>0.883232962264536</v>
      </c>
      <c r="L519" s="20" t="n">
        <v>91446.7521040836</v>
      </c>
      <c r="M519" s="24" t="n">
        <f aca="false">IF(L519="","",IF(D519="","",L519/D519))</f>
        <v>0.321475353326439</v>
      </c>
      <c r="N519" s="20" t="n">
        <v>223188.631694835</v>
      </c>
      <c r="O519" s="80" t="n">
        <f aca="false">IF(N519="","",IF(D519="","",N519/D519))</f>
        <v>0.784605714053978</v>
      </c>
      <c r="P519" s="20" t="n">
        <v>24804.6330151254</v>
      </c>
      <c r="Q519" s="80" t="n">
        <f aca="false">IF(P519="","",IF(D519="","",P519/D519))</f>
        <v>0.0871991402558956</v>
      </c>
    </row>
    <row r="520" customFormat="false" ht="15" hidden="false" customHeight="false" outlineLevel="0" collapsed="false">
      <c r="A520" s="81" t="n">
        <v>2017</v>
      </c>
      <c r="B520" s="28" t="s">
        <v>27</v>
      </c>
      <c r="C520" s="17" t="n">
        <v>12</v>
      </c>
      <c r="D520" s="18" t="n">
        <v>313082.61027232</v>
      </c>
      <c r="E520" s="70" t="str">
        <f aca="false">B520&amp;"|"&amp;A520&amp;"|"&amp;C520</f>
        <v>09/|2017|12</v>
      </c>
      <c r="F520" s="77" t="n">
        <v>239857.099199108</v>
      </c>
      <c r="G520" s="78" t="n">
        <f aca="false">IF(D520="","",F520/D520)</f>
        <v>0.766114409837326</v>
      </c>
      <c r="H520" s="20" t="n">
        <v>65383.5658457506</v>
      </c>
      <c r="I520" s="79" t="n">
        <f aca="false">IF(D520="","",H520/D520)</f>
        <v>0.208838062864238</v>
      </c>
      <c r="J520" s="20" t="n">
        <v>305240.665044859</v>
      </c>
      <c r="K520" s="79" t="n">
        <f aca="false">IF(D520="","",J520/D520)</f>
        <v>0.974952472701566</v>
      </c>
      <c r="L520" s="20" t="n">
        <v>96684.8312798432</v>
      </c>
      <c r="M520" s="24" t="n">
        <f aca="false">IF(L520="","",IF(D520="","",L520/D520))</f>
        <v>0.308815718623741</v>
      </c>
      <c r="N520" s="20" t="n">
        <v>277967.026349409</v>
      </c>
      <c r="O520" s="80" t="n">
        <f aca="false">IF(N520="","",IF(D520="","",N520/D520))</f>
        <v>0.887839238684105</v>
      </c>
      <c r="P520" s="20" t="n">
        <v>20589.9802009122</v>
      </c>
      <c r="Q520" s="80" t="n">
        <f aca="false">IF(P520="","",IF(D520="","",P520/D520))</f>
        <v>0.0657653268669345</v>
      </c>
    </row>
    <row r="521" customFormat="false" ht="15" hidden="false" customHeight="false" outlineLevel="0" collapsed="false">
      <c r="A521" s="81" t="n">
        <v>2017</v>
      </c>
      <c r="B521" s="30" t="s">
        <v>28</v>
      </c>
      <c r="C521" s="17" t="n">
        <v>12</v>
      </c>
      <c r="D521" s="18" t="n">
        <v>341283.111533502</v>
      </c>
      <c r="E521" s="70" t="str">
        <f aca="false">B521&amp;"|"&amp;A521&amp;"|"&amp;C521</f>
        <v>12/|2017|12</v>
      </c>
      <c r="F521" s="77" t="n">
        <v>253999.93620003</v>
      </c>
      <c r="G521" s="78" t="n">
        <f aca="false">IF(D521="","",F521/D521)</f>
        <v>0.744249942690458</v>
      </c>
      <c r="H521" s="20" t="n">
        <v>76111.4277813712</v>
      </c>
      <c r="I521" s="79" t="n">
        <f aca="false">IF(D521="","",H521/D521)</f>
        <v>0.223015511782509</v>
      </c>
      <c r="J521" s="20" t="n">
        <v>330111.363981401</v>
      </c>
      <c r="K521" s="79" t="n">
        <f aca="false">IF(D521="","",J521/D521)</f>
        <v>0.967265454472967</v>
      </c>
      <c r="L521" s="20" t="n">
        <v>97183.885738926</v>
      </c>
      <c r="M521" s="24" t="n">
        <f aca="false">IF(L521="","",IF(D521="","",L521/D521))</f>
        <v>0.284760313225713</v>
      </c>
      <c r="N521" s="20" t="n">
        <v>290194.44806019</v>
      </c>
      <c r="O521" s="80" t="n">
        <f aca="false">IF(N521="","",IF(D521="","",N521/D521))</f>
        <v>0.850304155855374</v>
      </c>
      <c r="P521" s="20" t="n">
        <v>22433.0686408513</v>
      </c>
      <c r="Q521" s="80" t="n">
        <f aca="false">IF(P521="","",IF(D521="","",P521/D521))</f>
        <v>0.0657315521417155</v>
      </c>
    </row>
    <row r="522" customFormat="false" ht="15" hidden="false" customHeight="false" outlineLevel="0" collapsed="false">
      <c r="A522" s="81" t="n">
        <v>2018</v>
      </c>
      <c r="B522" s="31" t="s">
        <v>25</v>
      </c>
      <c r="C522" s="17" t="n">
        <v>12</v>
      </c>
      <c r="D522" s="18" t="n">
        <v>217710.184392894</v>
      </c>
      <c r="E522" s="70" t="str">
        <f aca="false">B522&amp;"|"&amp;A522&amp;"|"&amp;C522</f>
        <v>03/|2018|12</v>
      </c>
      <c r="F522" s="77" t="n">
        <v>160510.002411658</v>
      </c>
      <c r="G522" s="78" t="n">
        <f aca="false">IF(D522="","",F522/D522)</f>
        <v>0.737264555901488</v>
      </c>
      <c r="H522" s="20" t="n">
        <v>52573.6801159373</v>
      </c>
      <c r="I522" s="79" t="n">
        <f aca="false">IF(D522="","",H522/D522)</f>
        <v>0.241484707123574</v>
      </c>
      <c r="J522" s="20" t="n">
        <v>213083.682527595</v>
      </c>
      <c r="K522" s="79" t="n">
        <f aca="false">IF(D522="","",J522/D522)</f>
        <v>0.97874926302506</v>
      </c>
      <c r="L522" s="20" t="n">
        <v>78309.3708278209</v>
      </c>
      <c r="M522" s="24" t="n">
        <f aca="false">IF(L522="","",IF(D522="","",L522/D522))</f>
        <v>0.359695487127505</v>
      </c>
      <c r="N522" s="20" t="n">
        <v>185683.847314152</v>
      </c>
      <c r="O522" s="80" t="n">
        <f aca="false">IF(N522="","",IF(D522="","",N522/D522))</f>
        <v>0.852894630685052</v>
      </c>
      <c r="P522" s="20" t="n">
        <v>23054.8192245933</v>
      </c>
      <c r="Q522" s="80" t="n">
        <f aca="false">IF(P522="","",IF(D522="","",P522/D522))</f>
        <v>0.105896833852233</v>
      </c>
    </row>
    <row r="523" customFormat="false" ht="15" hidden="false" customHeight="false" outlineLevel="0" collapsed="false">
      <c r="A523" s="81" t="n">
        <v>2018</v>
      </c>
      <c r="B523" s="28" t="s">
        <v>26</v>
      </c>
      <c r="C523" s="17" t="n">
        <v>12</v>
      </c>
      <c r="D523" s="18" t="n">
        <v>254001.835873414</v>
      </c>
      <c r="E523" s="70" t="str">
        <f aca="false">B523&amp;"|"&amp;A523&amp;"|"&amp;C523</f>
        <v>06/|2018|12</v>
      </c>
      <c r="F523" s="77" t="n">
        <v>159073.966491954</v>
      </c>
      <c r="G523" s="78" t="n">
        <f aca="false">IF(D523="","",F523/D523)</f>
        <v>0.626270932038582</v>
      </c>
      <c r="H523" s="20" t="n">
        <v>63207.8912351372</v>
      </c>
      <c r="I523" s="79" t="n">
        <f aca="false">IF(D523="","",H523/D523)</f>
        <v>0.248848166855919</v>
      </c>
      <c r="J523" s="20" t="n">
        <v>222281.857727091</v>
      </c>
      <c r="K523" s="79" t="n">
        <f aca="false">IF(D523="","",J523/D523)</f>
        <v>0.875119098894501</v>
      </c>
      <c r="L523" s="20" t="n">
        <v>90463.3797036749</v>
      </c>
      <c r="M523" s="24" t="n">
        <f aca="false">IF(L523="","",IF(D523="","",L523/D523))</f>
        <v>0.356152463987539</v>
      </c>
      <c r="N523" s="20" t="n">
        <v>188963.945899065</v>
      </c>
      <c r="O523" s="80" t="n">
        <f aca="false">IF(N523="","",IF(D523="","",N523/D523))</f>
        <v>0.743947165772606</v>
      </c>
      <c r="P523" s="20" t="n">
        <v>26397.9528274582</v>
      </c>
      <c r="Q523" s="80" t="n">
        <f aca="false">IF(P523="","",IF(D523="","",P523/D523))</f>
        <v>0.10392819696238</v>
      </c>
    </row>
    <row r="524" customFormat="false" ht="15" hidden="false" customHeight="false" outlineLevel="0" collapsed="false">
      <c r="A524" s="81" t="n">
        <v>2018</v>
      </c>
      <c r="B524" s="28" t="s">
        <v>27</v>
      </c>
      <c r="C524" s="17" t="n">
        <v>12</v>
      </c>
      <c r="D524" s="18" t="n">
        <v>348903.873371083</v>
      </c>
      <c r="E524" s="70" t="str">
        <f aca="false">B524&amp;"|"&amp;A524&amp;"|"&amp;C524</f>
        <v>09/|2018|12</v>
      </c>
      <c r="F524" s="77" t="n">
        <v>246202.993605375</v>
      </c>
      <c r="G524" s="78" t="n">
        <f aca="false">IF(D524="","",F524/D524)</f>
        <v>0.705647063262956</v>
      </c>
      <c r="H524" s="20" t="n">
        <v>71117.9948551713</v>
      </c>
      <c r="I524" s="79" t="n">
        <f aca="false">IF(D524="","",H524/D524)</f>
        <v>0.203832632088703</v>
      </c>
      <c r="J524" s="20" t="n">
        <v>317320.988460546</v>
      </c>
      <c r="K524" s="79" t="n">
        <f aca="false">IF(D524="","",J524/D524)</f>
        <v>0.909479695351658</v>
      </c>
      <c r="L524" s="20" t="n">
        <v>102646.021701179</v>
      </c>
      <c r="M524" s="24" t="n">
        <f aca="false">IF(L524="","",IF(D524="","",L524/D524))</f>
        <v>0.29419570699924</v>
      </c>
      <c r="N524" s="20" t="n">
        <v>287143.567163239</v>
      </c>
      <c r="O524" s="80" t="n">
        <f aca="false">IF(N524="","",IF(D524="","",N524/D524))</f>
        <v>0.822987616585851</v>
      </c>
      <c r="P524" s="20" t="n">
        <v>22101.2170373738</v>
      </c>
      <c r="Q524" s="80" t="n">
        <f aca="false">IF(P524="","",IF(D524="","",P524/D524))</f>
        <v>0.0633447167663503</v>
      </c>
    </row>
    <row r="525" customFormat="false" ht="15" hidden="false" customHeight="false" outlineLevel="0" collapsed="false">
      <c r="A525" s="81" t="n">
        <v>2018</v>
      </c>
      <c r="B525" s="30" t="s">
        <v>28</v>
      </c>
      <c r="C525" s="17" t="n">
        <v>12</v>
      </c>
      <c r="D525" s="18" t="n">
        <v>352645.965741353</v>
      </c>
      <c r="E525" s="70" t="str">
        <f aca="false">B525&amp;"|"&amp;A525&amp;"|"&amp;C525</f>
        <v>12/|2018|12</v>
      </c>
      <c r="F525" s="77" t="n">
        <v>288313.115482266</v>
      </c>
      <c r="G525" s="78" t="n">
        <f aca="false">IF(D525="","",F525/D525)</f>
        <v>0.817571001772719</v>
      </c>
      <c r="H525" s="20" t="n">
        <v>80493.6591878226</v>
      </c>
      <c r="I525" s="79" t="n">
        <f aca="false">IF(D525="","",H525/D525)</f>
        <v>0.228256288197156</v>
      </c>
      <c r="J525" s="20" t="n">
        <v>368806.774670089</v>
      </c>
      <c r="K525" s="79" t="n">
        <f aca="false">IF(D525="","",J525/D525)</f>
        <v>1.04582728996988</v>
      </c>
      <c r="L525" s="20" t="n">
        <v>99949.581318705</v>
      </c>
      <c r="M525" s="24" t="n">
        <f aca="false">IF(L525="","",IF(D525="","",L525/D525))</f>
        <v>0.28342754782005</v>
      </c>
      <c r="N525" s="20" t="n">
        <v>323159.347434915</v>
      </c>
      <c r="O525" s="80" t="n">
        <f aca="false">IF(N525="","",IF(D525="","",N525/D525))</f>
        <v>0.916384643038665</v>
      </c>
      <c r="P525" s="20" t="n">
        <v>23431.9161041522</v>
      </c>
      <c r="Q525" s="80" t="n">
        <f aca="false">IF(P525="","",IF(D525="","",P525/D525))</f>
        <v>0.0664460064214608</v>
      </c>
    </row>
    <row r="526" customFormat="false" ht="15" hidden="false" customHeight="false" outlineLevel="0" collapsed="false">
      <c r="A526" s="81" t="n">
        <v>2019</v>
      </c>
      <c r="B526" s="31" t="s">
        <v>25</v>
      </c>
      <c r="C526" s="17" t="n">
        <v>12</v>
      </c>
      <c r="D526" s="18" t="n">
        <v>258177.634462392</v>
      </c>
      <c r="E526" s="70" t="str">
        <f aca="false">B526&amp;"|"&amp;A526&amp;"|"&amp;C526</f>
        <v>03/|2019|12</v>
      </c>
      <c r="F526" s="77" t="n">
        <v>187426.691071122</v>
      </c>
      <c r="G526" s="78" t="n">
        <f aca="false">IF(D526="","",F526/D526)</f>
        <v>0.725960215188291</v>
      </c>
      <c r="H526" s="20" t="n">
        <v>66572.339615681</v>
      </c>
      <c r="I526" s="79" t="n">
        <f aca="false">IF(D526="","",H526/D526)</f>
        <v>0.257854789607573</v>
      </c>
      <c r="J526" s="20" t="n">
        <v>253999.030686803</v>
      </c>
      <c r="K526" s="79" t="n">
        <f aca="false">IF(D526="","",J526/D526)</f>
        <v>0.983815004795864</v>
      </c>
      <c r="L526" s="20" t="n">
        <v>94016.969927397</v>
      </c>
      <c r="M526" s="24" t="n">
        <f aca="false">IF(L526="","",IF(D526="","",L526/D526))</f>
        <v>0.364156136619542</v>
      </c>
      <c r="N526" s="20" t="n">
        <v>244400.408512266</v>
      </c>
      <c r="O526" s="80" t="n">
        <f aca="false">IF(N526="","",IF(D526="","",N526/D526))</f>
        <v>0.946636640393679</v>
      </c>
      <c r="P526" s="20" t="n">
        <v>23642.8653203205</v>
      </c>
      <c r="Q526" s="80" t="n">
        <f aca="false">IF(P526="","",IF(D526="","",P526/D526))</f>
        <v>0.0915759623003459</v>
      </c>
    </row>
    <row r="527" customFormat="false" ht="15" hidden="false" customHeight="false" outlineLevel="0" collapsed="false">
      <c r="A527" s="81" t="n">
        <v>2019</v>
      </c>
      <c r="B527" s="28" t="s">
        <v>26</v>
      </c>
      <c r="C527" s="17" t="n">
        <v>12</v>
      </c>
      <c r="D527" s="18" t="n">
        <v>303875.223782044</v>
      </c>
      <c r="E527" s="70" t="str">
        <f aca="false">B527&amp;"|"&amp;A527&amp;"|"&amp;C527</f>
        <v>06/|2019|12</v>
      </c>
      <c r="F527" s="77" t="n">
        <v>226778.267477518</v>
      </c>
      <c r="G527" s="78" t="n">
        <f aca="false">IF(D527="","",F527/D527)</f>
        <v>0.746287455275313</v>
      </c>
      <c r="H527" s="20" t="n">
        <v>67565.0078553661</v>
      </c>
      <c r="I527" s="79" t="n">
        <f aca="false">IF(D527="","",H527/D527)</f>
        <v>0.222344576219308</v>
      </c>
      <c r="J527" s="20" t="n">
        <v>294343.275332884</v>
      </c>
      <c r="K527" s="79" t="n">
        <f aca="false">IF(D527="","",J527/D527)</f>
        <v>0.968632031494621</v>
      </c>
      <c r="L527" s="20" t="n">
        <v>102231.109292384</v>
      </c>
      <c r="M527" s="24" t="n">
        <f aca="false">IF(L527="","",IF(D527="","",L527/D527))</f>
        <v>0.336424628569619</v>
      </c>
      <c r="N527" s="20" t="n">
        <v>261817.479054594</v>
      </c>
      <c r="O527" s="80" t="n">
        <f aca="false">IF(N527="","",IF(D527="","",N527/D527))</f>
        <v>0.861595347577214</v>
      </c>
      <c r="P527" s="20" t="n">
        <v>25056.1098926599</v>
      </c>
      <c r="Q527" s="80" t="n">
        <f aca="false">IF(P527="","",IF(D527="","",P527/D527))</f>
        <v>0.0824552577232539</v>
      </c>
    </row>
    <row r="528" customFormat="false" ht="15" hidden="false" customHeight="false" outlineLevel="0" collapsed="false">
      <c r="A528" s="81" t="n">
        <v>2019</v>
      </c>
      <c r="B528" s="28" t="s">
        <v>27</v>
      </c>
      <c r="C528" s="17" t="n">
        <v>12</v>
      </c>
      <c r="D528" s="18" t="n">
        <v>331386.275729556</v>
      </c>
      <c r="E528" s="70" t="str">
        <f aca="false">B528&amp;"|"&amp;A528&amp;"|"&amp;C528</f>
        <v>09/|2019|12</v>
      </c>
      <c r="F528" s="77" t="n">
        <v>259961.736403562</v>
      </c>
      <c r="G528" s="78" t="n">
        <f aca="false">IF(D528="","",F528/D528)</f>
        <v>0.784467418969748</v>
      </c>
      <c r="H528" s="20" t="n">
        <v>66801.0258596285</v>
      </c>
      <c r="I528" s="79" t="n">
        <f aca="false">IF(D528="","",H528/D528)</f>
        <v>0.201580544373976</v>
      </c>
      <c r="J528" s="20" t="n">
        <v>326762.762263191</v>
      </c>
      <c r="K528" s="79" t="n">
        <f aca="false">IF(D528="","",J528/D528)</f>
        <v>0.986047963343726</v>
      </c>
      <c r="L528" s="20" t="n">
        <v>103491.633531248</v>
      </c>
      <c r="M528" s="24" t="n">
        <f aca="false">IF(L528="","",IF(D528="","",L528/D528))</f>
        <v>0.312299093568098</v>
      </c>
      <c r="N528" s="20" t="n">
        <v>295688.401230719</v>
      </c>
      <c r="O528" s="80" t="n">
        <f aca="false">IF(N528="","",IF(D528="","",N528/D528))</f>
        <v>0.892277148713395</v>
      </c>
      <c r="P528" s="20" t="n">
        <v>23197.5404660433</v>
      </c>
      <c r="Q528" s="80" t="n">
        <f aca="false">IF(P528="","",IF(D528="","",P528/D528))</f>
        <v>0.0700015123286964</v>
      </c>
    </row>
    <row r="529" customFormat="false" ht="15" hidden="false" customHeight="false" outlineLevel="0" collapsed="false">
      <c r="A529" s="81" t="n">
        <v>2019</v>
      </c>
      <c r="B529" s="30" t="s">
        <v>28</v>
      </c>
      <c r="C529" s="17" t="n">
        <v>12</v>
      </c>
      <c r="D529" s="18" t="n">
        <v>345756.164020488</v>
      </c>
      <c r="E529" s="70" t="str">
        <f aca="false">B529&amp;"|"&amp;A529&amp;"|"&amp;C529</f>
        <v>12/|2019|12</v>
      </c>
      <c r="F529" s="77" t="n">
        <v>264996.915631784</v>
      </c>
      <c r="G529" s="78" t="n">
        <f aca="false">IF(D529="","",F529/D529)</f>
        <v>0.766427162282149</v>
      </c>
      <c r="H529" s="20" t="n">
        <v>71507.2871650768</v>
      </c>
      <c r="I529" s="79" t="n">
        <f aca="false">IF(D529="","",H529/D529)</f>
        <v>0.20681420783243</v>
      </c>
      <c r="J529" s="20" t="n">
        <v>336504.202796861</v>
      </c>
      <c r="K529" s="79" t="n">
        <f aca="false">IF(D529="","",J529/D529)</f>
        <v>0.97324137011458</v>
      </c>
      <c r="L529" s="20" t="n">
        <v>118071.999366571</v>
      </c>
      <c r="M529" s="24" t="n">
        <f aca="false">IF(L529="","",IF(D529="","",L529/D529))</f>
        <v>0.341489210181007</v>
      </c>
      <c r="N529" s="20" t="n">
        <v>303846.770473192</v>
      </c>
      <c r="O529" s="80" t="n">
        <f aca="false">IF(N529="","",IF(D529="","",N529/D529))</f>
        <v>0.878789164421628</v>
      </c>
      <c r="P529" s="20" t="n">
        <v>23839.2550124524</v>
      </c>
      <c r="Q529" s="80" t="n">
        <f aca="false">IF(P529="","",IF(D529="","",P529/D529))</f>
        <v>0.0689481706855118</v>
      </c>
    </row>
    <row r="530" customFormat="false" ht="15" hidden="false" customHeight="false" outlineLevel="0" collapsed="false">
      <c r="A530" s="81" t="n">
        <v>2009</v>
      </c>
      <c r="B530" s="32" t="s">
        <v>25</v>
      </c>
      <c r="C530" s="33" t="n">
        <v>13</v>
      </c>
      <c r="D530" s="34" t="n">
        <v>681896.966656081</v>
      </c>
      <c r="E530" s="70" t="str">
        <f aca="false">B530&amp;"|"&amp;A530&amp;"|"&amp;C530</f>
        <v>03/|2009|13</v>
      </c>
      <c r="F530" s="82" t="n">
        <v>402389.182447406</v>
      </c>
      <c r="G530" s="78" t="n">
        <f aca="false">IF(D530="","",F530/D530)</f>
        <v>0.590102613919316</v>
      </c>
      <c r="H530" s="36" t="n">
        <v>147093.731493528</v>
      </c>
      <c r="I530" s="79" t="n">
        <f aca="false">IF(D530="","",H530/D530)</f>
        <v>0.215712547036033</v>
      </c>
      <c r="J530" s="36" t="n">
        <v>549482.913940934</v>
      </c>
      <c r="K530" s="79" t="n">
        <f aca="false">IF(D530="","",J530/D530)</f>
        <v>0.805815160955349</v>
      </c>
      <c r="L530" s="36"/>
      <c r="M530" s="24" t="str">
        <f aca="false">IF(L530="","",IF(D530="","",L530/D530))</f>
        <v/>
      </c>
      <c r="N530" s="36"/>
      <c r="O530" s="80" t="str">
        <f aca="false">IF(N530="","",IF(D530="","",N530/D530))</f>
        <v/>
      </c>
      <c r="P530" s="36"/>
      <c r="Q530" s="80" t="str">
        <f aca="false">IF(P530="","",IF(D530="","",P530/D530))</f>
        <v/>
      </c>
    </row>
    <row r="531" customFormat="false" ht="15.75" hidden="false" customHeight="false" outlineLevel="0" collapsed="false">
      <c r="A531" s="81" t="n">
        <v>2009</v>
      </c>
      <c r="B531" s="28" t="s">
        <v>26</v>
      </c>
      <c r="C531" s="17" t="n">
        <v>13</v>
      </c>
      <c r="D531" s="18" t="n">
        <v>671024.231532473</v>
      </c>
      <c r="E531" s="70" t="str">
        <f aca="false">B531&amp;"|"&amp;A531&amp;"|"&amp;C531</f>
        <v>06/|2009|13</v>
      </c>
      <c r="F531" s="77" t="n">
        <v>380157.259465471</v>
      </c>
      <c r="G531" s="78" t="n">
        <f aca="false">IF(D531="","",F531/D531)</f>
        <v>0.566532833840106</v>
      </c>
      <c r="H531" s="20" t="n">
        <v>154299.38819723</v>
      </c>
      <c r="I531" s="79" t="n">
        <f aca="false">IF(D531="","",H531/D531)</f>
        <v>0.229946074890386</v>
      </c>
      <c r="J531" s="20" t="n">
        <v>534456.647662701</v>
      </c>
      <c r="K531" s="79" t="n">
        <f aca="false">IF(D531="","",J531/D531)</f>
        <v>0.796478908730492</v>
      </c>
      <c r="L531" s="20"/>
      <c r="M531" s="24" t="str">
        <f aca="false">IF(L531="","",IF(D531="","",L531/D531))</f>
        <v/>
      </c>
      <c r="N531" s="20"/>
      <c r="O531" s="80" t="str">
        <f aca="false">IF(N531="","",IF(D531="","",N531/D531))</f>
        <v/>
      </c>
      <c r="P531" s="45"/>
      <c r="Q531" s="80" t="str">
        <f aca="false">IF(P531="","",IF(D531="","",P531/D531))</f>
        <v/>
      </c>
    </row>
    <row r="532" customFormat="false" ht="15.75" hidden="false" customHeight="false" outlineLevel="0" collapsed="false">
      <c r="A532" s="81" t="n">
        <v>2009</v>
      </c>
      <c r="B532" s="28" t="s">
        <v>27</v>
      </c>
      <c r="C532" s="17" t="n">
        <v>13</v>
      </c>
      <c r="D532" s="18" t="n">
        <v>668052.730480302</v>
      </c>
      <c r="E532" s="70" t="str">
        <f aca="false">B532&amp;"|"&amp;A532&amp;"|"&amp;C532</f>
        <v>09/|2009|13</v>
      </c>
      <c r="F532" s="77" t="n">
        <v>384712.118201639</v>
      </c>
      <c r="G532" s="78" t="n">
        <f aca="false">IF(D532="","",F532/D532)</f>
        <v>0.575870886606581</v>
      </c>
      <c r="H532" s="20" t="n">
        <v>145137.291175318</v>
      </c>
      <c r="I532" s="79" t="n">
        <f aca="false">IF(D532="","",H532/D532)</f>
        <v>0.217254244393209</v>
      </c>
      <c r="J532" s="20" t="n">
        <v>529849.409376957</v>
      </c>
      <c r="K532" s="79" t="n">
        <f aca="false">IF(D532="","",J532/D532)</f>
        <v>0.79312513099979</v>
      </c>
      <c r="L532" s="20"/>
      <c r="M532" s="24" t="str">
        <f aca="false">IF(L532="","",IF(D532="","",L532/D532))</f>
        <v/>
      </c>
      <c r="N532" s="20"/>
      <c r="O532" s="80" t="str">
        <f aca="false">IF(N532="","",IF(D532="","",N532/D532))</f>
        <v/>
      </c>
      <c r="P532" s="45"/>
      <c r="Q532" s="80" t="str">
        <f aca="false">IF(P532="","",IF(D532="","",P532/D532))</f>
        <v/>
      </c>
    </row>
    <row r="533" customFormat="false" ht="15" hidden="false" customHeight="false" outlineLevel="0" collapsed="false">
      <c r="A533" s="81" t="n">
        <v>2009</v>
      </c>
      <c r="B533" s="30" t="s">
        <v>28</v>
      </c>
      <c r="C533" s="17" t="n">
        <v>13</v>
      </c>
      <c r="D533" s="18" t="n">
        <v>629875.490987841</v>
      </c>
      <c r="E533" s="70" t="str">
        <f aca="false">B533&amp;"|"&amp;A533&amp;"|"&amp;C533</f>
        <v>12/|2009|13</v>
      </c>
      <c r="F533" s="77" t="n">
        <v>374542.830046494</v>
      </c>
      <c r="G533" s="78" t="n">
        <f aca="false">IF(D533="","",F533/D533)</f>
        <v>0.594629947355301</v>
      </c>
      <c r="H533" s="20" t="n">
        <v>140073.934580244</v>
      </c>
      <c r="I533" s="79" t="n">
        <f aca="false">IF(D533="","",H533/D533)</f>
        <v>0.222383529101227</v>
      </c>
      <c r="J533" s="20" t="n">
        <v>514616.764626738</v>
      </c>
      <c r="K533" s="79" t="n">
        <f aca="false">IF(D533="","",J533/D533)</f>
        <v>0.817013476456527</v>
      </c>
      <c r="L533" s="20"/>
      <c r="M533" s="24" t="str">
        <f aca="false">IF(L533="","",IF(D533="","",L533/D533))</f>
        <v/>
      </c>
      <c r="N533" s="20"/>
      <c r="O533" s="80" t="str">
        <f aca="false">IF(N533="","",IF(D533="","",N533/D533))</f>
        <v/>
      </c>
      <c r="P533" s="20"/>
      <c r="Q533" s="80" t="str">
        <f aca="false">IF(P533="","",IF(D533="","",P533/D533))</f>
        <v/>
      </c>
    </row>
    <row r="534" customFormat="false" ht="15" hidden="false" customHeight="false" outlineLevel="0" collapsed="false">
      <c r="A534" s="81" t="n">
        <v>2010</v>
      </c>
      <c r="B534" s="31" t="s">
        <v>25</v>
      </c>
      <c r="C534" s="17" t="n">
        <v>13</v>
      </c>
      <c r="D534" s="18" t="n">
        <v>614877.906901612</v>
      </c>
      <c r="E534" s="70" t="str">
        <f aca="false">B534&amp;"|"&amp;A534&amp;"|"&amp;C534</f>
        <v>03/|2010|13</v>
      </c>
      <c r="F534" s="77" t="n">
        <v>359382.711045307</v>
      </c>
      <c r="G534" s="78" t="n">
        <f aca="false">IF(D534="","",F534/D534)</f>
        <v>0.584478165521099</v>
      </c>
      <c r="H534" s="20" t="n">
        <v>135160.37766327</v>
      </c>
      <c r="I534" s="79" t="n">
        <f aca="false">IF(D534="","",H534/D534)</f>
        <v>0.219816610982735</v>
      </c>
      <c r="J534" s="20" t="n">
        <v>494543.088708577</v>
      </c>
      <c r="K534" s="79" t="n">
        <f aca="false">IF(D534="","",J534/D534)</f>
        <v>0.804294776503834</v>
      </c>
      <c r="L534" s="20" t="n">
        <v>140284.435636685</v>
      </c>
      <c r="M534" s="24" t="n">
        <f aca="false">IF(L534="","",IF(D534="","",L534/D534))</f>
        <v>0.2281500669679</v>
      </c>
      <c r="N534" s="20" t="n">
        <v>413280.343801342</v>
      </c>
      <c r="O534" s="80" t="n">
        <f aca="false">IF(N534="","",IF(D534="","",N534/D534))</f>
        <v>0.672133994672006</v>
      </c>
      <c r="P534" s="20" t="n">
        <v>79036.4675115103</v>
      </c>
      <c r="Q534" s="80" t="n">
        <f aca="false">IF(P534="","",IF(D534="","",P534/D534))</f>
        <v>0.12854009978953</v>
      </c>
    </row>
    <row r="535" customFormat="false" ht="15" hidden="false" customHeight="false" outlineLevel="0" collapsed="false">
      <c r="A535" s="81" t="n">
        <v>2010</v>
      </c>
      <c r="B535" s="28" t="s">
        <v>26</v>
      </c>
      <c r="C535" s="17" t="n">
        <v>13</v>
      </c>
      <c r="D535" s="18" t="n">
        <v>638182.820081395</v>
      </c>
      <c r="E535" s="70" t="str">
        <f aca="false">B535&amp;"|"&amp;A535&amp;"|"&amp;C535</f>
        <v>06/|2010|13</v>
      </c>
      <c r="F535" s="77" t="n">
        <v>378091.682888959</v>
      </c>
      <c r="G535" s="78" t="n">
        <f aca="false">IF(D535="","",F535/D535)</f>
        <v>0.592450424849633</v>
      </c>
      <c r="H535" s="20" t="n">
        <v>135804.205967069</v>
      </c>
      <c r="I535" s="79" t="n">
        <f aca="false">IF(D535="","",H535/D535)</f>
        <v>0.212798279260711</v>
      </c>
      <c r="J535" s="20" t="n">
        <v>513895.888856028</v>
      </c>
      <c r="K535" s="79" t="n">
        <f aca="false">IF(D535="","",J535/D535)</f>
        <v>0.805248704110344</v>
      </c>
      <c r="L535" s="20" t="n">
        <v>135282.72985849</v>
      </c>
      <c r="M535" s="24" t="n">
        <f aca="false">IF(L535="","",IF(D535="","",L535/D535))</f>
        <v>0.211981152738076</v>
      </c>
      <c r="N535" s="20" t="n">
        <v>422071.293393212</v>
      </c>
      <c r="O535" s="80" t="n">
        <f aca="false">IF(N535="","",IF(D535="","",N535/D535))</f>
        <v>0.661364236253462</v>
      </c>
      <c r="P535" s="20" t="n">
        <v>113615.487147753</v>
      </c>
      <c r="Q535" s="80" t="n">
        <f aca="false">IF(P535="","",IF(D535="","",P535/D535))</f>
        <v>0.178029686122328</v>
      </c>
    </row>
    <row r="536" customFormat="false" ht="15" hidden="false" customHeight="false" outlineLevel="0" collapsed="false">
      <c r="A536" s="81" t="n">
        <v>2010</v>
      </c>
      <c r="B536" s="28" t="s">
        <v>27</v>
      </c>
      <c r="C536" s="17" t="n">
        <v>13</v>
      </c>
      <c r="D536" s="18" t="n">
        <v>714147.892681101</v>
      </c>
      <c r="E536" s="70" t="str">
        <f aca="false">B536&amp;"|"&amp;A536&amp;"|"&amp;C536</f>
        <v>09/|2010|13</v>
      </c>
      <c r="F536" s="77" t="n">
        <v>421797.828406834</v>
      </c>
      <c r="G536" s="78" t="n">
        <f aca="false">IF(D536="","",F536/D536)</f>
        <v>0.590630922151563</v>
      </c>
      <c r="H536" s="20" t="n">
        <v>146929.283748469</v>
      </c>
      <c r="I536" s="79" t="n">
        <f aca="false">IF(D536="","",H536/D536)</f>
        <v>0.205740694965657</v>
      </c>
      <c r="J536" s="20" t="n">
        <v>568727.112155303</v>
      </c>
      <c r="K536" s="79" t="n">
        <f aca="false">IF(D536="","",J536/D536)</f>
        <v>0.79637161711722</v>
      </c>
      <c r="L536" s="20" t="n">
        <v>158237.708616283</v>
      </c>
      <c r="M536" s="24" t="n">
        <f aca="false">IF(L536="","",IF(D536="","",L536/D536))</f>
        <v>0.221575545118836</v>
      </c>
      <c r="N536" s="20" t="n">
        <v>482228.895451158</v>
      </c>
      <c r="O536" s="80" t="n">
        <f aca="false">IF(N536="","",IF(D536="","",N536/D536))</f>
        <v>0.675250743428987</v>
      </c>
      <c r="P536" s="20" t="n">
        <v>70323.7099277418</v>
      </c>
      <c r="Q536" s="80" t="n">
        <f aca="false">IF(P536="","",IF(D536="","",P536/D536))</f>
        <v>0.0984721941329658</v>
      </c>
    </row>
    <row r="537" customFormat="false" ht="15" hidden="false" customHeight="false" outlineLevel="0" collapsed="false">
      <c r="A537" s="81" t="n">
        <v>2010</v>
      </c>
      <c r="B537" s="30" t="s">
        <v>28</v>
      </c>
      <c r="C537" s="17" t="n">
        <v>13</v>
      </c>
      <c r="D537" s="18" t="n">
        <v>682108.375422809</v>
      </c>
      <c r="E537" s="70" t="str">
        <f aca="false">B537&amp;"|"&amp;A537&amp;"|"&amp;C537</f>
        <v>12/|2010|13</v>
      </c>
      <c r="F537" s="77" t="n">
        <v>413198.001686541</v>
      </c>
      <c r="G537" s="78" t="n">
        <f aca="false">IF(D537="","",F537/D537)</f>
        <v>0.605765911363305</v>
      </c>
      <c r="H537" s="20" t="n">
        <v>152121.137423378</v>
      </c>
      <c r="I537" s="79" t="n">
        <f aca="false">IF(D537="","",H537/D537)</f>
        <v>0.223016082054534</v>
      </c>
      <c r="J537" s="20" t="n">
        <v>565319.139109919</v>
      </c>
      <c r="K537" s="79" t="n">
        <f aca="false">IF(D537="","",J537/D537)</f>
        <v>0.828781993417838</v>
      </c>
      <c r="L537" s="20" t="n">
        <v>162199.520352703</v>
      </c>
      <c r="M537" s="24" t="n">
        <f aca="false">IF(L537="","",IF(D537="","",L537/D537))</f>
        <v>0.237791421710901</v>
      </c>
      <c r="N537" s="20" t="n">
        <v>487639.889304701</v>
      </c>
      <c r="O537" s="80" t="n">
        <f aca="false">IF(N537="","",IF(D537="","",N537/D537))</f>
        <v>0.714900896800211</v>
      </c>
      <c r="P537" s="20" t="n">
        <v>83747.5596375345</v>
      </c>
      <c r="Q537" s="80" t="n">
        <f aca="false">IF(P537="","",IF(D537="","",P537/D537))</f>
        <v>0.122777497909512</v>
      </c>
    </row>
    <row r="538" customFormat="false" ht="15" hidden="false" customHeight="false" outlineLevel="0" collapsed="false">
      <c r="A538" s="81" t="n">
        <v>2011</v>
      </c>
      <c r="B538" s="31" t="s">
        <v>25</v>
      </c>
      <c r="C538" s="17" t="n">
        <v>13</v>
      </c>
      <c r="D538" s="18" t="n">
        <v>704963.055781249</v>
      </c>
      <c r="E538" s="70" t="str">
        <f aca="false">B538&amp;"|"&amp;A538&amp;"|"&amp;C538</f>
        <v>03/|2011|13</v>
      </c>
      <c r="F538" s="77" t="n">
        <v>447248.504926906</v>
      </c>
      <c r="G538" s="78" t="n">
        <f aca="false">IF(D538="","",F538/D538)</f>
        <v>0.634428288488479</v>
      </c>
      <c r="H538" s="20" t="n">
        <v>138734.795079814</v>
      </c>
      <c r="I538" s="79" t="n">
        <f aca="false">IF(D538="","",H538/D538)</f>
        <v>0.196797256171199</v>
      </c>
      <c r="J538" s="20" t="n">
        <v>585983.30000672</v>
      </c>
      <c r="K538" s="79" t="n">
        <f aca="false">IF(D538="","",J538/D538)</f>
        <v>0.831225544659679</v>
      </c>
      <c r="L538" s="20" t="n">
        <v>146349.390474852</v>
      </c>
      <c r="M538" s="24" t="n">
        <f aca="false">IF(L538="","",IF(D538="","",L538/D538))</f>
        <v>0.207598666731075</v>
      </c>
      <c r="N538" s="20" t="n">
        <v>506808.194623472</v>
      </c>
      <c r="O538" s="80" t="n">
        <f aca="false">IF(N538="","",IF(D538="","",N538/D538))</f>
        <v>0.718914545191054</v>
      </c>
      <c r="P538" s="20" t="n">
        <v>87780.6879249571</v>
      </c>
      <c r="Q538" s="80" t="n">
        <f aca="false">IF(P538="","",IF(D538="","",P538/D538))</f>
        <v>0.124518139220328</v>
      </c>
    </row>
    <row r="539" customFormat="false" ht="15" hidden="false" customHeight="false" outlineLevel="0" collapsed="false">
      <c r="A539" s="81" t="n">
        <v>2011</v>
      </c>
      <c r="B539" s="28" t="s">
        <v>26</v>
      </c>
      <c r="C539" s="17" t="n">
        <v>13</v>
      </c>
      <c r="D539" s="18" t="n">
        <v>744286.901944541</v>
      </c>
      <c r="E539" s="70" t="str">
        <f aca="false">B539&amp;"|"&amp;A539&amp;"|"&amp;C539</f>
        <v>06/|2011|13</v>
      </c>
      <c r="F539" s="77" t="n">
        <v>477623.90860207</v>
      </c>
      <c r="G539" s="78" t="n">
        <f aca="false">IF(D539="","",F539/D539)</f>
        <v>0.641720158388141</v>
      </c>
      <c r="H539" s="20" t="n">
        <v>145075.617354762</v>
      </c>
      <c r="I539" s="79" t="n">
        <f aca="false">IF(D539="","",H539/D539)</f>
        <v>0.194918944530307</v>
      </c>
      <c r="J539" s="20" t="n">
        <v>622699.525956832</v>
      </c>
      <c r="K539" s="79" t="n">
        <f aca="false">IF(D539="","",J539/D539)</f>
        <v>0.836639102918449</v>
      </c>
      <c r="L539" s="20" t="n">
        <v>157866.775894323</v>
      </c>
      <c r="M539" s="24" t="n">
        <f aca="false">IF(L539="","",IF(D539="","",L539/D539))</f>
        <v>0.212104734722426</v>
      </c>
      <c r="N539" s="20" t="n">
        <v>546777.106535524</v>
      </c>
      <c r="O539" s="80" t="n">
        <f aca="false">IF(N539="","",IF(D539="","",N539/D539))</f>
        <v>0.734632176257572</v>
      </c>
      <c r="P539" s="20" t="n">
        <v>93225.8325224804</v>
      </c>
      <c r="Q539" s="80" t="n">
        <f aca="false">IF(P539="","",IF(D539="","",P539/D539))</f>
        <v>0.125255237300181</v>
      </c>
    </row>
    <row r="540" customFormat="false" ht="15" hidden="false" customHeight="false" outlineLevel="0" collapsed="false">
      <c r="A540" s="81" t="n">
        <v>2011</v>
      </c>
      <c r="B540" s="28" t="s">
        <v>27</v>
      </c>
      <c r="C540" s="17" t="n">
        <v>13</v>
      </c>
      <c r="D540" s="18" t="n">
        <v>776670.012766592</v>
      </c>
      <c r="E540" s="70" t="str">
        <f aca="false">B540&amp;"|"&amp;A540&amp;"|"&amp;C540</f>
        <v>09/|2011|13</v>
      </c>
      <c r="F540" s="77" t="n">
        <v>498228.819187147</v>
      </c>
      <c r="G540" s="78" t="n">
        <f aca="false">IF(D540="","",F540/D540)</f>
        <v>0.641493569981408</v>
      </c>
      <c r="H540" s="20" t="n">
        <v>149339.870110437</v>
      </c>
      <c r="I540" s="79" t="n">
        <f aca="false">IF(D540="","",H540/D540)</f>
        <v>0.192282266156344</v>
      </c>
      <c r="J540" s="20" t="n">
        <v>647568.689297584</v>
      </c>
      <c r="K540" s="79" t="n">
        <f aca="false">IF(D540="","",J540/D540)</f>
        <v>0.833775836137752</v>
      </c>
      <c r="L540" s="20" t="n">
        <v>164734.79085205</v>
      </c>
      <c r="M540" s="24" t="n">
        <f aca="false">IF(L540="","",IF(D540="","",L540/D540))</f>
        <v>0.212103967121435</v>
      </c>
      <c r="N540" s="20" t="n">
        <v>565438.074897536</v>
      </c>
      <c r="O540" s="80" t="n">
        <f aca="false">IF(N540="","",IF(D540="","",N540/D540))</f>
        <v>0.728028719537372</v>
      </c>
      <c r="P540" s="20" t="n">
        <v>95129.4773208936</v>
      </c>
      <c r="Q540" s="80" t="n">
        <f aca="false">IF(P540="","",IF(D540="","",P540/D540))</f>
        <v>0.122483777868584</v>
      </c>
    </row>
    <row r="541" customFormat="false" ht="15" hidden="false" customHeight="false" outlineLevel="0" collapsed="false">
      <c r="A541" s="81" t="n">
        <v>2011</v>
      </c>
      <c r="B541" s="30" t="s">
        <v>28</v>
      </c>
      <c r="C541" s="17" t="n">
        <v>13</v>
      </c>
      <c r="D541" s="18" t="n">
        <v>747245.634022088</v>
      </c>
      <c r="E541" s="70" t="str">
        <f aca="false">B541&amp;"|"&amp;A541&amp;"|"&amp;C541</f>
        <v>12/|2011|13</v>
      </c>
      <c r="F541" s="77" t="n">
        <v>460172.656682522</v>
      </c>
      <c r="G541" s="78" t="n">
        <f aca="false">IF(D541="","",F541/D541)</f>
        <v>0.615825152708647</v>
      </c>
      <c r="H541" s="20" t="n">
        <v>156777.771512429</v>
      </c>
      <c r="I541" s="79" t="n">
        <f aca="false">IF(D541="","",H541/D541)</f>
        <v>0.209807544366053</v>
      </c>
      <c r="J541" s="20" t="n">
        <v>616950.428194951</v>
      </c>
      <c r="K541" s="79" t="n">
        <f aca="false">IF(D541="","",J541/D541)</f>
        <v>0.8256326970747</v>
      </c>
      <c r="L541" s="20" t="n">
        <v>164444.122160101</v>
      </c>
      <c r="M541" s="24" t="n">
        <f aca="false">IF(L541="","",IF(D541="","",L541/D541))</f>
        <v>0.220067023041636</v>
      </c>
      <c r="N541" s="20" t="n">
        <v>535247.536769955</v>
      </c>
      <c r="O541" s="80" t="n">
        <f aca="false">IF(N541="","",IF(D541="","",N541/D541))</f>
        <v>0.716293963323623</v>
      </c>
      <c r="P541" s="20" t="n">
        <v>95699.181242343</v>
      </c>
      <c r="Q541" s="80" t="n">
        <f aca="false">IF(P541="","",IF(D541="","",P541/D541))</f>
        <v>0.128069241070352</v>
      </c>
    </row>
    <row r="542" customFormat="false" ht="15" hidden="false" customHeight="false" outlineLevel="0" collapsed="false">
      <c r="A542" s="81" t="n">
        <v>2012</v>
      </c>
      <c r="B542" s="31" t="s">
        <v>25</v>
      </c>
      <c r="C542" s="17" t="n">
        <v>13</v>
      </c>
      <c r="D542" s="18" t="n">
        <v>802480.567372243</v>
      </c>
      <c r="E542" s="70" t="str">
        <f aca="false">B542&amp;"|"&amp;A542&amp;"|"&amp;C542</f>
        <v>03/|2012|13</v>
      </c>
      <c r="F542" s="77" t="n">
        <v>479399.247546736</v>
      </c>
      <c r="G542" s="78" t="n">
        <f aca="false">IF(D542="","",F542/D542)</f>
        <v>0.597396705962051</v>
      </c>
      <c r="H542" s="20" t="n">
        <v>149679.492101085</v>
      </c>
      <c r="I542" s="79" t="n">
        <f aca="false">IF(D542="","",H542/D542)</f>
        <v>0.186521017687963</v>
      </c>
      <c r="J542" s="20" t="n">
        <v>629078.739647821</v>
      </c>
      <c r="K542" s="79" t="n">
        <f aca="false">IF(D542="","",J542/D542)</f>
        <v>0.783917723650015</v>
      </c>
      <c r="L542" s="20" t="n">
        <v>160626.519984559</v>
      </c>
      <c r="M542" s="24" t="n">
        <f aca="false">IF(L542="","",IF(D542="","",L542/D542))</f>
        <v>0.200162504259184</v>
      </c>
      <c r="N542" s="20" t="n">
        <v>538637.132840504</v>
      </c>
      <c r="O542" s="80" t="n">
        <f aca="false">IF(N542="","",IF(D542="","",N542/D542))</f>
        <v>0.671215172978324</v>
      </c>
      <c r="P542" s="20" t="n">
        <v>98099.3488960675</v>
      </c>
      <c r="Q542" s="80" t="n">
        <f aca="false">IF(P542="","",IF(D542="","",P542/D542))</f>
        <v>0.122245139489543</v>
      </c>
    </row>
    <row r="543" customFormat="false" ht="15" hidden="false" customHeight="false" outlineLevel="0" collapsed="false">
      <c r="A543" s="81" t="n">
        <v>2012</v>
      </c>
      <c r="B543" s="28" t="s">
        <v>26</v>
      </c>
      <c r="C543" s="17" t="n">
        <v>13</v>
      </c>
      <c r="D543" s="18" t="n">
        <v>1026723.3821381</v>
      </c>
      <c r="E543" s="70" t="str">
        <f aca="false">B543&amp;"|"&amp;A543&amp;"|"&amp;C543</f>
        <v>06/|2012|13</v>
      </c>
      <c r="F543" s="77" t="n">
        <v>602509.482174852</v>
      </c>
      <c r="G543" s="78" t="n">
        <f aca="false">IF(D543="","",F543/D543)</f>
        <v>0.586827467511411</v>
      </c>
      <c r="H543" s="20" t="n">
        <v>243024.407842146</v>
      </c>
      <c r="I543" s="79" t="n">
        <f aca="false">IF(D543="","",H543/D543)</f>
        <v>0.236699009752812</v>
      </c>
      <c r="J543" s="20" t="n">
        <v>845533.890016998</v>
      </c>
      <c r="K543" s="79" t="n">
        <f aca="false">IF(D543="","",J543/D543)</f>
        <v>0.823526477264223</v>
      </c>
      <c r="L543" s="20" t="n">
        <v>247490.120589654</v>
      </c>
      <c r="M543" s="24" t="n">
        <f aca="false">IF(L543="","",IF(D543="","",L543/D543))</f>
        <v>0.241048489685964</v>
      </c>
      <c r="N543" s="20" t="n">
        <v>716866.942016585</v>
      </c>
      <c r="O543" s="80" t="n">
        <f aca="false">IF(N543="","",IF(D543="","",N543/D543))</f>
        <v>0.698208450774488</v>
      </c>
      <c r="P543" s="20" t="n">
        <v>146185.667004525</v>
      </c>
      <c r="Q543" s="80" t="n">
        <f aca="false">IF(P543="","",IF(D543="","",P543/D543))</f>
        <v>0.142380771245416</v>
      </c>
    </row>
    <row r="544" customFormat="false" ht="15" hidden="false" customHeight="false" outlineLevel="0" collapsed="false">
      <c r="A544" s="81" t="n">
        <v>2012</v>
      </c>
      <c r="B544" s="28" t="s">
        <v>27</v>
      </c>
      <c r="C544" s="17" t="n">
        <v>13</v>
      </c>
      <c r="D544" s="18" t="n">
        <v>1108117.81816843</v>
      </c>
      <c r="E544" s="70" t="str">
        <f aca="false">B544&amp;"|"&amp;A544&amp;"|"&amp;C544</f>
        <v>09/|2012|13</v>
      </c>
      <c r="F544" s="77" t="n">
        <v>667667.989382966</v>
      </c>
      <c r="G544" s="78" t="n">
        <f aca="false">IF(D544="","",F544/D544)</f>
        <v>0.602524369192557</v>
      </c>
      <c r="H544" s="20" t="n">
        <v>255284.262438917</v>
      </c>
      <c r="I544" s="79" t="n">
        <f aca="false">IF(D544="","",H544/D544)</f>
        <v>0.230376462009128</v>
      </c>
      <c r="J544" s="20" t="n">
        <v>922952.251821883</v>
      </c>
      <c r="K544" s="79" t="n">
        <f aca="false">IF(D544="","",J544/D544)</f>
        <v>0.832900831201685</v>
      </c>
      <c r="L544" s="20" t="n">
        <v>264482.330342633</v>
      </c>
      <c r="M544" s="24" t="n">
        <f aca="false">IF(L544="","",IF(D544="","",L544/D544))</f>
        <v>0.238677084698256</v>
      </c>
      <c r="N544" s="20" t="n">
        <v>791805.606226961</v>
      </c>
      <c r="O544" s="80" t="n">
        <f aca="false">IF(N544="","",IF(D544="","",N544/D544))</f>
        <v>0.714550017376049</v>
      </c>
      <c r="P544" s="20" t="n">
        <v>151573.995093515</v>
      </c>
      <c r="Q544" s="80" t="n">
        <f aca="false">IF(P544="","",IF(D544="","",P544/D544))</f>
        <v>0.136785089643308</v>
      </c>
    </row>
    <row r="545" customFormat="false" ht="15" hidden="false" customHeight="false" outlineLevel="0" collapsed="false">
      <c r="A545" s="81" t="n">
        <v>2012</v>
      </c>
      <c r="B545" s="30" t="s">
        <v>28</v>
      </c>
      <c r="C545" s="17" t="n">
        <v>13</v>
      </c>
      <c r="D545" s="18" t="n">
        <v>1099563.14662203</v>
      </c>
      <c r="E545" s="70" t="str">
        <f aca="false">B545&amp;"|"&amp;A545&amp;"|"&amp;C545</f>
        <v>12/|2012|13</v>
      </c>
      <c r="F545" s="77" t="n">
        <v>662855.613763928</v>
      </c>
      <c r="G545" s="78" t="n">
        <f aca="false">IF(D545="","",F545/D545)</f>
        <v>0.602835422231354</v>
      </c>
      <c r="H545" s="20" t="n">
        <v>295866.730647946</v>
      </c>
      <c r="I545" s="79" t="n">
        <f aca="false">IF(D545="","",H545/D545)</f>
        <v>0.269076616069644</v>
      </c>
      <c r="J545" s="20" t="n">
        <v>958722.344411874</v>
      </c>
      <c r="K545" s="79" t="n">
        <f aca="false">IF(D545="","",J545/D545)</f>
        <v>0.871912038300999</v>
      </c>
      <c r="L545" s="20" t="n">
        <v>297606.021787889</v>
      </c>
      <c r="M545" s="24" t="n">
        <f aca="false">IF(L545="","",IF(D545="","",L545/D545))</f>
        <v>0.270658418029165</v>
      </c>
      <c r="N545" s="20" t="n">
        <v>812091.126324789</v>
      </c>
      <c r="O545" s="80" t="n">
        <f aca="false">IF(N545="","",IF(D545="","",N545/D545))</f>
        <v>0.738557970790141</v>
      </c>
      <c r="P545" s="20" t="n">
        <v>165076.369677942</v>
      </c>
      <c r="Q545" s="80" t="n">
        <f aca="false">IF(P545="","",IF(D545="","",P545/D545))</f>
        <v>0.15012904914563</v>
      </c>
    </row>
    <row r="546" customFormat="false" ht="15" hidden="false" customHeight="false" outlineLevel="0" collapsed="false">
      <c r="A546" s="81" t="n">
        <v>2013</v>
      </c>
      <c r="B546" s="31" t="s">
        <v>25</v>
      </c>
      <c r="C546" s="17" t="n">
        <v>13</v>
      </c>
      <c r="D546" s="18" t="n">
        <v>1139131.811179</v>
      </c>
      <c r="E546" s="70" t="str">
        <f aca="false">B546&amp;"|"&amp;A546&amp;"|"&amp;C546</f>
        <v>03/|2013|13</v>
      </c>
      <c r="F546" s="77" t="n">
        <v>708994.944671361</v>
      </c>
      <c r="G546" s="78" t="n">
        <f aca="false">IF(D546="","",F546/D546)</f>
        <v>0.622399390231717</v>
      </c>
      <c r="H546" s="20" t="n">
        <v>256450.341200081</v>
      </c>
      <c r="I546" s="79" t="n">
        <f aca="false">IF(D546="","",H546/D546)</f>
        <v>0.225127890103126</v>
      </c>
      <c r="J546" s="20" t="n">
        <v>965445.285871442</v>
      </c>
      <c r="K546" s="79" t="n">
        <f aca="false">IF(D546="","",J546/D546)</f>
        <v>0.847527280334843</v>
      </c>
      <c r="L546" s="20" t="n">
        <v>280145.285923179</v>
      </c>
      <c r="M546" s="24" t="n">
        <f aca="false">IF(L546="","",IF(D546="","",L546/D546))</f>
        <v>0.245928770642643</v>
      </c>
      <c r="N546" s="20" t="n">
        <v>856920.617519238</v>
      </c>
      <c r="O546" s="80" t="n">
        <f aca="false">IF(N546="","",IF(D546="","",N546/D546))</f>
        <v>0.752257648421148</v>
      </c>
      <c r="P546" s="20" t="n">
        <v>162604.091520033</v>
      </c>
      <c r="Q546" s="80" t="n">
        <f aca="false">IF(P546="","",IF(D546="","",P546/D546))</f>
        <v>0.142743877332104</v>
      </c>
    </row>
    <row r="547" customFormat="false" ht="15" hidden="false" customHeight="false" outlineLevel="0" collapsed="false">
      <c r="A547" s="81" t="n">
        <v>2013</v>
      </c>
      <c r="B547" s="28" t="s">
        <v>26</v>
      </c>
      <c r="C547" s="17" t="n">
        <v>13</v>
      </c>
      <c r="D547" s="18" t="n">
        <v>1277664.31103737</v>
      </c>
      <c r="E547" s="70" t="str">
        <f aca="false">B547&amp;"|"&amp;A547&amp;"|"&amp;C547</f>
        <v>06/|2013|13</v>
      </c>
      <c r="F547" s="77" t="n">
        <v>793810.364327004</v>
      </c>
      <c r="G547" s="78" t="n">
        <f aca="false">IF(D547="","",F547/D547)</f>
        <v>0.621298065125172</v>
      </c>
      <c r="H547" s="20" t="n">
        <v>294428.218411591</v>
      </c>
      <c r="I547" s="79" t="n">
        <f aca="false">IF(D547="","",H547/D547)</f>
        <v>0.230442547285787</v>
      </c>
      <c r="J547" s="20" t="n">
        <v>1088238.5827386</v>
      </c>
      <c r="K547" s="79" t="n">
        <f aca="false">IF(D547="","",J547/D547)</f>
        <v>0.851740612410962</v>
      </c>
      <c r="L547" s="20" t="n">
        <v>318130.812116515</v>
      </c>
      <c r="M547" s="24" t="n">
        <f aca="false">IF(L547="","",IF(D547="","",L547/D547))</f>
        <v>0.248994050603336</v>
      </c>
      <c r="N547" s="20" t="n">
        <v>938754.725160929</v>
      </c>
      <c r="O547" s="80" t="n">
        <f aca="false">IF(N547="","",IF(D547="","",N547/D547))</f>
        <v>0.734742856203543</v>
      </c>
      <c r="P547" s="20" t="n">
        <v>172943.424688906</v>
      </c>
      <c r="Q547" s="80" t="n">
        <f aca="false">IF(P547="","",IF(D547="","",P547/D547))</f>
        <v>0.135359047908671</v>
      </c>
    </row>
    <row r="548" customFormat="false" ht="15" hidden="false" customHeight="false" outlineLevel="0" collapsed="false">
      <c r="A548" s="81" t="n">
        <v>2013</v>
      </c>
      <c r="B548" s="28" t="s">
        <v>27</v>
      </c>
      <c r="C548" s="17" t="n">
        <v>13</v>
      </c>
      <c r="D548" s="18" t="n">
        <v>1374579.87792158</v>
      </c>
      <c r="E548" s="70" t="str">
        <f aca="false">B548&amp;"|"&amp;A548&amp;"|"&amp;C548</f>
        <v>09/|2013|13</v>
      </c>
      <c r="F548" s="77" t="n">
        <v>872990.726926255</v>
      </c>
      <c r="G548" s="78" t="n">
        <f aca="false">IF(D548="","",F548/D548)</f>
        <v>0.635096396323109</v>
      </c>
      <c r="H548" s="20" t="n">
        <v>319024.487949954</v>
      </c>
      <c r="I548" s="79" t="n">
        <f aca="false">IF(D548="","",H548/D548)</f>
        <v>0.232088722579245</v>
      </c>
      <c r="J548" s="20" t="n">
        <v>1192015.21487621</v>
      </c>
      <c r="K548" s="79" t="n">
        <f aca="false">IF(D548="","",J548/D548)</f>
        <v>0.867185118902355</v>
      </c>
      <c r="L548" s="20" t="n">
        <v>355811.151262774</v>
      </c>
      <c r="M548" s="24" t="n">
        <f aca="false">IF(L548="","",IF(D548="","",L548/D548))</f>
        <v>0.258850836519428</v>
      </c>
      <c r="N548" s="20" t="n">
        <v>1043234.5264871</v>
      </c>
      <c r="O548" s="80" t="n">
        <f aca="false">IF(N548="","",IF(D548="","",N548/D548))</f>
        <v>0.758947910735106</v>
      </c>
      <c r="P548" s="20" t="n">
        <v>191586.147186807</v>
      </c>
      <c r="Q548" s="80" t="n">
        <f aca="false">IF(P548="","",IF(D548="","",P548/D548))</f>
        <v>0.139377965779983</v>
      </c>
    </row>
    <row r="549" customFormat="false" ht="15" hidden="false" customHeight="false" outlineLevel="0" collapsed="false">
      <c r="A549" s="81" t="n">
        <v>2013</v>
      </c>
      <c r="B549" s="30" t="s">
        <v>28</v>
      </c>
      <c r="C549" s="17" t="n">
        <v>13</v>
      </c>
      <c r="D549" s="18" t="n">
        <v>1308923.02051429</v>
      </c>
      <c r="E549" s="70" t="str">
        <f aca="false">B549&amp;"|"&amp;A549&amp;"|"&amp;C549</f>
        <v>12/|2013|13</v>
      </c>
      <c r="F549" s="77" t="n">
        <v>827663.592230414</v>
      </c>
      <c r="G549" s="78" t="n">
        <f aca="false">IF(D549="","",F549/D549)</f>
        <v>0.632324116283948</v>
      </c>
      <c r="H549" s="20" t="n">
        <v>331542.324847525</v>
      </c>
      <c r="I549" s="79" t="n">
        <f aca="false">IF(D549="","",H549/D549)</f>
        <v>0.253293982649383</v>
      </c>
      <c r="J549" s="20" t="n">
        <v>1159205.91707794</v>
      </c>
      <c r="K549" s="79" t="n">
        <f aca="false">IF(D549="","",J549/D549)</f>
        <v>0.885618098933332</v>
      </c>
      <c r="L549" s="20" t="n">
        <v>357978.632029753</v>
      </c>
      <c r="M549" s="24" t="n">
        <f aca="false">IF(L549="","",IF(D549="","",L549/D549))</f>
        <v>0.273490974197321</v>
      </c>
      <c r="N549" s="20" t="n">
        <v>993243.356608368</v>
      </c>
      <c r="O549" s="80" t="n">
        <f aca="false">IF(N549="","",IF(D549="","",N549/D549))</f>
        <v>0.758824882014919</v>
      </c>
      <c r="P549" s="20" t="n">
        <v>198557.209354745</v>
      </c>
      <c r="Q549" s="80" t="n">
        <f aca="false">IF(P549="","",IF(D549="","",P549/D549))</f>
        <v>0.151695100661252</v>
      </c>
    </row>
    <row r="550" customFormat="false" ht="15" hidden="false" customHeight="false" outlineLevel="0" collapsed="false">
      <c r="A550" s="81" t="n">
        <v>2014</v>
      </c>
      <c r="B550" s="31" t="s">
        <v>25</v>
      </c>
      <c r="C550" s="17" t="n">
        <v>13</v>
      </c>
      <c r="D550" s="18" t="n">
        <v>1545747.77220281</v>
      </c>
      <c r="E550" s="70" t="str">
        <f aca="false">B550&amp;"|"&amp;A550&amp;"|"&amp;C550</f>
        <v>03/|2014|13</v>
      </c>
      <c r="F550" s="77" t="n">
        <v>979993.620339731</v>
      </c>
      <c r="G550" s="78" t="n">
        <f aca="false">IF(D550="","",F550/D550)</f>
        <v>0.633993228366853</v>
      </c>
      <c r="H550" s="20" t="n">
        <v>334442.516932675</v>
      </c>
      <c r="I550" s="79" t="n">
        <f aca="false">IF(D550="","",H550/D550)</f>
        <v>0.216362929933949</v>
      </c>
      <c r="J550" s="20" t="n">
        <v>1314436.13727241</v>
      </c>
      <c r="K550" s="79" t="n">
        <f aca="false">IF(D550="","",J550/D550)</f>
        <v>0.850356158300806</v>
      </c>
      <c r="L550" s="20" t="n">
        <v>376916.33335642</v>
      </c>
      <c r="M550" s="24" t="n">
        <f aca="false">IF(L550="","",IF(D550="","",L550/D550))</f>
        <v>0.24384077411238</v>
      </c>
      <c r="N550" s="20" t="n">
        <v>1115562.92693119</v>
      </c>
      <c r="O550" s="80" t="n">
        <f aca="false">IF(N550="","",IF(D550="","",N550/D550))</f>
        <v>0.721697903754004</v>
      </c>
      <c r="P550" s="20" t="n">
        <v>235990.432605339</v>
      </c>
      <c r="Q550" s="80" t="n">
        <f aca="false">IF(P550="","",IF(D550="","",P550/D550))</f>
        <v>0.152670724712761</v>
      </c>
    </row>
    <row r="551" customFormat="false" ht="15" hidden="false" customHeight="false" outlineLevel="0" collapsed="false">
      <c r="A551" s="81" t="n">
        <v>2014</v>
      </c>
      <c r="B551" s="28" t="s">
        <v>26</v>
      </c>
      <c r="C551" s="17" t="n">
        <v>13</v>
      </c>
      <c r="D551" s="18" t="n">
        <v>1578434.71760494</v>
      </c>
      <c r="E551" s="70" t="str">
        <f aca="false">B551&amp;"|"&amp;A551&amp;"|"&amp;C551</f>
        <v>06/|2014|13</v>
      </c>
      <c r="F551" s="77" t="n">
        <v>979902.878855171</v>
      </c>
      <c r="G551" s="78" t="n">
        <f aca="false">IF(D551="","",F551/D551)</f>
        <v>0.620806719420136</v>
      </c>
      <c r="H551" s="20" t="n">
        <v>359288.943862548</v>
      </c>
      <c r="I551" s="79" t="n">
        <f aca="false">IF(D551="","",H551/D551)</f>
        <v>0.227623569004944</v>
      </c>
      <c r="J551" s="20" t="n">
        <v>1339191.82271772</v>
      </c>
      <c r="K551" s="79" t="n">
        <f aca="false">IF(D551="","",J551/D551)</f>
        <v>0.848430288425081</v>
      </c>
      <c r="L551" s="20" t="n">
        <v>392079.730145617</v>
      </c>
      <c r="M551" s="24" t="n">
        <f aca="false">IF(L551="","",IF(D551="","",L551/D551))</f>
        <v>0.248397811941532</v>
      </c>
      <c r="N551" s="20" t="n">
        <v>1126137.61799198</v>
      </c>
      <c r="O551" s="80" t="n">
        <f aca="false">IF(N551="","",IF(D551="","",N551/D551))</f>
        <v>0.713452134213533</v>
      </c>
      <c r="P551" s="20" t="n">
        <v>234184.292227511</v>
      </c>
      <c r="Q551" s="80" t="n">
        <f aca="false">IF(P551="","",IF(D551="","",P551/D551))</f>
        <v>0.148364889352443</v>
      </c>
    </row>
    <row r="552" customFormat="false" ht="15" hidden="false" customHeight="false" outlineLevel="0" collapsed="false">
      <c r="A552" s="81" t="n">
        <v>2014</v>
      </c>
      <c r="B552" s="28" t="s">
        <v>27</v>
      </c>
      <c r="C552" s="17" t="n">
        <v>13</v>
      </c>
      <c r="D552" s="18" t="n">
        <v>1692615.6380373</v>
      </c>
      <c r="E552" s="70" t="str">
        <f aca="false">B552&amp;"|"&amp;A552&amp;"|"&amp;C552</f>
        <v>09/|2014|13</v>
      </c>
      <c r="F552" s="77" t="n">
        <v>1058723.48085307</v>
      </c>
      <c r="G552" s="78" t="n">
        <f aca="false">IF(D552="","",F552/D552)</f>
        <v>0.625495509471205</v>
      </c>
      <c r="H552" s="20" t="n">
        <v>609969.801044287</v>
      </c>
      <c r="I552" s="79" t="n">
        <f aca="false">IF(D552="","",H552/D552)</f>
        <v>0.36037112462909</v>
      </c>
      <c r="J552" s="20" t="n">
        <v>1668693.28189736</v>
      </c>
      <c r="K552" s="79" t="n">
        <f aca="false">IF(D552="","",J552/D552)</f>
        <v>0.985866634100297</v>
      </c>
      <c r="L552" s="20" t="n">
        <v>436338.580338441</v>
      </c>
      <c r="M552" s="24" t="n">
        <f aca="false">IF(L552="","",IF(D552="","",L552/D552))</f>
        <v>0.257789524409927</v>
      </c>
      <c r="N552" s="20" t="n">
        <v>1216826.39962267</v>
      </c>
      <c r="O552" s="80" t="n">
        <f aca="false">IF(N552="","",IF(D552="","",N552/D552))</f>
        <v>0.718902964310114</v>
      </c>
      <c r="P552" s="20" t="n">
        <v>251845.369692126</v>
      </c>
      <c r="Q552" s="80" t="n">
        <f aca="false">IF(P552="","",IF(D552="","",P552/D552))</f>
        <v>0.1487906433289</v>
      </c>
    </row>
    <row r="553" customFormat="false" ht="15" hidden="false" customHeight="false" outlineLevel="0" collapsed="false">
      <c r="A553" s="81" t="n">
        <v>2014</v>
      </c>
      <c r="B553" s="30" t="s">
        <v>28</v>
      </c>
      <c r="C553" s="17" t="n">
        <v>13</v>
      </c>
      <c r="D553" s="18" t="n">
        <v>1601300.00919982</v>
      </c>
      <c r="E553" s="70" t="str">
        <f aca="false">B553&amp;"|"&amp;A553&amp;"|"&amp;C553</f>
        <v>12/|2014|13</v>
      </c>
      <c r="F553" s="77" t="n">
        <v>983582.652761425</v>
      </c>
      <c r="G553" s="78" t="n">
        <f aca="false">IF(D553="","",F553/D553)</f>
        <v>0.614240084375524</v>
      </c>
      <c r="H553" s="20" t="n">
        <v>308603.972910396</v>
      </c>
      <c r="I553" s="79" t="n">
        <f aca="false">IF(D553="","",H553/D553)</f>
        <v>0.192720896232685</v>
      </c>
      <c r="J553" s="20" t="n">
        <v>1292186.62567182</v>
      </c>
      <c r="K553" s="79" t="n">
        <f aca="false">IF(D553="","",J553/D553)</f>
        <v>0.806960980608209</v>
      </c>
      <c r="L553" s="20" t="n">
        <v>466856.294532324</v>
      </c>
      <c r="M553" s="24" t="n">
        <f aca="false">IF(L553="","",IF(D553="","",L553/D553))</f>
        <v>0.29154829941306</v>
      </c>
      <c r="N553" s="20" t="n">
        <v>1168984.77530506</v>
      </c>
      <c r="O553" s="80" t="n">
        <f aca="false">IF(N553="","",IF(D553="","",N553/D553))</f>
        <v>0.730022337219126</v>
      </c>
      <c r="P553" s="20" t="n">
        <v>266456.079869749</v>
      </c>
      <c r="Q553" s="80" t="n">
        <f aca="false">IF(P553="","",IF(D553="","",P553/D553))</f>
        <v>0.166399849084432</v>
      </c>
    </row>
    <row r="554" customFormat="false" ht="15" hidden="false" customHeight="false" outlineLevel="0" collapsed="false">
      <c r="A554" s="81" t="n">
        <v>2015</v>
      </c>
      <c r="B554" s="31" t="s">
        <v>25</v>
      </c>
      <c r="C554" s="17" t="n">
        <v>13</v>
      </c>
      <c r="D554" s="18" t="n">
        <v>1366251.65703183</v>
      </c>
      <c r="E554" s="70" t="str">
        <f aca="false">B554&amp;"|"&amp;A554&amp;"|"&amp;C554</f>
        <v>03/|2015|13</v>
      </c>
      <c r="F554" s="77" t="n">
        <v>847664.308066406</v>
      </c>
      <c r="G554" s="78" t="n">
        <f aca="false">IF(D554="","",F554/D554)</f>
        <v>0.620430580049908</v>
      </c>
      <c r="H554" s="20" t="n">
        <v>331487.793846643</v>
      </c>
      <c r="I554" s="79" t="n">
        <f aca="false">IF(D554="","",H554/D554)</f>
        <v>0.24262572136</v>
      </c>
      <c r="J554" s="20" t="n">
        <v>1179152.10191305</v>
      </c>
      <c r="K554" s="79" t="n">
        <f aca="false">IF(D554="","",J554/D554)</f>
        <v>0.863056301409909</v>
      </c>
      <c r="L554" s="20" t="n">
        <v>365981.377319548</v>
      </c>
      <c r="M554" s="24" t="n">
        <f aca="false">IF(L554="","",IF(D554="","",L554/D554))</f>
        <v>0.267872595386006</v>
      </c>
      <c r="N554" s="20" t="n">
        <v>973805.318148821</v>
      </c>
      <c r="O554" s="80" t="n">
        <f aca="false">IF(N554="","",IF(D554="","",N554/D554))</f>
        <v>0.712756916441298</v>
      </c>
      <c r="P554" s="20" t="n">
        <v>237479.785766477</v>
      </c>
      <c r="Q554" s="80" t="n">
        <f aca="false">IF(P554="","",IF(D554="","",P554/D554))</f>
        <v>0.173818479592844</v>
      </c>
    </row>
    <row r="555" customFormat="false" ht="15" hidden="false" customHeight="false" outlineLevel="0" collapsed="false">
      <c r="A555" s="81" t="n">
        <v>2015</v>
      </c>
      <c r="B555" s="28" t="s">
        <v>26</v>
      </c>
      <c r="C555" s="17" t="n">
        <v>13</v>
      </c>
      <c r="D555" s="18" t="n">
        <v>1454095.07096342</v>
      </c>
      <c r="E555" s="70" t="str">
        <f aca="false">B555&amp;"|"&amp;A555&amp;"|"&amp;C555</f>
        <v>06/|2015|13</v>
      </c>
      <c r="F555" s="77" t="n">
        <v>907323.292616213</v>
      </c>
      <c r="G555" s="78" t="n">
        <f aca="false">IF(D555="","",F555/D555)</f>
        <v>0.623977971409435</v>
      </c>
      <c r="H555" s="20" t="n">
        <v>351659.002630852</v>
      </c>
      <c r="I555" s="79" t="n">
        <f aca="false">IF(D555="","",H555/D555)</f>
        <v>0.241840447473533</v>
      </c>
      <c r="J555" s="20" t="n">
        <v>1258982.29524706</v>
      </c>
      <c r="K555" s="79" t="n">
        <f aca="false">IF(D555="","",J555/D555)</f>
        <v>0.865818418882964</v>
      </c>
      <c r="L555" s="20" t="n">
        <v>452885.685432177</v>
      </c>
      <c r="M555" s="24" t="n">
        <f aca="false">IF(L555="","",IF(D555="","",L555/D555))</f>
        <v>0.311455347367428</v>
      </c>
      <c r="N555" s="20" t="n">
        <v>1163536.52097142</v>
      </c>
      <c r="O555" s="80" t="n">
        <f aca="false">IF(N555="","",IF(D555="","",N555/D555))</f>
        <v>0.800179124601881</v>
      </c>
      <c r="P555" s="20" t="n">
        <v>244397.930751046</v>
      </c>
      <c r="Q555" s="80" t="n">
        <f aca="false">IF(P555="","",IF(D555="","",P555/D555))</f>
        <v>0.168075620109983</v>
      </c>
    </row>
    <row r="556" customFormat="false" ht="15" hidden="false" customHeight="false" outlineLevel="0" collapsed="false">
      <c r="A556" s="81" t="n">
        <v>2015</v>
      </c>
      <c r="B556" s="28" t="s">
        <v>27</v>
      </c>
      <c r="C556" s="17" t="n">
        <v>13</v>
      </c>
      <c r="D556" s="18" t="n">
        <v>1613783.29685455</v>
      </c>
      <c r="E556" s="70" t="str">
        <f aca="false">B556&amp;"|"&amp;A556&amp;"|"&amp;C556</f>
        <v>09/|2015|13</v>
      </c>
      <c r="F556" s="77" t="n">
        <v>1040768.24798861</v>
      </c>
      <c r="G556" s="78" t="n">
        <f aca="false">IF(D556="","",F556/D556)</f>
        <v>0.644924414583536</v>
      </c>
      <c r="H556" s="20" t="n">
        <v>363388.09053756</v>
      </c>
      <c r="I556" s="79" t="n">
        <f aca="false">IF(D556="","",H556/D556)</f>
        <v>0.225177749234265</v>
      </c>
      <c r="J556" s="20" t="n">
        <v>1404156.33852617</v>
      </c>
      <c r="K556" s="79" t="n">
        <f aca="false">IF(D556="","",J556/D556)</f>
        <v>0.870102163817802</v>
      </c>
      <c r="L556" s="20" t="n">
        <v>426788.83845066</v>
      </c>
      <c r="M556" s="24" t="n">
        <f aca="false">IF(L556="","",IF(D556="","",L556/D556))</f>
        <v>0.264464776207884</v>
      </c>
      <c r="N556" s="20" t="n">
        <v>1213715.55908762</v>
      </c>
      <c r="O556" s="80" t="n">
        <f aca="false">IF(N556="","",IF(D556="","",N556/D556))</f>
        <v>0.752093271415866</v>
      </c>
      <c r="P556" s="20" t="n">
        <v>258266.555911508</v>
      </c>
      <c r="Q556" s="80" t="n">
        <f aca="false">IF(P556="","",IF(D556="","",P556/D556))</f>
        <v>0.160037940914929</v>
      </c>
    </row>
    <row r="557" customFormat="false" ht="15" hidden="false" customHeight="false" outlineLevel="0" collapsed="false">
      <c r="A557" s="81" t="n">
        <v>2015</v>
      </c>
      <c r="B557" s="58" t="s">
        <v>28</v>
      </c>
      <c r="C557" s="60" t="n">
        <v>13</v>
      </c>
      <c r="D557" s="18" t="n">
        <v>1488249.39237999</v>
      </c>
      <c r="E557" s="70" t="str">
        <f aca="false">B557&amp;"|"&amp;A557&amp;"|"&amp;C557</f>
        <v>12/|2015|13</v>
      </c>
      <c r="F557" s="77" t="n">
        <v>1002112.20802685</v>
      </c>
      <c r="G557" s="78" t="n">
        <f aca="false">IF(D557="","",F557/D557)</f>
        <v>0.673349650372969</v>
      </c>
      <c r="H557" s="20" t="n">
        <v>343326.21361088</v>
      </c>
      <c r="I557" s="79" t="n">
        <f aca="false">IF(D557="","",H557/D557)</f>
        <v>0.230691317845484</v>
      </c>
      <c r="J557" s="20" t="n">
        <v>1345438.42163773</v>
      </c>
      <c r="K557" s="79" t="n">
        <f aca="false">IF(D557="","",J557/D557)</f>
        <v>0.904040968218453</v>
      </c>
      <c r="L557" s="61" t="n">
        <v>389230.581796371</v>
      </c>
      <c r="M557" s="24" t="n">
        <f aca="false">IF(L557="","",IF(D557="","",L557/D557))</f>
        <v>0.261535858028417</v>
      </c>
      <c r="N557" s="61" t="n">
        <v>1162181.98054825</v>
      </c>
      <c r="O557" s="80" t="n">
        <f aca="false">IF(N557="","",IF(D557="","",N557/D557))</f>
        <v>0.780905395627075</v>
      </c>
      <c r="P557" s="61" t="n">
        <v>236893.834326322</v>
      </c>
      <c r="Q557" s="80" t="n">
        <f aca="false">IF(P557="","",IF(D557="","",P557/D557))</f>
        <v>0.159176167340801</v>
      </c>
    </row>
    <row r="558" customFormat="false" ht="15" hidden="false" customHeight="false" outlineLevel="0" collapsed="false">
      <c r="A558" s="81" t="n">
        <v>2016</v>
      </c>
      <c r="B558" s="31" t="s">
        <v>25</v>
      </c>
      <c r="C558" s="17" t="n">
        <v>13</v>
      </c>
      <c r="D558" s="18" t="n">
        <v>1394924.56677409</v>
      </c>
      <c r="E558" s="70" t="str">
        <f aca="false">B558&amp;"|"&amp;A558&amp;"|"&amp;C558</f>
        <v>03/|2016|13</v>
      </c>
      <c r="F558" s="77" t="n">
        <v>928570.672958976</v>
      </c>
      <c r="G558" s="78" t="n">
        <f aca="false">IF(D558="","",F558/D558)</f>
        <v>0.665678055342013</v>
      </c>
      <c r="H558" s="20" t="n">
        <v>327829.463939951</v>
      </c>
      <c r="I558" s="79" t="n">
        <f aca="false">IF(D558="","",H558/D558)</f>
        <v>0.235015908206485</v>
      </c>
      <c r="J558" s="20" t="n">
        <v>1256400.13689893</v>
      </c>
      <c r="K558" s="79" t="n">
        <f aca="false">IF(D558="","",J558/D558)</f>
        <v>0.9006939635485</v>
      </c>
      <c r="L558" s="20" t="n">
        <v>354906.891553096</v>
      </c>
      <c r="M558" s="24" t="n">
        <f aca="false">IF(L558="","",IF(D558="","",L558/D558))</f>
        <v>0.254427300233055</v>
      </c>
      <c r="N558" s="20" t="n">
        <v>1029845.35410938</v>
      </c>
      <c r="O558" s="80" t="n">
        <f aca="false">IF(N558="","",IF(D558="","",N558/D558))</f>
        <v>0.738280318978829</v>
      </c>
      <c r="P558" s="20" t="n">
        <v>238686.853428383</v>
      </c>
      <c r="Q558" s="80" t="n">
        <f aca="false">IF(P558="","",IF(D558="","",P558/D558))</f>
        <v>0.171110939697887</v>
      </c>
    </row>
    <row r="559" customFormat="false" ht="15" hidden="false" customHeight="false" outlineLevel="0" collapsed="false">
      <c r="A559" s="81" t="n">
        <v>2016</v>
      </c>
      <c r="B559" s="28" t="s">
        <v>26</v>
      </c>
      <c r="C559" s="17" t="n">
        <v>13</v>
      </c>
      <c r="D559" s="18" t="n">
        <v>1576478.06736735</v>
      </c>
      <c r="E559" s="70" t="str">
        <f aca="false">B559&amp;"|"&amp;A559&amp;"|"&amp;C559</f>
        <v>06/|2016|13</v>
      </c>
      <c r="F559" s="77" t="n">
        <v>959074.299173628</v>
      </c>
      <c r="G559" s="78" t="n">
        <f aca="false">IF(D559="","",F559/D559)</f>
        <v>0.608365139373769</v>
      </c>
      <c r="H559" s="20" t="n">
        <v>351928.156256195</v>
      </c>
      <c r="I559" s="79" t="n">
        <f aca="false">IF(D559="","",H559/D559)</f>
        <v>0.223236950479051</v>
      </c>
      <c r="J559" s="20" t="n">
        <v>1311002.45542982</v>
      </c>
      <c r="K559" s="79" t="n">
        <f aca="false">IF(D559="","",J559/D559)</f>
        <v>0.831602089852818</v>
      </c>
      <c r="L559" s="20" t="n">
        <v>420680.26692017</v>
      </c>
      <c r="M559" s="24" t="n">
        <f aca="false">IF(L559="","",IF(D559="","",L559/D559))</f>
        <v>0.26684815705853</v>
      </c>
      <c r="N559" s="20" t="n">
        <v>1123304.42868409</v>
      </c>
      <c r="O559" s="80" t="n">
        <f aca="false">IF(N559="","",IF(D559="","",N559/D559))</f>
        <v>0.712540473563302</v>
      </c>
      <c r="P559" s="20" t="n">
        <v>231265.308803625</v>
      </c>
      <c r="Q559" s="80" t="n">
        <f aca="false">IF(P559="","",IF(D559="","",P559/D559))</f>
        <v>0.14669744767831</v>
      </c>
    </row>
    <row r="560" customFormat="false" ht="15" hidden="false" customHeight="false" outlineLevel="0" collapsed="false">
      <c r="A560" s="81" t="n">
        <v>2016</v>
      </c>
      <c r="B560" s="28" t="s">
        <v>27</v>
      </c>
      <c r="C560" s="17" t="n">
        <v>13</v>
      </c>
      <c r="D560" s="18" t="n">
        <v>1701199.40398015</v>
      </c>
      <c r="E560" s="70" t="str">
        <f aca="false">B560&amp;"|"&amp;A560&amp;"|"&amp;C560</f>
        <v>09/|2016|13</v>
      </c>
      <c r="F560" s="77" t="n">
        <v>982537.479148956</v>
      </c>
      <c r="G560" s="78" t="n">
        <f aca="false">IF(D560="","",F560/D560)</f>
        <v>0.577555739115707</v>
      </c>
      <c r="H560" s="20" t="n">
        <v>338949.895176278</v>
      </c>
      <c r="I560" s="79" t="n">
        <f aca="false">IF(D560="","",H560/D560)</f>
        <v>0.199241719920232</v>
      </c>
      <c r="J560" s="20" t="n">
        <v>1321487.37432523</v>
      </c>
      <c r="K560" s="79" t="n">
        <f aca="false">IF(D560="","",J560/D560)</f>
        <v>0.776797459035936</v>
      </c>
      <c r="L560" s="20" t="n">
        <v>434465.275258252</v>
      </c>
      <c r="M560" s="24" t="n">
        <f aca="false">IF(L560="","",IF(D560="","",L560/D560))</f>
        <v>0.255387624896747</v>
      </c>
      <c r="N560" s="20" t="n">
        <v>1150661.29321194</v>
      </c>
      <c r="O560" s="80" t="n">
        <f aca="false">IF(N560="","",IF(D560="","",N560/D560))</f>
        <v>0.676382374999566</v>
      </c>
      <c r="P560" s="20" t="n">
        <v>237631.343687309</v>
      </c>
      <c r="Q560" s="80" t="n">
        <f aca="false">IF(P560="","",IF(D560="","",P560/D560))</f>
        <v>0.139684591430813</v>
      </c>
    </row>
    <row r="561" customFormat="false" ht="15" hidden="false" customHeight="false" outlineLevel="0" collapsed="false">
      <c r="A561" s="81" t="n">
        <v>2016</v>
      </c>
      <c r="B561" s="30" t="s">
        <v>28</v>
      </c>
      <c r="C561" s="17" t="n">
        <v>13</v>
      </c>
      <c r="D561" s="18" t="n">
        <v>1635072.84350566</v>
      </c>
      <c r="E561" s="70" t="str">
        <f aca="false">B561&amp;"|"&amp;A561&amp;"|"&amp;C561</f>
        <v>12/|2016|13</v>
      </c>
      <c r="F561" s="77" t="n">
        <v>971986.691883912</v>
      </c>
      <c r="G561" s="78" t="n">
        <f aca="false">IF(D561="","",F561/D561)</f>
        <v>0.594460788548071</v>
      </c>
      <c r="H561" s="20" t="n">
        <v>369741.70328957</v>
      </c>
      <c r="I561" s="79" t="n">
        <f aca="false">IF(D561="","",H561/D561)</f>
        <v>0.226131639797056</v>
      </c>
      <c r="J561" s="20" t="n">
        <v>1341728.39517348</v>
      </c>
      <c r="K561" s="79" t="n">
        <f aca="false">IF(D561="","",J561/D561)</f>
        <v>0.820592428345126</v>
      </c>
      <c r="L561" s="20" t="n">
        <v>453531.224337793</v>
      </c>
      <c r="M561" s="24" t="n">
        <f aca="false">IF(L561="","",IF(D561="","",L561/D561))</f>
        <v>0.277376770178266</v>
      </c>
      <c r="N561" s="20" t="n">
        <v>1180026.51394351</v>
      </c>
      <c r="O561" s="80" t="n">
        <f aca="false">IF(N561="","",IF(D561="","",N561/D561))</f>
        <v>0.721696601243457</v>
      </c>
      <c r="P561" s="20" t="n">
        <v>250367.052911615</v>
      </c>
      <c r="Q561" s="80" t="n">
        <f aca="false">IF(P561="","",IF(D561="","",P561/D561))</f>
        <v>0.153122873947816</v>
      </c>
    </row>
    <row r="562" customFormat="false" ht="15" hidden="false" customHeight="false" outlineLevel="0" collapsed="false">
      <c r="A562" s="81" t="n">
        <v>2017</v>
      </c>
      <c r="B562" s="31" t="s">
        <v>25</v>
      </c>
      <c r="C562" s="17" t="n">
        <v>13</v>
      </c>
      <c r="D562" s="18" t="n">
        <v>1394521.38938837</v>
      </c>
      <c r="E562" s="70" t="str">
        <f aca="false">B562&amp;"|"&amp;A562&amp;"|"&amp;C562</f>
        <v>03/|2017|13</v>
      </c>
      <c r="F562" s="77" t="n">
        <v>801076.349379574</v>
      </c>
      <c r="G562" s="78" t="n">
        <f aca="false">IF(D562="","",F562/D562)</f>
        <v>0.574445365611009</v>
      </c>
      <c r="H562" s="20" t="n">
        <v>330686.087286823</v>
      </c>
      <c r="I562" s="79" t="n">
        <f aca="false">IF(D562="","",H562/D562)</f>
        <v>0.237132316365445</v>
      </c>
      <c r="J562" s="20" t="n">
        <v>1131762.4366664</v>
      </c>
      <c r="K562" s="79" t="n">
        <f aca="false">IF(D562="","",J562/D562)</f>
        <v>0.811577681976456</v>
      </c>
      <c r="L562" s="20" t="n">
        <v>367185.04290197</v>
      </c>
      <c r="M562" s="24" t="n">
        <f aca="false">IF(L562="","",IF(D562="","",L562/D562))</f>
        <v>0.263305421986403</v>
      </c>
      <c r="N562" s="20" t="n">
        <v>958684.319771698</v>
      </c>
      <c r="O562" s="80" t="n">
        <f aca="false">IF(N562="","",IF(D562="","",N562/D562))</f>
        <v>0.687464765378875</v>
      </c>
      <c r="P562" s="20" t="n">
        <v>222637.848613246</v>
      </c>
      <c r="Q562" s="80" t="n">
        <f aca="false">IF(P562="","",IF(D562="","",P562/D562))</f>
        <v>0.159651799038302</v>
      </c>
    </row>
    <row r="563" customFormat="false" ht="15" hidden="false" customHeight="false" outlineLevel="0" collapsed="false">
      <c r="A563" s="81" t="n">
        <v>2017</v>
      </c>
      <c r="B563" s="28" t="s">
        <v>26</v>
      </c>
      <c r="C563" s="17" t="n">
        <v>13</v>
      </c>
      <c r="D563" s="18" t="n">
        <v>1586843.5773208</v>
      </c>
      <c r="E563" s="70" t="str">
        <f aca="false">B563&amp;"|"&amp;A563&amp;"|"&amp;C563</f>
        <v>06/|2017|13</v>
      </c>
      <c r="F563" s="77" t="n">
        <v>914725.926668005</v>
      </c>
      <c r="G563" s="78" t="n">
        <f aca="false">IF(D563="","",F563/D563)</f>
        <v>0.57644366448041</v>
      </c>
      <c r="H563" s="20" t="n">
        <v>388074.493759662</v>
      </c>
      <c r="I563" s="79" t="n">
        <f aca="false">IF(D563="","",H563/D563)</f>
        <v>0.244557497226589</v>
      </c>
      <c r="J563" s="20" t="n">
        <v>1302800.42042767</v>
      </c>
      <c r="K563" s="79" t="n">
        <f aca="false">IF(D563="","",J563/D563)</f>
        <v>0.821001161707001</v>
      </c>
      <c r="L563" s="20" t="n">
        <v>476780.300461274</v>
      </c>
      <c r="M563" s="24" t="n">
        <f aca="false">IF(L563="","",IF(D563="","",L563/D563))</f>
        <v>0.300458285413526</v>
      </c>
      <c r="N563" s="20" t="n">
        <v>1116487.65604571</v>
      </c>
      <c r="O563" s="80" t="n">
        <f aca="false">IF(N563="","",IF(D563="","",N563/D563))</f>
        <v>0.703590241661229</v>
      </c>
      <c r="P563" s="20" t="n">
        <v>243967.212750943</v>
      </c>
      <c r="Q563" s="80" t="n">
        <f aca="false">IF(P563="","",IF(D563="","",P563/D563))</f>
        <v>0.153743706208808</v>
      </c>
    </row>
    <row r="564" customFormat="false" ht="15" hidden="false" customHeight="false" outlineLevel="0" collapsed="false">
      <c r="A564" s="81" t="n">
        <v>2017</v>
      </c>
      <c r="B564" s="28" t="s">
        <v>27</v>
      </c>
      <c r="C564" s="17" t="n">
        <v>13</v>
      </c>
      <c r="D564" s="18" t="n">
        <v>1685472.33827556</v>
      </c>
      <c r="E564" s="70" t="str">
        <f aca="false">B564&amp;"|"&amp;A564&amp;"|"&amp;C564</f>
        <v>09/|2017|13</v>
      </c>
      <c r="F564" s="77" t="n">
        <v>978458.703772813</v>
      </c>
      <c r="G564" s="78" t="n">
        <f aca="false">IF(D564="","",F564/D564)</f>
        <v>0.580524925596758</v>
      </c>
      <c r="H564" s="20" t="n">
        <v>382765.598852459</v>
      </c>
      <c r="I564" s="79" t="n">
        <f aca="false">IF(D564="","",H564/D564)</f>
        <v>0.227096933103081</v>
      </c>
      <c r="J564" s="20" t="n">
        <v>1361224.30262527</v>
      </c>
      <c r="K564" s="79" t="n">
        <f aca="false">IF(D564="","",J564/D564)</f>
        <v>0.807621858699838</v>
      </c>
      <c r="L564" s="20" t="n">
        <v>456828.287465309</v>
      </c>
      <c r="M564" s="24" t="n">
        <f aca="false">IF(L564="","",IF(D564="","",L564/D564))</f>
        <v>0.271038733232904</v>
      </c>
      <c r="N564" s="20" t="n">
        <v>1159072.30362922</v>
      </c>
      <c r="O564" s="80" t="n">
        <f aca="false">IF(N564="","",IF(D564="","",N564/D564))</f>
        <v>0.687683966866576</v>
      </c>
      <c r="P564" s="20" t="n">
        <v>252121.176745535</v>
      </c>
      <c r="Q564" s="80" t="n">
        <f aca="false">IF(P564="","",IF(D564="","",P564/D564))</f>
        <v>0.149584879573571</v>
      </c>
    </row>
    <row r="565" customFormat="false" ht="15" hidden="false" customHeight="false" outlineLevel="0" collapsed="false">
      <c r="A565" s="81" t="n">
        <v>2017</v>
      </c>
      <c r="B565" s="30" t="s">
        <v>28</v>
      </c>
      <c r="C565" s="17" t="n">
        <v>13</v>
      </c>
      <c r="D565" s="18" t="n">
        <v>1546522.25937768</v>
      </c>
      <c r="E565" s="70" t="str">
        <f aca="false">B565&amp;"|"&amp;A565&amp;"|"&amp;C565</f>
        <v>12/|2017|13</v>
      </c>
      <c r="F565" s="77" t="n">
        <v>938291.867150348</v>
      </c>
      <c r="G565" s="78" t="n">
        <f aca="false">IF(D565="","",F565/D565)</f>
        <v>0.606710871092096</v>
      </c>
      <c r="H565" s="20" t="n">
        <v>395141.751589558</v>
      </c>
      <c r="I565" s="79" t="n">
        <f aca="false">IF(D565="","",H565/D565)</f>
        <v>0.255503436302665</v>
      </c>
      <c r="J565" s="20" t="n">
        <v>1333433.61873991</v>
      </c>
      <c r="K565" s="79" t="n">
        <f aca="false">IF(D565="","",J565/D565)</f>
        <v>0.862214307394763</v>
      </c>
      <c r="L565" s="20" t="n">
        <v>457774.062868405</v>
      </c>
      <c r="M565" s="24" t="n">
        <f aca="false">IF(L565="","",IF(D565="","",L565/D565))</f>
        <v>0.296002246390306</v>
      </c>
      <c r="N565" s="20" t="n">
        <v>1112104.2127303</v>
      </c>
      <c r="O565" s="80" t="n">
        <f aca="false">IF(N565="","",IF(D565="","",N565/D565))</f>
        <v>0.719100036217914</v>
      </c>
      <c r="P565" s="20" t="n">
        <v>254273.192178925</v>
      </c>
      <c r="Q565" s="80" t="n">
        <f aca="false">IF(P565="","",IF(D565="","",P565/D565))</f>
        <v>0.164416121809488</v>
      </c>
    </row>
    <row r="566" customFormat="false" ht="15" hidden="false" customHeight="false" outlineLevel="0" collapsed="false">
      <c r="A566" s="81" t="n">
        <v>2018</v>
      </c>
      <c r="B566" s="31" t="s">
        <v>25</v>
      </c>
      <c r="C566" s="17" t="n">
        <v>13</v>
      </c>
      <c r="D566" s="18" t="n">
        <v>1370713.49045941</v>
      </c>
      <c r="E566" s="70" t="str">
        <f aca="false">B566&amp;"|"&amp;A566&amp;"|"&amp;C566</f>
        <v>03/|2018|13</v>
      </c>
      <c r="F566" s="77" t="n">
        <v>847790.422121007</v>
      </c>
      <c r="G566" s="78" t="n">
        <f aca="false">IF(D566="","",F566/D566)</f>
        <v>0.618503011768609</v>
      </c>
      <c r="H566" s="20" t="n">
        <v>335142.714216463</v>
      </c>
      <c r="I566" s="79" t="n">
        <f aca="false">IF(D566="","",H566/D566)</f>
        <v>0.244502382554166</v>
      </c>
      <c r="J566" s="20" t="n">
        <v>1182933.13633747</v>
      </c>
      <c r="K566" s="79" t="n">
        <f aca="false">IF(D566="","",J566/D566)</f>
        <v>0.863005394322775</v>
      </c>
      <c r="L566" s="20" t="n">
        <v>374390.852941355</v>
      </c>
      <c r="M566" s="24" t="n">
        <f aca="false">IF(L566="","",IF(D566="","",L566/D566))</f>
        <v>0.273135746855365</v>
      </c>
      <c r="N566" s="20" t="n">
        <v>950510.248154395</v>
      </c>
      <c r="O566" s="80" t="n">
        <f aca="false">IF(N566="","",IF(D566="","",N566/D566))</f>
        <v>0.693441959074774</v>
      </c>
      <c r="P566" s="20" t="n">
        <v>243631.655783234</v>
      </c>
      <c r="Q566" s="80" t="n">
        <f aca="false">IF(P566="","",IF(D566="","",P566/D566))</f>
        <v>0.177740758720904</v>
      </c>
    </row>
    <row r="567" customFormat="false" ht="15" hidden="false" customHeight="false" outlineLevel="0" collapsed="false">
      <c r="A567" s="81" t="n">
        <v>2018</v>
      </c>
      <c r="B567" s="28" t="s">
        <v>26</v>
      </c>
      <c r="C567" s="17" t="n">
        <v>13</v>
      </c>
      <c r="D567" s="18" t="n">
        <v>1533487.00508875</v>
      </c>
      <c r="E567" s="70" t="str">
        <f aca="false">B567&amp;"|"&amp;A567&amp;"|"&amp;C567</f>
        <v>06/|2018|13</v>
      </c>
      <c r="F567" s="77" t="n">
        <v>913464.425010804</v>
      </c>
      <c r="G567" s="78" t="n">
        <f aca="false">IF(D567="","",F567/D567)</f>
        <v>0.595677969216268</v>
      </c>
      <c r="H567" s="20" t="n">
        <v>346736.137925566</v>
      </c>
      <c r="I567" s="79" t="n">
        <f aca="false">IF(D567="","",H567/D567)</f>
        <v>0.226109602999537</v>
      </c>
      <c r="J567" s="20" t="n">
        <v>1260200.56293637</v>
      </c>
      <c r="K567" s="79" t="n">
        <f aca="false">IF(D567="","",J567/D567)</f>
        <v>0.821787572215805</v>
      </c>
      <c r="L567" s="20" t="n">
        <v>417285.020479893</v>
      </c>
      <c r="M567" s="24" t="n">
        <f aca="false">IF(L567="","",IF(D567="","",L567/D567))</f>
        <v>0.272115133088945</v>
      </c>
      <c r="N567" s="20" t="n">
        <v>1064347.60004441</v>
      </c>
      <c r="O567" s="80" t="n">
        <f aca="false">IF(N567="","",IF(D567="","",N567/D567))</f>
        <v>0.694070178953236</v>
      </c>
      <c r="P567" s="20" t="n">
        <v>247148.181174992</v>
      </c>
      <c r="Q567" s="80" t="n">
        <f aca="false">IF(P567="","",IF(D567="","",P567/D567))</f>
        <v>0.161167444102787</v>
      </c>
    </row>
    <row r="568" customFormat="false" ht="15" hidden="false" customHeight="false" outlineLevel="0" collapsed="false">
      <c r="A568" s="81" t="n">
        <v>2018</v>
      </c>
      <c r="B568" s="28" t="s">
        <v>27</v>
      </c>
      <c r="C568" s="17" t="n">
        <v>13</v>
      </c>
      <c r="D568" s="18" t="n">
        <v>1733799.00388519</v>
      </c>
      <c r="E568" s="70" t="str">
        <f aca="false">B568&amp;"|"&amp;A568&amp;"|"&amp;C568</f>
        <v>09/|2018|13</v>
      </c>
      <c r="F568" s="77" t="n">
        <v>1077111.76515254</v>
      </c>
      <c r="G568" s="78" t="n">
        <f aca="false">IF(D568="","",F568/D568)</f>
        <v>0.621243732831136</v>
      </c>
      <c r="H568" s="20" t="n">
        <v>380513.090152593</v>
      </c>
      <c r="I568" s="79" t="n">
        <f aca="false">IF(D568="","",H568/D568)</f>
        <v>0.219467821414085</v>
      </c>
      <c r="J568" s="20" t="n">
        <v>1457624.85530513</v>
      </c>
      <c r="K568" s="79" t="n">
        <f aca="false">IF(D568="","",J568/D568)</f>
        <v>0.840711554245219</v>
      </c>
      <c r="L568" s="20" t="n">
        <v>481251.148369459</v>
      </c>
      <c r="M568" s="24" t="n">
        <f aca="false">IF(L568="","",IF(D568="","",L568/D568))</f>
        <v>0.277570322333238</v>
      </c>
      <c r="N568" s="20" t="n">
        <v>1289404.79475007</v>
      </c>
      <c r="O568" s="80" t="n">
        <f aca="false">IF(N568="","",IF(D568="","",N568/D568))</f>
        <v>0.743687585389484</v>
      </c>
      <c r="P568" s="20" t="n">
        <v>249052.321477003</v>
      </c>
      <c r="Q568" s="80" t="n">
        <f aca="false">IF(P568="","",IF(D568="","",P568/D568))</f>
        <v>0.143645440399327</v>
      </c>
    </row>
    <row r="569" customFormat="false" ht="15" hidden="false" customHeight="false" outlineLevel="0" collapsed="false">
      <c r="A569" s="81" t="n">
        <v>2018</v>
      </c>
      <c r="B569" s="30" t="s">
        <v>28</v>
      </c>
      <c r="C569" s="17" t="n">
        <v>13</v>
      </c>
      <c r="D569" s="18" t="n">
        <v>1542975.28186041</v>
      </c>
      <c r="E569" s="70" t="str">
        <f aca="false">B569&amp;"|"&amp;A569&amp;"|"&amp;C569</f>
        <v>12/|2018|13</v>
      </c>
      <c r="F569" s="77" t="n">
        <v>1019665.4032851</v>
      </c>
      <c r="G569" s="78" t="n">
        <f aca="false">IF(D569="","",F569/D569)</f>
        <v>0.660843641030762</v>
      </c>
      <c r="H569" s="20" t="n">
        <v>370671.273218301</v>
      </c>
      <c r="I569" s="79" t="n">
        <f aca="false">IF(D569="","",H569/D569)</f>
        <v>0.240231504403215</v>
      </c>
      <c r="J569" s="20" t="n">
        <v>1390336.6765034</v>
      </c>
      <c r="K569" s="79" t="n">
        <f aca="false">IF(D569="","",J569/D569)</f>
        <v>0.901075145433977</v>
      </c>
      <c r="L569" s="20" t="n">
        <v>439964.82623843</v>
      </c>
      <c r="M569" s="24" t="n">
        <f aca="false">IF(L569="","",IF(D569="","",L569/D569))</f>
        <v>0.285140553715126</v>
      </c>
      <c r="N569" s="20" t="n">
        <v>1188101.97260132</v>
      </c>
      <c r="O569" s="80" t="n">
        <f aca="false">IF(N569="","",IF(D569="","",N569/D569))</f>
        <v>0.770007132692878</v>
      </c>
      <c r="P569" s="20" t="n">
        <v>253655.956360122</v>
      </c>
      <c r="Q569" s="80" t="n">
        <f aca="false">IF(P569="","",IF(D569="","",P569/D569))</f>
        <v>0.16439405047</v>
      </c>
    </row>
    <row r="570" customFormat="false" ht="15" hidden="false" customHeight="false" outlineLevel="0" collapsed="false">
      <c r="A570" s="81" t="n">
        <v>2019</v>
      </c>
      <c r="B570" s="31" t="s">
        <v>25</v>
      </c>
      <c r="C570" s="17" t="n">
        <v>13</v>
      </c>
      <c r="D570" s="18" t="n">
        <v>1262588.65630124</v>
      </c>
      <c r="E570" s="70" t="str">
        <f aca="false">B570&amp;"|"&amp;A570&amp;"|"&amp;C570</f>
        <v>03/|2019|13</v>
      </c>
      <c r="F570" s="77" t="n">
        <v>841848.153748839</v>
      </c>
      <c r="G570" s="78" t="n">
        <f aca="false">IF(D570="","",F570/D570)</f>
        <v>0.66676359679568</v>
      </c>
      <c r="H570" s="20" t="n">
        <v>339809.528576699</v>
      </c>
      <c r="I570" s="79" t="n">
        <f aca="false">IF(D570="","",H570/D570)</f>
        <v>0.269137162670361</v>
      </c>
      <c r="J570" s="20" t="n">
        <v>1181657.68232554</v>
      </c>
      <c r="K570" s="79" t="n">
        <f aca="false">IF(D570="","",J570/D570)</f>
        <v>0.935900759466042</v>
      </c>
      <c r="L570" s="20" t="n">
        <v>414132.903642126</v>
      </c>
      <c r="M570" s="24" t="n">
        <f aca="false">IF(L570="","",IF(D570="","",L570/D570))</f>
        <v>0.328003028995469</v>
      </c>
      <c r="N570" s="20" t="n">
        <v>1036848.22770002</v>
      </c>
      <c r="O570" s="80" t="n">
        <f aca="false">IF(N570="","",IF(D570="","",N570/D570))</f>
        <v>0.82120825537707</v>
      </c>
      <c r="P570" s="20" t="n">
        <v>229804.904059319</v>
      </c>
      <c r="Q570" s="80" t="n">
        <f aca="false">IF(P570="","",IF(D570="","",P570/D570))</f>
        <v>0.182010905065893</v>
      </c>
    </row>
    <row r="571" customFormat="false" ht="15" hidden="false" customHeight="false" outlineLevel="0" collapsed="false">
      <c r="A571" s="81" t="n">
        <v>2019</v>
      </c>
      <c r="B571" s="28" t="s">
        <v>26</v>
      </c>
      <c r="C571" s="17" t="n">
        <v>13</v>
      </c>
      <c r="D571" s="18" t="n">
        <v>1476471.66005404</v>
      </c>
      <c r="E571" s="70" t="str">
        <f aca="false">B571&amp;"|"&amp;A571&amp;"|"&amp;C571</f>
        <v>06/|2019|13</v>
      </c>
      <c r="F571" s="77" t="n">
        <v>984431.326498244</v>
      </c>
      <c r="G571" s="78" t="n">
        <f aca="false">IF(D571="","",F571/D571)</f>
        <v>0.666745832738986</v>
      </c>
      <c r="H571" s="20" t="n">
        <v>381606.14659962</v>
      </c>
      <c r="I571" s="79" t="n">
        <f aca="false">IF(D571="","",H571/D571)</f>
        <v>0.258458158679221</v>
      </c>
      <c r="J571" s="20" t="n">
        <v>1366037.47309786</v>
      </c>
      <c r="K571" s="79" t="n">
        <f aca="false">IF(D571="","",J571/D571)</f>
        <v>0.925203991418205</v>
      </c>
      <c r="L571" s="20" t="n">
        <v>396375.535095037</v>
      </c>
      <c r="M571" s="24" t="n">
        <f aca="false">IF(L571="","",IF(D571="","",L571/D571))</f>
        <v>0.268461322908514</v>
      </c>
      <c r="N571" s="20" t="n">
        <v>1144773.53829203</v>
      </c>
      <c r="O571" s="80" t="n">
        <f aca="false">IF(N571="","",IF(D571="","",N571/D571))</f>
        <v>0.775344064680612</v>
      </c>
      <c r="P571" s="20" t="n">
        <v>252186.105840319</v>
      </c>
      <c r="Q571" s="80" t="n">
        <f aca="false">IF(P571="","",IF(D571="","",P571/D571))</f>
        <v>0.170803214625257</v>
      </c>
    </row>
    <row r="572" customFormat="false" ht="15" hidden="false" customHeight="false" outlineLevel="0" collapsed="false">
      <c r="A572" s="81" t="n">
        <v>2019</v>
      </c>
      <c r="B572" s="28" t="s">
        <v>27</v>
      </c>
      <c r="C572" s="17" t="n">
        <v>13</v>
      </c>
      <c r="D572" s="18" t="n">
        <v>1484268.31555862</v>
      </c>
      <c r="E572" s="70" t="str">
        <f aca="false">B572&amp;"|"&amp;A572&amp;"|"&amp;C572</f>
        <v>09/|2019|13</v>
      </c>
      <c r="F572" s="77" t="n">
        <v>987978.503376155</v>
      </c>
      <c r="G572" s="78" t="n">
        <f aca="false">IF(D572="","",F572/D572)</f>
        <v>0.665633358214158</v>
      </c>
      <c r="H572" s="20" t="n">
        <v>367093.747004499</v>
      </c>
      <c r="I572" s="79" t="n">
        <f aca="false">IF(D572="","",H572/D572)</f>
        <v>0.247323036648087</v>
      </c>
      <c r="J572" s="20" t="n">
        <v>1355072.25038065</v>
      </c>
      <c r="K572" s="79" t="n">
        <f aca="false">IF(D572="","",J572/D572)</f>
        <v>0.912956394862242</v>
      </c>
      <c r="L572" s="20" t="n">
        <v>445953.655196027</v>
      </c>
      <c r="M572" s="24" t="n">
        <f aca="false">IF(L572="","",IF(D572="","",L572/D572))</f>
        <v>0.300453530215113</v>
      </c>
      <c r="N572" s="20" t="n">
        <v>1158743.53741316</v>
      </c>
      <c r="O572" s="80" t="n">
        <f aca="false">IF(N572="","",IF(D572="","",N572/D572))</f>
        <v>0.780683334183452</v>
      </c>
      <c r="P572" s="20" t="n">
        <v>253670.516511599</v>
      </c>
      <c r="Q572" s="80" t="n">
        <f aca="false">IF(P572="","",IF(D572="","",P572/D572))</f>
        <v>0.170906104949177</v>
      </c>
    </row>
    <row r="573" customFormat="false" ht="15" hidden="false" customHeight="false" outlineLevel="0" collapsed="false">
      <c r="A573" s="81" t="n">
        <v>2019</v>
      </c>
      <c r="B573" s="30" t="s">
        <v>28</v>
      </c>
      <c r="C573" s="17" t="n">
        <v>13</v>
      </c>
      <c r="D573" s="18" t="n">
        <v>1587476.23452845</v>
      </c>
      <c r="E573" s="70" t="str">
        <f aca="false">B573&amp;"|"&amp;A573&amp;"|"&amp;C573</f>
        <v>12/|2019|13</v>
      </c>
      <c r="F573" s="77" t="n">
        <v>1009267.42617922</v>
      </c>
      <c r="G573" s="78" t="n">
        <f aca="false">IF(D573="","",F573/D573)</f>
        <v>0.635768526310579</v>
      </c>
      <c r="H573" s="20" t="n">
        <v>388207.263564682</v>
      </c>
      <c r="I573" s="79" t="n">
        <f aca="false">IF(D573="","",H573/D573)</f>
        <v>0.244543669455308</v>
      </c>
      <c r="J573" s="20" t="n">
        <v>1397474.6897439</v>
      </c>
      <c r="K573" s="79" t="n">
        <f aca="false">IF(D573="","",J573/D573)</f>
        <v>0.880312195765886</v>
      </c>
      <c r="L573" s="20" t="n">
        <v>445511.794853625</v>
      </c>
      <c r="M573" s="24" t="n">
        <f aca="false">IF(L573="","",IF(D573="","",L573/D573))</f>
        <v>0.280641552398396</v>
      </c>
      <c r="N573" s="20" t="n">
        <v>1221038.84620084</v>
      </c>
      <c r="O573" s="80" t="n">
        <f aca="false">IF(N573="","",IF(D573="","",N573/D573))</f>
        <v>0.769169843077079</v>
      </c>
      <c r="P573" s="20" t="n">
        <v>253885.13207838</v>
      </c>
      <c r="Q573" s="80" t="n">
        <f aca="false">IF(P573="","",IF(D573="","",P573/D573))</f>
        <v>0.159930036466842</v>
      </c>
    </row>
    <row r="574" customFormat="false" ht="15" hidden="false" customHeight="false" outlineLevel="0" collapsed="false">
      <c r="A574" s="81" t="n">
        <v>2009</v>
      </c>
      <c r="B574" s="32" t="s">
        <v>25</v>
      </c>
      <c r="C574" s="33" t="n">
        <v>14</v>
      </c>
      <c r="D574" s="34" t="n">
        <v>2587171.56162905</v>
      </c>
      <c r="E574" s="70" t="str">
        <f aca="false">B574&amp;"|"&amp;A574&amp;"|"&amp;C574</f>
        <v>03/|2009|14</v>
      </c>
      <c r="F574" s="82" t="n">
        <v>2055233.07187125</v>
      </c>
      <c r="G574" s="78" t="n">
        <f aca="false">IF(D574="","",F574/D574)</f>
        <v>0.794393809190274</v>
      </c>
      <c r="H574" s="36" t="n">
        <v>421519.209901078</v>
      </c>
      <c r="I574" s="79" t="n">
        <f aca="false">IF(D574="","",H574/D574)</f>
        <v>0.1629266555619</v>
      </c>
      <c r="J574" s="36" t="n">
        <v>2476752.28177233</v>
      </c>
      <c r="K574" s="79" t="n">
        <f aca="false">IF(D574="","",J574/D574)</f>
        <v>0.957320464752174</v>
      </c>
      <c r="L574" s="36"/>
      <c r="M574" s="24" t="str">
        <f aca="false">IF(L574="","",IF(D574="","",L574/D574))</f>
        <v/>
      </c>
      <c r="N574" s="36"/>
      <c r="O574" s="80" t="str">
        <f aca="false">IF(N574="","",IF(D574="","",N574/D574))</f>
        <v/>
      </c>
      <c r="P574" s="36"/>
      <c r="Q574" s="80" t="str">
        <f aca="false">IF(P574="","",IF(D574="","",P574/D574))</f>
        <v/>
      </c>
    </row>
    <row r="575" customFormat="false" ht="15.75" hidden="false" customHeight="false" outlineLevel="0" collapsed="false">
      <c r="A575" s="81" t="n">
        <v>2009</v>
      </c>
      <c r="B575" s="28" t="s">
        <v>26</v>
      </c>
      <c r="C575" s="17" t="n">
        <v>14</v>
      </c>
      <c r="D575" s="18" t="n">
        <v>4513903.40066732</v>
      </c>
      <c r="E575" s="70" t="str">
        <f aca="false">B575&amp;"|"&amp;A575&amp;"|"&amp;C575</f>
        <v>06/|2009|14</v>
      </c>
      <c r="F575" s="77" t="n">
        <v>3834719.68341815</v>
      </c>
      <c r="G575" s="78" t="n">
        <f aca="false">IF(D575="","",F575/D575)</f>
        <v>0.849535167910602</v>
      </c>
      <c r="H575" s="20" t="n">
        <v>864229.129796771</v>
      </c>
      <c r="I575" s="79" t="n">
        <f aca="false">IF(D575="","",H575/D575)</f>
        <v>0.191459376305883</v>
      </c>
      <c r="J575" s="20" t="n">
        <v>4698948.81321492</v>
      </c>
      <c r="K575" s="79" t="n">
        <f aca="false">IF(D575="","",J575/D575)</f>
        <v>1.04099454421649</v>
      </c>
      <c r="L575" s="20"/>
      <c r="M575" s="24" t="str">
        <f aca="false">IF(L575="","",IF(D575="","",L575/D575))</f>
        <v/>
      </c>
      <c r="N575" s="20"/>
      <c r="O575" s="80" t="str">
        <f aca="false">IF(N575="","",IF(D575="","",N575/D575))</f>
        <v/>
      </c>
      <c r="P575" s="45"/>
      <c r="Q575" s="80" t="str">
        <f aca="false">IF(P575="","",IF(D575="","",P575/D575))</f>
        <v/>
      </c>
    </row>
    <row r="576" customFormat="false" ht="15.75" hidden="false" customHeight="false" outlineLevel="0" collapsed="false">
      <c r="A576" s="81" t="n">
        <v>2009</v>
      </c>
      <c r="B576" s="28" t="s">
        <v>27</v>
      </c>
      <c r="C576" s="17" t="n">
        <v>14</v>
      </c>
      <c r="D576" s="18" t="n">
        <v>4630396.55572822</v>
      </c>
      <c r="E576" s="70" t="str">
        <f aca="false">B576&amp;"|"&amp;A576&amp;"|"&amp;C576</f>
        <v>09/|2009|14</v>
      </c>
      <c r="F576" s="77" t="n">
        <v>3920448.75566928</v>
      </c>
      <c r="G576" s="78" t="n">
        <f aca="false">IF(D576="","",F576/D576)</f>
        <v>0.846676674121859</v>
      </c>
      <c r="H576" s="20" t="n">
        <v>794988.816962118</v>
      </c>
      <c r="I576" s="79" t="n">
        <f aca="false">IF(D576="","",H576/D576)</f>
        <v>0.171689143120721</v>
      </c>
      <c r="J576" s="20" t="n">
        <v>4715437.5726314</v>
      </c>
      <c r="K576" s="79" t="n">
        <f aca="false">IF(D576="","",J576/D576)</f>
        <v>1.01836581724258</v>
      </c>
      <c r="L576" s="20"/>
      <c r="M576" s="24" t="str">
        <f aca="false">IF(L576="","",IF(D576="","",L576/D576))</f>
        <v/>
      </c>
      <c r="N576" s="20"/>
      <c r="O576" s="80" t="str">
        <f aca="false">IF(N576="","",IF(D576="","",N576/D576))</f>
        <v/>
      </c>
      <c r="P576" s="45"/>
      <c r="Q576" s="80" t="str">
        <f aca="false">IF(P576="","",IF(D576="","",P576/D576))</f>
        <v/>
      </c>
    </row>
    <row r="577" customFormat="false" ht="15" hidden="false" customHeight="false" outlineLevel="0" collapsed="false">
      <c r="A577" s="81" t="n">
        <v>2009</v>
      </c>
      <c r="B577" s="30" t="s">
        <v>28</v>
      </c>
      <c r="C577" s="17" t="n">
        <v>14</v>
      </c>
      <c r="D577" s="18" t="n">
        <v>4597608.00694263</v>
      </c>
      <c r="E577" s="70" t="str">
        <f aca="false">B577&amp;"|"&amp;A577&amp;"|"&amp;C577</f>
        <v>12/|2009|14</v>
      </c>
      <c r="F577" s="77" t="n">
        <v>3641102.08376221</v>
      </c>
      <c r="G577" s="78" t="n">
        <f aca="false">IF(D577="","",F577/D577)</f>
        <v>0.791955747045845</v>
      </c>
      <c r="H577" s="20" t="n">
        <v>880427.257201939</v>
      </c>
      <c r="I577" s="79" t="n">
        <f aca="false">IF(D577="","",H577/D577)</f>
        <v>0.191496807877585</v>
      </c>
      <c r="J577" s="20" t="n">
        <v>4521529.34096415</v>
      </c>
      <c r="K577" s="79" t="n">
        <f aca="false">IF(D577="","",J577/D577)</f>
        <v>0.98345255492343</v>
      </c>
      <c r="L577" s="20"/>
      <c r="M577" s="24" t="str">
        <f aca="false">IF(L577="","",IF(D577="","",L577/D577))</f>
        <v/>
      </c>
      <c r="N577" s="20"/>
      <c r="O577" s="80" t="str">
        <f aca="false">IF(N577="","",IF(D577="","",N577/D577))</f>
        <v/>
      </c>
      <c r="P577" s="20"/>
      <c r="Q577" s="80" t="str">
        <f aca="false">IF(P577="","",IF(D577="","",P577/D577))</f>
        <v/>
      </c>
    </row>
    <row r="578" customFormat="false" ht="15" hidden="false" customHeight="false" outlineLevel="0" collapsed="false">
      <c r="A578" s="81" t="n">
        <v>2010</v>
      </c>
      <c r="B578" s="31" t="s">
        <v>25</v>
      </c>
      <c r="C578" s="17" t="n">
        <v>14</v>
      </c>
      <c r="D578" s="18" t="n">
        <v>4422972.45181274</v>
      </c>
      <c r="E578" s="70" t="str">
        <f aca="false">B578&amp;"|"&amp;A578&amp;"|"&amp;C578</f>
        <v>03/|2010|14</v>
      </c>
      <c r="F578" s="77" t="n">
        <v>3740357.79266915</v>
      </c>
      <c r="G578" s="78" t="n">
        <f aca="false">IF(D578="","",F578/D578)</f>
        <v>0.845666083933256</v>
      </c>
      <c r="H578" s="20" t="n">
        <v>622599.288503374</v>
      </c>
      <c r="I578" s="79" t="n">
        <f aca="false">IF(D578="","",H578/D578)</f>
        <v>0.140764903079648</v>
      </c>
      <c r="J578" s="20" t="n">
        <v>4362957.08117252</v>
      </c>
      <c r="K578" s="79" t="n">
        <f aca="false">IF(D578="","",J578/D578)</f>
        <v>0.986430987012903</v>
      </c>
      <c r="L578" s="20" t="n">
        <v>681582.969618749</v>
      </c>
      <c r="M578" s="24" t="n">
        <f aca="false">IF(L578="","",IF(D578="","",L578/D578))</f>
        <v>0.154100659012562</v>
      </c>
      <c r="N578" s="20" t="n">
        <v>3602272.48470385</v>
      </c>
      <c r="O578" s="80" t="n">
        <f aca="false">IF(N578="","",IF(D578="","",N578/D578))</f>
        <v>0.814446059510832</v>
      </c>
      <c r="P578" s="20" t="n">
        <v>639931.672520829</v>
      </c>
      <c r="Q578" s="80" t="n">
        <f aca="false">IF(P578="","",IF(D578="","",P578/D578))</f>
        <v>0.144683621589946</v>
      </c>
    </row>
    <row r="579" customFormat="false" ht="15" hidden="false" customHeight="false" outlineLevel="0" collapsed="false">
      <c r="A579" s="81" t="n">
        <v>2010</v>
      </c>
      <c r="B579" s="28" t="s">
        <v>26</v>
      </c>
      <c r="C579" s="17" t="n">
        <v>14</v>
      </c>
      <c r="D579" s="18" t="n">
        <v>4847403.56746948</v>
      </c>
      <c r="E579" s="70" t="str">
        <f aca="false">B579&amp;"|"&amp;A579&amp;"|"&amp;C579</f>
        <v>06/|2010|14</v>
      </c>
      <c r="F579" s="77" t="n">
        <v>3918125.97392582</v>
      </c>
      <c r="G579" s="78" t="n">
        <f aca="false">IF(D579="","",F579/D579)</f>
        <v>0.808293743112299</v>
      </c>
      <c r="H579" s="20" t="n">
        <v>720977.456399442</v>
      </c>
      <c r="I579" s="79" t="n">
        <f aca="false">IF(D579="","",H579/D579)</f>
        <v>0.148734770349608</v>
      </c>
      <c r="J579" s="20" t="n">
        <v>4639103.43032526</v>
      </c>
      <c r="K579" s="79" t="n">
        <f aca="false">IF(D579="","",J579/D579)</f>
        <v>0.957028513461907</v>
      </c>
      <c r="L579" s="20" t="n">
        <v>866549.931328237</v>
      </c>
      <c r="M579" s="24" t="n">
        <f aca="false">IF(L579="","",IF(D579="","",L579/D579))</f>
        <v>0.178765790647922</v>
      </c>
      <c r="N579" s="20" t="n">
        <v>3826190.27358764</v>
      </c>
      <c r="O579" s="80" t="n">
        <f aca="false">IF(N579="","",IF(D579="","",N579/D579))</f>
        <v>0.789327775237218</v>
      </c>
      <c r="P579" s="20" t="n">
        <v>693022.03614574</v>
      </c>
      <c r="Q579" s="80" t="n">
        <f aca="false">IF(P579="","",IF(D579="","",P579/D579))</f>
        <v>0.142967678778914</v>
      </c>
    </row>
    <row r="580" customFormat="false" ht="15" hidden="false" customHeight="false" outlineLevel="0" collapsed="false">
      <c r="A580" s="81" t="n">
        <v>2010</v>
      </c>
      <c r="B580" s="28" t="s">
        <v>27</v>
      </c>
      <c r="C580" s="17" t="n">
        <v>14</v>
      </c>
      <c r="D580" s="18" t="n">
        <v>4987006.45120254</v>
      </c>
      <c r="E580" s="70" t="str">
        <f aca="false">B580&amp;"|"&amp;A580&amp;"|"&amp;C580</f>
        <v>09/|2010|14</v>
      </c>
      <c r="F580" s="77" t="n">
        <v>3988411.1967092</v>
      </c>
      <c r="G580" s="78" t="n">
        <f aca="false">IF(D580="","",F580/D580)</f>
        <v>0.799760584979283</v>
      </c>
      <c r="H580" s="20" t="n">
        <v>752379.355562024</v>
      </c>
      <c r="I580" s="79" t="n">
        <f aca="false">IF(D580="","",H580/D580)</f>
        <v>0.150867933082501</v>
      </c>
      <c r="J580" s="20" t="n">
        <v>4740790.55227122</v>
      </c>
      <c r="K580" s="79" t="n">
        <f aca="false">IF(D580="","",J580/D580)</f>
        <v>0.950628518061783</v>
      </c>
      <c r="L580" s="20" t="n">
        <v>914636.173237288</v>
      </c>
      <c r="M580" s="24" t="n">
        <f aca="false">IF(L580="","",IF(D580="","",L580/D580))</f>
        <v>0.183403848017228</v>
      </c>
      <c r="N580" s="20" t="n">
        <v>3942574.80918917</v>
      </c>
      <c r="O580" s="80" t="n">
        <f aca="false">IF(N580="","",IF(D580="","",N580/D580))</f>
        <v>0.79056942231115</v>
      </c>
      <c r="P580" s="20" t="n">
        <v>680165.558854105</v>
      </c>
      <c r="Q580" s="80" t="n">
        <f aca="false">IF(P580="","",IF(D580="","",P580/D580))</f>
        <v>0.136387543410956</v>
      </c>
    </row>
    <row r="581" customFormat="false" ht="15" hidden="false" customHeight="false" outlineLevel="0" collapsed="false">
      <c r="A581" s="81" t="n">
        <v>2010</v>
      </c>
      <c r="B581" s="30" t="s">
        <v>28</v>
      </c>
      <c r="C581" s="17" t="n">
        <v>14</v>
      </c>
      <c r="D581" s="18" t="n">
        <v>5205633.04581197</v>
      </c>
      <c r="E581" s="70" t="str">
        <f aca="false">B581&amp;"|"&amp;A581&amp;"|"&amp;C581</f>
        <v>12/|2010|14</v>
      </c>
      <c r="F581" s="77" t="n">
        <v>4059601.59878782</v>
      </c>
      <c r="G581" s="78" t="n">
        <f aca="false">IF(D581="","",F581/D581)</f>
        <v>0.779847823129571</v>
      </c>
      <c r="H581" s="20" t="n">
        <v>732289.233590643</v>
      </c>
      <c r="I581" s="79" t="n">
        <f aca="false">IF(D581="","",H581/D581)</f>
        <v>0.140672465221071</v>
      </c>
      <c r="J581" s="20" t="n">
        <v>4791890.83237846</v>
      </c>
      <c r="K581" s="79" t="n">
        <f aca="false">IF(D581="","",J581/D581)</f>
        <v>0.920520288350641</v>
      </c>
      <c r="L581" s="20" t="n">
        <v>220629.023877543</v>
      </c>
      <c r="M581" s="24" t="n">
        <f aca="false">IF(L581="","",IF(D581="","",L581/D581))</f>
        <v>0.0423827461397886</v>
      </c>
      <c r="N581" s="20" t="n">
        <v>3950251.66728517</v>
      </c>
      <c r="O581" s="80" t="n">
        <f aca="false">IF(N581="","",IF(D581="","",N581/D581))</f>
        <v>0.758841745570834</v>
      </c>
      <c r="P581" s="20" t="n">
        <v>798770.280141056</v>
      </c>
      <c r="Q581" s="80" t="n">
        <f aca="false">IF(P581="","",IF(D581="","",P581/D581))</f>
        <v>0.153443447340892</v>
      </c>
    </row>
    <row r="582" customFormat="false" ht="15" hidden="false" customHeight="false" outlineLevel="0" collapsed="false">
      <c r="A582" s="81" t="n">
        <v>2011</v>
      </c>
      <c r="B582" s="31" t="s">
        <v>25</v>
      </c>
      <c r="C582" s="17" t="n">
        <v>14</v>
      </c>
      <c r="D582" s="18" t="n">
        <v>4993742.5856909</v>
      </c>
      <c r="E582" s="70" t="str">
        <f aca="false">B582&amp;"|"&amp;A582&amp;"|"&amp;C582</f>
        <v>03/|2011|14</v>
      </c>
      <c r="F582" s="77" t="n">
        <v>4037984.86181144</v>
      </c>
      <c r="G582" s="78" t="n">
        <f aca="false">IF(D582="","",F582/D582)</f>
        <v>0.808608932583331</v>
      </c>
      <c r="H582" s="20" t="n">
        <v>662793.317508995</v>
      </c>
      <c r="I582" s="79" t="n">
        <f aca="false">IF(D582="","",H582/D582)</f>
        <v>0.132724766272128</v>
      </c>
      <c r="J582" s="20" t="n">
        <v>4700778.17932043</v>
      </c>
      <c r="K582" s="79" t="n">
        <f aca="false">IF(D582="","",J582/D582)</f>
        <v>0.941333698855457</v>
      </c>
      <c r="L582" s="20" t="n">
        <v>551950.894335738</v>
      </c>
      <c r="M582" s="24" t="n">
        <f aca="false">IF(L582="","",IF(D582="","",L582/D582))</f>
        <v>0.110528503394889</v>
      </c>
      <c r="N582" s="20" t="n">
        <v>3848789.75042305</v>
      </c>
      <c r="O582" s="80" t="n">
        <f aca="false">IF(N582="","",IF(D582="","",N582/D582))</f>
        <v>0.770722496079673</v>
      </c>
      <c r="P582" s="20" t="n">
        <v>675356.037729164</v>
      </c>
      <c r="Q582" s="80" t="n">
        <f aca="false">IF(P582="","",IF(D582="","",P582/D582))</f>
        <v>0.135240458662073</v>
      </c>
    </row>
    <row r="583" customFormat="false" ht="15" hidden="false" customHeight="false" outlineLevel="0" collapsed="false">
      <c r="A583" s="81" t="n">
        <v>2011</v>
      </c>
      <c r="B583" s="28" t="s">
        <v>26</v>
      </c>
      <c r="C583" s="17" t="n">
        <v>14</v>
      </c>
      <c r="D583" s="18" t="n">
        <v>5195458.9375337</v>
      </c>
      <c r="E583" s="70" t="str">
        <f aca="false">B583&amp;"|"&amp;A583&amp;"|"&amp;C583</f>
        <v>06/|2011|14</v>
      </c>
      <c r="F583" s="77" t="n">
        <v>4178910.28649365</v>
      </c>
      <c r="G583" s="78" t="n">
        <f aca="false">IF(D583="","",F583/D583)</f>
        <v>0.804339007725349</v>
      </c>
      <c r="H583" s="20" t="n">
        <v>721517.39706888</v>
      </c>
      <c r="I583" s="79" t="n">
        <f aca="false">IF(D583="","",H583/D583)</f>
        <v>0.138874622192931</v>
      </c>
      <c r="J583" s="20" t="n">
        <v>4900427.68356253</v>
      </c>
      <c r="K583" s="79" t="n">
        <f aca="false">IF(D583="","",J583/D583)</f>
        <v>0.94321362991828</v>
      </c>
      <c r="L583" s="20" t="n">
        <v>668092.43740266</v>
      </c>
      <c r="M583" s="24" t="n">
        <f aca="false">IF(L583="","",IF(D583="","",L583/D583))</f>
        <v>0.128591611527548</v>
      </c>
      <c r="N583" s="20" t="n">
        <v>4054911.44881987</v>
      </c>
      <c r="O583" s="80" t="n">
        <f aca="false">IF(N583="","",IF(D583="","",N583/D583))</f>
        <v>0.780472234998502</v>
      </c>
      <c r="P583" s="20" t="n">
        <v>788974.511225919</v>
      </c>
      <c r="Q583" s="80" t="n">
        <f aca="false">IF(P583="","",IF(D583="","",P583/D583))</f>
        <v>0.151858482708064</v>
      </c>
    </row>
    <row r="584" customFormat="false" ht="15" hidden="false" customHeight="false" outlineLevel="0" collapsed="false">
      <c r="A584" s="81" t="n">
        <v>2011</v>
      </c>
      <c r="B584" s="28" t="s">
        <v>27</v>
      </c>
      <c r="C584" s="17" t="n">
        <v>14</v>
      </c>
      <c r="D584" s="18" t="n">
        <v>5304797.24222245</v>
      </c>
      <c r="E584" s="70" t="str">
        <f aca="false">B584&amp;"|"&amp;A584&amp;"|"&amp;C584</f>
        <v>09/|2011|14</v>
      </c>
      <c r="F584" s="77" t="n">
        <v>4222535.14489769</v>
      </c>
      <c r="G584" s="78" t="n">
        <f aca="false">IF(D584="","",F584/D584)</f>
        <v>0.795984267087399</v>
      </c>
      <c r="H584" s="20" t="n">
        <v>809661.502386098</v>
      </c>
      <c r="I584" s="79" t="n">
        <f aca="false">IF(D584="","",H584/D584)</f>
        <v>0.152628171335515</v>
      </c>
      <c r="J584" s="20" t="n">
        <v>5032196.64728379</v>
      </c>
      <c r="K584" s="79" t="n">
        <f aca="false">IF(D584="","",J584/D584)</f>
        <v>0.948612438422914</v>
      </c>
      <c r="L584" s="20" t="n">
        <v>705720.447656378</v>
      </c>
      <c r="M584" s="24" t="n">
        <f aca="false">IF(L584="","",IF(D584="","",L584/D584))</f>
        <v>0.133034386694244</v>
      </c>
      <c r="N584" s="20" t="n">
        <v>4115869.03134268</v>
      </c>
      <c r="O584" s="80" t="n">
        <f aca="false">IF(N584="","",IF(D584="","",N584/D584))</f>
        <v>0.775876785371411</v>
      </c>
      <c r="P584" s="20" t="n">
        <v>793570.36234705</v>
      </c>
      <c r="Q584" s="80" t="n">
        <f aca="false">IF(P584="","",IF(D584="","",P584/D584))</f>
        <v>0.149594852755312</v>
      </c>
    </row>
    <row r="585" customFormat="false" ht="15" hidden="false" customHeight="false" outlineLevel="0" collapsed="false">
      <c r="A585" s="81" t="n">
        <v>2011</v>
      </c>
      <c r="B585" s="30" t="s">
        <v>28</v>
      </c>
      <c r="C585" s="17" t="n">
        <v>14</v>
      </c>
      <c r="D585" s="18" t="n">
        <v>5352211.68847411</v>
      </c>
      <c r="E585" s="70" t="str">
        <f aca="false">B585&amp;"|"&amp;A585&amp;"|"&amp;C585</f>
        <v>12/|2011|14</v>
      </c>
      <c r="F585" s="77" t="n">
        <v>4270552.01071178</v>
      </c>
      <c r="G585" s="78" t="n">
        <f aca="false">IF(D585="","",F585/D585)</f>
        <v>0.797904167338586</v>
      </c>
      <c r="H585" s="20" t="n">
        <v>818476.693351118</v>
      </c>
      <c r="I585" s="79" t="n">
        <f aca="false">IF(D585="","",H585/D585)</f>
        <v>0.152923079465204</v>
      </c>
      <c r="J585" s="20" t="n">
        <v>5089028.7040629</v>
      </c>
      <c r="K585" s="79" t="n">
        <f aca="false">IF(D585="","",J585/D585)</f>
        <v>0.95082724680379</v>
      </c>
      <c r="L585" s="20" t="n">
        <v>933810.969213187</v>
      </c>
      <c r="M585" s="24" t="n">
        <f aca="false">IF(L585="","",IF(D585="","",L585/D585))</f>
        <v>0.17447197972833</v>
      </c>
      <c r="N585" s="20" t="n">
        <v>4380724.06968825</v>
      </c>
      <c r="O585" s="80" t="n">
        <f aca="false">IF(N585="","",IF(D585="","",N585/D585))</f>
        <v>0.818488565973962</v>
      </c>
      <c r="P585" s="20" t="n">
        <v>869130.946541</v>
      </c>
      <c r="Q585" s="80" t="n">
        <f aca="false">IF(P585="","",IF(D585="","",P585/D585))</f>
        <v>0.162387251687495</v>
      </c>
    </row>
    <row r="586" customFormat="false" ht="15" hidden="false" customHeight="false" outlineLevel="0" collapsed="false">
      <c r="A586" s="81" t="n">
        <v>2012</v>
      </c>
      <c r="B586" s="31" t="s">
        <v>25</v>
      </c>
      <c r="C586" s="17" t="n">
        <v>14</v>
      </c>
      <c r="D586" s="18" t="n">
        <v>5304103.58870788</v>
      </c>
      <c r="E586" s="70" t="str">
        <f aca="false">B586&amp;"|"&amp;A586&amp;"|"&amp;C586</f>
        <v>03/|2012|14</v>
      </c>
      <c r="F586" s="77" t="n">
        <v>4420596.24681533</v>
      </c>
      <c r="G586" s="78" t="n">
        <f aca="false">IF(D586="","",F586/D586)</f>
        <v>0.833429470764205</v>
      </c>
      <c r="H586" s="20" t="n">
        <v>698427.174342096</v>
      </c>
      <c r="I586" s="79" t="n">
        <f aca="false">IF(D586="","",H586/D586)</f>
        <v>0.131676759825922</v>
      </c>
      <c r="J586" s="20" t="n">
        <v>5119023.42115743</v>
      </c>
      <c r="K586" s="79" t="n">
        <f aca="false">IF(D586="","",J586/D586)</f>
        <v>0.965106230590128</v>
      </c>
      <c r="L586" s="20" t="n">
        <v>682534.083165719</v>
      </c>
      <c r="M586" s="24" t="n">
        <f aca="false">IF(L586="","",IF(D586="","",L586/D586))</f>
        <v>0.128680383358046</v>
      </c>
      <c r="N586" s="20" t="n">
        <v>4275070.02408712</v>
      </c>
      <c r="O586" s="80" t="n">
        <f aca="false">IF(N586="","",IF(D586="","",N586/D586))</f>
        <v>0.805992935957829</v>
      </c>
      <c r="P586" s="20" t="n">
        <v>708364.603437617</v>
      </c>
      <c r="Q586" s="80" t="n">
        <f aca="false">IF(P586="","",IF(D586="","",P586/D586))</f>
        <v>0.133550295839939</v>
      </c>
    </row>
    <row r="587" customFormat="false" ht="15" hidden="false" customHeight="false" outlineLevel="0" collapsed="false">
      <c r="A587" s="81" t="n">
        <v>2012</v>
      </c>
      <c r="B587" s="28" t="s">
        <v>26</v>
      </c>
      <c r="C587" s="17" t="n">
        <v>14</v>
      </c>
      <c r="D587" s="18" t="n">
        <v>5480423.52241639</v>
      </c>
      <c r="E587" s="70" t="str">
        <f aca="false">B587&amp;"|"&amp;A587&amp;"|"&amp;C587</f>
        <v>06/|2012|14</v>
      </c>
      <c r="F587" s="77" t="n">
        <v>4647798.58340607</v>
      </c>
      <c r="G587" s="78" t="n">
        <f aca="false">IF(D587="","",F587/D587)</f>
        <v>0.848072884220597</v>
      </c>
      <c r="H587" s="20" t="n">
        <v>756181.220333532</v>
      </c>
      <c r="I587" s="79" t="n">
        <f aca="false">IF(D587="","",H587/D587)</f>
        <v>0.137978610091091</v>
      </c>
      <c r="J587" s="20" t="n">
        <v>5403979.8037396</v>
      </c>
      <c r="K587" s="79" t="n">
        <f aca="false">IF(D587="","",J587/D587)</f>
        <v>0.986051494311687</v>
      </c>
      <c r="L587" s="20" t="n">
        <v>797030.487369068</v>
      </c>
      <c r="M587" s="24" t="n">
        <f aca="false">IF(L587="","",IF(D587="","",L587/D587))</f>
        <v>0.14543227984279</v>
      </c>
      <c r="N587" s="20" t="n">
        <v>4631747.62733725</v>
      </c>
      <c r="O587" s="80" t="n">
        <f aca="false">IF(N587="","",IF(D587="","",N587/D587))</f>
        <v>0.845144103989805</v>
      </c>
      <c r="P587" s="20" t="n">
        <v>693939.748684936</v>
      </c>
      <c r="Q587" s="80" t="n">
        <f aca="false">IF(P587="","",IF(D587="","",P587/D587))</f>
        <v>0.126621555039777</v>
      </c>
    </row>
    <row r="588" customFormat="false" ht="15" hidden="false" customHeight="false" outlineLevel="0" collapsed="false">
      <c r="A588" s="81" t="n">
        <v>2012</v>
      </c>
      <c r="B588" s="28" t="s">
        <v>27</v>
      </c>
      <c r="C588" s="17" t="n">
        <v>14</v>
      </c>
      <c r="D588" s="18" t="n">
        <v>5582341.81671602</v>
      </c>
      <c r="E588" s="70" t="str">
        <f aca="false">B588&amp;"|"&amp;A588&amp;"|"&amp;C588</f>
        <v>09/|2012|14</v>
      </c>
      <c r="F588" s="77" t="n">
        <v>4827388.45577935</v>
      </c>
      <c r="G588" s="78" t="n">
        <f aca="false">IF(D588="","",F588/D588)</f>
        <v>0.864760456144767</v>
      </c>
      <c r="H588" s="20" t="n">
        <v>794392.365543054</v>
      </c>
      <c r="I588" s="79" t="n">
        <f aca="false">IF(D588="","",H588/D588)</f>
        <v>0.142304500803639</v>
      </c>
      <c r="J588" s="20" t="n">
        <v>5621780.8213224</v>
      </c>
      <c r="K588" s="79" t="n">
        <f aca="false">IF(D588="","",J588/D588)</f>
        <v>1.00706495694841</v>
      </c>
      <c r="L588" s="20" t="n">
        <v>773191.671282481</v>
      </c>
      <c r="M588" s="24" t="n">
        <f aca="false">IF(L588="","",IF(D588="","",L588/D588))</f>
        <v>0.138506687098092</v>
      </c>
      <c r="N588" s="20" t="n">
        <v>4778715.08341308</v>
      </c>
      <c r="O588" s="80" t="n">
        <f aca="false">IF(N588="","",IF(D588="","",N588/D588))</f>
        <v>0.856041288819591</v>
      </c>
      <c r="P588" s="20" t="n">
        <v>757543.276762003</v>
      </c>
      <c r="Q588" s="80" t="n">
        <f aca="false">IF(P588="","",IF(D588="","",P588/D588))</f>
        <v>0.135703491766409</v>
      </c>
    </row>
    <row r="589" customFormat="false" ht="15" hidden="false" customHeight="false" outlineLevel="0" collapsed="false">
      <c r="A589" s="81" t="n">
        <v>2012</v>
      </c>
      <c r="B589" s="30" t="s">
        <v>28</v>
      </c>
      <c r="C589" s="17" t="n">
        <v>14</v>
      </c>
      <c r="D589" s="18" t="n">
        <v>6208192.37081328</v>
      </c>
      <c r="E589" s="70" t="str">
        <f aca="false">B589&amp;"|"&amp;A589&amp;"|"&amp;C589</f>
        <v>12/|2012|14</v>
      </c>
      <c r="F589" s="77" t="n">
        <v>5292302.39184058</v>
      </c>
      <c r="G589" s="78" t="n">
        <f aca="false">IF(D589="","",F589/D589)</f>
        <v>0.852470747640071</v>
      </c>
      <c r="H589" s="20" t="n">
        <v>890486.115410025</v>
      </c>
      <c r="I589" s="79" t="n">
        <f aca="false">IF(D589="","",H589/D589)</f>
        <v>0.143437261963158</v>
      </c>
      <c r="J589" s="20" t="n">
        <v>6182788.50725061</v>
      </c>
      <c r="K589" s="79" t="n">
        <f aca="false">IF(D589="","",J589/D589)</f>
        <v>0.99590800960323</v>
      </c>
      <c r="L589" s="20" t="n">
        <v>884163.3897892</v>
      </c>
      <c r="M589" s="24" t="n">
        <f aca="false">IF(L589="","",IF(D589="","",L589/D589))</f>
        <v>0.142418813235546</v>
      </c>
      <c r="N589" s="20" t="n">
        <v>5377940.81671413</v>
      </c>
      <c r="O589" s="80" t="n">
        <f aca="false">IF(N589="","",IF(D589="","",N589/D589))</f>
        <v>0.866265169552021</v>
      </c>
      <c r="P589" s="20" t="n">
        <v>884799.376140193</v>
      </c>
      <c r="Q589" s="80" t="n">
        <f aca="false">IF(P589="","",IF(D589="","",P589/D589))</f>
        <v>0.142521256316077</v>
      </c>
    </row>
    <row r="590" customFormat="false" ht="15" hidden="false" customHeight="false" outlineLevel="0" collapsed="false">
      <c r="A590" s="81" t="n">
        <v>2013</v>
      </c>
      <c r="B590" s="31" t="s">
        <v>25</v>
      </c>
      <c r="C590" s="17" t="n">
        <v>14</v>
      </c>
      <c r="D590" s="18" t="n">
        <v>10275938.9268139</v>
      </c>
      <c r="E590" s="70" t="str">
        <f aca="false">B590&amp;"|"&amp;A590&amp;"|"&amp;C590</f>
        <v>03/|2013|14</v>
      </c>
      <c r="F590" s="77" t="n">
        <v>7983308.06218788</v>
      </c>
      <c r="G590" s="78" t="n">
        <f aca="false">IF(D590="","",F590/D590)</f>
        <v>0.7768932959845</v>
      </c>
      <c r="H590" s="20" t="n">
        <v>1351086.962458</v>
      </c>
      <c r="I590" s="79" t="n">
        <f aca="false">IF(D590="","",H590/D590)</f>
        <v>0.131480633748464</v>
      </c>
      <c r="J590" s="20" t="n">
        <v>9334395.02464588</v>
      </c>
      <c r="K590" s="79" t="n">
        <f aca="false">IF(D590="","",J590/D590)</f>
        <v>0.908373929732964</v>
      </c>
      <c r="L590" s="20" t="n">
        <v>1195234.63994042</v>
      </c>
      <c r="M590" s="24" t="n">
        <f aca="false">IF(L590="","",IF(D590="","",L590/D590))</f>
        <v>0.116313910432222</v>
      </c>
      <c r="N590" s="20" t="n">
        <v>7715277.40495368</v>
      </c>
      <c r="O590" s="80" t="n">
        <f aca="false">IF(N590="","",IF(D590="","",N590/D590))</f>
        <v>0.750809970738687</v>
      </c>
      <c r="P590" s="20" t="n">
        <v>1399624.40976522</v>
      </c>
      <c r="Q590" s="80" t="n">
        <f aca="false">IF(P590="","",IF(D590="","",P590/D590))</f>
        <v>0.136204041278706</v>
      </c>
    </row>
    <row r="591" customFormat="false" ht="15" hidden="false" customHeight="false" outlineLevel="0" collapsed="false">
      <c r="A591" s="81" t="n">
        <v>2013</v>
      </c>
      <c r="B591" s="28" t="s">
        <v>26</v>
      </c>
      <c r="C591" s="17" t="n">
        <v>14</v>
      </c>
      <c r="D591" s="18" t="n">
        <v>10581911.9474154</v>
      </c>
      <c r="E591" s="70" t="str">
        <f aca="false">B591&amp;"|"&amp;A591&amp;"|"&amp;C591</f>
        <v>06/|2013|14</v>
      </c>
      <c r="F591" s="77" t="n">
        <v>7983408.60085793</v>
      </c>
      <c r="G591" s="78" t="n">
        <f aca="false">IF(D591="","",F591/D591)</f>
        <v>0.754439144885141</v>
      </c>
      <c r="H591" s="20" t="n">
        <v>1549306.53604491</v>
      </c>
      <c r="I591" s="79" t="n">
        <f aca="false">IF(D591="","",H591/D591)</f>
        <v>0.146410832347109</v>
      </c>
      <c r="J591" s="20" t="n">
        <v>9532715.13690284</v>
      </c>
      <c r="K591" s="79" t="n">
        <f aca="false">IF(D591="","",J591/D591)</f>
        <v>0.90084997723225</v>
      </c>
      <c r="L591" s="20" t="n">
        <v>1311406.00329124</v>
      </c>
      <c r="M591" s="24" t="n">
        <f aca="false">IF(L591="","",IF(D591="","",L591/D591))</f>
        <v>0.123929022449629</v>
      </c>
      <c r="N591" s="20" t="n">
        <v>7719937.77002196</v>
      </c>
      <c r="O591" s="80" t="n">
        <f aca="false">IF(N591="","",IF(D591="","",N591/D591))</f>
        <v>0.729540919295547</v>
      </c>
      <c r="P591" s="20" t="n">
        <v>1525584.44020592</v>
      </c>
      <c r="Q591" s="80" t="n">
        <f aca="false">IF(P591="","",IF(D591="","",P591/D591))</f>
        <v>0.144169073394959</v>
      </c>
    </row>
    <row r="592" customFormat="false" ht="15" hidden="false" customHeight="false" outlineLevel="0" collapsed="false">
      <c r="A592" s="81" t="n">
        <v>2013</v>
      </c>
      <c r="B592" s="28" t="s">
        <v>27</v>
      </c>
      <c r="C592" s="17" t="n">
        <v>14</v>
      </c>
      <c r="D592" s="18" t="n">
        <v>10418554.3661256</v>
      </c>
      <c r="E592" s="70" t="str">
        <f aca="false">B592&amp;"|"&amp;A592&amp;"|"&amp;C592</f>
        <v>09/|2013|14</v>
      </c>
      <c r="F592" s="77" t="n">
        <v>8026139.069936</v>
      </c>
      <c r="G592" s="78" t="n">
        <f aca="false">IF(D592="","",F592/D592)</f>
        <v>0.770369744964984</v>
      </c>
      <c r="H592" s="20" t="n">
        <v>1566280.82502227</v>
      </c>
      <c r="I592" s="79" t="n">
        <f aca="false">IF(D592="","",H592/D592)</f>
        <v>0.150335715491854</v>
      </c>
      <c r="J592" s="20" t="n">
        <v>9592419.89495827</v>
      </c>
      <c r="K592" s="79" t="n">
        <f aca="false">IF(D592="","",J592/D592)</f>
        <v>0.920705460456838</v>
      </c>
      <c r="L592" s="20" t="n">
        <v>1293842.7384882</v>
      </c>
      <c r="M592" s="24" t="n">
        <f aca="false">IF(L592="","",IF(D592="","",L592/D592))</f>
        <v>0.124186397941632</v>
      </c>
      <c r="N592" s="20" t="n">
        <v>7732336.27215638</v>
      </c>
      <c r="O592" s="80" t="n">
        <f aca="false">IF(N592="","",IF(D592="","",N592/D592))</f>
        <v>0.742169786750544</v>
      </c>
      <c r="P592" s="20" t="n">
        <v>1561863.26469983</v>
      </c>
      <c r="Q592" s="80" t="n">
        <f aca="false">IF(P592="","",IF(D592="","",P592/D592))</f>
        <v>0.149911706539441</v>
      </c>
    </row>
    <row r="593" customFormat="false" ht="15" hidden="false" customHeight="false" outlineLevel="0" collapsed="false">
      <c r="A593" s="81" t="n">
        <v>2013</v>
      </c>
      <c r="B593" s="30" t="s">
        <v>28</v>
      </c>
      <c r="C593" s="17" t="n">
        <v>14</v>
      </c>
      <c r="D593" s="18" t="n">
        <v>11088672.0829247</v>
      </c>
      <c r="E593" s="70" t="str">
        <f aca="false">B593&amp;"|"&amp;A593&amp;"|"&amp;C593</f>
        <v>12/|2013|14</v>
      </c>
      <c r="F593" s="77" t="n">
        <v>8429434.38817264</v>
      </c>
      <c r="G593" s="78" t="n">
        <f aca="false">IF(D593="","",F593/D593)</f>
        <v>0.760184296652889</v>
      </c>
      <c r="H593" s="20" t="n">
        <v>1780001.82602565</v>
      </c>
      <c r="I593" s="79" t="n">
        <f aca="false">IF(D593="","",H593/D593)</f>
        <v>0.160524345270039</v>
      </c>
      <c r="J593" s="20" t="n">
        <v>10209436.2141983</v>
      </c>
      <c r="K593" s="79" t="n">
        <f aca="false">IF(D593="","",J593/D593)</f>
        <v>0.920708641922929</v>
      </c>
      <c r="L593" s="20" t="n">
        <v>1461046.4795342</v>
      </c>
      <c r="M593" s="24" t="n">
        <f aca="false">IF(L593="","",IF(D593="","",L593/D593))</f>
        <v>0.131760274684653</v>
      </c>
      <c r="N593" s="20" t="n">
        <v>8207522.23406782</v>
      </c>
      <c r="O593" s="80" t="n">
        <f aca="false">IF(N593="","",IF(D593="","",N593/D593))</f>
        <v>0.740171787269864</v>
      </c>
      <c r="P593" s="20" t="n">
        <v>1613028.21633699</v>
      </c>
      <c r="Q593" s="80" t="n">
        <f aca="false">IF(P593="","",IF(D593="","",P593/D593))</f>
        <v>0.145466310508079</v>
      </c>
    </row>
    <row r="594" customFormat="false" ht="15" hidden="false" customHeight="false" outlineLevel="0" collapsed="false">
      <c r="A594" s="81" t="n">
        <v>2014</v>
      </c>
      <c r="B594" s="31" t="s">
        <v>25</v>
      </c>
      <c r="C594" s="17" t="n">
        <v>14</v>
      </c>
      <c r="D594" s="18" t="n">
        <v>9393880.34100062</v>
      </c>
      <c r="E594" s="70" t="str">
        <f aca="false">B594&amp;"|"&amp;A594&amp;"|"&amp;C594</f>
        <v>03/|2014|14</v>
      </c>
      <c r="F594" s="77" t="n">
        <v>7367765.04455184</v>
      </c>
      <c r="G594" s="78" t="n">
        <f aca="false">IF(D594="","",F594/D594)</f>
        <v>0.784315402911236</v>
      </c>
      <c r="H594" s="20" t="n">
        <v>1522522.51797413</v>
      </c>
      <c r="I594" s="79" t="n">
        <f aca="false">IF(D594="","",H594/D594)</f>
        <v>0.162075996575016</v>
      </c>
      <c r="J594" s="20" t="n">
        <v>8890287.56252597</v>
      </c>
      <c r="K594" s="79" t="n">
        <f aca="false">IF(D594="","",J594/D594)</f>
        <v>0.946391399486252</v>
      </c>
      <c r="L594" s="20" t="n">
        <v>1228554.74682047</v>
      </c>
      <c r="M594" s="24" t="n">
        <f aca="false">IF(L594="","",IF(D594="","",L594/D594))</f>
        <v>0.13078245647417</v>
      </c>
      <c r="N594" s="20" t="n">
        <v>7167416.1254085</v>
      </c>
      <c r="O594" s="80" t="n">
        <f aca="false">IF(N594="","",IF(D594="","",N594/D594))</f>
        <v>0.762987803253734</v>
      </c>
      <c r="P594" s="20" t="n">
        <v>1367555.93434709</v>
      </c>
      <c r="Q594" s="80" t="n">
        <f aca="false">IF(P594="","",IF(D594="","",P594/D594))</f>
        <v>0.145579450099896</v>
      </c>
    </row>
    <row r="595" customFormat="false" ht="15" hidden="false" customHeight="false" outlineLevel="0" collapsed="false">
      <c r="A595" s="81" t="n">
        <v>2014</v>
      </c>
      <c r="B595" s="28" t="s">
        <v>26</v>
      </c>
      <c r="C595" s="17" t="n">
        <v>14</v>
      </c>
      <c r="D595" s="18" t="n">
        <v>9729932.10678773</v>
      </c>
      <c r="E595" s="70" t="str">
        <f aca="false">B595&amp;"|"&amp;A595&amp;"|"&amp;C595</f>
        <v>06/|2014|14</v>
      </c>
      <c r="F595" s="77" t="n">
        <v>7289988.62697558</v>
      </c>
      <c r="G595" s="78" t="n">
        <f aca="false">IF(D595="","",F595/D595)</f>
        <v>0.749233247155958</v>
      </c>
      <c r="H595" s="20" t="n">
        <v>1494642.45712322</v>
      </c>
      <c r="I595" s="79" t="n">
        <f aca="false">IF(D595="","",H595/D595)</f>
        <v>0.153612835189316</v>
      </c>
      <c r="J595" s="20" t="n">
        <v>8784631.0840988</v>
      </c>
      <c r="K595" s="79" t="n">
        <f aca="false">IF(D595="","",J595/D595)</f>
        <v>0.902846082345274</v>
      </c>
      <c r="L595" s="20" t="n">
        <v>1235815.78479001</v>
      </c>
      <c r="M595" s="24" t="n">
        <f aca="false">IF(L595="","",IF(D595="","",L595/D595))</f>
        <v>0.127011758276082</v>
      </c>
      <c r="N595" s="20" t="n">
        <v>7022091.11395996</v>
      </c>
      <c r="O595" s="80" t="n">
        <f aca="false">IF(N595="","",IF(D595="","",N595/D595))</f>
        <v>0.721699908785721</v>
      </c>
      <c r="P595" s="20" t="n">
        <v>1407813.90840811</v>
      </c>
      <c r="Q595" s="80" t="n">
        <f aca="false">IF(P595="","",IF(D595="","",P595/D595))</f>
        <v>0.144688975519778</v>
      </c>
    </row>
    <row r="596" customFormat="false" ht="15" hidden="false" customHeight="false" outlineLevel="0" collapsed="false">
      <c r="A596" s="81" t="n">
        <v>2014</v>
      </c>
      <c r="B596" s="28" t="s">
        <v>27</v>
      </c>
      <c r="C596" s="17" t="n">
        <v>14</v>
      </c>
      <c r="D596" s="18" t="n">
        <v>10198764.6840531</v>
      </c>
      <c r="E596" s="70" t="str">
        <f aca="false">B596&amp;"|"&amp;A596&amp;"|"&amp;C596</f>
        <v>09/|2014|14</v>
      </c>
      <c r="F596" s="77" t="n">
        <v>7386893.40057225</v>
      </c>
      <c r="G596" s="78" t="n">
        <f aca="false">IF(D596="","",F596/D596)</f>
        <v>0.724292954040059</v>
      </c>
      <c r="H596" s="20" t="n">
        <v>1508904.56888085</v>
      </c>
      <c r="I596" s="79" t="n">
        <f aca="false">IF(D596="","",H596/D596)</f>
        <v>0.147949738583555</v>
      </c>
      <c r="J596" s="20" t="n">
        <v>8895797.9694531</v>
      </c>
      <c r="K596" s="79" t="n">
        <f aca="false">IF(D596="","",J596/D596)</f>
        <v>0.872242692623614</v>
      </c>
      <c r="L596" s="20" t="n">
        <v>1292470.65514226</v>
      </c>
      <c r="M596" s="24" t="n">
        <f aca="false">IF(L596="","",IF(D596="","",L596/D596))</f>
        <v>0.126728157299597</v>
      </c>
      <c r="N596" s="20" t="n">
        <v>7161700.89882843</v>
      </c>
      <c r="O596" s="80" t="n">
        <f aca="false">IF(N596="","",IF(D596="","",N596/D596))</f>
        <v>0.70221258365011</v>
      </c>
      <c r="P596" s="20" t="n">
        <v>1500504.92795222</v>
      </c>
      <c r="Q596" s="80" t="n">
        <f aca="false">IF(P596="","",IF(D596="","",P596/D596))</f>
        <v>0.147126144629891</v>
      </c>
    </row>
    <row r="597" customFormat="false" ht="15" hidden="false" customHeight="false" outlineLevel="0" collapsed="false">
      <c r="A597" s="81" t="n">
        <v>2014</v>
      </c>
      <c r="B597" s="30" t="s">
        <v>28</v>
      </c>
      <c r="C597" s="17" t="n">
        <v>14</v>
      </c>
      <c r="D597" s="18" t="n">
        <v>7076292.91598232</v>
      </c>
      <c r="E597" s="70" t="str">
        <f aca="false">B597&amp;"|"&amp;A597&amp;"|"&amp;C597</f>
        <v>12/|2014|14</v>
      </c>
      <c r="F597" s="77" t="n">
        <v>4508668.42666989</v>
      </c>
      <c r="G597" s="78" t="n">
        <f aca="false">IF(D597="","",F597/D597)</f>
        <v>0.637151186391216</v>
      </c>
      <c r="H597" s="20" t="n">
        <v>1012896.41900213</v>
      </c>
      <c r="I597" s="79" t="n">
        <f aca="false">IF(D597="","",H597/D597)</f>
        <v>0.143139413677242</v>
      </c>
      <c r="J597" s="20" t="n">
        <v>5521564.84567202</v>
      </c>
      <c r="K597" s="79" t="n">
        <f aca="false">IF(D597="","",J597/D597)</f>
        <v>0.780290600068458</v>
      </c>
      <c r="L597" s="20" t="n">
        <v>786218.305687881</v>
      </c>
      <c r="M597" s="24" t="n">
        <f aca="false">IF(L597="","",IF(D597="","",L597/D597))</f>
        <v>0.111105958306524</v>
      </c>
      <c r="N597" s="20" t="n">
        <v>4498231.68784392</v>
      </c>
      <c r="O597" s="80" t="n">
        <f aca="false">IF(N597="","",IF(D597="","",N597/D597))</f>
        <v>0.635676298487353</v>
      </c>
      <c r="P597" s="20" t="n">
        <v>903937.469811767</v>
      </c>
      <c r="Q597" s="80" t="n">
        <f aca="false">IF(P597="","",IF(D597="","",P597/D597))</f>
        <v>0.127741669337932</v>
      </c>
    </row>
    <row r="598" customFormat="false" ht="15" hidden="false" customHeight="false" outlineLevel="0" collapsed="false">
      <c r="A598" s="81" t="n">
        <v>2015</v>
      </c>
      <c r="B598" s="31" t="s">
        <v>25</v>
      </c>
      <c r="C598" s="17" t="n">
        <v>14</v>
      </c>
      <c r="D598" s="18" t="n">
        <v>7740165.4660021</v>
      </c>
      <c r="E598" s="70" t="str">
        <f aca="false">B598&amp;"|"&amp;A598&amp;"|"&amp;C598</f>
        <v>03/|2015|14</v>
      </c>
      <c r="F598" s="77" t="n">
        <v>5855400.51746274</v>
      </c>
      <c r="G598" s="78" t="n">
        <f aca="false">IF(D598="","",F598/D598)</f>
        <v>0.756495522373779</v>
      </c>
      <c r="H598" s="20" t="n">
        <v>1307938.02120628</v>
      </c>
      <c r="I598" s="79" t="n">
        <f aca="false">IF(D598="","",H598/D598)</f>
        <v>0.168980627991904</v>
      </c>
      <c r="J598" s="20" t="n">
        <v>7163338.53866902</v>
      </c>
      <c r="K598" s="79" t="n">
        <f aca="false">IF(D598="","",J598/D598)</f>
        <v>0.925476150365682</v>
      </c>
      <c r="L598" s="20" t="n">
        <v>978620.375367118</v>
      </c>
      <c r="M598" s="24" t="n">
        <f aca="false">IF(L598="","",IF(D598="","",L598/D598))</f>
        <v>0.126434038092029</v>
      </c>
      <c r="N598" s="20" t="n">
        <v>5573843.31969795</v>
      </c>
      <c r="O598" s="80" t="n">
        <f aca="false">IF(N598="","",IF(D598="","",N598/D598))</f>
        <v>0.720119401087806</v>
      </c>
      <c r="P598" s="20" t="n">
        <v>1244899.25507561</v>
      </c>
      <c r="Q598" s="80" t="n">
        <f aca="false">IF(P598="","",IF(D598="","",P598/D598))</f>
        <v>0.160836258674793</v>
      </c>
    </row>
    <row r="599" customFormat="false" ht="15" hidden="false" customHeight="false" outlineLevel="0" collapsed="false">
      <c r="A599" s="81" t="n">
        <v>2015</v>
      </c>
      <c r="B599" s="28" t="s">
        <v>26</v>
      </c>
      <c r="C599" s="17" t="n">
        <v>14</v>
      </c>
      <c r="D599" s="18" t="n">
        <v>8709174.06873392</v>
      </c>
      <c r="E599" s="70" t="str">
        <f aca="false">B599&amp;"|"&amp;A599&amp;"|"&amp;C599</f>
        <v>06/|2015|14</v>
      </c>
      <c r="F599" s="77" t="n">
        <v>6357139.65868054</v>
      </c>
      <c r="G599" s="78" t="n">
        <f aca="false">IF(D599="","",F599/D599)</f>
        <v>0.729935997203544</v>
      </c>
      <c r="H599" s="20" t="n">
        <v>1327886.32776153</v>
      </c>
      <c r="I599" s="79" t="n">
        <f aca="false">IF(D599="","",H599/D599)</f>
        <v>0.152469834370249</v>
      </c>
      <c r="J599" s="20" t="n">
        <v>7685025.98644207</v>
      </c>
      <c r="K599" s="79" t="n">
        <f aca="false">IF(D599="","",J599/D599)</f>
        <v>0.882405831573793</v>
      </c>
      <c r="L599" s="20" t="n">
        <v>1302758.12806266</v>
      </c>
      <c r="M599" s="24" t="n">
        <f aca="false">IF(L599="","",IF(D599="","",L599/D599))</f>
        <v>0.149584578030147</v>
      </c>
      <c r="N599" s="20" t="n">
        <v>6294284.24119395</v>
      </c>
      <c r="O599" s="80" t="n">
        <f aca="false">IF(N599="","",IF(D599="","",N599/D599))</f>
        <v>0.722718846990386</v>
      </c>
      <c r="P599" s="20" t="n">
        <v>1305849.03888511</v>
      </c>
      <c r="Q599" s="80" t="n">
        <f aca="false">IF(P599="","",IF(D599="","",P599/D599))</f>
        <v>0.14993948089442</v>
      </c>
    </row>
    <row r="600" customFormat="false" ht="15" hidden="false" customHeight="false" outlineLevel="0" collapsed="false">
      <c r="A600" s="81" t="n">
        <v>2015</v>
      </c>
      <c r="B600" s="28" t="s">
        <v>27</v>
      </c>
      <c r="C600" s="17" t="n">
        <v>14</v>
      </c>
      <c r="D600" s="18" t="n">
        <v>8712928.43126047</v>
      </c>
      <c r="E600" s="70" t="str">
        <f aca="false">B600&amp;"|"&amp;A600&amp;"|"&amp;C600</f>
        <v>09/|2015|14</v>
      </c>
      <c r="F600" s="77" t="n">
        <v>6372374.0556987</v>
      </c>
      <c r="G600" s="78" t="n">
        <f aca="false">IF(D600="","",F600/D600)</f>
        <v>0.731369952820424</v>
      </c>
      <c r="H600" s="20" t="n">
        <v>1402374.33653767</v>
      </c>
      <c r="I600" s="79" t="n">
        <f aca="false">IF(D600="","",H600/D600)</f>
        <v>0.160953271635538</v>
      </c>
      <c r="J600" s="20" t="n">
        <v>7774748.39223637</v>
      </c>
      <c r="K600" s="79" t="n">
        <f aca="false">IF(D600="","",J600/D600)</f>
        <v>0.892323224455962</v>
      </c>
      <c r="L600" s="20" t="n">
        <v>1162364.05296651</v>
      </c>
      <c r="M600" s="24" t="n">
        <f aca="false">IF(L600="","",IF(D600="","",L600/D600))</f>
        <v>0.133406817482415</v>
      </c>
      <c r="N600" s="20" t="n">
        <v>6112802.56919719</v>
      </c>
      <c r="O600" s="80" t="n">
        <f aca="false">IF(N600="","",IF(D600="","",N600/D600))</f>
        <v>0.70157842078279</v>
      </c>
      <c r="P600" s="20" t="n">
        <v>1463880.8303685</v>
      </c>
      <c r="Q600" s="80" t="n">
        <f aca="false">IF(P600="","",IF(D600="","",P600/D600))</f>
        <v>0.16801249337896</v>
      </c>
    </row>
    <row r="601" customFormat="false" ht="15" hidden="false" customHeight="false" outlineLevel="0" collapsed="false">
      <c r="A601" s="81" t="n">
        <v>2015</v>
      </c>
      <c r="B601" s="58" t="s">
        <v>28</v>
      </c>
      <c r="C601" s="60" t="n">
        <v>14</v>
      </c>
      <c r="D601" s="18" t="n">
        <v>9066953.88316489</v>
      </c>
      <c r="E601" s="70" t="str">
        <f aca="false">B601&amp;"|"&amp;A601&amp;"|"&amp;C601</f>
        <v>12/|2015|14</v>
      </c>
      <c r="F601" s="77" t="n">
        <v>6701406.2598544</v>
      </c>
      <c r="G601" s="78" t="n">
        <f aca="false">IF(D601="","",F601/D601)</f>
        <v>0.739102276928668</v>
      </c>
      <c r="H601" s="20" t="n">
        <v>1377394.06518783</v>
      </c>
      <c r="I601" s="79" t="n">
        <f aca="false">IF(D601="","",H601/D601)</f>
        <v>0.151913650707468</v>
      </c>
      <c r="J601" s="20" t="n">
        <v>8078800.32504223</v>
      </c>
      <c r="K601" s="79" t="n">
        <f aca="false">IF(D601="","",J601/D601)</f>
        <v>0.891015927636136</v>
      </c>
      <c r="L601" s="61" t="n">
        <v>1471975.67352893</v>
      </c>
      <c r="M601" s="24" t="n">
        <f aca="false">IF(L601="","",IF(D601="","",L601/D601))</f>
        <v>0.162345115294126</v>
      </c>
      <c r="N601" s="61" t="n">
        <v>6828699.07283277</v>
      </c>
      <c r="O601" s="80" t="n">
        <f aca="false">IF(N601="","",IF(D601="","",N601/D601))</f>
        <v>0.753141480680958</v>
      </c>
      <c r="P601" s="61" t="n">
        <v>1265351.42771584</v>
      </c>
      <c r="Q601" s="80" t="n">
        <f aca="false">IF(P601="","",IF(D601="","",P601/D601))</f>
        <v>0.139556398325273</v>
      </c>
    </row>
    <row r="602" customFormat="false" ht="15" hidden="false" customHeight="false" outlineLevel="0" collapsed="false">
      <c r="A602" s="81" t="n">
        <v>2016</v>
      </c>
      <c r="B602" s="31" t="s">
        <v>25</v>
      </c>
      <c r="C602" s="17" t="n">
        <v>14</v>
      </c>
      <c r="D602" s="18" t="n">
        <v>7997364.24706566</v>
      </c>
      <c r="E602" s="70" t="str">
        <f aca="false">B602&amp;"|"&amp;A602&amp;"|"&amp;C602</f>
        <v>03/|2016|14</v>
      </c>
      <c r="F602" s="77" t="n">
        <v>6240544.90948661</v>
      </c>
      <c r="G602" s="78" t="n">
        <f aca="false">IF(D602="","",F602/D602)</f>
        <v>0.780325206742503</v>
      </c>
      <c r="H602" s="20" t="n">
        <v>1186822.37931693</v>
      </c>
      <c r="I602" s="79" t="n">
        <f aca="false">IF(D602="","",H602/D602)</f>
        <v>0.148401691188743</v>
      </c>
      <c r="J602" s="20" t="n">
        <v>7427367.28880354</v>
      </c>
      <c r="K602" s="79" t="n">
        <f aca="false">IF(D602="","",J602/D602)</f>
        <v>0.928726897931245</v>
      </c>
      <c r="L602" s="20" t="n">
        <v>1198634.07140874</v>
      </c>
      <c r="M602" s="24" t="n">
        <f aca="false">IF(L602="","",IF(D602="","",L602/D602))</f>
        <v>0.149878639309012</v>
      </c>
      <c r="N602" s="20" t="n">
        <v>6125574.95218308</v>
      </c>
      <c r="O602" s="80" t="n">
        <f aca="false">IF(N602="","",IF(D602="","",N602/D602))</f>
        <v>0.765949225637764</v>
      </c>
      <c r="P602" s="20" t="n">
        <v>1155723.89869484</v>
      </c>
      <c r="Q602" s="80" t="n">
        <f aca="false">IF(P602="","",IF(D602="","",P602/D602))</f>
        <v>0.144513099940257</v>
      </c>
    </row>
    <row r="603" customFormat="false" ht="15" hidden="false" customHeight="false" outlineLevel="0" collapsed="false">
      <c r="A603" s="81" t="n">
        <v>2016</v>
      </c>
      <c r="B603" s="28" t="s">
        <v>26</v>
      </c>
      <c r="C603" s="17" t="n">
        <v>14</v>
      </c>
      <c r="D603" s="18" t="n">
        <v>8691789.80704836</v>
      </c>
      <c r="E603" s="70" t="str">
        <f aca="false">B603&amp;"|"&amp;A603&amp;"|"&amp;C603</f>
        <v>06/|2016|14</v>
      </c>
      <c r="F603" s="77" t="n">
        <v>6612055.98523315</v>
      </c>
      <c r="G603" s="78" t="n">
        <f aca="false">IF(D603="","",F603/D603)</f>
        <v>0.760724330893425</v>
      </c>
      <c r="H603" s="20" t="n">
        <v>1178066.81619238</v>
      </c>
      <c r="I603" s="79" t="n">
        <f aca="false">IF(D603="","",H603/D603)</f>
        <v>0.13553788602171</v>
      </c>
      <c r="J603" s="20" t="n">
        <v>7790122.80142553</v>
      </c>
      <c r="K603" s="79" t="n">
        <f aca="false">IF(D603="","",J603/D603)</f>
        <v>0.896262216915134</v>
      </c>
      <c r="L603" s="20" t="n">
        <v>1263960.9122451</v>
      </c>
      <c r="M603" s="24" t="n">
        <f aca="false">IF(L603="","",IF(D603="","",L603/D603))</f>
        <v>0.145420096470824</v>
      </c>
      <c r="N603" s="20" t="n">
        <v>6492669.25147764</v>
      </c>
      <c r="O603" s="80" t="n">
        <f aca="false">IF(N603="","",IF(D603="","",N603/D603))</f>
        <v>0.746988755550968</v>
      </c>
      <c r="P603" s="20" t="n">
        <v>1218884.63168137</v>
      </c>
      <c r="Q603" s="80" t="n">
        <f aca="false">IF(P603="","",IF(D603="","",P603/D603))</f>
        <v>0.140234020695364</v>
      </c>
    </row>
    <row r="604" customFormat="false" ht="15" hidden="false" customHeight="false" outlineLevel="0" collapsed="false">
      <c r="A604" s="81" t="n">
        <v>2016</v>
      </c>
      <c r="B604" s="28" t="s">
        <v>27</v>
      </c>
      <c r="C604" s="17" t="n">
        <v>14</v>
      </c>
      <c r="D604" s="18" t="n">
        <v>8885537.36505201</v>
      </c>
      <c r="E604" s="70" t="str">
        <f aca="false">B604&amp;"|"&amp;A604&amp;"|"&amp;C604</f>
        <v>09/|2016|14</v>
      </c>
      <c r="F604" s="77" t="n">
        <v>6768892.03623646</v>
      </c>
      <c r="G604" s="78" t="n">
        <f aca="false">IF(D604="","",F604/D604)</f>
        <v>0.761787583366585</v>
      </c>
      <c r="H604" s="20" t="n">
        <v>1213591.89524167</v>
      </c>
      <c r="I604" s="79" t="n">
        <f aca="false">IF(D604="","",H604/D604)</f>
        <v>0.136580585437059</v>
      </c>
      <c r="J604" s="20" t="n">
        <v>7982483.93147813</v>
      </c>
      <c r="K604" s="79" t="n">
        <f aca="false">IF(D604="","",J604/D604)</f>
        <v>0.898368168803644</v>
      </c>
      <c r="L604" s="20" t="n">
        <v>1239518.60713254</v>
      </c>
      <c r="M604" s="24" t="n">
        <f aca="false">IF(L604="","",IF(D604="","",L604/D604))</f>
        <v>0.139498440691694</v>
      </c>
      <c r="N604" s="20" t="n">
        <v>6557730.68006109</v>
      </c>
      <c r="O604" s="80" t="n">
        <f aca="false">IF(N604="","",IF(D604="","",N604/D604))</f>
        <v>0.73802297043435</v>
      </c>
      <c r="P604" s="20" t="n">
        <v>1280756.98972056</v>
      </c>
      <c r="Q604" s="80" t="n">
        <f aca="false">IF(P604="","",IF(D604="","",P604/D604))</f>
        <v>0.144139508630952</v>
      </c>
    </row>
    <row r="605" customFormat="false" ht="15" hidden="false" customHeight="false" outlineLevel="0" collapsed="false">
      <c r="A605" s="81" t="n">
        <v>2016</v>
      </c>
      <c r="B605" s="30" t="s">
        <v>28</v>
      </c>
      <c r="C605" s="17" t="n">
        <v>14</v>
      </c>
      <c r="D605" s="18" t="n">
        <v>8520265.43215864</v>
      </c>
      <c r="E605" s="70" t="str">
        <f aca="false">B605&amp;"|"&amp;A605&amp;"|"&amp;C605</f>
        <v>12/|2016|14</v>
      </c>
      <c r="F605" s="77" t="n">
        <v>6894739.61918462</v>
      </c>
      <c r="G605" s="78" t="n">
        <f aca="false">IF(D605="","",F605/D605)</f>
        <v>0.809216529001704</v>
      </c>
      <c r="H605" s="20" t="n">
        <v>1222339.7376594</v>
      </c>
      <c r="I605" s="79" t="n">
        <f aca="false">IF(D605="","",H605/D605)</f>
        <v>0.143462635922801</v>
      </c>
      <c r="J605" s="20" t="n">
        <v>8117079.35684402</v>
      </c>
      <c r="K605" s="79" t="n">
        <f aca="false">IF(D605="","",J605/D605)</f>
        <v>0.952679164924505</v>
      </c>
      <c r="L605" s="20" t="n">
        <v>1055611.62908265</v>
      </c>
      <c r="M605" s="24" t="n">
        <f aca="false">IF(L605="","",IF(D605="","",L605/D605))</f>
        <v>0.123894218729194</v>
      </c>
      <c r="N605" s="20" t="n">
        <v>6552729.71090311</v>
      </c>
      <c r="O605" s="80" t="n">
        <f aca="false">IF(N605="","",IF(D605="","",N605/D605))</f>
        <v>0.769075771532971</v>
      </c>
      <c r="P605" s="20" t="n">
        <v>1248882.09335804</v>
      </c>
      <c r="Q605" s="80" t="n">
        <f aca="false">IF(P605="","",IF(D605="","",P605/D605))</f>
        <v>0.14657783883637</v>
      </c>
    </row>
    <row r="606" customFormat="false" ht="15" hidden="false" customHeight="false" outlineLevel="0" collapsed="false">
      <c r="A606" s="81" t="n">
        <v>2017</v>
      </c>
      <c r="B606" s="31" t="s">
        <v>25</v>
      </c>
      <c r="C606" s="17" t="n">
        <v>14</v>
      </c>
      <c r="D606" s="18" t="n">
        <v>7691187.79496193</v>
      </c>
      <c r="E606" s="70" t="str">
        <f aca="false">B606&amp;"|"&amp;A606&amp;"|"&amp;C606</f>
        <v>03/|2017|14</v>
      </c>
      <c r="F606" s="77" t="n">
        <v>6261833.43016245</v>
      </c>
      <c r="G606" s="78" t="n">
        <f aca="false">IF(D606="","",F606/D606)</f>
        <v>0.814156876297343</v>
      </c>
      <c r="H606" s="20" t="n">
        <v>930290.976377577</v>
      </c>
      <c r="I606" s="79" t="n">
        <f aca="false">IF(D606="","",H606/D606)</f>
        <v>0.120955436426472</v>
      </c>
      <c r="J606" s="20" t="n">
        <v>7192124.40654003</v>
      </c>
      <c r="K606" s="79" t="n">
        <f aca="false">IF(D606="","",J606/D606)</f>
        <v>0.935112312723815</v>
      </c>
      <c r="L606" s="20" t="n">
        <v>768608.811510072</v>
      </c>
      <c r="M606" s="24" t="n">
        <f aca="false">IF(L606="","",IF(D606="","",L606/D606))</f>
        <v>0.0999336945086096</v>
      </c>
      <c r="N606" s="20" t="n">
        <v>5864326.62264476</v>
      </c>
      <c r="O606" s="80" t="n">
        <f aca="false">IF(N606="","",IF(D606="","",N606/D606))</f>
        <v>0.762473466905353</v>
      </c>
      <c r="P606" s="20" t="n">
        <v>1018919.73587891</v>
      </c>
      <c r="Q606" s="80" t="n">
        <f aca="false">IF(P606="","",IF(D606="","",P606/D606))</f>
        <v>0.132478852817291</v>
      </c>
    </row>
    <row r="607" customFormat="false" ht="15" hidden="false" customHeight="false" outlineLevel="0" collapsed="false">
      <c r="A607" s="81" t="n">
        <v>2017</v>
      </c>
      <c r="B607" s="28" t="s">
        <v>26</v>
      </c>
      <c r="C607" s="17" t="n">
        <v>14</v>
      </c>
      <c r="D607" s="18" t="n">
        <v>6919922.73452435</v>
      </c>
      <c r="E607" s="70" t="str">
        <f aca="false">B607&amp;"|"&amp;A607&amp;"|"&amp;C607</f>
        <v>06/|2017|14</v>
      </c>
      <c r="F607" s="77" t="n">
        <v>5605030.31506104</v>
      </c>
      <c r="G607" s="78" t="n">
        <f aca="false">IF(D607="","",F607/D607)</f>
        <v>0.809984522962497</v>
      </c>
      <c r="H607" s="20" t="n">
        <v>900004.88109522</v>
      </c>
      <c r="I607" s="79" t="n">
        <f aca="false">IF(D607="","",H607/D607)</f>
        <v>0.130059961017337</v>
      </c>
      <c r="J607" s="20" t="n">
        <v>6505035.19615626</v>
      </c>
      <c r="K607" s="79" t="n">
        <f aca="false">IF(D607="","",J607/D607)</f>
        <v>0.940044483979833</v>
      </c>
      <c r="L607" s="20" t="n">
        <v>676454.020083729</v>
      </c>
      <c r="M607" s="24" t="n">
        <f aca="false">IF(L607="","",IF(D607="","",L607/D607))</f>
        <v>0.0977545625919804</v>
      </c>
      <c r="N607" s="20" t="n">
        <v>5072254.43806948</v>
      </c>
      <c r="O607" s="80" t="n">
        <f aca="false">IF(N607="","",IF(D607="","",N607/D607))</f>
        <v>0.732992929641161</v>
      </c>
      <c r="P607" s="20" t="n">
        <v>1039064.02360174</v>
      </c>
      <c r="Q607" s="80" t="n">
        <f aca="false">IF(P607="","",IF(D607="","",P607/D607))</f>
        <v>0.150155437201303</v>
      </c>
    </row>
    <row r="608" customFormat="false" ht="15" hidden="false" customHeight="false" outlineLevel="0" collapsed="false">
      <c r="A608" s="81" t="n">
        <v>2017</v>
      </c>
      <c r="B608" s="28" t="s">
        <v>27</v>
      </c>
      <c r="C608" s="17" t="n">
        <v>14</v>
      </c>
      <c r="D608" s="18" t="n">
        <v>7209028.68612768</v>
      </c>
      <c r="E608" s="70" t="str">
        <f aca="false">B608&amp;"|"&amp;A608&amp;"|"&amp;C608</f>
        <v>09/|2017|14</v>
      </c>
      <c r="F608" s="77" t="n">
        <v>5749070.18747827</v>
      </c>
      <c r="G608" s="78" t="n">
        <f aca="false">IF(D608="","",F608/D608)</f>
        <v>0.797481940742058</v>
      </c>
      <c r="H608" s="20" t="n">
        <v>942829.345140645</v>
      </c>
      <c r="I608" s="79" t="n">
        <f aca="false">IF(D608="","",H608/D608)</f>
        <v>0.130784518440734</v>
      </c>
      <c r="J608" s="20" t="n">
        <v>6691899.53261892</v>
      </c>
      <c r="K608" s="79" t="n">
        <f aca="false">IF(D608="","",J608/D608)</f>
        <v>0.928266459182793</v>
      </c>
      <c r="L608" s="20" t="n">
        <v>659666.083952741</v>
      </c>
      <c r="M608" s="24" t="n">
        <f aca="false">IF(L608="","",IF(D608="","",L608/D608))</f>
        <v>0.0915055429342562</v>
      </c>
      <c r="N608" s="20" t="n">
        <v>5238948.09529443</v>
      </c>
      <c r="O608" s="80" t="n">
        <f aca="false">IF(N608="","",IF(D608="","",N608/D608))</f>
        <v>0.726720384033945</v>
      </c>
      <c r="P608" s="20" t="n">
        <v>1075359.13693958</v>
      </c>
      <c r="Q608" s="80" t="n">
        <f aca="false">IF(P608="","",IF(D608="","",P608/D608))</f>
        <v>0.149168380895597</v>
      </c>
    </row>
    <row r="609" customFormat="false" ht="15" hidden="false" customHeight="false" outlineLevel="0" collapsed="false">
      <c r="A609" s="81" t="n">
        <v>2017</v>
      </c>
      <c r="B609" s="30" t="s">
        <v>28</v>
      </c>
      <c r="C609" s="17" t="n">
        <v>14</v>
      </c>
      <c r="D609" s="18" t="n">
        <v>7503026.3855579</v>
      </c>
      <c r="E609" s="70" t="str">
        <f aca="false">B609&amp;"|"&amp;A609&amp;"|"&amp;C609</f>
        <v>12/|2017|14</v>
      </c>
      <c r="F609" s="77" t="n">
        <v>5883226.17014681</v>
      </c>
      <c r="G609" s="78" t="n">
        <f aca="false">IF(D609="","",F609/D609)</f>
        <v>0.784113751948288</v>
      </c>
      <c r="H609" s="20" t="n">
        <v>1139549.99789686</v>
      </c>
      <c r="I609" s="79" t="n">
        <f aca="false">IF(D609="","",H609/D609)</f>
        <v>0.151878713913403</v>
      </c>
      <c r="J609" s="20" t="n">
        <v>7022776.16804367</v>
      </c>
      <c r="K609" s="79" t="n">
        <f aca="false">IF(D609="","",J609/D609)</f>
        <v>0.935992465861691</v>
      </c>
      <c r="L609" s="20" t="n">
        <v>752206.813207064</v>
      </c>
      <c r="M609" s="24" t="n">
        <f aca="false">IF(L609="","",IF(D609="","",L609/D609))</f>
        <v>0.100253787545641</v>
      </c>
      <c r="N609" s="20" t="n">
        <v>5446374.8980608</v>
      </c>
      <c r="O609" s="80" t="n">
        <f aca="false">IF(N609="","",IF(D609="","",N609/D609))</f>
        <v>0.725890409841045</v>
      </c>
      <c r="P609" s="20" t="n">
        <v>1226818.43328126</v>
      </c>
      <c r="Q609" s="80" t="n">
        <f aca="false">IF(P609="","",IF(D609="","",P609/D609))</f>
        <v>0.163509811939711</v>
      </c>
    </row>
    <row r="610" customFormat="false" ht="15" hidden="false" customHeight="false" outlineLevel="0" collapsed="false">
      <c r="A610" s="81" t="n">
        <v>2018</v>
      </c>
      <c r="B610" s="31" t="s">
        <v>25</v>
      </c>
      <c r="C610" s="17" t="n">
        <v>14</v>
      </c>
      <c r="D610" s="18" t="n">
        <v>6654876.70560398</v>
      </c>
      <c r="E610" s="70" t="str">
        <f aca="false">B610&amp;"|"&amp;A610&amp;"|"&amp;C610</f>
        <v>03/|2018|14</v>
      </c>
      <c r="F610" s="77" t="n">
        <v>5602723.03340773</v>
      </c>
      <c r="G610" s="78" t="n">
        <f aca="false">IF(D610="","",F610/D610)</f>
        <v>0.841897345549581</v>
      </c>
      <c r="H610" s="20" t="n">
        <v>913544.396915743</v>
      </c>
      <c r="I610" s="79" t="n">
        <f aca="false">IF(D610="","",H610/D610)</f>
        <v>0.13727442856251</v>
      </c>
      <c r="J610" s="20" t="n">
        <v>6516267.43032347</v>
      </c>
      <c r="K610" s="79" t="n">
        <f aca="false">IF(D610="","",J610/D610)</f>
        <v>0.97917177411209</v>
      </c>
      <c r="L610" s="20" t="n">
        <v>662860.956955736</v>
      </c>
      <c r="M610" s="24" t="n">
        <f aca="false">IF(L610="","",IF(D610="","",L610/D610))</f>
        <v>0.0996052949256821</v>
      </c>
      <c r="N610" s="20" t="n">
        <v>5116003.55255456</v>
      </c>
      <c r="O610" s="80" t="n">
        <f aca="false">IF(N610="","",IF(D610="","",N610/D610))</f>
        <v>0.7687600805957</v>
      </c>
      <c r="P610" s="20" t="n">
        <v>947659.35919773</v>
      </c>
      <c r="Q610" s="80" t="n">
        <f aca="false">IF(P610="","",IF(D610="","",P610/D610))</f>
        <v>0.142400738754441</v>
      </c>
    </row>
    <row r="611" customFormat="false" ht="15" hidden="false" customHeight="false" outlineLevel="0" collapsed="false">
      <c r="A611" s="81" t="n">
        <v>2018</v>
      </c>
      <c r="B611" s="28" t="s">
        <v>26</v>
      </c>
      <c r="C611" s="17" t="n">
        <v>14</v>
      </c>
      <c r="D611" s="18" t="n">
        <v>6159501.69840181</v>
      </c>
      <c r="E611" s="70" t="str">
        <f aca="false">B611&amp;"|"&amp;A611&amp;"|"&amp;C611</f>
        <v>06/|2018|14</v>
      </c>
      <c r="F611" s="77" t="n">
        <v>5974253.00356629</v>
      </c>
      <c r="G611" s="78" t="n">
        <f aca="false">IF(D611="","",F611/D611)</f>
        <v>0.969924727046737</v>
      </c>
      <c r="H611" s="20" t="n">
        <v>977237.007885879</v>
      </c>
      <c r="I611" s="79" t="n">
        <f aca="false">IF(D611="","",H611/D611)</f>
        <v>0.158655205524083</v>
      </c>
      <c r="J611" s="20" t="n">
        <v>6951490.01145217</v>
      </c>
      <c r="K611" s="79" t="n">
        <f aca="false">IF(D611="","",J611/D611)</f>
        <v>1.12857993257082</v>
      </c>
      <c r="L611" s="20" t="n">
        <v>656939.710440761</v>
      </c>
      <c r="M611" s="24" t="n">
        <f aca="false">IF(L611="","",IF(D611="","",L611/D611))</f>
        <v>0.106654684519564</v>
      </c>
      <c r="N611" s="20" t="n">
        <v>5475538.56455002</v>
      </c>
      <c r="O611" s="80" t="n">
        <f aca="false">IF(N611="","",IF(D611="","",N611/D611))</f>
        <v>0.888958041195239</v>
      </c>
      <c r="P611" s="20" t="n">
        <v>1026536.46667433</v>
      </c>
      <c r="Q611" s="80" t="n">
        <f aca="false">IF(P611="","",IF(D611="","",P611/D611))</f>
        <v>0.166659011871152</v>
      </c>
    </row>
    <row r="612" customFormat="false" ht="15" hidden="false" customHeight="false" outlineLevel="0" collapsed="false">
      <c r="A612" s="81" t="n">
        <v>2018</v>
      </c>
      <c r="B612" s="28" t="s">
        <v>27</v>
      </c>
      <c r="C612" s="17" t="n">
        <v>14</v>
      </c>
      <c r="D612" s="18" t="n">
        <v>6667541.32438204</v>
      </c>
      <c r="E612" s="70" t="str">
        <f aca="false">B612&amp;"|"&amp;A612&amp;"|"&amp;C612</f>
        <v>09/|2018|14</v>
      </c>
      <c r="F612" s="77" t="n">
        <v>6007720.59300351</v>
      </c>
      <c r="G612" s="78" t="n">
        <f aca="false">IF(D612="","",F612/D612)</f>
        <v>0.901039873728914</v>
      </c>
      <c r="H612" s="20" t="n">
        <v>967114.762804502</v>
      </c>
      <c r="I612" s="79" t="n">
        <f aca="false">IF(D612="","",H612/D612)</f>
        <v>0.145048184293651</v>
      </c>
      <c r="J612" s="20" t="n">
        <v>6974835.35580801</v>
      </c>
      <c r="K612" s="79" t="n">
        <f aca="false">IF(D612="","",J612/D612)</f>
        <v>1.04608805802257</v>
      </c>
      <c r="L612" s="20" t="n">
        <v>688454.446740001</v>
      </c>
      <c r="M612" s="24" t="n">
        <f aca="false">IF(L612="","",IF(D612="","",L612/D612))</f>
        <v>0.103254620143477</v>
      </c>
      <c r="N612" s="20" t="n">
        <v>5574187.1834838</v>
      </c>
      <c r="O612" s="80" t="n">
        <f aca="false">IF(N612="","",IF(D612="","",N612/D612))</f>
        <v>0.836018393031921</v>
      </c>
      <c r="P612" s="20" t="n">
        <v>1037610.66720792</v>
      </c>
      <c r="Q612" s="80" t="n">
        <f aca="false">IF(P612="","",IF(D612="","",P612/D612))</f>
        <v>0.155621182790957</v>
      </c>
    </row>
    <row r="613" customFormat="false" ht="15" hidden="false" customHeight="false" outlineLevel="0" collapsed="false">
      <c r="A613" s="81" t="n">
        <v>2018</v>
      </c>
      <c r="B613" s="30" t="s">
        <v>28</v>
      </c>
      <c r="C613" s="17" t="n">
        <v>14</v>
      </c>
      <c r="D613" s="18" t="n">
        <v>7539005.88973672</v>
      </c>
      <c r="E613" s="70" t="str">
        <f aca="false">B613&amp;"|"&amp;A613&amp;"|"&amp;C613</f>
        <v>12/|2018|14</v>
      </c>
      <c r="F613" s="77" t="n">
        <v>6282586.32965077</v>
      </c>
      <c r="G613" s="78" t="n">
        <f aca="false">IF(D613="","",F613/D613)</f>
        <v>0.833344133369575</v>
      </c>
      <c r="H613" s="20" t="n">
        <v>1099584.19363566</v>
      </c>
      <c r="I613" s="79" t="n">
        <f aca="false">IF(D613="","",H613/D613)</f>
        <v>0.145852677357977</v>
      </c>
      <c r="J613" s="20" t="n">
        <v>7382170.52328643</v>
      </c>
      <c r="K613" s="79" t="n">
        <f aca="false">IF(D613="","",J613/D613)</f>
        <v>0.979196810727552</v>
      </c>
      <c r="L613" s="20" t="n">
        <v>810338.828879291</v>
      </c>
      <c r="M613" s="24" t="n">
        <f aca="false">IF(L613="","",IF(D613="","",L613/D613))</f>
        <v>0.107486164718674</v>
      </c>
      <c r="N613" s="20" t="n">
        <v>5823586.35029732</v>
      </c>
      <c r="O613" s="80" t="n">
        <f aca="false">IF(N613="","",IF(D613="","",N613/D613))</f>
        <v>0.772460777385159</v>
      </c>
      <c r="P613" s="20" t="n">
        <v>1036054.62967959</v>
      </c>
      <c r="Q613" s="80" t="n">
        <f aca="false">IF(P613="","",IF(D613="","",P613/D613))</f>
        <v>0.137425894717768</v>
      </c>
    </row>
    <row r="614" customFormat="false" ht="15" hidden="false" customHeight="false" outlineLevel="0" collapsed="false">
      <c r="A614" s="81" t="n">
        <v>2019</v>
      </c>
      <c r="B614" s="31" t="s">
        <v>25</v>
      </c>
      <c r="C614" s="17" t="n">
        <v>14</v>
      </c>
      <c r="D614" s="18" t="n">
        <v>6910088.4790332</v>
      </c>
      <c r="E614" s="70" t="str">
        <f aca="false">B614&amp;"|"&amp;A614&amp;"|"&amp;C614</f>
        <v>03/|2019|14</v>
      </c>
      <c r="F614" s="77" t="n">
        <v>5673925.9116441</v>
      </c>
      <c r="G614" s="78" t="n">
        <f aca="false">IF(D614="","",F614/D614)</f>
        <v>0.821107563073917</v>
      </c>
      <c r="H614" s="20" t="n">
        <v>1068252.89529249</v>
      </c>
      <c r="I614" s="79" t="n">
        <f aca="false">IF(D614="","",H614/D614)</f>
        <v>0.154593229671923</v>
      </c>
      <c r="J614" s="20" t="n">
        <v>6742178.80693659</v>
      </c>
      <c r="K614" s="79" t="n">
        <f aca="false">IF(D614="","",J614/D614)</f>
        <v>0.97570079274584</v>
      </c>
      <c r="L614" s="20" t="n">
        <v>727332.230643538</v>
      </c>
      <c r="M614" s="24" t="n">
        <f aca="false">IF(L614="","",IF(D614="","",L614/D614))</f>
        <v>0.105256572741497</v>
      </c>
      <c r="N614" s="20" t="n">
        <v>4988258.05366328</v>
      </c>
      <c r="O614" s="80" t="n">
        <f aca="false">IF(N614="","",IF(D614="","",N614/D614))</f>
        <v>0.72188048948994</v>
      </c>
      <c r="P614" s="20" t="n">
        <v>1210555.833662</v>
      </c>
      <c r="Q614" s="80" t="n">
        <f aca="false">IF(P614="","",IF(D614="","",P614/D614))</f>
        <v>0.175186734198137</v>
      </c>
    </row>
    <row r="615" customFormat="false" ht="15" hidden="false" customHeight="false" outlineLevel="0" collapsed="false">
      <c r="A615" s="81" t="n">
        <v>2019</v>
      </c>
      <c r="B615" s="28" t="s">
        <v>26</v>
      </c>
      <c r="C615" s="17" t="n">
        <v>14</v>
      </c>
      <c r="D615" s="18" t="n">
        <v>7511218.14127768</v>
      </c>
      <c r="E615" s="70" t="str">
        <f aca="false">B615&amp;"|"&amp;A615&amp;"|"&amp;C615</f>
        <v>06/|2019|14</v>
      </c>
      <c r="F615" s="77" t="n">
        <v>6040157.11279623</v>
      </c>
      <c r="G615" s="78" t="n">
        <f aca="false">IF(D615="","",F615/D615)</f>
        <v>0.804151470399019</v>
      </c>
      <c r="H615" s="20" t="n">
        <v>1147338.26959862</v>
      </c>
      <c r="I615" s="79" t="n">
        <f aca="false">IF(D615="","",H615/D615)</f>
        <v>0.152749959862496</v>
      </c>
      <c r="J615" s="20" t="n">
        <v>7187495.38239485</v>
      </c>
      <c r="K615" s="79" t="n">
        <f aca="false">IF(D615="","",J615/D615)</f>
        <v>0.956901430261515</v>
      </c>
      <c r="L615" s="20" t="n">
        <v>821172.654927727</v>
      </c>
      <c r="M615" s="24" t="n">
        <f aca="false">IF(L615="","",IF(D615="","",L615/D615))</f>
        <v>0.109326162478892</v>
      </c>
      <c r="N615" s="20" t="n">
        <v>5418579.13929658</v>
      </c>
      <c r="O615" s="80" t="n">
        <f aca="false">IF(N615="","",IF(D615="","",N615/D615))</f>
        <v>0.721398185670968</v>
      </c>
      <c r="P615" s="20" t="n">
        <v>1251400.71891943</v>
      </c>
      <c r="Q615" s="80" t="n">
        <f aca="false">IF(P615="","",IF(D615="","",P615/D615))</f>
        <v>0.166604230549822</v>
      </c>
    </row>
    <row r="616" customFormat="false" ht="15" hidden="false" customHeight="false" outlineLevel="0" collapsed="false">
      <c r="A616" s="81" t="n">
        <v>2019</v>
      </c>
      <c r="B616" s="28" t="s">
        <v>27</v>
      </c>
      <c r="C616" s="17" t="n">
        <v>14</v>
      </c>
      <c r="D616" s="18" t="n">
        <v>7764594.80033245</v>
      </c>
      <c r="E616" s="70" t="str">
        <f aca="false">B616&amp;"|"&amp;A616&amp;"|"&amp;C616</f>
        <v>09/|2019|14</v>
      </c>
      <c r="F616" s="77" t="n">
        <v>6090106.65295227</v>
      </c>
      <c r="G616" s="78" t="n">
        <f aca="false">IF(D616="","",F616/D616)</f>
        <v>0.784343138252561</v>
      </c>
      <c r="H616" s="20" t="n">
        <v>1155000.79473167</v>
      </c>
      <c r="I616" s="79" t="n">
        <f aca="false">IF(D616="","",H616/D616)</f>
        <v>0.148752230403861</v>
      </c>
      <c r="J616" s="20" t="n">
        <v>7245107.44768394</v>
      </c>
      <c r="K616" s="79" t="n">
        <f aca="false">IF(D616="","",J616/D616)</f>
        <v>0.933095368656421</v>
      </c>
      <c r="L616" s="20" t="n">
        <v>734440.209113133</v>
      </c>
      <c r="M616" s="24" t="n">
        <f aca="false">IF(L616="","",IF(D616="","",L616/D616))</f>
        <v>0.0945883498108217</v>
      </c>
      <c r="N616" s="20" t="n">
        <v>5354037.12451797</v>
      </c>
      <c r="O616" s="80" t="n">
        <f aca="false">IF(N616="","",IF(D616="","",N616/D616))</f>
        <v>0.689544948860529</v>
      </c>
      <c r="P616" s="20" t="n">
        <v>1373769.96916126</v>
      </c>
      <c r="Q616" s="80" t="n">
        <f aca="false">IF(P616="","",IF(D616="","",P616/D616))</f>
        <v>0.176927451398036</v>
      </c>
    </row>
    <row r="617" customFormat="false" ht="15" hidden="false" customHeight="false" outlineLevel="0" collapsed="false">
      <c r="A617" s="81" t="n">
        <v>2019</v>
      </c>
      <c r="B617" s="30" t="s">
        <v>28</v>
      </c>
      <c r="C617" s="17" t="n">
        <v>14</v>
      </c>
      <c r="D617" s="18" t="n">
        <v>8403798.41826982</v>
      </c>
      <c r="E617" s="70" t="str">
        <f aca="false">B617&amp;"|"&amp;A617&amp;"|"&amp;C617</f>
        <v>12/|2019|14</v>
      </c>
      <c r="F617" s="77" t="n">
        <v>6408542.25475683</v>
      </c>
      <c r="G617" s="78" t="n">
        <f aca="false">IF(D617="","",F617/D617)</f>
        <v>0.762576865340402</v>
      </c>
      <c r="H617" s="20" t="n">
        <v>1311989.92095672</v>
      </c>
      <c r="I617" s="79" t="n">
        <f aca="false">IF(D617="","",H617/D617)</f>
        <v>0.156118680584301</v>
      </c>
      <c r="J617" s="20" t="n">
        <v>7720532.17571355</v>
      </c>
      <c r="K617" s="79" t="n">
        <f aca="false">IF(D617="","",J617/D617)</f>
        <v>0.918695545924703</v>
      </c>
      <c r="L617" s="20" t="n">
        <v>956809.958607208</v>
      </c>
      <c r="M617" s="24" t="n">
        <f aca="false">IF(L617="","",IF(D617="","",L617/D617))</f>
        <v>0.113854463301631</v>
      </c>
      <c r="N617" s="20" t="n">
        <v>5981004.20201306</v>
      </c>
      <c r="O617" s="80" t="n">
        <f aca="false">IF(N617="","",IF(D617="","",N617/D617))</f>
        <v>0.711702483130769</v>
      </c>
      <c r="P617" s="20" t="n">
        <v>1248893.22187115</v>
      </c>
      <c r="Q617" s="80" t="n">
        <f aca="false">IF(P617="","",IF(D617="","",P617/D617))</f>
        <v>0.148610563903587</v>
      </c>
    </row>
    <row r="618" customFormat="false" ht="15" hidden="false" customHeight="false" outlineLevel="0" collapsed="false">
      <c r="A618" s="81" t="n">
        <v>2009</v>
      </c>
      <c r="B618" s="32" t="s">
        <v>25</v>
      </c>
      <c r="C618" s="33" t="n">
        <v>15</v>
      </c>
      <c r="D618" s="34" t="n">
        <v>27581.5022690255</v>
      </c>
      <c r="E618" s="70" t="str">
        <f aca="false">B618&amp;"|"&amp;A618&amp;"|"&amp;C618</f>
        <v>03/|2009|15</v>
      </c>
      <c r="F618" s="82" t="n">
        <v>17040.0005736588</v>
      </c>
      <c r="G618" s="78" t="n">
        <f aca="false">IF(D618="","",F618/D618)</f>
        <v>0.617805383022774</v>
      </c>
      <c r="H618" s="36" t="n">
        <v>8295.38901921416</v>
      </c>
      <c r="I618" s="79" t="n">
        <f aca="false">IF(D618="","",H618/D618)</f>
        <v>0.300759144237405</v>
      </c>
      <c r="J618" s="36" t="n">
        <v>25335.389592873</v>
      </c>
      <c r="K618" s="79" t="n">
        <f aca="false">IF(D618="","",J618/D618)</f>
        <v>0.918564527260181</v>
      </c>
      <c r="L618" s="62"/>
      <c r="M618" s="24" t="str">
        <f aca="false">IF(L618="","",IF(D618="","",L618/D618))</f>
        <v/>
      </c>
      <c r="N618" s="62"/>
      <c r="O618" s="80" t="str">
        <f aca="false">IF(N618="","",IF(D618="","",N618/D618))</f>
        <v/>
      </c>
      <c r="P618" s="62"/>
      <c r="Q618" s="80" t="str">
        <f aca="false">IF(P618="","",IF(D618="","",P618/D618))</f>
        <v/>
      </c>
    </row>
    <row r="619" customFormat="false" ht="15" hidden="false" customHeight="false" outlineLevel="0" collapsed="false">
      <c r="A619" s="81" t="n">
        <v>2009</v>
      </c>
      <c r="B619" s="28" t="s">
        <v>26</v>
      </c>
      <c r="C619" s="17" t="n">
        <v>15</v>
      </c>
      <c r="D619" s="18" t="n">
        <v>26336.557857841</v>
      </c>
      <c r="E619" s="70" t="str">
        <f aca="false">B619&amp;"|"&amp;A619&amp;"|"&amp;C619</f>
        <v>06/|2009|15</v>
      </c>
      <c r="F619" s="77" t="n">
        <v>20788.5584746048</v>
      </c>
      <c r="G619" s="78" t="n">
        <f aca="false">IF(D619="","",F619/D619)</f>
        <v>0.78934227421886</v>
      </c>
      <c r="H619" s="20" t="n">
        <v>6724.10761686495</v>
      </c>
      <c r="I619" s="79" t="n">
        <f aca="false">IF(D619="","",H619/D619)</f>
        <v>0.255314595520046</v>
      </c>
      <c r="J619" s="20" t="n">
        <v>27512.6660914697</v>
      </c>
      <c r="K619" s="79" t="n">
        <f aca="false">IF(D619="","",J619/D619)</f>
        <v>1.0446568697389</v>
      </c>
      <c r="L619" s="63"/>
      <c r="M619" s="24" t="str">
        <f aca="false">IF(L619="","",IF(D619="","",L619/D619))</f>
        <v/>
      </c>
      <c r="N619" s="63"/>
      <c r="O619" s="80" t="str">
        <f aca="false">IF(N619="","",IF(D619="","",N619/D619))</f>
        <v/>
      </c>
      <c r="P619" s="47"/>
      <c r="Q619" s="80" t="str">
        <f aca="false">IF(P619="","",IF(D619="","",P619/D619))</f>
        <v/>
      </c>
    </row>
    <row r="620" customFormat="false" ht="15" hidden="false" customHeight="false" outlineLevel="0" collapsed="false">
      <c r="A620" s="81" t="n">
        <v>2009</v>
      </c>
      <c r="B620" s="28" t="s">
        <v>27</v>
      </c>
      <c r="C620" s="17" t="n">
        <v>15</v>
      </c>
      <c r="D620" s="18" t="n">
        <v>26180.6845232314</v>
      </c>
      <c r="E620" s="70" t="str">
        <f aca="false">B620&amp;"|"&amp;A620&amp;"|"&amp;C620</f>
        <v>09/|2009|15</v>
      </c>
      <c r="F620" s="77" t="n">
        <v>19427.8116771551</v>
      </c>
      <c r="G620" s="78" t="n">
        <f aca="false">IF(D620="","",F620/D620)</f>
        <v>0.742066604863439</v>
      </c>
      <c r="H620" s="20" t="n">
        <v>7660.22595727151</v>
      </c>
      <c r="I620" s="79" t="n">
        <f aca="false">IF(D620="","",H620/D620)</f>
        <v>0.292590743778079</v>
      </c>
      <c r="J620" s="20" t="n">
        <v>27088.0376344266</v>
      </c>
      <c r="K620" s="79" t="n">
        <f aca="false">IF(D620="","",J620/D620)</f>
        <v>1.03465734864152</v>
      </c>
      <c r="L620" s="63"/>
      <c r="M620" s="24" t="str">
        <f aca="false">IF(L620="","",IF(D620="","",L620/D620))</f>
        <v/>
      </c>
      <c r="N620" s="63"/>
      <c r="O620" s="80" t="str">
        <f aca="false">IF(N620="","",IF(D620="","",N620/D620))</f>
        <v/>
      </c>
      <c r="P620" s="47"/>
      <c r="Q620" s="80" t="str">
        <f aca="false">IF(P620="","",IF(D620="","",P620/D620))</f>
        <v/>
      </c>
    </row>
    <row r="621" customFormat="false" ht="15" hidden="false" customHeight="false" outlineLevel="0" collapsed="false">
      <c r="A621" s="81" t="n">
        <v>2009</v>
      </c>
      <c r="B621" s="30" t="s">
        <v>28</v>
      </c>
      <c r="C621" s="17" t="n">
        <v>15</v>
      </c>
      <c r="D621" s="18" t="n">
        <v>27536.3279769617</v>
      </c>
      <c r="E621" s="70" t="str">
        <f aca="false">B621&amp;"|"&amp;A621&amp;"|"&amp;C621</f>
        <v>12/|2009|15</v>
      </c>
      <c r="F621" s="77" t="n">
        <v>19954.8782240132</v>
      </c>
      <c r="G621" s="78" t="n">
        <f aca="false">IF(D621="","",F621/D621)</f>
        <v>0.724674627666713</v>
      </c>
      <c r="H621" s="20" t="n">
        <v>7500.16715325806</v>
      </c>
      <c r="I621" s="79" t="n">
        <f aca="false">IF(D621="","",H621/D621)</f>
        <v>0.272373540856032</v>
      </c>
      <c r="J621" s="20" t="n">
        <v>27455.0453772713</v>
      </c>
      <c r="K621" s="79" t="n">
        <f aca="false">IF(D621="","",J621/D621)</f>
        <v>0.997048168522746</v>
      </c>
      <c r="L621" s="63"/>
      <c r="M621" s="24" t="str">
        <f aca="false">IF(L621="","",IF(D621="","",L621/D621))</f>
        <v/>
      </c>
      <c r="N621" s="63"/>
      <c r="O621" s="80" t="str">
        <f aca="false">IF(N621="","",IF(D621="","",N621/D621))</f>
        <v/>
      </c>
      <c r="P621" s="63"/>
      <c r="Q621" s="80" t="str">
        <f aca="false">IF(P621="","",IF(D621="","",P621/D621))</f>
        <v/>
      </c>
    </row>
    <row r="622" customFormat="false" ht="15" hidden="false" customHeight="false" outlineLevel="0" collapsed="false">
      <c r="A622" s="81" t="n">
        <v>2010</v>
      </c>
      <c r="B622" s="31" t="s">
        <v>25</v>
      </c>
      <c r="C622" s="17" t="n">
        <v>15</v>
      </c>
      <c r="D622" s="18" t="n">
        <v>22677.2597488198</v>
      </c>
      <c r="E622" s="70" t="str">
        <f aca="false">B622&amp;"|"&amp;A622&amp;"|"&amp;C622</f>
        <v>03/|2010|15</v>
      </c>
      <c r="F622" s="77" t="n">
        <v>17602.071279214</v>
      </c>
      <c r="G622" s="78" t="n">
        <f aca="false">IF(D622="","",F622/D622)</f>
        <v>0.776199217814669</v>
      </c>
      <c r="H622" s="20" t="n">
        <v>6888.79005539213</v>
      </c>
      <c r="I622" s="79" t="n">
        <f aca="false">IF(D622="","",H622/D622)</f>
        <v>0.303775241439859</v>
      </c>
      <c r="J622" s="20" t="n">
        <v>24490.8613346061</v>
      </c>
      <c r="K622" s="79" t="n">
        <f aca="false">IF(D622="","",J622/D622)</f>
        <v>1.07997445925453</v>
      </c>
      <c r="L622" s="63" t="n">
        <v>5375.64541894761</v>
      </c>
      <c r="M622" s="24" t="n">
        <f aca="false">IF(L622="","",IF(D622="","",L622/D622))</f>
        <v>0.237050043898156</v>
      </c>
      <c r="N622" s="63" t="n">
        <v>19497.1220380147</v>
      </c>
      <c r="O622" s="80" t="n">
        <f aca="false">IF(N622="","",IF(D622="","",N622/D622))</f>
        <v>0.859765344400987</v>
      </c>
      <c r="P622" s="63" t="n">
        <v>4114.08822803634</v>
      </c>
      <c r="Q622" s="80" t="n">
        <f aca="false">IF(P622="","",IF(D622="","",P622/D622))</f>
        <v>0.181419107670205</v>
      </c>
    </row>
    <row r="623" customFormat="false" ht="15" hidden="false" customHeight="false" outlineLevel="0" collapsed="false">
      <c r="A623" s="81" t="n">
        <v>2010</v>
      </c>
      <c r="B623" s="28" t="s">
        <v>26</v>
      </c>
      <c r="C623" s="17" t="n">
        <v>15</v>
      </c>
      <c r="D623" s="18" t="n">
        <v>21109.9263197824</v>
      </c>
      <c r="E623" s="70" t="str">
        <f aca="false">B623&amp;"|"&amp;A623&amp;"|"&amp;C623</f>
        <v>06/|2010|15</v>
      </c>
      <c r="F623" s="77" t="n">
        <v>22620.5942219536</v>
      </c>
      <c r="G623" s="78" t="n">
        <f aca="false">IF(D623="","",F623/D623)</f>
        <v>1.07156196943973</v>
      </c>
      <c r="H623" s="20" t="n">
        <v>7823.93364279882</v>
      </c>
      <c r="I623" s="79" t="n">
        <f aca="false">IF(D623="","",H623/D623)</f>
        <v>0.37062818336163</v>
      </c>
      <c r="J623" s="20" t="n">
        <v>30444.5278647524</v>
      </c>
      <c r="K623" s="79" t="n">
        <f aca="false">IF(D623="","",J623/D623)</f>
        <v>1.44219015280136</v>
      </c>
      <c r="L623" s="63" t="n">
        <v>5902.89450741624</v>
      </c>
      <c r="M623" s="24" t="n">
        <f aca="false">IF(L623="","",IF(D623="","",L623/D623))</f>
        <v>0.279626485568761</v>
      </c>
      <c r="N623" s="63" t="n">
        <v>23392.9523071681</v>
      </c>
      <c r="O623" s="80" t="n">
        <f aca="false">IF(N623="","",IF(D623="","",N623/D623))</f>
        <v>1.1081494057725</v>
      </c>
      <c r="P623" s="63" t="n">
        <v>5207.59302931135</v>
      </c>
      <c r="Q623" s="80" t="n">
        <f aca="false">IF(P623="","",IF(D623="","",P623/D623))</f>
        <v>0.246689303904924</v>
      </c>
    </row>
    <row r="624" customFormat="false" ht="15" hidden="false" customHeight="false" outlineLevel="0" collapsed="false">
      <c r="A624" s="81" t="n">
        <v>2010</v>
      </c>
      <c r="B624" s="28" t="s">
        <v>27</v>
      </c>
      <c r="C624" s="17" t="n">
        <v>15</v>
      </c>
      <c r="D624" s="18" t="n">
        <v>21596.9161146279</v>
      </c>
      <c r="E624" s="70" t="str">
        <f aca="false">B624&amp;"|"&amp;A624&amp;"|"&amp;C624</f>
        <v>09/|2010|15</v>
      </c>
      <c r="F624" s="77" t="n">
        <v>16552.5241324381</v>
      </c>
      <c r="G624" s="78" t="n">
        <f aca="false">IF(D624="","",F624/D624)</f>
        <v>0.766429986789958</v>
      </c>
      <c r="H624" s="20" t="n">
        <v>5418.84313675315</v>
      </c>
      <c r="I624" s="79" t="n">
        <f aca="false">IF(D624="","",H624/D624)</f>
        <v>0.250908190224571</v>
      </c>
      <c r="J624" s="20" t="n">
        <v>21971.3672691912</v>
      </c>
      <c r="K624" s="79" t="n">
        <f aca="false">IF(D624="","",J624/D624)</f>
        <v>1.01733817701453</v>
      </c>
      <c r="L624" s="63" t="n">
        <v>5773.68018322037</v>
      </c>
      <c r="M624" s="24" t="n">
        <f aca="false">IF(L624="","",IF(D624="","",L624/D624))</f>
        <v>0.267338177014531</v>
      </c>
      <c r="N624" s="63" t="n">
        <v>17879.1510800342</v>
      </c>
      <c r="O624" s="80" t="n">
        <f aca="false">IF(N624="","",IF(D624="","",N624/D624))</f>
        <v>0.827856671070014</v>
      </c>
      <c r="P624" s="63" t="n">
        <v>3320.13357046211</v>
      </c>
      <c r="Q624" s="80" t="n">
        <f aca="false">IF(P624="","",IF(D624="","",P624/D624))</f>
        <v>0.153731836195508</v>
      </c>
    </row>
    <row r="625" customFormat="false" ht="15" hidden="false" customHeight="false" outlineLevel="0" collapsed="false">
      <c r="A625" s="81" t="n">
        <v>2010</v>
      </c>
      <c r="B625" s="30" t="s">
        <v>28</v>
      </c>
      <c r="C625" s="17" t="n">
        <v>15</v>
      </c>
      <c r="D625" s="18" t="n">
        <v>26434.3879013358</v>
      </c>
      <c r="E625" s="70" t="str">
        <f aca="false">B625&amp;"|"&amp;A625&amp;"|"&amp;C625</f>
        <v>12/|2010|15</v>
      </c>
      <c r="F625" s="77" t="n">
        <v>17662.4620184049</v>
      </c>
      <c r="G625" s="78" t="n">
        <f aca="false">IF(D625="","",F625/D625)</f>
        <v>0.668162322665787</v>
      </c>
      <c r="H625" s="20" t="n">
        <v>6300.29753214285</v>
      </c>
      <c r="I625" s="79" t="n">
        <f aca="false">IF(D625="","",H625/D625)</f>
        <v>0.238337182448037</v>
      </c>
      <c r="J625" s="20" t="n">
        <v>23962.7595505477</v>
      </c>
      <c r="K625" s="79" t="n">
        <f aca="false">IF(D625="","",J625/D625)</f>
        <v>0.906499505113822</v>
      </c>
      <c r="L625" s="63" t="n">
        <v>6704.96780552522</v>
      </c>
      <c r="M625" s="24" t="n">
        <f aca="false">IF(L625="","",IF(D625="","",L625/D625))</f>
        <v>0.253645661497855</v>
      </c>
      <c r="N625" s="63" t="n">
        <v>18946.2435753421</v>
      </c>
      <c r="O625" s="80" t="n">
        <f aca="false">IF(N625="","",IF(D625="","",N625/D625))</f>
        <v>0.716727152754867</v>
      </c>
      <c r="P625" s="63" t="n">
        <v>4317.06433888526</v>
      </c>
      <c r="Q625" s="80" t="n">
        <f aca="false">IF(P625="","",IF(D625="","",P625/D625))</f>
        <v>0.163312438139228</v>
      </c>
    </row>
    <row r="626" customFormat="false" ht="15" hidden="false" customHeight="false" outlineLevel="0" collapsed="false">
      <c r="A626" s="81" t="n">
        <v>2011</v>
      </c>
      <c r="B626" s="31" t="s">
        <v>25</v>
      </c>
      <c r="C626" s="17" t="n">
        <v>15</v>
      </c>
      <c r="D626" s="18" t="n">
        <v>25423.4176751602</v>
      </c>
      <c r="E626" s="70" t="str">
        <f aca="false">B626&amp;"|"&amp;A626&amp;"|"&amp;C626</f>
        <v>03/|2011|15</v>
      </c>
      <c r="F626" s="77" t="n">
        <v>17492.1150476807</v>
      </c>
      <c r="G626" s="78" t="n">
        <f aca="false">IF(D626="","",F626/D626)</f>
        <v>0.688031612082245</v>
      </c>
      <c r="H626" s="20" t="n">
        <v>6388.63191462066</v>
      </c>
      <c r="I626" s="79" t="n">
        <f aca="false">IF(D626="","",H626/D626)</f>
        <v>0.251289263947492</v>
      </c>
      <c r="J626" s="20" t="n">
        <v>23880.7469623014</v>
      </c>
      <c r="K626" s="79" t="n">
        <f aca="false">IF(D626="","",J626/D626)</f>
        <v>0.939320876029738</v>
      </c>
      <c r="L626" s="63" t="n">
        <v>5670.08109693145</v>
      </c>
      <c r="M626" s="24" t="n">
        <f aca="false">IF(L626="","",IF(D626="","",L626/D626))</f>
        <v>0.223025919228451</v>
      </c>
      <c r="N626" s="63" t="n">
        <v>18937.7303183398</v>
      </c>
      <c r="O626" s="80" t="n">
        <f aca="false">IF(N626="","",IF(D626="","",N626/D626))</f>
        <v>0.744893175272922</v>
      </c>
      <c r="P626" s="63" t="n">
        <v>3946.92131612225</v>
      </c>
      <c r="Q626" s="80" t="n">
        <f aca="false">IF(P626="","",IF(D626="","",P626/D626))</f>
        <v>0.155247471703168</v>
      </c>
    </row>
    <row r="627" customFormat="false" ht="15" hidden="false" customHeight="false" outlineLevel="0" collapsed="false">
      <c r="A627" s="81" t="n">
        <v>2011</v>
      </c>
      <c r="B627" s="28" t="s">
        <v>26</v>
      </c>
      <c r="C627" s="17" t="n">
        <v>15</v>
      </c>
      <c r="D627" s="18" t="n">
        <v>28804.8762543116</v>
      </c>
      <c r="E627" s="70" t="str">
        <f aca="false">B627&amp;"|"&amp;A627&amp;"|"&amp;C627</f>
        <v>06/|2011|15</v>
      </c>
      <c r="F627" s="77" t="n">
        <v>19479.7740657619</v>
      </c>
      <c r="G627" s="78" t="n">
        <f aca="false">IF(D627="","",F627/D627)</f>
        <v>0.676266542295807</v>
      </c>
      <c r="H627" s="20" t="n">
        <v>6613.04743715263</v>
      </c>
      <c r="I627" s="79" t="n">
        <f aca="false">IF(D627="","",H627/D627)</f>
        <v>0.229580831341456</v>
      </c>
      <c r="J627" s="20" t="n">
        <v>26092.8215029145</v>
      </c>
      <c r="K627" s="79" t="n">
        <f aca="false">IF(D627="","",J627/D627)</f>
        <v>0.905847373637262</v>
      </c>
      <c r="L627" s="63" t="n">
        <v>5948.04825352834</v>
      </c>
      <c r="M627" s="24" t="n">
        <f aca="false">IF(L627="","",IF(D627="","",L627/D627))</f>
        <v>0.206494490759634</v>
      </c>
      <c r="N627" s="63" t="n">
        <v>20393.3082978114</v>
      </c>
      <c r="O627" s="80" t="n">
        <f aca="false">IF(N627="","",IF(D627="","",N627/D627))</f>
        <v>0.707981111175885</v>
      </c>
      <c r="P627" s="63" t="n">
        <v>4624.76704975072</v>
      </c>
      <c r="Q627" s="80" t="n">
        <f aca="false">IF(P627="","",IF(D627="","",P627/D627))</f>
        <v>0.160555004955401</v>
      </c>
    </row>
    <row r="628" customFormat="false" ht="15" hidden="false" customHeight="false" outlineLevel="0" collapsed="false">
      <c r="A628" s="81" t="n">
        <v>2011</v>
      </c>
      <c r="B628" s="28" t="s">
        <v>27</v>
      </c>
      <c r="C628" s="17" t="n">
        <v>15</v>
      </c>
      <c r="D628" s="18" t="n">
        <v>27983.3632174315</v>
      </c>
      <c r="E628" s="70" t="str">
        <f aca="false">B628&amp;"|"&amp;A628&amp;"|"&amp;C628</f>
        <v>09/|2011|15</v>
      </c>
      <c r="F628" s="77" t="n">
        <v>19675.2570427888</v>
      </c>
      <c r="G628" s="78" t="n">
        <f aca="false">IF(D628="","",F628/D628)</f>
        <v>0.703105516299507</v>
      </c>
      <c r="H628" s="20" t="n">
        <v>6510.23199845</v>
      </c>
      <c r="I628" s="79" t="n">
        <f aca="false">IF(D628="","",H628/D628)</f>
        <v>0.232646517427706</v>
      </c>
      <c r="J628" s="20" t="n">
        <v>26185.4890412388</v>
      </c>
      <c r="K628" s="79" t="n">
        <f aca="false">IF(D628="","",J628/D628)</f>
        <v>0.935752033727213</v>
      </c>
      <c r="L628" s="63" t="n">
        <v>5795.73486743073</v>
      </c>
      <c r="M628" s="24" t="n">
        <f aca="false">IF(L628="","",IF(D628="","",L628/D628))</f>
        <v>0.207113591829464</v>
      </c>
      <c r="N628" s="63" t="n">
        <v>21044.4329403699</v>
      </c>
      <c r="O628" s="80" t="n">
        <f aca="false">IF(N628="","",IF(D628="","",N628/D628))</f>
        <v>0.752033727213348</v>
      </c>
      <c r="P628" s="63" t="n">
        <v>4243.78063400748</v>
      </c>
      <c r="Q628" s="80" t="n">
        <f aca="false">IF(P628="","",IF(D628="","",P628/D628))</f>
        <v>0.151653702274212</v>
      </c>
    </row>
    <row r="629" customFormat="false" ht="15" hidden="false" customHeight="false" outlineLevel="0" collapsed="false">
      <c r="A629" s="81" t="n">
        <v>2011</v>
      </c>
      <c r="B629" s="30" t="s">
        <v>28</v>
      </c>
      <c r="C629" s="17" t="n">
        <v>15</v>
      </c>
      <c r="D629" s="18" t="n">
        <v>32462.0243938268</v>
      </c>
      <c r="E629" s="70" t="str">
        <f aca="false">B629&amp;"|"&amp;A629&amp;"|"&amp;C629</f>
        <v>12/|2011|15</v>
      </c>
      <c r="F629" s="77" t="n">
        <v>22054.0649052657</v>
      </c>
      <c r="G629" s="78" t="n">
        <f aca="false">IF(D629="","",F629/D629)</f>
        <v>0.679380455072902</v>
      </c>
      <c r="H629" s="20" t="n">
        <v>7990.6269621856</v>
      </c>
      <c r="I629" s="79" t="n">
        <f aca="false">IF(D629="","",H629/D629)</f>
        <v>0.246153069976288</v>
      </c>
      <c r="J629" s="20" t="n">
        <v>30044.6918674513</v>
      </c>
      <c r="K629" s="79" t="n">
        <f aca="false">IF(D629="","",J629/D629)</f>
        <v>0.92553352504919</v>
      </c>
      <c r="L629" s="63" t="n">
        <v>7533.69215537073</v>
      </c>
      <c r="M629" s="24" t="n">
        <f aca="false">IF(L629="","",IF(D629="","",L629/D629))</f>
        <v>0.232077089955098</v>
      </c>
      <c r="N629" s="63" t="n">
        <v>23870.3398183757</v>
      </c>
      <c r="O629" s="80" t="n">
        <f aca="false">IF(N629="","",IF(D629="","",N629/D629))</f>
        <v>0.735331214368598</v>
      </c>
      <c r="P629" s="63" t="n">
        <v>5216.26293801212</v>
      </c>
      <c r="Q629" s="80" t="n">
        <f aca="false">IF(P629="","",IF(D629="","",P629/D629))</f>
        <v>0.160688159023258</v>
      </c>
    </row>
    <row r="630" customFormat="false" ht="15" hidden="false" customHeight="false" outlineLevel="0" collapsed="false">
      <c r="A630" s="81" t="n">
        <v>2012</v>
      </c>
      <c r="B630" s="31" t="s">
        <v>25</v>
      </c>
      <c r="C630" s="17" t="n">
        <v>15</v>
      </c>
      <c r="D630" s="18" t="n">
        <v>33612.8442623664</v>
      </c>
      <c r="E630" s="70" t="str">
        <f aca="false">B630&amp;"|"&amp;A630&amp;"|"&amp;C630</f>
        <v>03/|2012|15</v>
      </c>
      <c r="F630" s="77" t="n">
        <v>23853.3893121573</v>
      </c>
      <c r="G630" s="78" t="n">
        <f aca="false">IF(D630="","",F630/D630)</f>
        <v>0.709651022864019</v>
      </c>
      <c r="H630" s="20" t="n">
        <v>7183.68368350937</v>
      </c>
      <c r="I630" s="79" t="n">
        <f aca="false">IF(D630="","",H630/D630)</f>
        <v>0.213718411552347</v>
      </c>
      <c r="J630" s="20" t="n">
        <v>31037.0729956667</v>
      </c>
      <c r="K630" s="79" t="n">
        <f aca="false">IF(D630="","",J630/D630)</f>
        <v>0.923369434416367</v>
      </c>
      <c r="L630" s="63" t="n">
        <v>6342.35136021548</v>
      </c>
      <c r="M630" s="24" t="n">
        <f aca="false">IF(L630="","",IF(D630="","",L630/D630))</f>
        <v>0.188688327316487</v>
      </c>
      <c r="N630" s="63" t="n">
        <v>25293.3619424103</v>
      </c>
      <c r="O630" s="80" t="n">
        <f aca="false">IF(N630="","",IF(D630="","",N630/D630))</f>
        <v>0.752490974729242</v>
      </c>
      <c r="P630" s="63" t="n">
        <v>4560.99196031822</v>
      </c>
      <c r="Q630" s="80" t="n">
        <f aca="false">IF(P630="","",IF(D630="","",P630/D630))</f>
        <v>0.13569193742479</v>
      </c>
    </row>
    <row r="631" customFormat="false" ht="15" hidden="false" customHeight="false" outlineLevel="0" collapsed="false">
      <c r="A631" s="81" t="n">
        <v>2012</v>
      </c>
      <c r="B631" s="28" t="s">
        <v>26</v>
      </c>
      <c r="C631" s="17" t="n">
        <v>15</v>
      </c>
      <c r="D631" s="18" t="n">
        <v>36161.0689575964</v>
      </c>
      <c r="E631" s="70" t="str">
        <f aca="false">B631&amp;"|"&amp;A631&amp;"|"&amp;C631</f>
        <v>06/|2012|15</v>
      </c>
      <c r="F631" s="77" t="n">
        <v>26230.8603964717</v>
      </c>
      <c r="G631" s="78" t="n">
        <f aca="false">IF(D631="","",F631/D631)</f>
        <v>0.725389518413596</v>
      </c>
      <c r="H631" s="20" t="n">
        <v>8329.59467312905</v>
      </c>
      <c r="I631" s="79" t="n">
        <f aca="false">IF(D631="","",H631/D631)</f>
        <v>0.230347025495751</v>
      </c>
      <c r="J631" s="20" t="n">
        <v>34560.4550696007</v>
      </c>
      <c r="K631" s="79" t="n">
        <f aca="false">IF(D631="","",J631/D631)</f>
        <v>0.955736543909346</v>
      </c>
      <c r="L631" s="63" t="n">
        <v>7253.98214039601</v>
      </c>
      <c r="M631" s="24" t="n">
        <f aca="false">IF(L631="","",IF(D631="","",L631/D631))</f>
        <v>0.200601983002833</v>
      </c>
      <c r="N631" s="63" t="n">
        <v>28236.4295981302</v>
      </c>
      <c r="O631" s="80" t="n">
        <f aca="false">IF(N631="","",IF(D631="","",N631/D631))</f>
        <v>0.780851628895183</v>
      </c>
      <c r="P631" s="63" t="n">
        <v>5198.79390820968</v>
      </c>
      <c r="Q631" s="80" t="n">
        <f aca="false">IF(P631="","",IF(D631="","",P631/D631))</f>
        <v>0.143767705382436</v>
      </c>
    </row>
    <row r="632" customFormat="false" ht="15" hidden="false" customHeight="false" outlineLevel="0" collapsed="false">
      <c r="A632" s="81" t="n">
        <v>2012</v>
      </c>
      <c r="B632" s="28" t="s">
        <v>27</v>
      </c>
      <c r="C632" s="17" t="n">
        <v>15</v>
      </c>
      <c r="D632" s="18" t="n">
        <v>38206.3877510575</v>
      </c>
      <c r="E632" s="70" t="str">
        <f aca="false">B632&amp;"|"&amp;A632&amp;"|"&amp;C632</f>
        <v>09/|2012|15</v>
      </c>
      <c r="F632" s="77" t="n">
        <v>27565.7951280556</v>
      </c>
      <c r="G632" s="78" t="n">
        <f aca="false">IF(D632="","",F632/D632)</f>
        <v>0.721497025776603</v>
      </c>
      <c r="H632" s="20" t="n">
        <v>7850.23846140779</v>
      </c>
      <c r="I632" s="79" t="n">
        <f aca="false">IF(D632="","",H632/D632)</f>
        <v>0.205469266358228</v>
      </c>
      <c r="J632" s="20" t="n">
        <v>35416.0335894634</v>
      </c>
      <c r="K632" s="79" t="n">
        <f aca="false">IF(D632="","",J632/D632)</f>
        <v>0.926966292134831</v>
      </c>
      <c r="L632" s="63" t="n">
        <v>8004.90741380384</v>
      </c>
      <c r="M632" s="24" t="n">
        <f aca="false">IF(L632="","",IF(D632="","",L632/D632))</f>
        <v>0.209517514871117</v>
      </c>
      <c r="N632" s="63" t="n">
        <v>30192.0108095559</v>
      </c>
      <c r="O632" s="80" t="n">
        <f aca="false">IF(N632="","",IF(D632="","",N632/D632))</f>
        <v>0.790234633179114</v>
      </c>
      <c r="P632" s="63" t="n">
        <v>7144.75864792784</v>
      </c>
      <c r="Q632" s="80" t="n">
        <f aca="false">IF(P632="","",IF(D632="","",P632/D632))</f>
        <v>0.187004296100463</v>
      </c>
    </row>
    <row r="633" customFormat="false" ht="15" hidden="false" customHeight="false" outlineLevel="0" collapsed="false">
      <c r="A633" s="81" t="n">
        <v>2012</v>
      </c>
      <c r="B633" s="30" t="s">
        <v>28</v>
      </c>
      <c r="C633" s="17" t="n">
        <v>15</v>
      </c>
      <c r="D633" s="18" t="n">
        <v>43695.8213609589</v>
      </c>
      <c r="E633" s="70" t="str">
        <f aca="false">B633&amp;"|"&amp;A633&amp;"|"&amp;C633</f>
        <v>12/|2012|15</v>
      </c>
      <c r="F633" s="77" t="n">
        <v>29645.3199813461</v>
      </c>
      <c r="G633" s="78" t="n">
        <f aca="false">IF(D633="","",F633/D633)</f>
        <v>0.678447482116298</v>
      </c>
      <c r="H633" s="20" t="n">
        <v>8439.58530004497</v>
      </c>
      <c r="I633" s="79" t="n">
        <f aca="false">IF(D633="","",H633/D633)</f>
        <v>0.19314399036759</v>
      </c>
      <c r="J633" s="20" t="n">
        <v>38084.9052813911</v>
      </c>
      <c r="K633" s="79" t="n">
        <f aca="false">IF(D633="","",J633/D633)</f>
        <v>0.871591472483888</v>
      </c>
      <c r="L633" s="63" t="n">
        <v>11303.844997585</v>
      </c>
      <c r="M633" s="24" t="n">
        <f aca="false">IF(L633="","",IF(D633="","",L633/D633))</f>
        <v>0.258693958495645</v>
      </c>
      <c r="N633" s="63" t="n">
        <v>32132.0111396102</v>
      </c>
      <c r="O633" s="80" t="n">
        <f aca="false">IF(N633="","",IF(D633="","",N633/D633))</f>
        <v>0.73535661165805</v>
      </c>
      <c r="P633" s="63" t="n">
        <v>6440.32893633795</v>
      </c>
      <c r="Q633" s="80" t="n">
        <f aca="false">IF(P633="","",IF(D633="","",P633/D633))</f>
        <v>0.147390041787662</v>
      </c>
    </row>
    <row r="634" customFormat="false" ht="15" hidden="false" customHeight="false" outlineLevel="0" collapsed="false">
      <c r="A634" s="81" t="n">
        <v>2013</v>
      </c>
      <c r="B634" s="31" t="s">
        <v>25</v>
      </c>
      <c r="C634" s="17" t="n">
        <v>15</v>
      </c>
      <c r="D634" s="18" t="n">
        <v>46588.4204638903</v>
      </c>
      <c r="E634" s="70" t="str">
        <f aca="false">B634&amp;"|"&amp;A634&amp;"|"&amp;C634</f>
        <v>03/|2013|15</v>
      </c>
      <c r="F634" s="77" t="n">
        <v>29501.0410437804</v>
      </c>
      <c r="G634" s="78" t="n">
        <f aca="false">IF(D634="","",F634/D634)</f>
        <v>0.63322689951779</v>
      </c>
      <c r="H634" s="20" t="n">
        <v>7875.03992462736</v>
      </c>
      <c r="I634" s="79" t="n">
        <f aca="false">IF(D634="","",H634/D634)</f>
        <v>0.169034276032842</v>
      </c>
      <c r="J634" s="20" t="n">
        <v>37376.0809684078</v>
      </c>
      <c r="K634" s="79" t="n">
        <f aca="false">IF(D634="","",J634/D634)</f>
        <v>0.802261175550633</v>
      </c>
      <c r="L634" s="63" t="n">
        <v>8189.25219609958</v>
      </c>
      <c r="M634" s="24" t="n">
        <f aca="false">IF(L634="","",IF(D634="","",L634/D634))</f>
        <v>0.175778704548417</v>
      </c>
      <c r="N634" s="63" t="n">
        <v>32637.0920237881</v>
      </c>
      <c r="O634" s="80" t="n">
        <f aca="false">IF(N634="","",IF(D634="","",N634/D634))</f>
        <v>0.700540857552456</v>
      </c>
      <c r="P634" s="63" t="n">
        <v>4908.99751662392</v>
      </c>
      <c r="Q634" s="80" t="n">
        <f aca="false">IF(P634="","",IF(D634="","",P634/D634))</f>
        <v>0.105369477388245</v>
      </c>
    </row>
    <row r="635" customFormat="false" ht="15" hidden="false" customHeight="false" outlineLevel="0" collapsed="false">
      <c r="A635" s="81" t="n">
        <v>2013</v>
      </c>
      <c r="B635" s="28" t="s">
        <v>26</v>
      </c>
      <c r="C635" s="17" t="n">
        <v>15</v>
      </c>
      <c r="D635" s="18" t="n">
        <v>42811.6847563995</v>
      </c>
      <c r="E635" s="70" t="str">
        <f aca="false">B635&amp;"|"&amp;A635&amp;"|"&amp;C635</f>
        <v>06/|2013|15</v>
      </c>
      <c r="F635" s="77" t="n">
        <v>30492.3366864733</v>
      </c>
      <c r="G635" s="78" t="n">
        <f aca="false">IF(D635="","",F635/D635)</f>
        <v>0.712243324689886</v>
      </c>
      <c r="H635" s="20" t="n">
        <v>8240.40172285733</v>
      </c>
      <c r="I635" s="79" t="n">
        <f aca="false">IF(D635="","",H635/D635)</f>
        <v>0.192480201836148</v>
      </c>
      <c r="J635" s="20" t="n">
        <v>38732.7384093306</v>
      </c>
      <c r="K635" s="79" t="n">
        <f aca="false">IF(D635="","",J635/D635)</f>
        <v>0.904723526526034</v>
      </c>
      <c r="L635" s="63" t="n">
        <v>8124.88908264979</v>
      </c>
      <c r="M635" s="24" t="n">
        <f aca="false">IF(L635="","",IF(D635="","",L635/D635))</f>
        <v>0.189782044992641</v>
      </c>
      <c r="N635" s="63" t="n">
        <v>32751.5839092338</v>
      </c>
      <c r="O635" s="80" t="n">
        <f aca="false">IF(N635="","",IF(D635="","",N635/D635))</f>
        <v>0.765015067629126</v>
      </c>
      <c r="P635" s="63" t="n">
        <v>5343.58473271761</v>
      </c>
      <c r="Q635" s="80" t="n">
        <f aca="false">IF(P635="","",IF(D635="","",P635/D635))</f>
        <v>0.12481603476067</v>
      </c>
    </row>
    <row r="636" customFormat="false" ht="15" hidden="false" customHeight="false" outlineLevel="0" collapsed="false">
      <c r="A636" s="81" t="n">
        <v>2013</v>
      </c>
      <c r="B636" s="28" t="s">
        <v>27</v>
      </c>
      <c r="C636" s="17" t="n">
        <v>15</v>
      </c>
      <c r="D636" s="18" t="n">
        <v>40108.4062754915</v>
      </c>
      <c r="E636" s="70" t="str">
        <f aca="false">B636&amp;"|"&amp;A636&amp;"|"&amp;C636</f>
        <v>09/|2013|15</v>
      </c>
      <c r="F636" s="77" t="n">
        <v>27677.2156010045</v>
      </c>
      <c r="G636" s="78" t="n">
        <f aca="false">IF(D636="","",F636/D636)</f>
        <v>0.690060218571109</v>
      </c>
      <c r="H636" s="20" t="n">
        <v>8432.5754923121</v>
      </c>
      <c r="I636" s="79" t="n">
        <f aca="false">IF(D636="","",H636/D636)</f>
        <v>0.210244591480188</v>
      </c>
      <c r="J636" s="20" t="n">
        <v>36109.7910933166</v>
      </c>
      <c r="K636" s="79" t="n">
        <f aca="false">IF(D636="","",J636/D636)</f>
        <v>0.900304810051296</v>
      </c>
      <c r="L636" s="63" t="n">
        <v>8025.55761582673</v>
      </c>
      <c r="M636" s="24" t="n">
        <f aca="false">IF(L636="","",IF(D636="","",L636/D636))</f>
        <v>0.200096647089436</v>
      </c>
      <c r="N636" s="63" t="n">
        <v>30280.3409209439</v>
      </c>
      <c r="O636" s="80" t="n">
        <f aca="false">IF(N636="","",IF(D636="","",N636/D636))</f>
        <v>0.75496245632295</v>
      </c>
      <c r="P636" s="63" t="n">
        <v>5271.85059066753</v>
      </c>
      <c r="Q636" s="80" t="n">
        <f aca="false">IF(P636="","",IF(D636="","",P636/D636))</f>
        <v>0.131440041632592</v>
      </c>
    </row>
    <row r="637" customFormat="false" ht="15" hidden="false" customHeight="false" outlineLevel="0" collapsed="false">
      <c r="A637" s="81" t="n">
        <v>2013</v>
      </c>
      <c r="B637" s="30" t="s">
        <v>28</v>
      </c>
      <c r="C637" s="17" t="n">
        <v>15</v>
      </c>
      <c r="D637" s="18" t="n">
        <v>171364.076311989</v>
      </c>
      <c r="E637" s="70" t="str">
        <f aca="false">B637&amp;"|"&amp;A637&amp;"|"&amp;C637</f>
        <v>12/|2013|15</v>
      </c>
      <c r="F637" s="77" t="n">
        <v>116164.003268342</v>
      </c>
      <c r="G637" s="78" t="n">
        <f aca="false">IF(D637="","",F637/D637)</f>
        <v>0.677878384830502</v>
      </c>
      <c r="H637" s="20" t="n">
        <v>33322.2536700049</v>
      </c>
      <c r="I637" s="79" t="n">
        <f aca="false">IF(D637="","",H637/D637)</f>
        <v>0.194452970465862</v>
      </c>
      <c r="J637" s="20" t="n">
        <v>149486.256938347</v>
      </c>
      <c r="K637" s="79" t="n">
        <f aca="false">IF(D637="","",J637/D637)</f>
        <v>0.872331355296365</v>
      </c>
      <c r="L637" s="63" t="n">
        <v>5945.02785036392</v>
      </c>
      <c r="M637" s="24" t="n">
        <f aca="false">IF(L637="","",IF(D637="","",L637/D637))</f>
        <v>0.0346923811472615</v>
      </c>
      <c r="N637" s="63" t="n">
        <v>33896.4478074325</v>
      </c>
      <c r="O637" s="80" t="n">
        <f aca="false">IF(N637="","",IF(D637="","",N637/D637))</f>
        <v>0.197803696882887</v>
      </c>
      <c r="P637" s="63" t="n">
        <v>8311.93498174499</v>
      </c>
      <c r="Q637" s="80" t="n">
        <f aca="false">IF(P637="","",IF(D637="","",P637/D637))</f>
        <v>0.0485045358433941</v>
      </c>
    </row>
    <row r="638" customFormat="false" ht="15" hidden="false" customHeight="false" outlineLevel="0" collapsed="false">
      <c r="A638" s="81" t="n">
        <v>2014</v>
      </c>
      <c r="B638" s="31" t="s">
        <v>25</v>
      </c>
      <c r="C638" s="17" t="n">
        <v>15</v>
      </c>
      <c r="D638" s="18" t="n">
        <v>46886.6433262022</v>
      </c>
      <c r="E638" s="70" t="str">
        <f aca="false">B638&amp;"|"&amp;A638&amp;"|"&amp;C638</f>
        <v>03/|2014|15</v>
      </c>
      <c r="F638" s="77" t="n">
        <v>30964.1457374602</v>
      </c>
      <c r="G638" s="78" t="n">
        <f aca="false">IF(D638="","",F638/D638)</f>
        <v>0.660404403915948</v>
      </c>
      <c r="H638" s="20" t="n">
        <v>9155.97234492276</v>
      </c>
      <c r="I638" s="79" t="n">
        <f aca="false">IF(D638="","",H638/D638)</f>
        <v>0.195278904510659</v>
      </c>
      <c r="J638" s="20" t="n">
        <v>40120.118082383</v>
      </c>
      <c r="K638" s="79" t="n">
        <f aca="false">IF(D638="","",J638/D638)</f>
        <v>0.855683308426607</v>
      </c>
      <c r="L638" s="63" t="n">
        <v>7741.75140955987</v>
      </c>
      <c r="M638" s="24" t="n">
        <f aca="false">IF(L638="","",IF(D638="","",L638/D638))</f>
        <v>0.165116349995425</v>
      </c>
      <c r="N638" s="63" t="n">
        <v>34084.2974876744</v>
      </c>
      <c r="O638" s="80" t="n">
        <f aca="false">IF(N638="","",IF(D638="","",N638/D638))</f>
        <v>0.726951111653299</v>
      </c>
      <c r="P638" s="63" t="n">
        <v>5665.46344378947</v>
      </c>
      <c r="Q638" s="80" t="n">
        <f aca="false">IF(P638="","",IF(D638="","",P638/D638))</f>
        <v>0.120833206258196</v>
      </c>
    </row>
    <row r="639" customFormat="false" ht="15" hidden="false" customHeight="false" outlineLevel="0" collapsed="false">
      <c r="A639" s="81" t="n">
        <v>2014</v>
      </c>
      <c r="B639" s="28" t="s">
        <v>26</v>
      </c>
      <c r="C639" s="17" t="n">
        <v>15</v>
      </c>
      <c r="D639" s="18" t="n">
        <v>44676.8125770529</v>
      </c>
      <c r="E639" s="70" t="str">
        <f aca="false">B639&amp;"|"&amp;A639&amp;"|"&amp;C639</f>
        <v>06/|2014|15</v>
      </c>
      <c r="F639" s="77" t="n">
        <v>30586.8015496473</v>
      </c>
      <c r="G639" s="78" t="n">
        <f aca="false">IF(D639="","",F639/D639)</f>
        <v>0.684623628798386</v>
      </c>
      <c r="H639" s="20" t="n">
        <v>8815.93893368904</v>
      </c>
      <c r="I639" s="79" t="n">
        <f aca="false">IF(D639="","",H639/D639)</f>
        <v>0.19732694489976</v>
      </c>
      <c r="J639" s="20" t="n">
        <v>39402.7404833363</v>
      </c>
      <c r="K639" s="79" t="n">
        <f aca="false">IF(D639="","",J639/D639)</f>
        <v>0.881950573698145</v>
      </c>
      <c r="L639" s="63" t="n">
        <v>7149.92363679541</v>
      </c>
      <c r="M639" s="24" t="n">
        <f aca="false">IF(L639="","",IF(D639="","",L639/D639))</f>
        <v>0.160036565376371</v>
      </c>
      <c r="N639" s="63" t="n">
        <v>32813.3190343378</v>
      </c>
      <c r="O639" s="80" t="n">
        <f aca="false">IF(N639="","",IF(D639="","",N639/D639))</f>
        <v>0.734459715042239</v>
      </c>
      <c r="P639" s="63" t="n">
        <v>6171.15725358233</v>
      </c>
      <c r="Q639" s="80" t="n">
        <f aca="false">IF(P639="","",IF(D639="","",P639/D639))</f>
        <v>0.138128861429832</v>
      </c>
    </row>
    <row r="640" customFormat="false" ht="15" hidden="false" customHeight="false" outlineLevel="0" collapsed="false">
      <c r="A640" s="81" t="n">
        <v>2014</v>
      </c>
      <c r="B640" s="28" t="s">
        <v>27</v>
      </c>
      <c r="C640" s="17" t="n">
        <v>15</v>
      </c>
      <c r="D640" s="18" t="n">
        <v>40411.5747637326</v>
      </c>
      <c r="E640" s="70" t="str">
        <f aca="false">B640&amp;"|"&amp;A640&amp;"|"&amp;C640</f>
        <v>09/|2014|15</v>
      </c>
      <c r="F640" s="77" t="n">
        <v>28495.0904931801</v>
      </c>
      <c r="G640" s="78" t="n">
        <f aca="false">IF(D640="","",F640/D640)</f>
        <v>0.705122001797194</v>
      </c>
      <c r="H640" s="20" t="n">
        <v>7913.59585993325</v>
      </c>
      <c r="I640" s="79" t="n">
        <f aca="false">IF(D640="","",H640/D640)</f>
        <v>0.195824980991221</v>
      </c>
      <c r="J640" s="20" t="n">
        <v>36408.6863531133</v>
      </c>
      <c r="K640" s="79" t="n">
        <f aca="false">IF(D640="","",J640/D640)</f>
        <v>0.900946982788414</v>
      </c>
      <c r="L640" s="63" t="n">
        <v>6627.25244535533</v>
      </c>
      <c r="M640" s="24" t="n">
        <f aca="false">IF(L640="","",IF(D640="","",L640/D640))</f>
        <v>0.163993917190848</v>
      </c>
      <c r="N640" s="63" t="n">
        <v>29965.7958303685</v>
      </c>
      <c r="O640" s="80" t="n">
        <f aca="false">IF(N640="","",IF(D640="","",N640/D640))</f>
        <v>0.741515172461464</v>
      </c>
      <c r="P640" s="63" t="n">
        <v>6103.49698339363</v>
      </c>
      <c r="Q640" s="80" t="n">
        <f aca="false">IF(P640="","",IF(D640="","",P640/D640))</f>
        <v>0.151033386327504</v>
      </c>
    </row>
    <row r="641" customFormat="false" ht="15" hidden="false" customHeight="false" outlineLevel="0" collapsed="false">
      <c r="A641" s="81" t="n">
        <v>2014</v>
      </c>
      <c r="B641" s="30" t="s">
        <v>28</v>
      </c>
      <c r="C641" s="17" t="n">
        <v>15</v>
      </c>
      <c r="D641" s="18" t="n">
        <v>38873.1104988842</v>
      </c>
      <c r="E641" s="70" t="str">
        <f aca="false">B641&amp;"|"&amp;A641&amp;"|"&amp;C641</f>
        <v>12/|2014|15</v>
      </c>
      <c r="F641" s="77" t="n">
        <v>28137.0414447789</v>
      </c>
      <c r="G641" s="78" t="n">
        <f aca="false">IF(D641="","",F641/D641)</f>
        <v>0.723817597400304</v>
      </c>
      <c r="H641" s="20" t="n">
        <v>8235.70049706147</v>
      </c>
      <c r="I641" s="79" t="n">
        <f aca="false">IF(D641="","",H641/D641)</f>
        <v>0.211861114054608</v>
      </c>
      <c r="J641" s="20" t="n">
        <v>36372.7419418404</v>
      </c>
      <c r="K641" s="79" t="n">
        <f aca="false">IF(D641="","",J641/D641)</f>
        <v>0.935678711454913</v>
      </c>
      <c r="L641" s="63" t="n">
        <v>7312.99447271581</v>
      </c>
      <c r="M641" s="24" t="n">
        <f aca="false">IF(L641="","",IF(D641="","",L641/D641))</f>
        <v>0.188124757161527</v>
      </c>
      <c r="N641" s="63" t="n">
        <v>29236.8740720123</v>
      </c>
      <c r="O641" s="80" t="n">
        <f aca="false">IF(N641="","",IF(D641="","",N641/D641))</f>
        <v>0.752110487089823</v>
      </c>
      <c r="P641" s="63" t="n">
        <v>6156.86579340174</v>
      </c>
      <c r="Q641" s="80" t="n">
        <f aca="false">IF(P641="","",IF(D641="","",P641/D641))</f>
        <v>0.158383667125852</v>
      </c>
    </row>
    <row r="642" customFormat="false" ht="15" hidden="false" customHeight="false" outlineLevel="0" collapsed="false">
      <c r="A642" s="81" t="n">
        <v>2015</v>
      </c>
      <c r="B642" s="31" t="s">
        <v>25</v>
      </c>
      <c r="C642" s="17" t="n">
        <v>15</v>
      </c>
      <c r="D642" s="18" t="n">
        <v>38553.5191115139</v>
      </c>
      <c r="E642" s="70" t="str">
        <f aca="false">B642&amp;"|"&amp;A642&amp;"|"&amp;C642</f>
        <v>03/|2015|15</v>
      </c>
      <c r="F642" s="77" t="n">
        <v>27019.070043129</v>
      </c>
      <c r="G642" s="78" t="n">
        <f aca="false">IF(D642="","",F642/D642)</f>
        <v>0.700819812712242</v>
      </c>
      <c r="H642" s="20" t="n">
        <v>7970.43390680527</v>
      </c>
      <c r="I642" s="79" t="n">
        <f aca="false">IF(D642="","",H642/D642)</f>
        <v>0.206736870990978</v>
      </c>
      <c r="J642" s="20" t="n">
        <v>34989.5039499343</v>
      </c>
      <c r="K642" s="79" t="n">
        <f aca="false">IF(D642="","",J642/D642)</f>
        <v>0.907556683703221</v>
      </c>
      <c r="L642" s="63" t="n">
        <v>5592.66052627833</v>
      </c>
      <c r="M642" s="24" t="n">
        <f aca="false">IF(L642="","",IF(D642="","",L642/D642))</f>
        <v>0.145062257743628</v>
      </c>
      <c r="N642" s="63" t="n">
        <v>28543.8602031666</v>
      </c>
      <c r="O642" s="80" t="n">
        <f aca="false">IF(N642="","",IF(D642="","",N642/D642))</f>
        <v>0.740369773265187</v>
      </c>
      <c r="P642" s="63" t="n">
        <v>6141.47918752343</v>
      </c>
      <c r="Q642" s="80" t="n">
        <f aca="false">IF(P642="","",IF(D642="","",P642/D642))</f>
        <v>0.159297499399719</v>
      </c>
    </row>
    <row r="643" customFormat="false" ht="15" hidden="false" customHeight="false" outlineLevel="0" collapsed="false">
      <c r="A643" s="81" t="n">
        <v>2015</v>
      </c>
      <c r="B643" s="28" t="s">
        <v>26</v>
      </c>
      <c r="C643" s="17" t="n">
        <v>15</v>
      </c>
      <c r="D643" s="18" t="n">
        <v>35537.7148494684</v>
      </c>
      <c r="E643" s="70" t="str">
        <f aca="false">B643&amp;"|"&amp;A643&amp;"|"&amp;C643</f>
        <v>06/|2015|15</v>
      </c>
      <c r="F643" s="77" t="n">
        <v>25786.4731752811</v>
      </c>
      <c r="G643" s="78" t="n">
        <f aca="false">IF(D643="","",F643/D643)</f>
        <v>0.725608646602859</v>
      </c>
      <c r="H643" s="20" t="n">
        <v>8393.31014130972</v>
      </c>
      <c r="I643" s="79" t="n">
        <f aca="false">IF(D643="","",H643/D643)</f>
        <v>0.236180355908148</v>
      </c>
      <c r="J643" s="20" t="n">
        <v>34179.7833165908</v>
      </c>
      <c r="K643" s="79" t="n">
        <f aca="false">IF(D643="","",J643/D643)</f>
        <v>0.961789002511007</v>
      </c>
      <c r="L643" s="63" t="n">
        <v>6289.16289941281</v>
      </c>
      <c r="M643" s="24" t="n">
        <f aca="false">IF(L643="","",IF(D643="","",L643/D643))</f>
        <v>0.176971505513301</v>
      </c>
      <c r="N643" s="63" t="n">
        <v>27343.5679996474</v>
      </c>
      <c r="O643" s="80" t="n">
        <f aca="false">IF(N643="","",IF(D643="","",N643/D643))</f>
        <v>0.769423923723571</v>
      </c>
      <c r="P643" s="63" t="n">
        <v>6440.47527021917</v>
      </c>
      <c r="Q643" s="80" t="n">
        <f aca="false">IF(P643="","",IF(D643="","",P643/D643))</f>
        <v>0.18122930237636</v>
      </c>
    </row>
    <row r="644" customFormat="false" ht="15" hidden="false" customHeight="false" outlineLevel="0" collapsed="false">
      <c r="A644" s="81" t="n">
        <v>2015</v>
      </c>
      <c r="B644" s="28" t="s">
        <v>27</v>
      </c>
      <c r="C644" s="17" t="n">
        <v>15</v>
      </c>
      <c r="D644" s="18" t="n">
        <v>35395.1261109535</v>
      </c>
      <c r="E644" s="70" t="str">
        <f aca="false">B644&amp;"|"&amp;A644&amp;"|"&amp;C644</f>
        <v>09/|2015|15</v>
      </c>
      <c r="F644" s="77" t="n">
        <v>24167.3655506027</v>
      </c>
      <c r="G644" s="78" t="n">
        <f aca="false">IF(D644="","",F644/D644)</f>
        <v>0.682787948680985</v>
      </c>
      <c r="H644" s="20" t="n">
        <v>9109.00229055495</v>
      </c>
      <c r="I644" s="79" t="n">
        <f aca="false">IF(D644="","",H644/D644)</f>
        <v>0.257351881216664</v>
      </c>
      <c r="J644" s="20" t="n">
        <v>33276.3678411576</v>
      </c>
      <c r="K644" s="79" t="n">
        <f aca="false">IF(D644="","",J644/D644)</f>
        <v>0.940139829897647</v>
      </c>
      <c r="L644" s="63" t="n">
        <v>7394.60667670453</v>
      </c>
      <c r="M644" s="24" t="n">
        <f aca="false">IF(L644="","",IF(D644="","",L644/D644))</f>
        <v>0.208915957906876</v>
      </c>
      <c r="N644" s="63" t="n">
        <v>26536.1398474184</v>
      </c>
      <c r="O644" s="80" t="n">
        <f aca="false">IF(N644="","",IF(D644="","",N644/D644))</f>
        <v>0.74971169093268</v>
      </c>
      <c r="P644" s="63" t="n">
        <v>5760.57335725335</v>
      </c>
      <c r="Q644" s="80" t="n">
        <f aca="false">IF(P644="","",IF(D644="","",P644/D644))</f>
        <v>0.162750468502234</v>
      </c>
    </row>
    <row r="645" customFormat="false" ht="15" hidden="false" customHeight="false" outlineLevel="0" collapsed="false">
      <c r="A645" s="81" t="n">
        <v>2015</v>
      </c>
      <c r="B645" s="30" t="s">
        <v>28</v>
      </c>
      <c r="C645" s="17" t="n">
        <v>15</v>
      </c>
      <c r="D645" s="18" t="n">
        <v>141185.707976774</v>
      </c>
      <c r="E645" s="70" t="str">
        <f aca="false">B645&amp;"|"&amp;A645&amp;"|"&amp;C645</f>
        <v>12/|2015|15</v>
      </c>
      <c r="F645" s="77" t="n">
        <v>99242.7626998311</v>
      </c>
      <c r="G645" s="78" t="n">
        <f aca="false">IF(D645="","",F645/D645)</f>
        <v>0.702923575778344</v>
      </c>
      <c r="H645" s="20" t="n">
        <v>33307.9614236719</v>
      </c>
      <c r="I645" s="79" t="n">
        <f aca="false">IF(D645="","",H645/D645)</f>
        <v>0.235915957082223</v>
      </c>
      <c r="J645" s="20" t="n">
        <v>132550.724123503</v>
      </c>
      <c r="K645" s="79" t="n">
        <f aca="false">IF(D645="","",J645/D645)</f>
        <v>0.938839532860568</v>
      </c>
      <c r="L645" s="63" t="n">
        <v>7638.73499778553</v>
      </c>
      <c r="M645" s="24" t="n">
        <f aca="false">IF(L645="","",IF(D645="","",L645/D645))</f>
        <v>0.0541041661174526</v>
      </c>
      <c r="N645" s="63" t="n">
        <v>27922.2624427743</v>
      </c>
      <c r="O645" s="80" t="n">
        <f aca="false">IF(N645="","",IF(D645="","",N645/D645))</f>
        <v>0.197769751931036</v>
      </c>
      <c r="P645" s="63" t="n">
        <v>6023.39750109611</v>
      </c>
      <c r="Q645" s="80" t="n">
        <f aca="false">IF(P645="","",IF(D645="","",P645/D645))</f>
        <v>0.0426629407991282</v>
      </c>
    </row>
    <row r="646" customFormat="false" ht="15" hidden="false" customHeight="false" outlineLevel="0" collapsed="false">
      <c r="A646" s="81" t="n">
        <v>2016</v>
      </c>
      <c r="B646" s="31" t="s">
        <v>25</v>
      </c>
      <c r="C646" s="17" t="n">
        <v>15</v>
      </c>
      <c r="D646" s="18" t="n">
        <v>37466.1553659573</v>
      </c>
      <c r="E646" s="70" t="str">
        <f aca="false">B646&amp;"|"&amp;A646&amp;"|"&amp;C646</f>
        <v>03/|2016|15</v>
      </c>
      <c r="F646" s="77" t="n">
        <v>25918.0199656468</v>
      </c>
      <c r="G646" s="78" t="n">
        <f aca="false">IF(D646="","",F646/D646)</f>
        <v>0.691771539206197</v>
      </c>
      <c r="H646" s="20" t="n">
        <v>8161.79460714998</v>
      </c>
      <c r="I646" s="79" t="n">
        <f aca="false">IF(D646="","",H646/D646)</f>
        <v>0.21784446595676</v>
      </c>
      <c r="J646" s="20" t="n">
        <v>34079.8145727968</v>
      </c>
      <c r="K646" s="79" t="n">
        <f aca="false">IF(D646="","",J646/D646)</f>
        <v>0.909616005162958</v>
      </c>
      <c r="L646" s="63" t="n">
        <v>6607.05192239293</v>
      </c>
      <c r="M646" s="24" t="n">
        <f aca="false">IF(L646="","",IF(D646="","",L646/D646))</f>
        <v>0.176347208777025</v>
      </c>
      <c r="N646" s="63" t="n">
        <v>27655.3179734196</v>
      </c>
      <c r="O646" s="80" t="n">
        <f aca="false">IF(N646="","",IF(D646="","",N646/D646))</f>
        <v>0.738141335914811</v>
      </c>
      <c r="P646" s="63" t="n">
        <v>5719.66379594528</v>
      </c>
      <c r="Q646" s="80" t="n">
        <f aca="false">IF(P646="","",IF(D646="","",P646/D646))</f>
        <v>0.152662149080349</v>
      </c>
    </row>
    <row r="647" customFormat="false" ht="15" hidden="false" customHeight="false" outlineLevel="0" collapsed="false">
      <c r="A647" s="81" t="n">
        <v>2016</v>
      </c>
      <c r="B647" s="28" t="s">
        <v>26</v>
      </c>
      <c r="C647" s="17" t="n">
        <v>15</v>
      </c>
      <c r="D647" s="18" t="n">
        <v>37557.4281661441</v>
      </c>
      <c r="E647" s="70" t="str">
        <f aca="false">B647&amp;"|"&amp;A647&amp;"|"&amp;C647</f>
        <v>06/|2016|15</v>
      </c>
      <c r="F647" s="77" t="n">
        <v>25961.9034271963</v>
      </c>
      <c r="G647" s="78" t="n">
        <f aca="false">IF(D647="","",F647/D647)</f>
        <v>0.691258818690879</v>
      </c>
      <c r="H647" s="20" t="n">
        <v>7881.24967654889</v>
      </c>
      <c r="I647" s="79" t="n">
        <f aca="false">IF(D647="","",H647/D647)</f>
        <v>0.209845297225474</v>
      </c>
      <c r="J647" s="20" t="n">
        <v>33843.1531037452</v>
      </c>
      <c r="K647" s="79" t="n">
        <f aca="false">IF(D647="","",J647/D647)</f>
        <v>0.901104115916353</v>
      </c>
      <c r="L647" s="63" t="n">
        <v>5605.87003979461</v>
      </c>
      <c r="M647" s="24" t="n">
        <f aca="false">IF(L647="","",IF(D647="","",L647/D647))</f>
        <v>0.149261286342497</v>
      </c>
      <c r="N647" s="63" t="n">
        <v>26881.560784297</v>
      </c>
      <c r="O647" s="80" t="n">
        <f aca="false">IF(N647="","",IF(D647="","",N647/D647))</f>
        <v>0.715745515517732</v>
      </c>
      <c r="P647" s="63" t="n">
        <v>7472.51307339303</v>
      </c>
      <c r="Q647" s="80" t="n">
        <f aca="false">IF(P647="","",IF(D647="","",P647/D647))</f>
        <v>0.198962320857984</v>
      </c>
    </row>
    <row r="648" customFormat="false" ht="15" hidden="false" customHeight="false" outlineLevel="0" collapsed="false">
      <c r="A648" s="81" t="n">
        <v>2016</v>
      </c>
      <c r="B648" s="28" t="s">
        <v>27</v>
      </c>
      <c r="C648" s="17" t="n">
        <v>15</v>
      </c>
      <c r="D648" s="18" t="n">
        <v>40638.6627465705</v>
      </c>
      <c r="E648" s="70" t="str">
        <f aca="false">B648&amp;"|"&amp;A648&amp;"|"&amp;C648</f>
        <v>09/|2016|15</v>
      </c>
      <c r="F648" s="77" t="n">
        <v>28506.6831303673</v>
      </c>
      <c r="G648" s="78" t="n">
        <f aca="false">IF(D648="","",F648/D648)</f>
        <v>0.701467056338437</v>
      </c>
      <c r="H648" s="20" t="n">
        <v>8525.42911868504</v>
      </c>
      <c r="I648" s="79" t="n">
        <f aca="false">IF(D648="","",H648/D648)</f>
        <v>0.209786162794062</v>
      </c>
      <c r="J648" s="20" t="n">
        <v>37032.1122490523</v>
      </c>
      <c r="K648" s="79" t="n">
        <f aca="false">IF(D648="","",J648/D648)</f>
        <v>0.911253219132498</v>
      </c>
      <c r="L648" s="63" t="n">
        <v>7789.30241133375</v>
      </c>
      <c r="M648" s="24" t="n">
        <f aca="false">IF(L648="","",IF(D648="","",L648/D648))</f>
        <v>0.191672212737637</v>
      </c>
      <c r="N648" s="63" t="n">
        <v>29980.1124663276</v>
      </c>
      <c r="O648" s="80" t="n">
        <f aca="false">IF(N648="","",IF(D648="","",N648/D648))</f>
        <v>0.737723892473741</v>
      </c>
      <c r="P648" s="63" t="n">
        <v>6663.94576766733</v>
      </c>
      <c r="Q648" s="80" t="n">
        <f aca="false">IF(P648="","",IF(D648="","",P648/D648))</f>
        <v>0.163980439248821</v>
      </c>
    </row>
    <row r="649" customFormat="false" ht="15" hidden="false" customHeight="false" outlineLevel="0" collapsed="false">
      <c r="A649" s="81" t="n">
        <v>2016</v>
      </c>
      <c r="B649" s="30" t="s">
        <v>28</v>
      </c>
      <c r="C649" s="17" t="n">
        <v>15</v>
      </c>
      <c r="D649" s="18" t="n">
        <v>43026.4203970099</v>
      </c>
      <c r="E649" s="70" t="str">
        <f aca="false">B649&amp;"|"&amp;A649&amp;"|"&amp;C649</f>
        <v>12/|2016|15</v>
      </c>
      <c r="F649" s="77" t="n">
        <v>31155.3725296815</v>
      </c>
      <c r="G649" s="78" t="n">
        <f aca="false">IF(D649="","",F649/D649)</f>
        <v>0.724098640839911</v>
      </c>
      <c r="H649" s="20" t="n">
        <v>7681.74690411877</v>
      </c>
      <c r="I649" s="79" t="n">
        <f aca="false">IF(D649="","",H649/D649)</f>
        <v>0.178535579609886</v>
      </c>
      <c r="J649" s="20" t="n">
        <v>38837.1194338003</v>
      </c>
      <c r="K649" s="79" t="n">
        <f aca="false">IF(D649="","",J649/D649)</f>
        <v>0.902634220449798</v>
      </c>
      <c r="L649" s="63" t="n">
        <v>9963.74283141738</v>
      </c>
      <c r="M649" s="24" t="n">
        <f aca="false">IF(L649="","",IF(D649="","",L649/D649))</f>
        <v>0.231572664876156</v>
      </c>
      <c r="N649" s="63" t="n">
        <v>28579.2267437234</v>
      </c>
      <c r="O649" s="80" t="n">
        <f aca="false">IF(N649="","",IF(D649="","",N649/D649))</f>
        <v>0.664225061718346</v>
      </c>
      <c r="P649" s="63" t="n">
        <v>8391.44180120192</v>
      </c>
      <c r="Q649" s="80" t="n">
        <f aca="false">IF(P649="","",IF(D649="","",P649/D649))</f>
        <v>0.195029977482976</v>
      </c>
    </row>
    <row r="650" customFormat="false" ht="15" hidden="false" customHeight="false" outlineLevel="0" collapsed="false">
      <c r="A650" s="81" t="n">
        <v>2017</v>
      </c>
      <c r="B650" s="31" t="s">
        <v>25</v>
      </c>
      <c r="C650" s="17" t="n">
        <v>15</v>
      </c>
      <c r="D650" s="18" t="n">
        <v>44626.5342649569</v>
      </c>
      <c r="E650" s="70" t="str">
        <f aca="false">B650&amp;"|"&amp;A650&amp;"|"&amp;C650</f>
        <v>03/|2017|15</v>
      </c>
      <c r="F650" s="77" t="n">
        <v>33231.7383655938</v>
      </c>
      <c r="G650" s="78" t="n">
        <f aca="false">IF(D650="","",F650/D650)</f>
        <v>0.744663212435233</v>
      </c>
      <c r="H650" s="20" t="n">
        <v>8299.84169658356</v>
      </c>
      <c r="I650" s="79" t="n">
        <f aca="false">IF(D650="","",H650/D650)</f>
        <v>0.185984455958549</v>
      </c>
      <c r="J650" s="20" t="n">
        <v>41531.5800621774</v>
      </c>
      <c r="K650" s="79" t="n">
        <f aca="false">IF(D650="","",J650/D650)</f>
        <v>0.930647668393783</v>
      </c>
      <c r="L650" s="63" t="n">
        <v>11354.3314252886</v>
      </c>
      <c r="M650" s="24" t="n">
        <f aca="false">IF(L650="","",IF(D650="","",L650/D650))</f>
        <v>0.25443005181347</v>
      </c>
      <c r="N650" s="63" t="n">
        <v>32210.8774910871</v>
      </c>
      <c r="O650" s="80" t="n">
        <f aca="false">IF(N650="","",IF(D650="","",N650/D650))</f>
        <v>0.721787564766838</v>
      </c>
      <c r="P650" s="63" t="n">
        <v>7529.86056133845</v>
      </c>
      <c r="Q650" s="80" t="n">
        <f aca="false">IF(P650="","",IF(D650="","",P650/D650))</f>
        <v>0.168730569948186</v>
      </c>
    </row>
    <row r="651" customFormat="false" ht="15" hidden="false" customHeight="false" outlineLevel="0" collapsed="false">
      <c r="A651" s="81" t="n">
        <v>2017</v>
      </c>
      <c r="B651" s="28" t="s">
        <v>26</v>
      </c>
      <c r="C651" s="17" t="n">
        <v>15</v>
      </c>
      <c r="D651" s="18" t="n">
        <v>46543.0064007185</v>
      </c>
      <c r="E651" s="70" t="str">
        <f aca="false">B651&amp;"|"&amp;A651&amp;"|"&amp;C651</f>
        <v>06/|2017|15</v>
      </c>
      <c r="F651" s="77" t="n">
        <v>29975.0527516053</v>
      </c>
      <c r="G651" s="78" t="n">
        <f aca="false">IF(D651="","",F651/D651)</f>
        <v>0.644029147870916</v>
      </c>
      <c r="H651" s="20" t="n">
        <v>9740.96926703185</v>
      </c>
      <c r="I651" s="79" t="n">
        <f aca="false">IF(D651="","",H651/D651)</f>
        <v>0.209289644574431</v>
      </c>
      <c r="J651" s="20" t="n">
        <v>39716.0220186372</v>
      </c>
      <c r="K651" s="79" t="n">
        <f aca="false">IF(D651="","",J651/D651)</f>
        <v>0.853318792445348</v>
      </c>
      <c r="L651" s="63" t="n">
        <v>10173.56797323</v>
      </c>
      <c r="M651" s="24" t="n">
        <f aca="false">IF(L651="","",IF(D651="","",L651/D651))</f>
        <v>0.218584246269767</v>
      </c>
      <c r="N651" s="63" t="n">
        <v>28415.3902161924</v>
      </c>
      <c r="O651" s="80" t="n">
        <f aca="false">IF(N651="","",IF(D651="","",N651/D651))</f>
        <v>0.610519010558668</v>
      </c>
      <c r="P651" s="63" t="n">
        <v>7986.34891469227</v>
      </c>
      <c r="Q651" s="80" t="n">
        <f aca="false">IF(P651="","",IF(D651="","",P651/D651))</f>
        <v>0.171590740098151</v>
      </c>
    </row>
    <row r="652" customFormat="false" ht="15" hidden="false" customHeight="false" outlineLevel="0" collapsed="false">
      <c r="A652" s="81" t="n">
        <v>2017</v>
      </c>
      <c r="B652" s="28" t="s">
        <v>27</v>
      </c>
      <c r="C652" s="17" t="n">
        <v>15</v>
      </c>
      <c r="D652" s="18" t="n">
        <v>46389.9570628884</v>
      </c>
      <c r="E652" s="70" t="str">
        <f aca="false">B652&amp;"|"&amp;A652&amp;"|"&amp;C652</f>
        <v>09/|2017|15</v>
      </c>
      <c r="F652" s="77" t="n">
        <v>37250.9600582617</v>
      </c>
      <c r="G652" s="78" t="n">
        <f aca="false">IF(D652="","",F652/D652)</f>
        <v>0.802996217646043</v>
      </c>
      <c r="H652" s="20" t="n">
        <v>8196.31215862312</v>
      </c>
      <c r="I652" s="79" t="n">
        <f aca="false">IF(D652="","",H652/D652)</f>
        <v>0.176682900299128</v>
      </c>
      <c r="J652" s="20" t="n">
        <v>45447.2722168848</v>
      </c>
      <c r="K652" s="79" t="n">
        <f aca="false">IF(D652="","",J652/D652)</f>
        <v>0.97967911794517</v>
      </c>
      <c r="L652" s="63" t="n">
        <v>9683.7358146654</v>
      </c>
      <c r="M652" s="24" t="n">
        <f aca="false">IF(L652="","",IF(D652="","",L652/D652))</f>
        <v>0.208746384514598</v>
      </c>
      <c r="N652" s="63" t="n">
        <v>35469.9508540723</v>
      </c>
      <c r="O652" s="80" t="n">
        <f aca="false">IF(N652="","",IF(D652="","",N652/D652))</f>
        <v>0.764604088897681</v>
      </c>
      <c r="P652" s="63" t="n">
        <v>8180.25669895882</v>
      </c>
      <c r="Q652" s="80" t="n">
        <f aca="false">IF(P652="","",IF(D652="","",P652/D652))</f>
        <v>0.176336802551235</v>
      </c>
    </row>
    <row r="653" customFormat="false" ht="15" hidden="false" customHeight="false" outlineLevel="0" collapsed="false">
      <c r="A653" s="81" t="n">
        <v>2017</v>
      </c>
      <c r="B653" s="30" t="s">
        <v>28</v>
      </c>
      <c r="C653" s="17" t="n">
        <v>15</v>
      </c>
      <c r="D653" s="18" t="n">
        <v>49495.6151316191</v>
      </c>
      <c r="E653" s="70" t="str">
        <f aca="false">B653&amp;"|"&amp;A653&amp;"|"&amp;C653</f>
        <v>12/|2017|15</v>
      </c>
      <c r="F653" s="77" t="n">
        <v>37574.3978614694</v>
      </c>
      <c r="G653" s="78" t="n">
        <f aca="false">IF(D653="","",F653/D653)</f>
        <v>0.759145992257118</v>
      </c>
      <c r="H653" s="20" t="n">
        <v>8391.56638923128</v>
      </c>
      <c r="I653" s="79" t="n">
        <f aca="false">IF(D653="","",H653/D653)</f>
        <v>0.169541612260326</v>
      </c>
      <c r="J653" s="20" t="n">
        <v>45965.9642507007</v>
      </c>
      <c r="K653" s="79" t="n">
        <f aca="false">IF(D653="","",J653/D653)</f>
        <v>0.928687604517444</v>
      </c>
      <c r="L653" s="63" t="n">
        <v>10390.5302514411</v>
      </c>
      <c r="M653" s="24" t="n">
        <f aca="false">IF(L653="","",IF(D653="","",L653/D653))</f>
        <v>0.209928298169657</v>
      </c>
      <c r="N653" s="63" t="n">
        <v>35822.6116067252</v>
      </c>
      <c r="O653" s="80" t="n">
        <f aca="false">IF(N653="","",IF(D653="","",N653/D653))</f>
        <v>0.723753235745539</v>
      </c>
      <c r="P653" s="63" t="n">
        <v>8650.08241905761</v>
      </c>
      <c r="Q653" s="80" t="n">
        <f aca="false">IF(P653="","",IF(D653="","",P653/D653))</f>
        <v>0.174764620988248</v>
      </c>
    </row>
    <row r="654" customFormat="false" ht="15" hidden="false" customHeight="false" outlineLevel="0" collapsed="false">
      <c r="A654" s="81" t="n">
        <v>2018</v>
      </c>
      <c r="B654" s="31" t="s">
        <v>25</v>
      </c>
      <c r="C654" s="17" t="n">
        <v>15</v>
      </c>
      <c r="D654" s="18" t="n">
        <v>50317.2893303305</v>
      </c>
      <c r="E654" s="70" t="str">
        <f aca="false">B654&amp;"|"&amp;A654&amp;"|"&amp;C654</f>
        <v>03/|2018|15</v>
      </c>
      <c r="F654" s="77" t="n">
        <v>37765.2711277634</v>
      </c>
      <c r="G654" s="78" t="n">
        <f aca="false">IF(D654="","",F654/D654)</f>
        <v>0.750542639128199</v>
      </c>
      <c r="H654" s="20" t="n">
        <v>8527.89611286723</v>
      </c>
      <c r="I654" s="79" t="n">
        <f aca="false">IF(D654="","",H654/D654)</f>
        <v>0.169482422967621</v>
      </c>
      <c r="J654" s="20" t="n">
        <v>46293.1672406306</v>
      </c>
      <c r="K654" s="79" t="n">
        <f aca="false">IF(D654="","",J654/D654)</f>
        <v>0.920025062095819</v>
      </c>
      <c r="L654" s="63" t="n">
        <v>11025.2388087135</v>
      </c>
      <c r="M654" s="24" t="n">
        <f aca="false">IF(L654="","",IF(D654="","",L654/D654))</f>
        <v>0.219114323435298</v>
      </c>
      <c r="N654" s="63" t="n">
        <v>36255.3808864965</v>
      </c>
      <c r="O654" s="80" t="n">
        <f aca="false">IF(N654="","",IF(D654="","",N654/D654))</f>
        <v>0.720535254760679</v>
      </c>
      <c r="P654" s="63" t="n">
        <v>8200.24655268181</v>
      </c>
      <c r="Q654" s="80" t="n">
        <f aca="false">IF(P654="","",IF(D654="","",P654/D654))</f>
        <v>0.162970753429256</v>
      </c>
    </row>
    <row r="655" customFormat="false" ht="15" hidden="false" customHeight="false" outlineLevel="0" collapsed="false">
      <c r="A655" s="81" t="n">
        <v>2018</v>
      </c>
      <c r="B655" s="28" t="s">
        <v>26</v>
      </c>
      <c r="C655" s="17" t="n">
        <v>15</v>
      </c>
      <c r="D655" s="18" t="n">
        <v>45229.4797084326</v>
      </c>
      <c r="E655" s="70" t="str">
        <f aca="false">B655&amp;"|"&amp;A655&amp;"|"&amp;C655</f>
        <v>06/|2018|15</v>
      </c>
      <c r="F655" s="77" t="n">
        <v>33862.7121773193</v>
      </c>
      <c r="G655" s="78" t="n">
        <f aca="false">IF(D655="","",F655/D655)</f>
        <v>0.748686750226002</v>
      </c>
      <c r="H655" s="20" t="n">
        <v>8574.25133909278</v>
      </c>
      <c r="I655" s="79" t="n">
        <f aca="false">IF(D655="","",H655/D655)</f>
        <v>0.1895721859806</v>
      </c>
      <c r="J655" s="20" t="n">
        <v>42436.9635164121</v>
      </c>
      <c r="K655" s="79" t="n">
        <f aca="false">IF(D655="","",J655/D655)</f>
        <v>0.938258936206603</v>
      </c>
      <c r="L655" s="63" t="n">
        <v>9864.97508752176</v>
      </c>
      <c r="M655" s="24" t="n">
        <f aca="false">IF(L655="","",IF(D655="","",L655/D655))</f>
        <v>0.21810940897652</v>
      </c>
      <c r="N655" s="63" t="n">
        <v>32032.7134381083</v>
      </c>
      <c r="O655" s="80" t="n">
        <f aca="false">IF(N655="","",IF(D655="","",N655/D655))</f>
        <v>0.708226440909868</v>
      </c>
      <c r="P655" s="63" t="n">
        <v>8261.51604730734</v>
      </c>
      <c r="Q655" s="80" t="n">
        <f aca="false">IF(P655="","",IF(D655="","",P655/D655))</f>
        <v>0.182657773217034</v>
      </c>
    </row>
    <row r="656" customFormat="false" ht="15" hidden="false" customHeight="false" outlineLevel="0" collapsed="false">
      <c r="A656" s="81" t="n">
        <v>2018</v>
      </c>
      <c r="B656" s="28" t="s">
        <v>27</v>
      </c>
      <c r="C656" s="17" t="n">
        <v>15</v>
      </c>
      <c r="D656" s="18" t="n">
        <v>49137.4655597609</v>
      </c>
      <c r="E656" s="70" t="str">
        <f aca="false">B656&amp;"|"&amp;A656&amp;"|"&amp;C656</f>
        <v>09/|2018|15</v>
      </c>
      <c r="F656" s="77" t="n">
        <v>34564.9692983233</v>
      </c>
      <c r="G656" s="78" t="n">
        <f aca="false">IF(D656="","",F656/D656)</f>
        <v>0.703434108873309</v>
      </c>
      <c r="H656" s="20" t="n">
        <v>8153.00555027427</v>
      </c>
      <c r="I656" s="79" t="n">
        <f aca="false">IF(D656="","",H656/D656)</f>
        <v>0.165922386460055</v>
      </c>
      <c r="J656" s="20" t="n">
        <v>42717.9748485976</v>
      </c>
      <c r="K656" s="79" t="n">
        <f aca="false">IF(D656="","",J656/D656)</f>
        <v>0.869356495333364</v>
      </c>
      <c r="L656" s="63" t="n">
        <v>9639.65909900548</v>
      </c>
      <c r="M656" s="24" t="n">
        <f aca="false">IF(L656="","",IF(D656="","",L656/D656))</f>
        <v>0.19617737685884</v>
      </c>
      <c r="N656" s="63" t="n">
        <v>32670.1717494976</v>
      </c>
      <c r="O656" s="80" t="n">
        <f aca="false">IF(N656="","",IF(D656="","",N656/D656))</f>
        <v>0.664872951368731</v>
      </c>
      <c r="P656" s="63" t="n">
        <v>8215.54374383713</v>
      </c>
      <c r="Q656" s="80" t="n">
        <f aca="false">IF(P656="","",IF(D656="","",P656/D656))</f>
        <v>0.167195105613361</v>
      </c>
    </row>
    <row r="657" customFormat="false" ht="15" hidden="false" customHeight="false" outlineLevel="0" collapsed="false">
      <c r="A657" s="81" t="n">
        <v>2018</v>
      </c>
      <c r="B657" s="30" t="s">
        <v>28</v>
      </c>
      <c r="C657" s="17" t="n">
        <v>15</v>
      </c>
      <c r="D657" s="18" t="n">
        <v>47500.9967180396</v>
      </c>
      <c r="E657" s="70" t="str">
        <f aca="false">B657&amp;"|"&amp;A657&amp;"|"&amp;C657</f>
        <v>12/|2018|15</v>
      </c>
      <c r="F657" s="77" t="n">
        <v>35708.5352085339</v>
      </c>
      <c r="G657" s="78" t="n">
        <f aca="false">IF(D657="","",F657/D657)</f>
        <v>0.751742861744473</v>
      </c>
      <c r="H657" s="20" t="n">
        <v>8960.74067807576</v>
      </c>
      <c r="I657" s="79" t="n">
        <f aca="false">IF(D657="","",H657/D657)</f>
        <v>0.188643213768033</v>
      </c>
      <c r="J657" s="20" t="n">
        <v>44669.2758866097</v>
      </c>
      <c r="K657" s="79" t="n">
        <f aca="false">IF(D657="","",J657/D657)</f>
        <v>0.940386075512506</v>
      </c>
      <c r="L657" s="63" t="n">
        <v>9891.89704564748</v>
      </c>
      <c r="M657" s="24" t="n">
        <f aca="false">IF(L657="","",IF(D657="","",L657/D657))</f>
        <v>0.208246094379127</v>
      </c>
      <c r="N657" s="63" t="n">
        <v>33538.0228306026</v>
      </c>
      <c r="O657" s="80" t="n">
        <f aca="false">IF(N657="","",IF(D657="","",N657/D657))</f>
        <v>0.706048823136921</v>
      </c>
      <c r="P657" s="63" t="n">
        <v>9176.04326541335</v>
      </c>
      <c r="Q657" s="80" t="n">
        <f aca="false">IF(P657="","",IF(D657="","",P657/D657))</f>
        <v>0.193175804707452</v>
      </c>
    </row>
    <row r="658" customFormat="false" ht="15" hidden="false" customHeight="false" outlineLevel="0" collapsed="false">
      <c r="A658" s="81" t="n">
        <v>2019</v>
      </c>
      <c r="B658" s="31" t="s">
        <v>25</v>
      </c>
      <c r="C658" s="17" t="n">
        <v>15</v>
      </c>
      <c r="D658" s="18" t="n">
        <v>48780.1655905297</v>
      </c>
      <c r="E658" s="70" t="str">
        <f aca="false">B658&amp;"|"&amp;A658&amp;"|"&amp;C658</f>
        <v>03/|2019|15</v>
      </c>
      <c r="F658" s="77" t="n">
        <v>35484.2166019311</v>
      </c>
      <c r="G658" s="78" t="n">
        <f aca="false">IF(D658="","",F658/D658)</f>
        <v>0.727431245309673</v>
      </c>
      <c r="H658" s="20" t="n">
        <v>8086.96030879947</v>
      </c>
      <c r="I658" s="79" t="n">
        <f aca="false">IF(D658="","",H658/D658)</f>
        <v>0.165783781397607</v>
      </c>
      <c r="J658" s="20" t="n">
        <v>43571.1769107306</v>
      </c>
      <c r="K658" s="79" t="n">
        <f aca="false">IF(D658="","",J658/D658)</f>
        <v>0.893215026707282</v>
      </c>
      <c r="L658" s="63" t="n">
        <v>10845.4202090983</v>
      </c>
      <c r="M658" s="24" t="n">
        <f aca="false">IF(L658="","",IF(D658="","",L658/D658))</f>
        <v>0.222332582880856</v>
      </c>
      <c r="N658" s="63" t="n">
        <v>33879.9600635059</v>
      </c>
      <c r="O658" s="80" t="n">
        <f aca="false">IF(N658="","",IF(D658="","",N658/D658))</f>
        <v>0.694543769037214</v>
      </c>
      <c r="P658" s="63" t="n">
        <v>7667.0542349835</v>
      </c>
      <c r="Q658" s="80" t="n">
        <f aca="false">IF(P658="","",IF(D658="","",P658/D658))</f>
        <v>0.15717565002428</v>
      </c>
    </row>
    <row r="659" customFormat="false" ht="15" hidden="false" customHeight="false" outlineLevel="0" collapsed="false">
      <c r="A659" s="81" t="n">
        <v>2019</v>
      </c>
      <c r="B659" s="28" t="s">
        <v>26</v>
      </c>
      <c r="C659" s="17" t="n">
        <v>15</v>
      </c>
      <c r="D659" s="18" t="n">
        <v>47700.3674186415</v>
      </c>
      <c r="E659" s="70" t="str">
        <f aca="false">B659&amp;"|"&amp;A659&amp;"|"&amp;C659</f>
        <v>06/|2019|15</v>
      </c>
      <c r="F659" s="77" t="n">
        <v>35233.784773324</v>
      </c>
      <c r="G659" s="78" t="n">
        <f aca="false">IF(D659="","",F659/D659)</f>
        <v>0.738648079250528</v>
      </c>
      <c r="H659" s="20" t="n">
        <v>7332.84369815909</v>
      </c>
      <c r="I659" s="79" t="n">
        <f aca="false">IF(D659="","",H659/D659)</f>
        <v>0.153727195302344</v>
      </c>
      <c r="J659" s="20" t="n">
        <v>42566.6284714831</v>
      </c>
      <c r="K659" s="79" t="n">
        <f aca="false">IF(D659="","",J659/D659)</f>
        <v>0.892375274552872</v>
      </c>
      <c r="L659" s="63" t="n">
        <v>10138.1187913169</v>
      </c>
      <c r="M659" s="24" t="n">
        <f aca="false">IF(L659="","",IF(D659="","",L659/D659))</f>
        <v>0.212537540902775</v>
      </c>
      <c r="N659" s="63" t="n">
        <v>33038.9563563068</v>
      </c>
      <c r="O659" s="80" t="n">
        <f aca="false">IF(N659="","",IF(D659="","",N659/D659))</f>
        <v>0.692635259312385</v>
      </c>
      <c r="P659" s="63" t="n">
        <v>8236.21925216761</v>
      </c>
      <c r="Q659" s="80" t="n">
        <f aca="false">IF(P659="","",IF(D659="","",P659/D659))</f>
        <v>0.17266574028419</v>
      </c>
    </row>
    <row r="660" customFormat="false" ht="15" hidden="false" customHeight="false" outlineLevel="0" collapsed="false">
      <c r="A660" s="81" t="n">
        <v>2019</v>
      </c>
      <c r="B660" s="28" t="s">
        <v>27</v>
      </c>
      <c r="C660" s="17" t="n">
        <v>15</v>
      </c>
      <c r="D660" s="18" t="n">
        <v>44386.1558004836</v>
      </c>
      <c r="E660" s="70" t="str">
        <f aca="false">B660&amp;"|"&amp;A660&amp;"|"&amp;C660</f>
        <v>09/|2019|15</v>
      </c>
      <c r="F660" s="77" t="n">
        <v>33667.6231981086</v>
      </c>
      <c r="G660" s="78" t="n">
        <f aca="false">IF(D660="","",F660/D660)</f>
        <v>0.758516311920434</v>
      </c>
      <c r="H660" s="20" t="n">
        <v>7905.61089474812</v>
      </c>
      <c r="I660" s="79" t="n">
        <f aca="false">IF(D660="","",H660/D660)</f>
        <v>0.178109835199154</v>
      </c>
      <c r="J660" s="20" t="n">
        <v>41573.2340928567</v>
      </c>
      <c r="K660" s="79" t="n">
        <f aca="false">IF(D660="","",J660/D660)</f>
        <v>0.936626147119588</v>
      </c>
      <c r="L660" s="63" t="n">
        <v>9940.12742930159</v>
      </c>
      <c r="M660" s="24" t="n">
        <f aca="false">IF(L660="","",IF(D660="","",L660/D660))</f>
        <v>0.22394657185413</v>
      </c>
      <c r="N660" s="63" t="n">
        <v>31487.0224050468</v>
      </c>
      <c r="O660" s="80" t="n">
        <f aca="false">IF(N660="","",IF(D660="","",N660/D660))</f>
        <v>0.709388363042328</v>
      </c>
      <c r="P660" s="63" t="n">
        <v>7967.45678521148</v>
      </c>
      <c r="Q660" s="80" t="n">
        <f aca="false">IF(P660="","",IF(D660="","",P660/D660))</f>
        <v>0.179503195118435</v>
      </c>
    </row>
    <row r="661" customFormat="false" ht="15" hidden="false" customHeight="false" outlineLevel="0" collapsed="false">
      <c r="A661" s="81" t="n">
        <v>2019</v>
      </c>
      <c r="B661" s="30" t="s">
        <v>28</v>
      </c>
      <c r="C661" s="17" t="n">
        <v>15</v>
      </c>
      <c r="D661" s="18" t="n">
        <v>50926.6504318406</v>
      </c>
      <c r="E661" s="70" t="str">
        <f aca="false">B661&amp;"|"&amp;A661&amp;"|"&amp;C661</f>
        <v>12/|2019|15</v>
      </c>
      <c r="F661" s="77" t="n">
        <v>38914.8176495465</v>
      </c>
      <c r="G661" s="78" t="n">
        <f aca="false">IF(D661="","",F661/D661)</f>
        <v>0.764134639124351</v>
      </c>
      <c r="H661" s="20" t="n">
        <v>8187.40939993421</v>
      </c>
      <c r="I661" s="79" t="n">
        <f aca="false">IF(D661="","",H661/D661)</f>
        <v>0.160768661015554</v>
      </c>
      <c r="J661" s="20" t="n">
        <v>47102.2270494807</v>
      </c>
      <c r="K661" s="79" t="n">
        <f aca="false">IF(D661="","",J661/D661)</f>
        <v>0.924903300139905</v>
      </c>
      <c r="L661" s="63" t="n">
        <v>10094.3821549739</v>
      </c>
      <c r="M661" s="24" t="n">
        <f aca="false">IF(L661="","",IF(D661="","",L661/D661))</f>
        <v>0.198214138754012</v>
      </c>
      <c r="N661" s="63" t="n">
        <v>36824.4821295992</v>
      </c>
      <c r="O661" s="80" t="n">
        <f aca="false">IF(N661="","",IF(D661="","",N661/D661))</f>
        <v>0.723088634680274</v>
      </c>
      <c r="P661" s="63" t="n">
        <v>8357.15093087731</v>
      </c>
      <c r="Q661" s="80" t="n">
        <f aca="false">IF(P661="","",IF(D661="","",P661/D661))</f>
        <v>0.164101720023043</v>
      </c>
    </row>
    <row r="662" customFormat="false" ht="15" hidden="false" customHeight="false" outlineLevel="0" collapsed="false">
      <c r="A662" s="81" t="n">
        <v>2009</v>
      </c>
      <c r="B662" s="32" t="s">
        <v>25</v>
      </c>
      <c r="C662" s="33" t="n">
        <v>16</v>
      </c>
      <c r="D662" s="36"/>
      <c r="E662" s="70" t="str">
        <f aca="false">B662&amp;"|"&amp;A662&amp;"|"&amp;C662</f>
        <v>03/|2009|16</v>
      </c>
      <c r="F662" s="82"/>
      <c r="G662" s="78" t="str">
        <f aca="false">IF(D662="","",F662/D662)</f>
        <v/>
      </c>
      <c r="H662" s="36"/>
      <c r="I662" s="79" t="str">
        <f aca="false">IF(D662="","",H662/D662)</f>
        <v/>
      </c>
      <c r="J662" s="36"/>
      <c r="K662" s="79" t="str">
        <f aca="false">IF(D662="","",J662/D662)</f>
        <v/>
      </c>
      <c r="L662" s="36"/>
      <c r="M662" s="24" t="str">
        <f aca="false">IF(L662="","",IF(D662="","",L662/D662))</f>
        <v/>
      </c>
      <c r="N662" s="36"/>
      <c r="O662" s="80" t="str">
        <f aca="false">IF(N662="","",IF(D662="","",N662/D662))</f>
        <v/>
      </c>
      <c r="P662" s="36"/>
      <c r="Q662" s="80" t="str">
        <f aca="false">IF(P662="","",IF(D662="","",P662/D662))</f>
        <v/>
      </c>
    </row>
    <row r="663" customFormat="false" ht="15" hidden="false" customHeight="false" outlineLevel="0" collapsed="false">
      <c r="A663" s="81" t="n">
        <v>2009</v>
      </c>
      <c r="B663" s="28" t="s">
        <v>26</v>
      </c>
      <c r="C663" s="17" t="n">
        <v>16</v>
      </c>
      <c r="D663" s="20"/>
      <c r="E663" s="70" t="str">
        <f aca="false">B663&amp;"|"&amp;A663&amp;"|"&amp;C663</f>
        <v>06/|2009|16</v>
      </c>
      <c r="F663" s="77"/>
      <c r="G663" s="78" t="str">
        <f aca="false">IF(D663="","",F663/D663)</f>
        <v/>
      </c>
      <c r="H663" s="20"/>
      <c r="I663" s="79" t="str">
        <f aca="false">IF(D663="","",H663/D663)</f>
        <v/>
      </c>
      <c r="J663" s="20"/>
      <c r="K663" s="79" t="str">
        <f aca="false">IF(D663="","",J663/D663)</f>
        <v/>
      </c>
      <c r="L663" s="20"/>
      <c r="M663" s="24" t="str">
        <f aca="false">IF(L663="","",IF(D663="","",L663/D663))</f>
        <v/>
      </c>
      <c r="N663" s="20"/>
      <c r="O663" s="80" t="str">
        <f aca="false">IF(N663="","",IF(D663="","",N663/D663))</f>
        <v/>
      </c>
      <c r="P663" s="44"/>
      <c r="Q663" s="80" t="str">
        <f aca="false">IF(P663="","",IF(D663="","",P663/D663))</f>
        <v/>
      </c>
    </row>
    <row r="664" customFormat="false" ht="15" hidden="false" customHeight="false" outlineLevel="0" collapsed="false">
      <c r="A664" s="81" t="n">
        <v>2009</v>
      </c>
      <c r="B664" s="28" t="s">
        <v>27</v>
      </c>
      <c r="C664" s="17" t="n">
        <v>16</v>
      </c>
      <c r="D664" s="20"/>
      <c r="E664" s="70" t="str">
        <f aca="false">B664&amp;"|"&amp;A664&amp;"|"&amp;C664</f>
        <v>09/|2009|16</v>
      </c>
      <c r="F664" s="77"/>
      <c r="G664" s="78" t="str">
        <f aca="false">IF(D664="","",F664/D664)</f>
        <v/>
      </c>
      <c r="H664" s="20"/>
      <c r="I664" s="79" t="str">
        <f aca="false">IF(D664="","",H664/D664)</f>
        <v/>
      </c>
      <c r="J664" s="20"/>
      <c r="K664" s="79" t="str">
        <f aca="false">IF(D664="","",J664/D664)</f>
        <v/>
      </c>
      <c r="L664" s="20"/>
      <c r="M664" s="24" t="str">
        <f aca="false">IF(L664="","",IF(D664="","",L664/D664))</f>
        <v/>
      </c>
      <c r="N664" s="20"/>
      <c r="O664" s="80" t="str">
        <f aca="false">IF(N664="","",IF(D664="","",N664/D664))</f>
        <v/>
      </c>
      <c r="P664" s="44"/>
      <c r="Q664" s="80" t="str">
        <f aca="false">IF(P664="","",IF(D664="","",P664/D664))</f>
        <v/>
      </c>
    </row>
    <row r="665" customFormat="false" ht="15" hidden="false" customHeight="false" outlineLevel="0" collapsed="false">
      <c r="A665" s="81" t="n">
        <v>2009</v>
      </c>
      <c r="B665" s="30" t="s">
        <v>28</v>
      </c>
      <c r="C665" s="17" t="n">
        <v>16</v>
      </c>
      <c r="D665" s="20"/>
      <c r="E665" s="70" t="str">
        <f aca="false">B665&amp;"|"&amp;A665&amp;"|"&amp;C665</f>
        <v>12/|2009|16</v>
      </c>
      <c r="F665" s="77"/>
      <c r="G665" s="78" t="str">
        <f aca="false">IF(D665="","",F665/D665)</f>
        <v/>
      </c>
      <c r="H665" s="20"/>
      <c r="I665" s="79" t="str">
        <f aca="false">IF(D665="","",H665/D665)</f>
        <v/>
      </c>
      <c r="J665" s="20"/>
      <c r="K665" s="79" t="str">
        <f aca="false">IF(D665="","",J665/D665)</f>
        <v/>
      </c>
      <c r="L665" s="20"/>
      <c r="M665" s="24" t="str">
        <f aca="false">IF(L665="","",IF(D665="","",L665/D665))</f>
        <v/>
      </c>
      <c r="N665" s="20"/>
      <c r="O665" s="80" t="str">
        <f aca="false">IF(N665="","",IF(D665="","",N665/D665))</f>
        <v/>
      </c>
      <c r="P665" s="20"/>
      <c r="Q665" s="80" t="str">
        <f aca="false">IF(P665="","",IF(D665="","",P665/D665))</f>
        <v/>
      </c>
    </row>
    <row r="666" customFormat="false" ht="15" hidden="false" customHeight="false" outlineLevel="0" collapsed="false">
      <c r="A666" s="81" t="n">
        <v>2010</v>
      </c>
      <c r="B666" s="31" t="s">
        <v>25</v>
      </c>
      <c r="C666" s="17" t="n">
        <v>16</v>
      </c>
      <c r="D666" s="20"/>
      <c r="E666" s="70" t="str">
        <f aca="false">B666&amp;"|"&amp;A666&amp;"|"&amp;C666</f>
        <v>03/|2010|16</v>
      </c>
      <c r="F666" s="77"/>
      <c r="G666" s="78" t="str">
        <f aca="false">IF(D666="","",F666/D666)</f>
        <v/>
      </c>
      <c r="H666" s="20"/>
      <c r="I666" s="79" t="str">
        <f aca="false">IF(D666="","",H666/D666)</f>
        <v/>
      </c>
      <c r="J666" s="20"/>
      <c r="K666" s="79" t="str">
        <f aca="false">IF(D666="","",J666/D666)</f>
        <v/>
      </c>
      <c r="L666" s="20"/>
      <c r="M666" s="24" t="str">
        <f aca="false">IF(L666="","",IF(D666="","",L666/D666))</f>
        <v/>
      </c>
      <c r="N666" s="20"/>
      <c r="O666" s="80" t="str">
        <f aca="false">IF(N666="","",IF(D666="","",N666/D666))</f>
        <v/>
      </c>
      <c r="P666" s="20"/>
      <c r="Q666" s="80" t="str">
        <f aca="false">IF(P666="","",IF(D666="","",P666/D666))</f>
        <v/>
      </c>
    </row>
    <row r="667" customFormat="false" ht="15" hidden="false" customHeight="false" outlineLevel="0" collapsed="false">
      <c r="A667" s="81" t="n">
        <v>2010</v>
      </c>
      <c r="B667" s="28" t="s">
        <v>26</v>
      </c>
      <c r="C667" s="17" t="n">
        <v>16</v>
      </c>
      <c r="D667" s="20"/>
      <c r="E667" s="70" t="str">
        <f aca="false">B667&amp;"|"&amp;A667&amp;"|"&amp;C667</f>
        <v>06/|2010|16</v>
      </c>
      <c r="F667" s="77"/>
      <c r="G667" s="78" t="str">
        <f aca="false">IF(D667="","",F667/D667)</f>
        <v/>
      </c>
      <c r="H667" s="20"/>
      <c r="I667" s="79" t="str">
        <f aca="false">IF(D667="","",H667/D667)</f>
        <v/>
      </c>
      <c r="J667" s="20"/>
      <c r="K667" s="79" t="str">
        <f aca="false">IF(D667="","",J667/D667)</f>
        <v/>
      </c>
      <c r="L667" s="20"/>
      <c r="M667" s="24" t="str">
        <f aca="false">IF(L667="","",IF(D667="","",L667/D667))</f>
        <v/>
      </c>
      <c r="N667" s="20"/>
      <c r="O667" s="80" t="str">
        <f aca="false">IF(N667="","",IF(D667="","",N667/D667))</f>
        <v/>
      </c>
      <c r="P667" s="20"/>
      <c r="Q667" s="80" t="str">
        <f aca="false">IF(P667="","",IF(D667="","",P667/D667))</f>
        <v/>
      </c>
    </row>
    <row r="668" customFormat="false" ht="15" hidden="false" customHeight="false" outlineLevel="0" collapsed="false">
      <c r="A668" s="81" t="n">
        <v>2010</v>
      </c>
      <c r="B668" s="28" t="s">
        <v>27</v>
      </c>
      <c r="C668" s="17" t="n">
        <v>16</v>
      </c>
      <c r="D668" s="20"/>
      <c r="E668" s="70" t="str">
        <f aca="false">B668&amp;"|"&amp;A668&amp;"|"&amp;C668</f>
        <v>09/|2010|16</v>
      </c>
      <c r="F668" s="77"/>
      <c r="G668" s="78" t="str">
        <f aca="false">IF(D668="","",F668/D668)</f>
        <v/>
      </c>
      <c r="H668" s="20"/>
      <c r="I668" s="79" t="str">
        <f aca="false">IF(D668="","",H668/D668)</f>
        <v/>
      </c>
      <c r="J668" s="20"/>
      <c r="K668" s="79" t="str">
        <f aca="false">IF(D668="","",J668/D668)</f>
        <v/>
      </c>
      <c r="L668" s="20"/>
      <c r="M668" s="24" t="str">
        <f aca="false">IF(L668="","",IF(D668="","",L668/D668))</f>
        <v/>
      </c>
      <c r="N668" s="20"/>
      <c r="O668" s="80" t="str">
        <f aca="false">IF(N668="","",IF(D668="","",N668/D668))</f>
        <v/>
      </c>
      <c r="P668" s="20"/>
      <c r="Q668" s="80" t="str">
        <f aca="false">IF(P668="","",IF(D668="","",P668/D668))</f>
        <v/>
      </c>
    </row>
    <row r="669" customFormat="false" ht="15" hidden="false" customHeight="false" outlineLevel="0" collapsed="false">
      <c r="A669" s="81" t="n">
        <v>2010</v>
      </c>
      <c r="B669" s="30" t="s">
        <v>28</v>
      </c>
      <c r="C669" s="17" t="n">
        <v>16</v>
      </c>
      <c r="D669" s="20"/>
      <c r="E669" s="70" t="str">
        <f aca="false">B669&amp;"|"&amp;A669&amp;"|"&amp;C669</f>
        <v>12/|2010|16</v>
      </c>
      <c r="F669" s="77"/>
      <c r="G669" s="78" t="str">
        <f aca="false">IF(D669="","",F669/D669)</f>
        <v/>
      </c>
      <c r="H669" s="20"/>
      <c r="I669" s="79" t="str">
        <f aca="false">IF(D669="","",H669/D669)</f>
        <v/>
      </c>
      <c r="J669" s="20"/>
      <c r="K669" s="79" t="str">
        <f aca="false">IF(D669="","",J669/D669)</f>
        <v/>
      </c>
      <c r="L669" s="20"/>
      <c r="M669" s="24" t="str">
        <f aca="false">IF(L669="","",IF(D669="","",L669/D669))</f>
        <v/>
      </c>
      <c r="N669" s="20"/>
      <c r="O669" s="80" t="str">
        <f aca="false">IF(N669="","",IF(D669="","",N669/D669))</f>
        <v/>
      </c>
      <c r="P669" s="20"/>
      <c r="Q669" s="80" t="str">
        <f aca="false">IF(P669="","",IF(D669="","",P669/D669))</f>
        <v/>
      </c>
    </row>
    <row r="670" customFormat="false" ht="15" hidden="false" customHeight="false" outlineLevel="0" collapsed="false">
      <c r="A670" s="81" t="n">
        <v>2011</v>
      </c>
      <c r="B670" s="31" t="s">
        <v>25</v>
      </c>
      <c r="C670" s="17" t="n">
        <v>16</v>
      </c>
      <c r="D670" s="18" t="n">
        <v>5401062.14115142</v>
      </c>
      <c r="E670" s="70" t="str">
        <f aca="false">B670&amp;"|"&amp;A670&amp;"|"&amp;C670</f>
        <v>03/|2011|16</v>
      </c>
      <c r="F670" s="77" t="n">
        <v>4246434.41075061</v>
      </c>
      <c r="G670" s="78" t="n">
        <f aca="false">IF(D670="","",F670/D670)</f>
        <v>0.786222098501044</v>
      </c>
      <c r="H670" s="20" t="n">
        <v>755888.216576152</v>
      </c>
      <c r="I670" s="79" t="n">
        <f aca="false">IF(D670="","",H670/D670)</f>
        <v>0.139951771859268</v>
      </c>
      <c r="J670" s="20" t="n">
        <v>5002322.62732676</v>
      </c>
      <c r="K670" s="79" t="n">
        <f aca="false">IF(D670="","",J670/D670)</f>
        <v>0.926173870360311</v>
      </c>
      <c r="L670" s="20" t="n">
        <v>918629.760420421</v>
      </c>
      <c r="M670" s="24" t="n">
        <f aca="false">IF(L670="","",IF(D670="","",L670/D670))</f>
        <v>0.170083168164509</v>
      </c>
      <c r="N670" s="20" t="n">
        <v>4100302.96933895</v>
      </c>
      <c r="O670" s="80" t="n">
        <f aca="false">IF(N670="","",IF(D670="","",N670/D670))</f>
        <v>0.759166042193477</v>
      </c>
      <c r="P670" s="20" t="n">
        <v>546120.75689553</v>
      </c>
      <c r="Q670" s="80" t="n">
        <f aca="false">IF(P670="","",IF(D670="","",P670/D670))</f>
        <v>0.101113585184396</v>
      </c>
    </row>
    <row r="671" customFormat="false" ht="15" hidden="false" customHeight="false" outlineLevel="0" collapsed="false">
      <c r="A671" s="81" t="n">
        <v>2011</v>
      </c>
      <c r="B671" s="28" t="s">
        <v>26</v>
      </c>
      <c r="C671" s="17" t="n">
        <v>16</v>
      </c>
      <c r="D671" s="18" t="n">
        <v>5470012.91866367</v>
      </c>
      <c r="E671" s="70" t="str">
        <f aca="false">B671&amp;"|"&amp;A671&amp;"|"&amp;C671</f>
        <v>06/|2011|16</v>
      </c>
      <c r="F671" s="77" t="n">
        <v>4138103.51840762</v>
      </c>
      <c r="G671" s="78" t="n">
        <f aca="false">IF(D671="","",F671/D671)</f>
        <v>0.756507083244433</v>
      </c>
      <c r="H671" s="20" t="n">
        <v>764406.485830911</v>
      </c>
      <c r="I671" s="79" t="n">
        <f aca="false">IF(D671="","",H671/D671)</f>
        <v>0.139744914170633</v>
      </c>
      <c r="J671" s="20" t="n">
        <v>4902510.00423853</v>
      </c>
      <c r="K671" s="79" t="n">
        <f aca="false">IF(D671="","",J671/D671)</f>
        <v>0.896251997415066</v>
      </c>
      <c r="L671" s="20" t="n">
        <v>1024293.54052206</v>
      </c>
      <c r="M671" s="24" t="n">
        <f aca="false">IF(L671="","",IF(D671="","",L671/D671))</f>
        <v>0.18725614651241</v>
      </c>
      <c r="N671" s="20" t="n">
        <v>3977714.44762995</v>
      </c>
      <c r="O671" s="80" t="n">
        <f aca="false">IF(N671="","",IF(D671="","",N671/D671))</f>
        <v>0.727185567342629</v>
      </c>
      <c r="P671" s="20" t="n">
        <v>542671.240363905</v>
      </c>
      <c r="Q671" s="80" t="n">
        <f aca="false">IF(P671="","",IF(D671="","",P671/D671))</f>
        <v>0.0992084019604985</v>
      </c>
    </row>
    <row r="672" customFormat="false" ht="15" hidden="false" customHeight="false" outlineLevel="0" collapsed="false">
      <c r="A672" s="81" t="n">
        <v>2011</v>
      </c>
      <c r="B672" s="28" t="s">
        <v>27</v>
      </c>
      <c r="C672" s="17" t="n">
        <v>16</v>
      </c>
      <c r="D672" s="18" t="n">
        <v>5528599.34473374</v>
      </c>
      <c r="E672" s="70" t="str">
        <f aca="false">B672&amp;"|"&amp;A672&amp;"|"&amp;C672</f>
        <v>09/|2011|16</v>
      </c>
      <c r="F672" s="77" t="n">
        <v>4213912.99230964</v>
      </c>
      <c r="G672" s="78" t="n">
        <f aca="false">IF(D672="","",F672/D672)</f>
        <v>0.762202635704394</v>
      </c>
      <c r="H672" s="20" t="n">
        <v>800467.752093238</v>
      </c>
      <c r="I672" s="79" t="n">
        <f aca="false">IF(D672="","",H672/D672)</f>
        <v>0.14478671760791</v>
      </c>
      <c r="J672" s="20" t="n">
        <v>5014380.74440288</v>
      </c>
      <c r="K672" s="79" t="n">
        <f aca="false">IF(D672="","",J672/D672)</f>
        <v>0.906989353312304</v>
      </c>
      <c r="L672" s="20" t="n">
        <v>857745.49768246</v>
      </c>
      <c r="M672" s="24" t="n">
        <f aca="false">IF(L672="","",IF(D672="","",L672/D672))</f>
        <v>0.155146981034085</v>
      </c>
      <c r="N672" s="20" t="n">
        <v>4057436.45899519</v>
      </c>
      <c r="O672" s="80" t="n">
        <f aca="false">IF(N672="","",IF(D672="","",N672/D672))</f>
        <v>0.733899529699163</v>
      </c>
      <c r="P672" s="20" t="n">
        <v>585527.075627822</v>
      </c>
      <c r="Q672" s="80" t="n">
        <f aca="false">IF(P672="","",IF(D672="","",P672/D672))</f>
        <v>0.105908755385858</v>
      </c>
    </row>
    <row r="673" customFormat="false" ht="15" hidden="false" customHeight="false" outlineLevel="0" collapsed="false">
      <c r="A673" s="81" t="n">
        <v>2011</v>
      </c>
      <c r="B673" s="30" t="s">
        <v>28</v>
      </c>
      <c r="C673" s="17" t="n">
        <v>16</v>
      </c>
      <c r="D673" s="18" t="n">
        <v>5411613.21336005</v>
      </c>
      <c r="E673" s="70" t="str">
        <f aca="false">B673&amp;"|"&amp;A673&amp;"|"&amp;C673</f>
        <v>12/|2011|16</v>
      </c>
      <c r="F673" s="77" t="n">
        <v>4143111.41910786</v>
      </c>
      <c r="G673" s="78" t="n">
        <f aca="false">IF(D673="","",F673/D673)</f>
        <v>0.765596367619078</v>
      </c>
      <c r="H673" s="20" t="n">
        <v>801823.95816942</v>
      </c>
      <c r="I673" s="79" t="n">
        <f aca="false">IF(D673="","",H673/D673)</f>
        <v>0.148167270378803</v>
      </c>
      <c r="J673" s="20" t="n">
        <v>4944935.37727728</v>
      </c>
      <c r="K673" s="79" t="n">
        <f aca="false">IF(D673="","",J673/D673)</f>
        <v>0.913763637997881</v>
      </c>
      <c r="L673" s="20" t="n">
        <v>829741.200882561</v>
      </c>
      <c r="M673" s="24" t="n">
        <f aca="false">IF(L673="","",IF(D673="","",L673/D673))</f>
        <v>0.153326035725191</v>
      </c>
      <c r="N673" s="20" t="n">
        <v>4031031.37070508</v>
      </c>
      <c r="O673" s="80" t="n">
        <f aca="false">IF(N673="","",IF(D673="","",N673/D673))</f>
        <v>0.744885344124997</v>
      </c>
      <c r="P673" s="20" t="n">
        <v>520668.204690149</v>
      </c>
      <c r="Q673" s="80" t="n">
        <f aca="false">IF(P673="","",IF(D673="","",P673/D673))</f>
        <v>0.0962131224391161</v>
      </c>
    </row>
    <row r="674" customFormat="false" ht="15" hidden="false" customHeight="false" outlineLevel="0" collapsed="false">
      <c r="A674" s="81" t="n">
        <v>2012</v>
      </c>
      <c r="B674" s="31" t="s">
        <v>25</v>
      </c>
      <c r="C674" s="17" t="n">
        <v>16</v>
      </c>
      <c r="D674" s="18" t="n">
        <v>5420734.89997127</v>
      </c>
      <c r="E674" s="70" t="str">
        <f aca="false">B674&amp;"|"&amp;A674&amp;"|"&amp;C674</f>
        <v>03/|2012|16</v>
      </c>
      <c r="F674" s="77" t="n">
        <v>3966624.65079337</v>
      </c>
      <c r="G674" s="78" t="n">
        <f aca="false">IF(D674="","",F674/D674)</f>
        <v>0.731750348244182</v>
      </c>
      <c r="H674" s="20" t="n">
        <v>791980.092798825</v>
      </c>
      <c r="I674" s="79" t="n">
        <f aca="false">IF(D674="","",H674/D674)</f>
        <v>0.146101978313498</v>
      </c>
      <c r="J674" s="20" t="n">
        <v>4758604.7435922</v>
      </c>
      <c r="K674" s="79" t="n">
        <f aca="false">IF(D674="","",J674/D674)</f>
        <v>0.877852326557681</v>
      </c>
      <c r="L674" s="20" t="n">
        <v>868811.531330088</v>
      </c>
      <c r="M674" s="24" t="n">
        <f aca="false">IF(L674="","",IF(D674="","",L674/D674))</f>
        <v>0.160275598671076</v>
      </c>
      <c r="N674" s="20" t="n">
        <v>4007621.80413942</v>
      </c>
      <c r="O674" s="80" t="n">
        <f aca="false">IF(N674="","",IF(D674="","",N674/D674))</f>
        <v>0.739313373203449</v>
      </c>
      <c r="P674" s="20" t="n">
        <v>534423.999436932</v>
      </c>
      <c r="Q674" s="80" t="n">
        <f aca="false">IF(P674="","",IF(D674="","",P674/D674))</f>
        <v>0.0985888462170995</v>
      </c>
    </row>
    <row r="675" customFormat="false" ht="15" hidden="false" customHeight="false" outlineLevel="0" collapsed="false">
      <c r="A675" s="81" t="n">
        <v>2012</v>
      </c>
      <c r="B675" s="28" t="s">
        <v>26</v>
      </c>
      <c r="C675" s="17" t="n">
        <v>16</v>
      </c>
      <c r="D675" s="18" t="n">
        <v>6340918.35044448</v>
      </c>
      <c r="E675" s="70" t="str">
        <f aca="false">B675&amp;"|"&amp;A675&amp;"|"&amp;C675</f>
        <v>06/|2012|16</v>
      </c>
      <c r="F675" s="77" t="n">
        <v>4638462.2025974</v>
      </c>
      <c r="G675" s="78" t="n">
        <f aca="false">IF(D675="","",F675/D675)</f>
        <v>0.731512684163842</v>
      </c>
      <c r="H675" s="20" t="n">
        <v>918017.689934879</v>
      </c>
      <c r="I675" s="79" t="n">
        <f aca="false">IF(D675="","",H675/D675)</f>
        <v>0.144776771943535</v>
      </c>
      <c r="J675" s="20" t="n">
        <v>5556479.89253228</v>
      </c>
      <c r="K675" s="79" t="n">
        <f aca="false">IF(D675="","",J675/D675)</f>
        <v>0.876289456107377</v>
      </c>
      <c r="L675" s="20" t="n">
        <v>939464.315420132</v>
      </c>
      <c r="M675" s="24" t="n">
        <f aca="false">IF(L675="","",IF(D675="","",L675/D675))</f>
        <v>0.148159030521861</v>
      </c>
      <c r="N675" s="20" t="n">
        <v>4843856.17793277</v>
      </c>
      <c r="O675" s="80" t="n">
        <f aca="false">IF(N675="","",IF(D675="","",N675/D675))</f>
        <v>0.763904518277424</v>
      </c>
      <c r="P675" s="20" t="n">
        <v>581827.950128061</v>
      </c>
      <c r="Q675" s="80" t="n">
        <f aca="false">IF(P675="","",IF(D675="","",P675/D675))</f>
        <v>0.0917576789310458</v>
      </c>
    </row>
    <row r="676" customFormat="false" ht="15" hidden="false" customHeight="false" outlineLevel="0" collapsed="false">
      <c r="A676" s="81" t="n">
        <v>2012</v>
      </c>
      <c r="B676" s="28" t="s">
        <v>27</v>
      </c>
      <c r="C676" s="17" t="n">
        <v>16</v>
      </c>
      <c r="D676" s="18" t="n">
        <v>6746883.81567131</v>
      </c>
      <c r="E676" s="70" t="str">
        <f aca="false">B676&amp;"|"&amp;A676&amp;"|"&amp;C676</f>
        <v>09/|2012|16</v>
      </c>
      <c r="F676" s="77" t="n">
        <v>4948920.37425185</v>
      </c>
      <c r="G676" s="78" t="n">
        <f aca="false">IF(D676="","",F676/D676)</f>
        <v>0.733512019690743</v>
      </c>
      <c r="H676" s="20" t="n">
        <v>988003.172341353</v>
      </c>
      <c r="I676" s="79" t="n">
        <f aca="false">IF(D676="","",H676/D676)</f>
        <v>0.146438444670778</v>
      </c>
      <c r="J676" s="20" t="n">
        <v>5936923.5465932</v>
      </c>
      <c r="K676" s="79" t="n">
        <f aca="false">IF(D676="","",J676/D676)</f>
        <v>0.879950464361521</v>
      </c>
      <c r="L676" s="20" t="n">
        <v>1059723.79686925</v>
      </c>
      <c r="M676" s="24" t="n">
        <f aca="false">IF(L676="","",IF(D676="","",L676/D676))</f>
        <v>0.157068629877363</v>
      </c>
      <c r="N676" s="20" t="n">
        <v>5175688.73228371</v>
      </c>
      <c r="O676" s="80" t="n">
        <f aca="false">IF(N676="","",IF(D676="","",N676/D676))</f>
        <v>0.767122848664133</v>
      </c>
      <c r="P676" s="20" t="n">
        <v>611352.708164641</v>
      </c>
      <c r="Q676" s="80" t="n">
        <f aca="false">IF(P676="","",IF(D676="","",P676/D676))</f>
        <v>0.090612603516993</v>
      </c>
    </row>
    <row r="677" customFormat="false" ht="15" hidden="false" customHeight="false" outlineLevel="0" collapsed="false">
      <c r="A677" s="81" t="n">
        <v>2012</v>
      </c>
      <c r="B677" s="30" t="s">
        <v>28</v>
      </c>
      <c r="C677" s="17" t="n">
        <v>16</v>
      </c>
      <c r="D677" s="18" t="n">
        <v>7456958.5343432</v>
      </c>
      <c r="E677" s="70" t="str">
        <f aca="false">B677&amp;"|"&amp;A677&amp;"|"&amp;C677</f>
        <v>12/|2012|16</v>
      </c>
      <c r="F677" s="77" t="n">
        <v>5584018.96338058</v>
      </c>
      <c r="G677" s="78" t="n">
        <f aca="false">IF(D677="","",F677/D677)</f>
        <v>0.748833312893353</v>
      </c>
      <c r="H677" s="20" t="n">
        <v>1070728.6705529</v>
      </c>
      <c r="I677" s="79" t="n">
        <f aca="false">IF(D677="","",H677/D677)</f>
        <v>0.143587853629819</v>
      </c>
      <c r="J677" s="20" t="n">
        <v>6654747.63393348</v>
      </c>
      <c r="K677" s="79" t="n">
        <f aca="false">IF(D677="","",J677/D677)</f>
        <v>0.892421166523172</v>
      </c>
      <c r="L677" s="20" t="n">
        <v>1164706.0989435</v>
      </c>
      <c r="M677" s="24" t="n">
        <f aca="false">IF(L677="","",IF(D677="","",L677/D677))</f>
        <v>0.156190502277761</v>
      </c>
      <c r="N677" s="20" t="n">
        <v>5870169.49379035</v>
      </c>
      <c r="O677" s="80" t="n">
        <f aca="false">IF(N677="","",IF(D677="","",N677/D677))</f>
        <v>0.787206937889643</v>
      </c>
      <c r="P677" s="20" t="n">
        <v>613465.316072906</v>
      </c>
      <c r="Q677" s="80" t="n">
        <f aca="false">IF(P677="","",IF(D677="","",P677/D677))</f>
        <v>0.0822674972976686</v>
      </c>
    </row>
    <row r="678" customFormat="false" ht="15" hidden="false" customHeight="false" outlineLevel="0" collapsed="false">
      <c r="A678" s="81" t="n">
        <v>2013</v>
      </c>
      <c r="B678" s="31" t="s">
        <v>25</v>
      </c>
      <c r="C678" s="17" t="n">
        <v>16</v>
      </c>
      <c r="D678" s="18" t="n">
        <v>6851887.35409621</v>
      </c>
      <c r="E678" s="70" t="str">
        <f aca="false">B678&amp;"|"&amp;A678&amp;"|"&amp;C678</f>
        <v>03/|2013|16</v>
      </c>
      <c r="F678" s="77" t="n">
        <v>5140154.52893732</v>
      </c>
      <c r="G678" s="78" t="n">
        <f aca="false">IF(D678="","",F678/D678)</f>
        <v>0.750180828040674</v>
      </c>
      <c r="H678" s="20" t="n">
        <v>1051002.0997326</v>
      </c>
      <c r="I678" s="79" t="n">
        <f aca="false">IF(D678="","",H678/D678)</f>
        <v>0.15338870086711</v>
      </c>
      <c r="J678" s="20" t="n">
        <v>6191156.62866992</v>
      </c>
      <c r="K678" s="79" t="n">
        <f aca="false">IF(D678="","",J678/D678)</f>
        <v>0.903569528907785</v>
      </c>
      <c r="L678" s="20" t="n">
        <v>1129658.3870908</v>
      </c>
      <c r="M678" s="24" t="n">
        <f aca="false">IF(L678="","",IF(D678="","",L678/D678))</f>
        <v>0.164868207650183</v>
      </c>
      <c r="N678" s="20" t="n">
        <v>5356463.11400657</v>
      </c>
      <c r="O678" s="80" t="n">
        <f aca="false">IF(N678="","",IF(D678="","",N678/D678))</f>
        <v>0.781750025531923</v>
      </c>
      <c r="P678" s="20" t="n">
        <v>651185.958455188</v>
      </c>
      <c r="Q678" s="80" t="n">
        <f aca="false">IF(P678="","",IF(D678="","",P678/D678))</f>
        <v>0.0950374582655529</v>
      </c>
    </row>
    <row r="679" customFormat="false" ht="15" hidden="false" customHeight="false" outlineLevel="0" collapsed="false">
      <c r="A679" s="81" t="n">
        <v>2013</v>
      </c>
      <c r="B679" s="28" t="s">
        <v>26</v>
      </c>
      <c r="C679" s="17" t="n">
        <v>16</v>
      </c>
      <c r="D679" s="18" t="n">
        <v>7186629.41166118</v>
      </c>
      <c r="E679" s="70" t="str">
        <f aca="false">B679&amp;"|"&amp;A679&amp;"|"&amp;C679</f>
        <v>06/|2013|16</v>
      </c>
      <c r="F679" s="77" t="n">
        <v>5405079.46190445</v>
      </c>
      <c r="G679" s="78" t="n">
        <f aca="false">IF(D679="","",F679/D679)</f>
        <v>0.752102154194017</v>
      </c>
      <c r="H679" s="20" t="n">
        <v>1162616.72171898</v>
      </c>
      <c r="I679" s="79" t="n">
        <f aca="false">IF(D679="","",H679/D679)</f>
        <v>0.16177496502498</v>
      </c>
      <c r="J679" s="20" t="n">
        <v>6567696.18362343</v>
      </c>
      <c r="K679" s="79" t="n">
        <f aca="false">IF(D679="","",J679/D679)</f>
        <v>0.913877119218997</v>
      </c>
      <c r="L679" s="20" t="n">
        <v>1233040.42797746</v>
      </c>
      <c r="M679" s="24" t="n">
        <f aca="false">IF(L679="","",IF(D679="","",L679/D679))</f>
        <v>0.171574232835312</v>
      </c>
      <c r="N679" s="20" t="n">
        <v>5624239.94398965</v>
      </c>
      <c r="O679" s="80" t="n">
        <f aca="false">IF(N679="","",IF(D679="","",N679/D679))</f>
        <v>0.782597741141854</v>
      </c>
      <c r="P679" s="20" t="n">
        <v>718871.163951323</v>
      </c>
      <c r="Q679" s="80" t="n">
        <f aca="false">IF(P679="","",IF(D679="","",P679/D679))</f>
        <v>0.100028973636079</v>
      </c>
    </row>
    <row r="680" customFormat="false" ht="15" hidden="false" customHeight="false" outlineLevel="0" collapsed="false">
      <c r="A680" s="81" t="n">
        <v>2013</v>
      </c>
      <c r="B680" s="28" t="s">
        <v>27</v>
      </c>
      <c r="C680" s="17" t="n">
        <v>16</v>
      </c>
      <c r="D680" s="18" t="n">
        <v>8070551.72752802</v>
      </c>
      <c r="E680" s="70" t="str">
        <f aca="false">B680&amp;"|"&amp;A680&amp;"|"&amp;C680</f>
        <v>09/|2013|16</v>
      </c>
      <c r="F680" s="77" t="n">
        <v>6054659.27615479</v>
      </c>
      <c r="G680" s="78" t="n">
        <f aca="false">IF(D680="","",F680/D680)</f>
        <v>0.75021627771777</v>
      </c>
      <c r="H680" s="20" t="n">
        <v>1260607.41796581</v>
      </c>
      <c r="I680" s="79" t="n">
        <f aca="false">IF(D680="","",H680/D680)</f>
        <v>0.156198418711075</v>
      </c>
      <c r="J680" s="20" t="n">
        <v>7315266.6941206</v>
      </c>
      <c r="K680" s="79" t="n">
        <f aca="false">IF(D680="","",J680/D680)</f>
        <v>0.906414696428845</v>
      </c>
      <c r="L680" s="20" t="n">
        <v>1317044.24835584</v>
      </c>
      <c r="M680" s="24" t="n">
        <f aca="false">IF(L680="","",IF(D680="","",L680/D680))</f>
        <v>0.16319135206872</v>
      </c>
      <c r="N680" s="20" t="n">
        <v>6376999.54343553</v>
      </c>
      <c r="O680" s="80" t="n">
        <f aca="false">IF(N680="","",IF(D680="","",N680/D680))</f>
        <v>0.790156578971433</v>
      </c>
      <c r="P680" s="20" t="n">
        <v>732635.159489595</v>
      </c>
      <c r="Q680" s="80" t="n">
        <f aca="false">IF(P680="","",IF(D680="","",P680/D680))</f>
        <v>0.0907788196178254</v>
      </c>
    </row>
    <row r="681" customFormat="false" ht="15" hidden="false" customHeight="false" outlineLevel="0" collapsed="false">
      <c r="A681" s="81" t="n">
        <v>2013</v>
      </c>
      <c r="B681" s="30" t="s">
        <v>28</v>
      </c>
      <c r="C681" s="17" t="n">
        <v>16</v>
      </c>
      <c r="D681" s="18" t="n">
        <v>9143650.07612066</v>
      </c>
      <c r="E681" s="70" t="str">
        <f aca="false">B681&amp;"|"&amp;A681&amp;"|"&amp;C681</f>
        <v>12/|2013|16</v>
      </c>
      <c r="F681" s="77" t="n">
        <v>6952114.6915833</v>
      </c>
      <c r="G681" s="78" t="n">
        <f aca="false">IF(D681="","",F681/D681)</f>
        <v>0.760321603922626</v>
      </c>
      <c r="H681" s="20" t="n">
        <v>1376914.61944388</v>
      </c>
      <c r="I681" s="79" t="n">
        <f aca="false">IF(D681="","",H681/D681)</f>
        <v>0.150586976533562</v>
      </c>
      <c r="J681" s="20" t="n">
        <v>8329029.31102718</v>
      </c>
      <c r="K681" s="79" t="n">
        <f aca="false">IF(D681="","",J681/D681)</f>
        <v>0.910908580456187</v>
      </c>
      <c r="L681" s="20" t="n">
        <v>1444828.78252289</v>
      </c>
      <c r="M681" s="24" t="n">
        <f aca="false">IF(L681="","",IF(D681="","",L681/D681))</f>
        <v>0.158014443957799</v>
      </c>
      <c r="N681" s="20" t="n">
        <v>7392580.03714168</v>
      </c>
      <c r="O681" s="80" t="n">
        <f aca="false">IF(N681="","",IF(D681="","",N681/D681))</f>
        <v>0.808493323300721</v>
      </c>
      <c r="P681" s="20" t="n">
        <v>721547.255840163</v>
      </c>
      <c r="Q681" s="80" t="n">
        <f aca="false">IF(P681="","",IF(D681="","",P681/D681))</f>
        <v>0.0789123872669339</v>
      </c>
    </row>
    <row r="682" customFormat="false" ht="15" hidden="false" customHeight="false" outlineLevel="0" collapsed="false">
      <c r="A682" s="81" t="n">
        <v>2014</v>
      </c>
      <c r="B682" s="31" t="s">
        <v>25</v>
      </c>
      <c r="C682" s="17" t="n">
        <v>16</v>
      </c>
      <c r="D682" s="18" t="n">
        <v>8223232.86515937</v>
      </c>
      <c r="E682" s="70" t="str">
        <f aca="false">B682&amp;"|"&amp;A682&amp;"|"&amp;C682</f>
        <v>03/|2014|16</v>
      </c>
      <c r="F682" s="77" t="n">
        <v>6301835.69564537</v>
      </c>
      <c r="G682" s="78" t="n">
        <f aca="false">IF(D682="","",F682/D682)</f>
        <v>0.766345280375717</v>
      </c>
      <c r="H682" s="20" t="n">
        <v>1278319.88028104</v>
      </c>
      <c r="I682" s="79" t="n">
        <f aca="false">IF(D682="","",H682/D682)</f>
        <v>0.155452229219617</v>
      </c>
      <c r="J682" s="20" t="n">
        <v>7580155.57592641</v>
      </c>
      <c r="K682" s="79" t="n">
        <f aca="false">IF(D682="","",J682/D682)</f>
        <v>0.921797509595334</v>
      </c>
      <c r="L682" s="20" t="n">
        <v>1030606.71438136</v>
      </c>
      <c r="M682" s="24" t="n">
        <f aca="false">IF(L682="","",IF(D682="","",L682/D682))</f>
        <v>0.125328654956117</v>
      </c>
      <c r="N682" s="20" t="n">
        <v>6413378.97578994</v>
      </c>
      <c r="O682" s="80" t="n">
        <f aca="false">IF(N682="","",IF(D682="","",N682/D682))</f>
        <v>0.779909687704757</v>
      </c>
      <c r="P682" s="20" t="n">
        <v>721821.797290156</v>
      </c>
      <c r="Q682" s="80" t="n">
        <f aca="false">IF(P682="","",IF(D682="","",P682/D682))</f>
        <v>0.0877783481419344</v>
      </c>
    </row>
    <row r="683" customFormat="false" ht="15" hidden="false" customHeight="false" outlineLevel="0" collapsed="false">
      <c r="A683" s="81" t="n">
        <v>2014</v>
      </c>
      <c r="B683" s="28" t="s">
        <v>26</v>
      </c>
      <c r="C683" s="17" t="n">
        <v>16</v>
      </c>
      <c r="D683" s="18" t="n">
        <v>9053753.81546464</v>
      </c>
      <c r="E683" s="70" t="str">
        <f aca="false">B683&amp;"|"&amp;A683&amp;"|"&amp;C683</f>
        <v>06/|2014|16</v>
      </c>
      <c r="F683" s="77" t="n">
        <v>7052466.67096647</v>
      </c>
      <c r="G683" s="78" t="n">
        <f aca="false">IF(D683="","",F683/D683)</f>
        <v>0.778954985380783</v>
      </c>
      <c r="H683" s="20" t="n">
        <v>1356233.62416126</v>
      </c>
      <c r="I683" s="79" t="n">
        <f aca="false">IF(D683="","",H683/D683)</f>
        <v>0.149797934846062</v>
      </c>
      <c r="J683" s="20" t="n">
        <v>8408700.29512773</v>
      </c>
      <c r="K683" s="79" t="n">
        <f aca="false">IF(D683="","",J683/D683)</f>
        <v>0.928752920226846</v>
      </c>
      <c r="L683" s="20" t="n">
        <v>1130421.65732685</v>
      </c>
      <c r="M683" s="24" t="n">
        <f aca="false">IF(L683="","",IF(D683="","",L683/D683))</f>
        <v>0.124856681589463</v>
      </c>
      <c r="N683" s="20" t="n">
        <v>7142583.59306979</v>
      </c>
      <c r="O683" s="80" t="n">
        <f aca="false">IF(N683="","",IF(D683="","",N683/D683))</f>
        <v>0.788908527739025</v>
      </c>
      <c r="P683" s="20" t="n">
        <v>841036.349383072</v>
      </c>
      <c r="Q683" s="80" t="n">
        <f aca="false">IF(P683="","",IF(D683="","",P683/D683))</f>
        <v>0.0928936622891717</v>
      </c>
    </row>
    <row r="684" customFormat="false" ht="15" hidden="false" customHeight="false" outlineLevel="0" collapsed="false">
      <c r="A684" s="81" t="n">
        <v>2014</v>
      </c>
      <c r="B684" s="28" t="s">
        <v>27</v>
      </c>
      <c r="C684" s="17" t="n">
        <v>16</v>
      </c>
      <c r="D684" s="18" t="n">
        <v>9019419.62196961</v>
      </c>
      <c r="E684" s="70" t="str">
        <f aca="false">B684&amp;"|"&amp;A684&amp;"|"&amp;C684</f>
        <v>09/|2014|16</v>
      </c>
      <c r="F684" s="77" t="n">
        <v>7031632.16574548</v>
      </c>
      <c r="G684" s="78" t="n">
        <f aca="false">IF(D684="","",F684/D684)</f>
        <v>0.779610269891174</v>
      </c>
      <c r="H684" s="20" t="n">
        <v>1428054.88240998</v>
      </c>
      <c r="I684" s="79" t="n">
        <f aca="false">IF(D684="","",H684/D684)</f>
        <v>0.158331127973191</v>
      </c>
      <c r="J684" s="20" t="n">
        <v>8459687.04815546</v>
      </c>
      <c r="K684" s="79" t="n">
        <f aca="false">IF(D684="","",J684/D684)</f>
        <v>0.937941397864365</v>
      </c>
      <c r="L684" s="20" t="n">
        <v>1508459.02756787</v>
      </c>
      <c r="M684" s="24" t="n">
        <f aca="false">IF(L684="","",IF(D684="","",L684/D684))</f>
        <v>0.167245686617523</v>
      </c>
      <c r="N684" s="20" t="n">
        <v>7503270.46753891</v>
      </c>
      <c r="O684" s="80" t="n">
        <f aca="false">IF(N684="","",IF(D684="","",N684/D684))</f>
        <v>0.83190169456828</v>
      </c>
      <c r="P684" s="20" t="n">
        <v>790711.525901725</v>
      </c>
      <c r="Q684" s="80" t="n">
        <f aca="false">IF(P684="","",IF(D684="","",P684/D684))</f>
        <v>0.087667672538009</v>
      </c>
    </row>
    <row r="685" customFormat="false" ht="15" hidden="false" customHeight="false" outlineLevel="0" collapsed="false">
      <c r="A685" s="81" t="n">
        <v>2014</v>
      </c>
      <c r="B685" s="30" t="s">
        <v>28</v>
      </c>
      <c r="C685" s="17" t="n">
        <v>16</v>
      </c>
      <c r="D685" s="18" t="n">
        <v>10261765.2038051</v>
      </c>
      <c r="E685" s="70" t="str">
        <f aca="false">B685&amp;"|"&amp;A685&amp;"|"&amp;C685</f>
        <v>12/|2014|16</v>
      </c>
      <c r="F685" s="77" t="n">
        <v>8172449.82293724</v>
      </c>
      <c r="G685" s="78" t="n">
        <f aca="false">IF(D685="","",F685/D685)</f>
        <v>0.796398052442953</v>
      </c>
      <c r="H685" s="20" t="n">
        <v>2019997.09078884</v>
      </c>
      <c r="I685" s="79" t="n">
        <f aca="false">IF(D685="","",H685/D685)</f>
        <v>0.196846941112999</v>
      </c>
      <c r="J685" s="20" t="n">
        <v>10192446.9137261</v>
      </c>
      <c r="K685" s="79" t="n">
        <f aca="false">IF(D685="","",J685/D685)</f>
        <v>0.993244993555953</v>
      </c>
      <c r="L685" s="20" t="n">
        <v>1601386.51288961</v>
      </c>
      <c r="M685" s="24" t="n">
        <f aca="false">IF(L685="","",IF(D685="","",L685/D685))</f>
        <v>0.156053708215406</v>
      </c>
      <c r="N685" s="20" t="n">
        <v>8031032.7670363</v>
      </c>
      <c r="O685" s="80" t="n">
        <f aca="false">IF(N685="","",IF(D685="","",N685/D685))</f>
        <v>0.782617084637482</v>
      </c>
      <c r="P685" s="20" t="n">
        <v>1311774.90564699</v>
      </c>
      <c r="Q685" s="80" t="n">
        <f aca="false">IF(P685="","",IF(D685="","",P685/D685))</f>
        <v>0.127831311630535</v>
      </c>
    </row>
    <row r="686" customFormat="false" ht="15" hidden="false" customHeight="false" outlineLevel="0" collapsed="false">
      <c r="A686" s="81" t="n">
        <v>2015</v>
      </c>
      <c r="B686" s="31" t="s">
        <v>25</v>
      </c>
      <c r="C686" s="17" t="n">
        <v>16</v>
      </c>
      <c r="D686" s="18" t="n">
        <v>8824050.58305063</v>
      </c>
      <c r="E686" s="70" t="str">
        <f aca="false">B686&amp;"|"&amp;A686&amp;"|"&amp;C686</f>
        <v>03/|2015|16</v>
      </c>
      <c r="F686" s="77" t="n">
        <v>7142330.02480749</v>
      </c>
      <c r="G686" s="78" t="n">
        <f aca="false">IF(D686="","",F686/D686)</f>
        <v>0.809416260433342</v>
      </c>
      <c r="H686" s="20" t="n">
        <v>1393859.21937437</v>
      </c>
      <c r="I686" s="79" t="n">
        <f aca="false">IF(D686="","",H686/D686)</f>
        <v>0.157961381369653</v>
      </c>
      <c r="J686" s="20" t="n">
        <v>8536189.24418186</v>
      </c>
      <c r="K686" s="79" t="n">
        <f aca="false">IF(D686="","",J686/D686)</f>
        <v>0.967377641802995</v>
      </c>
      <c r="L686" s="20" t="n">
        <v>1140918.61681604</v>
      </c>
      <c r="M686" s="24" t="n">
        <f aca="false">IF(L686="","",IF(D686="","",L686/D686))</f>
        <v>0.129296472870128</v>
      </c>
      <c r="N686" s="20" t="n">
        <v>7204808.07018547</v>
      </c>
      <c r="O686" s="80" t="n">
        <f aca="false">IF(N686="","",IF(D686="","",N686/D686))</f>
        <v>0.816496687363123</v>
      </c>
      <c r="P686" s="20" t="n">
        <v>840922.434488027</v>
      </c>
      <c r="Q686" s="80" t="n">
        <f aca="false">IF(P686="","",IF(D686="","",P686/D686))</f>
        <v>0.0952989136421411</v>
      </c>
    </row>
    <row r="687" customFormat="false" ht="15" hidden="false" customHeight="false" outlineLevel="0" collapsed="false">
      <c r="A687" s="81" t="n">
        <v>2015</v>
      </c>
      <c r="B687" s="28" t="s">
        <v>26</v>
      </c>
      <c r="C687" s="17" t="n">
        <v>16</v>
      </c>
      <c r="D687" s="18" t="n">
        <v>9198681.22770561</v>
      </c>
      <c r="E687" s="70" t="str">
        <f aca="false">B687&amp;"|"&amp;A687&amp;"|"&amp;C687</f>
        <v>06/|2015|16</v>
      </c>
      <c r="F687" s="77" t="n">
        <v>7483020.0916112</v>
      </c>
      <c r="G687" s="78" t="n">
        <f aca="false">IF(D687="","",F687/D687)</f>
        <v>0.813488358426098</v>
      </c>
      <c r="H687" s="20" t="n">
        <v>1455205.98828412</v>
      </c>
      <c r="I687" s="79" t="n">
        <f aca="false">IF(D687="","",H687/D687)</f>
        <v>0.158197240698065</v>
      </c>
      <c r="J687" s="20" t="n">
        <v>8938226.07989532</v>
      </c>
      <c r="K687" s="79" t="n">
        <f aca="false">IF(D687="","",J687/D687)</f>
        <v>0.971685599124163</v>
      </c>
      <c r="L687" s="20" t="n">
        <v>1295615.40819972</v>
      </c>
      <c r="M687" s="24" t="n">
        <f aca="false">IF(L687="","",IF(D687="","",L687/D687))</f>
        <v>0.140847951584347</v>
      </c>
      <c r="N687" s="20" t="n">
        <v>7562372.43732006</v>
      </c>
      <c r="O687" s="80" t="n">
        <f aca="false">IF(N687="","",IF(D687="","",N687/D687))</f>
        <v>0.822114849957282</v>
      </c>
      <c r="P687" s="20" t="n">
        <v>897656.113370252</v>
      </c>
      <c r="Q687" s="80" t="n">
        <f aca="false">IF(P687="","",IF(D687="","",P687/D687))</f>
        <v>0.0975853050181358</v>
      </c>
    </row>
    <row r="688" customFormat="false" ht="15" hidden="false" customHeight="false" outlineLevel="0" collapsed="false">
      <c r="A688" s="81" t="n">
        <v>2015</v>
      </c>
      <c r="B688" s="28" t="s">
        <v>27</v>
      </c>
      <c r="C688" s="17" t="n">
        <v>16</v>
      </c>
      <c r="D688" s="18" t="n">
        <v>9373682.5229147</v>
      </c>
      <c r="E688" s="70" t="str">
        <f aca="false">B688&amp;"|"&amp;A688&amp;"|"&amp;C688</f>
        <v>09/|2015|16</v>
      </c>
      <c r="F688" s="77" t="n">
        <v>7327191.64084739</v>
      </c>
      <c r="G688" s="78" t="n">
        <f aca="false">IF(D688="","",F688/D688)</f>
        <v>0.781676958114967</v>
      </c>
      <c r="H688" s="20" t="n">
        <v>1458395.78487776</v>
      </c>
      <c r="I688" s="79" t="n">
        <f aca="false">IF(D688="","",H688/D688)</f>
        <v>0.15558408142292</v>
      </c>
      <c r="J688" s="20" t="n">
        <v>8785587.42572515</v>
      </c>
      <c r="K688" s="79" t="n">
        <f aca="false">IF(D688="","",J688/D688)</f>
        <v>0.937261039537887</v>
      </c>
      <c r="L688" s="20" t="n">
        <v>1244066.99453104</v>
      </c>
      <c r="M688" s="24" t="n">
        <f aca="false">IF(L688="","",IF(D688="","",L688/D688))</f>
        <v>0.132719130554061</v>
      </c>
      <c r="N688" s="20" t="n">
        <v>7338744.67736126</v>
      </c>
      <c r="O688" s="80" t="n">
        <f aca="false">IF(N688="","",IF(D688="","",N688/D688))</f>
        <v>0.782909455213693</v>
      </c>
      <c r="P688" s="20" t="n">
        <v>973695.070780665</v>
      </c>
      <c r="Q688" s="80" t="n">
        <f aca="false">IF(P688="","",IF(D688="","",P688/D688))</f>
        <v>0.103875405252993</v>
      </c>
    </row>
    <row r="689" customFormat="false" ht="15" hidden="false" customHeight="false" outlineLevel="0" collapsed="false">
      <c r="A689" s="81" t="n">
        <v>2015</v>
      </c>
      <c r="B689" s="30" t="s">
        <v>28</v>
      </c>
      <c r="C689" s="17" t="n">
        <v>16</v>
      </c>
      <c r="D689" s="18" t="n">
        <v>9623342.12006223</v>
      </c>
      <c r="E689" s="70" t="str">
        <f aca="false">B689&amp;"|"&amp;A689&amp;"|"&amp;C689</f>
        <v>12/|2015|16</v>
      </c>
      <c r="F689" s="77" t="n">
        <v>7410247.86613015</v>
      </c>
      <c r="G689" s="78" t="n">
        <f aca="false">IF(D689="","",F689/D689)</f>
        <v>0.770028517502424</v>
      </c>
      <c r="H689" s="20" t="n">
        <v>1625850.8376625</v>
      </c>
      <c r="I689" s="79" t="n">
        <f aca="false">IF(D689="","",H689/D689)</f>
        <v>0.168948668495638</v>
      </c>
      <c r="J689" s="20" t="n">
        <v>9036098.70379265</v>
      </c>
      <c r="K689" s="79" t="n">
        <f aca="false">IF(D689="","",J689/D689)</f>
        <v>0.938977185998061</v>
      </c>
      <c r="L689" s="20" t="n">
        <v>1291662.07463773</v>
      </c>
      <c r="M689" s="24" t="n">
        <f aca="false">IF(L689="","",IF(D689="","",L689/D689))</f>
        <v>0.134221776439283</v>
      </c>
      <c r="N689" s="20" t="n">
        <v>7604361.31062479</v>
      </c>
      <c r="O689" s="80" t="n">
        <f aca="false">IF(N689="","",IF(D689="","",N689/D689))</f>
        <v>0.790199622516966</v>
      </c>
      <c r="P689" s="20" t="n">
        <v>902904.183767808</v>
      </c>
      <c r="Q689" s="80" t="n">
        <f aca="false">IF(P689="","",IF(D689="","",P689/D689))</f>
        <v>0.093824387879288</v>
      </c>
    </row>
    <row r="690" customFormat="false" ht="15" hidden="false" customHeight="false" outlineLevel="0" collapsed="false">
      <c r="A690" s="81" t="n">
        <v>2016</v>
      </c>
      <c r="B690" s="31" t="s">
        <v>25</v>
      </c>
      <c r="C690" s="17" t="n">
        <v>16</v>
      </c>
      <c r="D690" s="18" t="n">
        <v>8269100.8678138</v>
      </c>
      <c r="E690" s="70" t="str">
        <f aca="false">B690&amp;"|"&amp;A690&amp;"|"&amp;C690</f>
        <v>03/|2016|16</v>
      </c>
      <c r="F690" s="77" t="n">
        <v>6164280.30758937</v>
      </c>
      <c r="G690" s="78" t="n">
        <f aca="false">IF(D690="","",F690/D690)</f>
        <v>0.745459561580979</v>
      </c>
      <c r="H690" s="20" t="n">
        <v>1438956.66889037</v>
      </c>
      <c r="I690" s="79" t="n">
        <f aca="false">IF(D690="","",H690/D690)</f>
        <v>0.174016098230376</v>
      </c>
      <c r="J690" s="20" t="n">
        <v>7603236.97647974</v>
      </c>
      <c r="K690" s="79" t="n">
        <f aca="false">IF(D690="","",J690/D690)</f>
        <v>0.919475659811355</v>
      </c>
      <c r="L690" s="20" t="n">
        <v>1395838.55236482</v>
      </c>
      <c r="M690" s="24" t="n">
        <f aca="false">IF(L690="","",IF(D690="","",L690/D690))</f>
        <v>0.168801732458955</v>
      </c>
      <c r="N690" s="20" t="n">
        <v>6509128.52174186</v>
      </c>
      <c r="O690" s="80" t="n">
        <f aca="false">IF(N690="","",IF(D690="","",N690/D690))</f>
        <v>0.787162791432094</v>
      </c>
      <c r="P690" s="20" t="n">
        <v>824616.901770146</v>
      </c>
      <c r="Q690" s="80" t="n">
        <f aca="false">IF(P690="","",IF(D690="","",P690/D690))</f>
        <v>0.0997226802468743</v>
      </c>
    </row>
    <row r="691" customFormat="false" ht="15" hidden="false" customHeight="false" outlineLevel="0" collapsed="false">
      <c r="A691" s="81" t="n">
        <v>2016</v>
      </c>
      <c r="B691" s="28" t="s">
        <v>26</v>
      </c>
      <c r="C691" s="17" t="n">
        <v>16</v>
      </c>
      <c r="D691" s="18" t="n">
        <v>8344494.39502386</v>
      </c>
      <c r="E691" s="70" t="str">
        <f aca="false">B691&amp;"|"&amp;A691&amp;"|"&amp;C691</f>
        <v>06/|2016|16</v>
      </c>
      <c r="F691" s="77" t="n">
        <v>6639074.18761443</v>
      </c>
      <c r="G691" s="78" t="n">
        <f aca="false">IF(D691="","",F691/D691)</f>
        <v>0.795623302422441</v>
      </c>
      <c r="H691" s="20" t="n">
        <v>1411897.42245593</v>
      </c>
      <c r="I691" s="79" t="n">
        <f aca="false">IF(D691="","",H691/D691)</f>
        <v>0.169201075058292</v>
      </c>
      <c r="J691" s="20" t="n">
        <v>8050971.61007036</v>
      </c>
      <c r="K691" s="79" t="n">
        <f aca="false">IF(D691="","",J691/D691)</f>
        <v>0.964824377480733</v>
      </c>
      <c r="L691" s="20" t="n">
        <v>1409519.85866838</v>
      </c>
      <c r="M691" s="24" t="n">
        <f aca="false">IF(L691="","",IF(D691="","",L691/D691))</f>
        <v>0.168916149013046</v>
      </c>
      <c r="N691" s="20" t="n">
        <v>6954463.19264897</v>
      </c>
      <c r="O691" s="80" t="n">
        <f aca="false">IF(N691="","",IF(D691="","",N691/D691))</f>
        <v>0.833419361728636</v>
      </c>
      <c r="P691" s="20" t="n">
        <v>836511.539429064</v>
      </c>
      <c r="Q691" s="80" t="n">
        <f aca="false">IF(P691="","",IF(D691="","",P691/D691))</f>
        <v>0.100247121015254</v>
      </c>
    </row>
    <row r="692" customFormat="false" ht="15" hidden="false" customHeight="false" outlineLevel="0" collapsed="false">
      <c r="A692" s="81" t="n">
        <v>2016</v>
      </c>
      <c r="B692" s="28" t="s">
        <v>27</v>
      </c>
      <c r="C692" s="17" t="n">
        <v>16</v>
      </c>
      <c r="D692" s="18" t="n">
        <v>8000960.00627989</v>
      </c>
      <c r="E692" s="70" t="str">
        <f aca="false">B692&amp;"|"&amp;A692&amp;"|"&amp;C692</f>
        <v>09/|2016|16</v>
      </c>
      <c r="F692" s="77" t="n">
        <v>6548656.09571504</v>
      </c>
      <c r="G692" s="78" t="n">
        <f aca="false">IF(D692="","",F692/D692)</f>
        <v>0.81848379326669</v>
      </c>
      <c r="H692" s="20" t="n">
        <v>1257267.96259701</v>
      </c>
      <c r="I692" s="79" t="n">
        <f aca="false">IF(D692="","",H692/D692)</f>
        <v>0.15713963844466</v>
      </c>
      <c r="J692" s="20" t="n">
        <v>7805924.05831205</v>
      </c>
      <c r="K692" s="79" t="n">
        <f aca="false">IF(D692="","",J692/D692)</f>
        <v>0.97562343171135</v>
      </c>
      <c r="L692" s="20" t="n">
        <v>1146213.95901513</v>
      </c>
      <c r="M692" s="24" t="n">
        <f aca="false">IF(L692="","",IF(D692="","",L692/D692))</f>
        <v>0.143259553618</v>
      </c>
      <c r="N692" s="20" t="n">
        <v>6623477.61350313</v>
      </c>
      <c r="O692" s="80" t="n">
        <f aca="false">IF(N692="","",IF(D692="","",N692/D692))</f>
        <v>0.827835360794757</v>
      </c>
      <c r="P692" s="20" t="n">
        <v>903697.83842313</v>
      </c>
      <c r="Q692" s="80" t="n">
        <f aca="false">IF(P692="","",IF(D692="","",P692/D692))</f>
        <v>0.112948675873123</v>
      </c>
    </row>
    <row r="693" customFormat="false" ht="15" hidden="false" customHeight="false" outlineLevel="0" collapsed="false">
      <c r="A693" s="81" t="n">
        <v>2016</v>
      </c>
      <c r="B693" s="30" t="s">
        <v>28</v>
      </c>
      <c r="C693" s="17" t="n">
        <v>16</v>
      </c>
      <c r="D693" s="18" t="n">
        <v>8239878.75200494</v>
      </c>
      <c r="E693" s="70" t="str">
        <f aca="false">B693&amp;"|"&amp;A693&amp;"|"&amp;C693</f>
        <v>12/|2016|16</v>
      </c>
      <c r="F693" s="77" t="n">
        <v>6789911.37967418</v>
      </c>
      <c r="G693" s="78" t="n">
        <f aca="false">IF(D693="","",F693/D693)</f>
        <v>0.824030496567932</v>
      </c>
      <c r="H693" s="20" t="n">
        <v>1479549.27656888</v>
      </c>
      <c r="I693" s="79" t="n">
        <f aca="false">IF(D693="","",H693/D693)</f>
        <v>0.17955959318077</v>
      </c>
      <c r="J693" s="20" t="n">
        <v>8269460.65624306</v>
      </c>
      <c r="K693" s="79" t="n">
        <f aca="false">IF(D693="","",J693/D693)</f>
        <v>1.0035900897487</v>
      </c>
      <c r="L693" s="20" t="n">
        <v>196713.88523986</v>
      </c>
      <c r="M693" s="24" t="n">
        <f aca="false">IF(L693="","",IF(D693="","",L693/D693))</f>
        <v>0.0238733956117977</v>
      </c>
      <c r="N693" s="20" t="n">
        <v>8146965.9162929</v>
      </c>
      <c r="O693" s="80" t="n">
        <f aca="false">IF(N693="","",IF(D693="","",N693/D693))</f>
        <v>0.988724004501956</v>
      </c>
      <c r="P693" s="20" t="n">
        <v>246583.958896078</v>
      </c>
      <c r="Q693" s="80" t="n">
        <f aca="false">IF(P693="","",IF(D693="","",P693/D693))</f>
        <v>0.0299256780733671</v>
      </c>
    </row>
    <row r="694" customFormat="false" ht="15" hidden="false" customHeight="false" outlineLevel="0" collapsed="false">
      <c r="A694" s="81" t="n">
        <v>2017</v>
      </c>
      <c r="B694" s="31" t="s">
        <v>25</v>
      </c>
      <c r="C694" s="17" t="n">
        <v>16</v>
      </c>
      <c r="D694" s="18" t="n">
        <v>6971894.77219813</v>
      </c>
      <c r="E694" s="70" t="str">
        <f aca="false">B694&amp;"|"&amp;A694&amp;"|"&amp;C694</f>
        <v>03/|2017|16</v>
      </c>
      <c r="F694" s="77" t="n">
        <v>5984036.72274659</v>
      </c>
      <c r="G694" s="78" t="n">
        <f aca="false">IF(D694="","",F694/D694)</f>
        <v>0.858308525626229</v>
      </c>
      <c r="H694" s="20" t="n">
        <v>1192668.40691542</v>
      </c>
      <c r="I694" s="79" t="n">
        <f aca="false">IF(D694="","",H694/D694)</f>
        <v>0.171068044754696</v>
      </c>
      <c r="J694" s="20" t="n">
        <v>7176705.12966201</v>
      </c>
      <c r="K694" s="79" t="n">
        <f aca="false">IF(D694="","",J694/D694)</f>
        <v>1.02937657038092</v>
      </c>
      <c r="L694" s="20" t="n">
        <v>943003.758003936</v>
      </c>
      <c r="M694" s="24" t="n">
        <f aca="false">IF(L694="","",IF(D694="","",L694/D694))</f>
        <v>0.135257887391582</v>
      </c>
      <c r="N694" s="20" t="n">
        <v>6190110.72792942</v>
      </c>
      <c r="O694" s="80" t="n">
        <f aca="false">IF(N694="","",IF(D694="","",N694/D694))</f>
        <v>0.887866344829782</v>
      </c>
      <c r="P694" s="20" t="n">
        <v>637613.747652794</v>
      </c>
      <c r="Q694" s="80" t="n">
        <f aca="false">IF(P694="","",IF(D694="","",P694/D694))</f>
        <v>0.0914548725255307</v>
      </c>
    </row>
    <row r="695" customFormat="false" ht="15" hidden="false" customHeight="false" outlineLevel="0" collapsed="false">
      <c r="A695" s="81" t="n">
        <v>2017</v>
      </c>
      <c r="B695" s="28" t="s">
        <v>26</v>
      </c>
      <c r="C695" s="17" t="n">
        <v>16</v>
      </c>
      <c r="D695" s="18" t="n">
        <v>6642621.19586861</v>
      </c>
      <c r="E695" s="70" t="str">
        <f aca="false">B695&amp;"|"&amp;A695&amp;"|"&amp;C695</f>
        <v>06/|2017|16</v>
      </c>
      <c r="F695" s="77" t="n">
        <v>5450394.15834173</v>
      </c>
      <c r="G695" s="78" t="n">
        <f aca="false">IF(D695="","",F695/D695)</f>
        <v>0.820518587110102</v>
      </c>
      <c r="H695" s="20" t="n">
        <v>1148501.11390092</v>
      </c>
      <c r="I695" s="79" t="n">
        <f aca="false">IF(D695="","",H695/D695)</f>
        <v>0.172898781977095</v>
      </c>
      <c r="J695" s="20" t="n">
        <v>6598895.27224265</v>
      </c>
      <c r="K695" s="79" t="n">
        <f aca="false">IF(D695="","",J695/D695)</f>
        <v>0.993417369087198</v>
      </c>
      <c r="L695" s="20" t="n">
        <v>887795.215211484</v>
      </c>
      <c r="M695" s="24" t="n">
        <f aca="false">IF(L695="","",IF(D695="","",L695/D695))</f>
        <v>0.133651338685947</v>
      </c>
      <c r="N695" s="20" t="n">
        <v>5651055.35661087</v>
      </c>
      <c r="O695" s="80" t="n">
        <f aca="false">IF(N695="","",IF(D695="","",N695/D695))</f>
        <v>0.850726722174908</v>
      </c>
      <c r="P695" s="20" t="n">
        <v>614875.036252113</v>
      </c>
      <c r="Q695" s="80" t="n">
        <f aca="false">IF(P695="","",IF(D695="","",P695/D695))</f>
        <v>0.0925651212257197</v>
      </c>
    </row>
    <row r="696" customFormat="false" ht="15" hidden="false" customHeight="false" outlineLevel="0" collapsed="false">
      <c r="A696" s="81" t="n">
        <v>2017</v>
      </c>
      <c r="B696" s="28" t="s">
        <v>27</v>
      </c>
      <c r="C696" s="17" t="n">
        <v>16</v>
      </c>
      <c r="D696" s="18" t="n">
        <v>6200307.73452476</v>
      </c>
      <c r="E696" s="70" t="str">
        <f aca="false">B696&amp;"|"&amp;A696&amp;"|"&amp;C696</f>
        <v>09/|2017|16</v>
      </c>
      <c r="F696" s="77" t="n">
        <v>5131259.5400518</v>
      </c>
      <c r="G696" s="78" t="n">
        <f aca="false">IF(D696="","",F696/D696)</f>
        <v>0.827581429786098</v>
      </c>
      <c r="H696" s="20" t="n">
        <v>3222349.10372097</v>
      </c>
      <c r="I696" s="79" t="n">
        <f aca="false">IF(D696="","",H696/D696)</f>
        <v>0.519707930910942</v>
      </c>
      <c r="J696" s="20" t="n">
        <v>8353608.64377277</v>
      </c>
      <c r="K696" s="79" t="n">
        <f aca="false">IF(D696="","",J696/D696)</f>
        <v>1.34728936069704</v>
      </c>
      <c r="L696" s="20" t="n">
        <v>905699.947848413</v>
      </c>
      <c r="M696" s="24" t="n">
        <f aca="false">IF(L696="","",IF(D696="","",L696/D696))</f>
        <v>0.146073386455525</v>
      </c>
      <c r="N696" s="20" t="n">
        <v>5328036.40051596</v>
      </c>
      <c r="O696" s="80" t="n">
        <f aca="false">IF(N696="","",IF(D696="","",N696/D696))</f>
        <v>0.859318057851905</v>
      </c>
      <c r="P696" s="20" t="n">
        <v>632492.21847092</v>
      </c>
      <c r="Q696" s="80" t="n">
        <f aca="false">IF(P696="","",IF(D696="","",P696/D696))</f>
        <v>0.102009810730693</v>
      </c>
    </row>
    <row r="697" customFormat="false" ht="15" hidden="false" customHeight="false" outlineLevel="0" collapsed="false">
      <c r="A697" s="81" t="n">
        <v>2017</v>
      </c>
      <c r="B697" s="30" t="s">
        <v>28</v>
      </c>
      <c r="C697" s="17" t="n">
        <v>16</v>
      </c>
      <c r="D697" s="18" t="n">
        <v>7005116.57521672</v>
      </c>
      <c r="E697" s="70" t="str">
        <f aca="false">B697&amp;"|"&amp;A697&amp;"|"&amp;C697</f>
        <v>12/|2017|16</v>
      </c>
      <c r="F697" s="77" t="n">
        <v>5942511.37914475</v>
      </c>
      <c r="G697" s="78" t="n">
        <f aca="false">IF(D697="","",F697/D697)</f>
        <v>0.848310133791157</v>
      </c>
      <c r="H697" s="20" t="n">
        <v>2044064.70483437</v>
      </c>
      <c r="I697" s="79" t="n">
        <f aca="false">IF(D697="","",H697/D697)</f>
        <v>0.291795958409319</v>
      </c>
      <c r="J697" s="20" t="n">
        <v>7986576.08397912</v>
      </c>
      <c r="K697" s="79" t="n">
        <f aca="false">IF(D697="","",J697/D697)</f>
        <v>1.14010609220048</v>
      </c>
      <c r="L697" s="20" t="n">
        <v>1147100.25334692</v>
      </c>
      <c r="M697" s="24" t="n">
        <f aca="false">IF(L697="","",IF(D697="","",L697/D697))</f>
        <v>0.163751772155402</v>
      </c>
      <c r="N697" s="20" t="n">
        <v>6347759.06658449</v>
      </c>
      <c r="O697" s="80" t="n">
        <f aca="false">IF(N697="","",IF(D697="","",N697/D697))</f>
        <v>0.906160375552081</v>
      </c>
      <c r="P697" s="20" t="n">
        <v>801219.411546112</v>
      </c>
      <c r="Q697" s="80" t="n">
        <f aca="false">IF(P697="","",IF(D697="","",P697/D697))</f>
        <v>0.114376313790513</v>
      </c>
    </row>
    <row r="698" customFormat="false" ht="15" hidden="false" customHeight="false" outlineLevel="0" collapsed="false">
      <c r="A698" s="81" t="n">
        <v>2018</v>
      </c>
      <c r="B698" s="31" t="s">
        <v>25</v>
      </c>
      <c r="C698" s="17" t="n">
        <v>16</v>
      </c>
      <c r="D698" s="18" t="n">
        <v>7050614.32147164</v>
      </c>
      <c r="E698" s="70" t="str">
        <f aca="false">B698&amp;"|"&amp;A698&amp;"|"&amp;C698</f>
        <v>03/|2018|16</v>
      </c>
      <c r="F698" s="77" t="n">
        <v>6203594.04470859</v>
      </c>
      <c r="G698" s="78" t="n">
        <f aca="false">IF(D698="","",F698/D698)</f>
        <v>0.879865748125866</v>
      </c>
      <c r="H698" s="20" t="n">
        <v>1208644.05629223</v>
      </c>
      <c r="I698" s="79" t="n">
        <f aca="false">IF(D698="","",H698/D698)</f>
        <v>0.17142393572876</v>
      </c>
      <c r="J698" s="20" t="n">
        <v>7412238.10100082</v>
      </c>
      <c r="K698" s="79" t="n">
        <f aca="false">IF(D698="","",J698/D698)</f>
        <v>1.05128968385463</v>
      </c>
      <c r="L698" s="20" t="n">
        <v>1005861.63089912</v>
      </c>
      <c r="M698" s="24" t="n">
        <f aca="false">IF(L698="","",IF(D698="","",L698/D698))</f>
        <v>0.142662977300561</v>
      </c>
      <c r="N698" s="20" t="n">
        <v>6449032.83981862</v>
      </c>
      <c r="O698" s="80" t="n">
        <f aca="false">IF(N698="","",IF(D698="","",N698/D698))</f>
        <v>0.914676728264516</v>
      </c>
      <c r="P698" s="20" t="n">
        <v>602432.694943395</v>
      </c>
      <c r="Q698" s="80" t="n">
        <f aca="false">IF(P698="","",IF(D698="","",P698/D698))</f>
        <v>0.085444000689241</v>
      </c>
    </row>
    <row r="699" customFormat="false" ht="15" hidden="false" customHeight="false" outlineLevel="0" collapsed="false">
      <c r="A699" s="81" t="n">
        <v>2018</v>
      </c>
      <c r="B699" s="28" t="s">
        <v>26</v>
      </c>
      <c r="C699" s="17" t="n">
        <v>16</v>
      </c>
      <c r="D699" s="18" t="n">
        <v>6843700.21252622</v>
      </c>
      <c r="E699" s="70" t="str">
        <f aca="false">B699&amp;"|"&amp;A699&amp;"|"&amp;C699</f>
        <v>06/|2018|16</v>
      </c>
      <c r="F699" s="77" t="n">
        <v>5438736.36164426</v>
      </c>
      <c r="G699" s="78" t="n">
        <f aca="false">IF(D699="","",F699/D699)</f>
        <v>0.794706984927479</v>
      </c>
      <c r="H699" s="20" t="n">
        <v>1228455.16814089</v>
      </c>
      <c r="I699" s="79" t="n">
        <f aca="false">IF(D699="","",H699/D699)</f>
        <v>0.179501604394128</v>
      </c>
      <c r="J699" s="20" t="n">
        <v>6667191.52978515</v>
      </c>
      <c r="K699" s="79" t="n">
        <f aca="false">IF(D699="","",J699/D699)</f>
        <v>0.974208589321607</v>
      </c>
      <c r="L699" s="20" t="n">
        <v>985401.277623373</v>
      </c>
      <c r="M699" s="24" t="n">
        <f aca="false">IF(L699="","",IF(D699="","",L699/D699))</f>
        <v>0.143986622298236</v>
      </c>
      <c r="N699" s="20" t="n">
        <v>5754857.59312592</v>
      </c>
      <c r="O699" s="80" t="n">
        <f aca="false">IF(N699="","",IF(D699="","",N699/D699))</f>
        <v>0.840898551136509</v>
      </c>
      <c r="P699" s="20" t="n">
        <v>618412.490607518</v>
      </c>
      <c r="Q699" s="80" t="n">
        <f aca="false">IF(P699="","",IF(D699="","",P699/D699))</f>
        <v>0.0903622998382688</v>
      </c>
    </row>
    <row r="700" customFormat="false" ht="15" hidden="false" customHeight="false" outlineLevel="0" collapsed="false">
      <c r="A700" s="81" t="n">
        <v>2018</v>
      </c>
      <c r="B700" s="28" t="s">
        <v>27</v>
      </c>
      <c r="C700" s="17" t="n">
        <v>16</v>
      </c>
      <c r="D700" s="18" t="n">
        <v>8263251.60823527</v>
      </c>
      <c r="E700" s="70" t="str">
        <f aca="false">B700&amp;"|"&amp;A700&amp;"|"&amp;C700</f>
        <v>09/|2018|16</v>
      </c>
      <c r="F700" s="77" t="n">
        <v>6470574.54085258</v>
      </c>
      <c r="G700" s="78" t="n">
        <f aca="false">IF(D700="","",F700/D700)</f>
        <v>0.783054280279196</v>
      </c>
      <c r="H700" s="20" t="n">
        <v>3827463.61959562</v>
      </c>
      <c r="I700" s="79" t="n">
        <f aca="false">IF(D700="","",H700/D700)</f>
        <v>0.463190981112219</v>
      </c>
      <c r="J700" s="20" t="n">
        <v>10298038.1604482</v>
      </c>
      <c r="K700" s="79" t="n">
        <f aca="false">IF(D700="","",J700/D700)</f>
        <v>1.24624526139142</v>
      </c>
      <c r="L700" s="20" t="n">
        <v>1058137.45779331</v>
      </c>
      <c r="M700" s="24" t="n">
        <f aca="false">IF(L700="","",IF(D700="","",L700/D700))</f>
        <v>0.1280533993106</v>
      </c>
      <c r="N700" s="20" t="n">
        <v>6841142.96106738</v>
      </c>
      <c r="O700" s="80" t="n">
        <f aca="false">IF(N700="","",IF(D700="","",N700/D700))</f>
        <v>0.827899631453725</v>
      </c>
      <c r="P700" s="20" t="n">
        <v>625831.771757764</v>
      </c>
      <c r="Q700" s="80" t="n">
        <f aca="false">IF(P700="","",IF(D700="","",P700/D700))</f>
        <v>0.0757367440117703</v>
      </c>
    </row>
    <row r="701" customFormat="false" ht="15" hidden="false" customHeight="false" outlineLevel="0" collapsed="false">
      <c r="A701" s="81" t="n">
        <v>2018</v>
      </c>
      <c r="B701" s="30" t="s">
        <v>28</v>
      </c>
      <c r="C701" s="17" t="n">
        <v>16</v>
      </c>
      <c r="D701" s="18" t="n">
        <v>8074929.0026291</v>
      </c>
      <c r="E701" s="70" t="str">
        <f aca="false">B701&amp;"|"&amp;A701&amp;"|"&amp;C701</f>
        <v>12/|2018|16</v>
      </c>
      <c r="F701" s="77" t="n">
        <v>6661446.75153364</v>
      </c>
      <c r="G701" s="78" t="n">
        <f aca="false">IF(D701="","",F701/D701)</f>
        <v>0.824954219333043</v>
      </c>
      <c r="H701" s="20" t="n">
        <v>1486234.85329794</v>
      </c>
      <c r="I701" s="79" t="n">
        <f aca="false">IF(D701="","",H701/D701)</f>
        <v>0.184055470062218</v>
      </c>
      <c r="J701" s="20" t="n">
        <v>8147681.60483158</v>
      </c>
      <c r="K701" s="79" t="n">
        <f aca="false">IF(D701="","",J701/D701)</f>
        <v>1.00900968939526</v>
      </c>
      <c r="L701" s="20" t="n">
        <v>1020712.40774535</v>
      </c>
      <c r="M701" s="24" t="n">
        <f aca="false">IF(L701="","",IF(D701="","",L701/D701))</f>
        <v>0.126405124727786</v>
      </c>
      <c r="N701" s="20" t="n">
        <v>6924354.16171007</v>
      </c>
      <c r="O701" s="80" t="n">
        <f aca="false">IF(N701="","",IF(D701="","",N701/D701))</f>
        <v>0.857512698805845</v>
      </c>
      <c r="P701" s="20" t="n">
        <v>821399.043010542</v>
      </c>
      <c r="Q701" s="80" t="n">
        <f aca="false">IF(P701="","",IF(D701="","",P701/D701))</f>
        <v>0.101722138082342</v>
      </c>
    </row>
    <row r="702" customFormat="false" ht="15" hidden="false" customHeight="false" outlineLevel="0" collapsed="false">
      <c r="A702" s="81" t="n">
        <v>2019</v>
      </c>
      <c r="B702" s="31" t="s">
        <v>25</v>
      </c>
      <c r="C702" s="17" t="n">
        <v>16</v>
      </c>
      <c r="D702" s="18" t="n">
        <v>7229624.08102027</v>
      </c>
      <c r="E702" s="70" t="str">
        <f aca="false">B702&amp;"|"&amp;A702&amp;"|"&amp;C702</f>
        <v>03/|2019|16</v>
      </c>
      <c r="F702" s="77" t="n">
        <v>6081832.36188911</v>
      </c>
      <c r="G702" s="78" t="n">
        <f aca="false">IF(D702="","",F702/D702)</f>
        <v>0.841237703887755</v>
      </c>
      <c r="H702" s="20" t="n">
        <v>1154303.49332203</v>
      </c>
      <c r="I702" s="79" t="n">
        <f aca="false">IF(D702="","",H702/D702)</f>
        <v>0.159663003274595</v>
      </c>
      <c r="J702" s="20" t="n">
        <v>7236135.85521114</v>
      </c>
      <c r="K702" s="79" t="n">
        <f aca="false">IF(D702="","",J702/D702)</f>
        <v>1.00090070716235</v>
      </c>
      <c r="L702" s="20" t="n">
        <v>1020903.64039965</v>
      </c>
      <c r="M702" s="24" t="n">
        <f aca="false">IF(L702="","",IF(D702="","",L702/D702))</f>
        <v>0.141211165194578</v>
      </c>
      <c r="N702" s="20" t="n">
        <v>6351805.05029677</v>
      </c>
      <c r="O702" s="80" t="n">
        <f aca="false">IF(N702="","",IF(D702="","",N702/D702))</f>
        <v>0.878580266292405</v>
      </c>
      <c r="P702" s="20" t="n">
        <v>630069.063760872</v>
      </c>
      <c r="Q702" s="80" t="n">
        <f aca="false">IF(P702="","",IF(D702="","",P702/D702))</f>
        <v>0.0871510132062018</v>
      </c>
    </row>
    <row r="703" customFormat="false" ht="15" hidden="false" customHeight="false" outlineLevel="0" collapsed="false">
      <c r="A703" s="81" t="n">
        <v>2019</v>
      </c>
      <c r="B703" s="28" t="s">
        <v>26</v>
      </c>
      <c r="C703" s="17" t="n">
        <v>16</v>
      </c>
      <c r="D703" s="18" t="n">
        <v>7608606.30233379</v>
      </c>
      <c r="E703" s="70" t="str">
        <f aca="false">B703&amp;"|"&amp;A703&amp;"|"&amp;C703</f>
        <v>06/|2019|16</v>
      </c>
      <c r="F703" s="77" t="n">
        <v>6202812.82127508</v>
      </c>
      <c r="G703" s="78" t="n">
        <f aca="false">IF(D703="","",F703/D703)</f>
        <v>0.815236401359404</v>
      </c>
      <c r="H703" s="20" t="n">
        <v>1247301.85279627</v>
      </c>
      <c r="I703" s="79" t="n">
        <f aca="false">IF(D703="","",H703/D703)</f>
        <v>0.16393302573872</v>
      </c>
      <c r="J703" s="20" t="n">
        <v>7450114.67407135</v>
      </c>
      <c r="K703" s="79" t="n">
        <f aca="false">IF(D703="","",J703/D703)</f>
        <v>0.979169427098124</v>
      </c>
      <c r="L703" s="20" t="n">
        <v>1132167.97479225</v>
      </c>
      <c r="M703" s="24" t="n">
        <f aca="false">IF(L703="","",IF(D703="","",L703/D703))</f>
        <v>0.14880096693201</v>
      </c>
      <c r="N703" s="20" t="n">
        <v>6571737.49944671</v>
      </c>
      <c r="O703" s="80" t="n">
        <f aca="false">IF(N703="","",IF(D703="","",N703/D703))</f>
        <v>0.863724214174541</v>
      </c>
      <c r="P703" s="20" t="n">
        <v>660223.203708285</v>
      </c>
      <c r="Q703" s="80" t="n">
        <f aca="false">IF(P703="","",IF(D703="","",P703/D703))</f>
        <v>0.0867732114757698</v>
      </c>
    </row>
    <row r="704" customFormat="false" ht="15" hidden="false" customHeight="false" outlineLevel="0" collapsed="false">
      <c r="A704" s="81" t="n">
        <v>2019</v>
      </c>
      <c r="B704" s="28" t="s">
        <v>27</v>
      </c>
      <c r="C704" s="17" t="n">
        <v>16</v>
      </c>
      <c r="D704" s="18" t="n">
        <v>8960277.39528754</v>
      </c>
      <c r="E704" s="70" t="str">
        <f aca="false">B704&amp;"|"&amp;A704&amp;"|"&amp;C704</f>
        <v>09/|2019|16</v>
      </c>
      <c r="F704" s="77" t="n">
        <v>7078093.68679608</v>
      </c>
      <c r="G704" s="78" t="n">
        <f aca="false">IF(D704="","",F704/D704)</f>
        <v>0.789941357230597</v>
      </c>
      <c r="H704" s="20" t="n">
        <v>1310114.55324761</v>
      </c>
      <c r="I704" s="79" t="n">
        <f aca="false">IF(D704="","",H704/D704)</f>
        <v>0.146213615433004</v>
      </c>
      <c r="J704" s="20" t="n">
        <v>8388208.24004369</v>
      </c>
      <c r="K704" s="79" t="n">
        <f aca="false">IF(D704="","",J704/D704)</f>
        <v>0.936154972663601</v>
      </c>
      <c r="L704" s="20" t="n">
        <v>1225837.79809826</v>
      </c>
      <c r="M704" s="24" t="n">
        <f aca="false">IF(L704="","",IF(D704="","",L704/D704))</f>
        <v>0.13680801877216</v>
      </c>
      <c r="N704" s="20" t="n">
        <v>7502385.28570308</v>
      </c>
      <c r="O704" s="80" t="n">
        <f aca="false">IF(N704="","",IF(D704="","",N704/D704))</f>
        <v>0.837293864322637</v>
      </c>
      <c r="P704" s="20" t="n">
        <v>655405.426334777</v>
      </c>
      <c r="Q704" s="80" t="n">
        <f aca="false">IF(P704="","",IF(D704="","",P704/D704))</f>
        <v>0.0731456625081131</v>
      </c>
    </row>
    <row r="705" customFormat="false" ht="15" hidden="false" customHeight="false" outlineLevel="0" collapsed="false">
      <c r="A705" s="81" t="n">
        <v>2019</v>
      </c>
      <c r="B705" s="30" t="s">
        <v>28</v>
      </c>
      <c r="C705" s="17" t="n">
        <v>16</v>
      </c>
      <c r="D705" s="18" t="n">
        <v>9940337.52449415</v>
      </c>
      <c r="E705" s="70" t="str">
        <f aca="false">B705&amp;"|"&amp;A705&amp;"|"&amp;C705</f>
        <v>12/|2019|16</v>
      </c>
      <c r="F705" s="77" t="n">
        <v>8123155.94374888</v>
      </c>
      <c r="G705" s="78" t="n">
        <f aca="false">IF(D705="","",F705/D705)</f>
        <v>0.817191159126386</v>
      </c>
      <c r="H705" s="20" t="n">
        <v>1747452.38850618</v>
      </c>
      <c r="I705" s="79" t="n">
        <f aca="false">IF(D705="","",H705/D705)</f>
        <v>0.175794069788903</v>
      </c>
      <c r="J705" s="20" t="n">
        <v>9870608.33225506</v>
      </c>
      <c r="K705" s="79" t="n">
        <f aca="false">IF(D705="","",J705/D705)</f>
        <v>0.992985228915289</v>
      </c>
      <c r="L705" s="20" t="n">
        <v>1174423.8402124</v>
      </c>
      <c r="M705" s="24" t="n">
        <f aca="false">IF(L705="","",IF(D705="","",L705/D705))</f>
        <v>0.118147279940795</v>
      </c>
      <c r="N705" s="20" t="n">
        <v>8554619.0074489</v>
      </c>
      <c r="O705" s="80" t="n">
        <f aca="false">IF(N705="","",IF(D705="","",N705/D705))</f>
        <v>0.860596432099949</v>
      </c>
      <c r="P705" s="20" t="n">
        <v>874998.731841549</v>
      </c>
      <c r="Q705" s="80" t="n">
        <f aca="false">IF(P705="","",IF(D705="","",P705/D705))</f>
        <v>0.0880250524376512</v>
      </c>
    </row>
    <row r="706" customFormat="false" ht="15" hidden="false" customHeight="false" outlineLevel="0" collapsed="false">
      <c r="A706" s="81" t="n">
        <v>2009</v>
      </c>
      <c r="B706" s="32" t="s">
        <v>25</v>
      </c>
      <c r="C706" s="33" t="n">
        <v>17</v>
      </c>
      <c r="D706" s="34" t="n">
        <v>957791.935729725</v>
      </c>
      <c r="E706" s="70" t="str">
        <f aca="false">B706&amp;"|"&amp;A706&amp;"|"&amp;C706</f>
        <v>03/|2009|17</v>
      </c>
      <c r="F706" s="82" t="n">
        <v>683170.398334341</v>
      </c>
      <c r="G706" s="78" t="n">
        <f aca="false">IF(D706="","",F706/D706)</f>
        <v>0.713276415105589</v>
      </c>
      <c r="H706" s="36" t="n">
        <v>106796.947295096</v>
      </c>
      <c r="I706" s="79" t="n">
        <f aca="false">IF(D706="","",H706/D706)</f>
        <v>0.111503285119778</v>
      </c>
      <c r="J706" s="36" t="n">
        <v>789967.345629437</v>
      </c>
      <c r="K706" s="79" t="n">
        <f aca="false">IF(D706="","",J706/D706)</f>
        <v>0.824779700225367</v>
      </c>
      <c r="L706" s="36"/>
      <c r="M706" s="24" t="str">
        <f aca="false">IF(L706="","",IF(D706="","",L706/D706))</f>
        <v/>
      </c>
      <c r="N706" s="36"/>
      <c r="O706" s="80" t="str">
        <f aca="false">IF(N706="","",IF(D706="","",N706/D706))</f>
        <v/>
      </c>
      <c r="P706" s="36"/>
      <c r="Q706" s="80" t="str">
        <f aca="false">IF(P706="","",IF(D706="","",P706/D706))</f>
        <v/>
      </c>
    </row>
    <row r="707" customFormat="false" ht="15" hidden="false" customHeight="false" outlineLevel="0" collapsed="false">
      <c r="A707" s="81" t="n">
        <v>2009</v>
      </c>
      <c r="B707" s="28" t="s">
        <v>26</v>
      </c>
      <c r="C707" s="17" t="n">
        <v>17</v>
      </c>
      <c r="D707" s="18" t="n">
        <v>1146104.32230124</v>
      </c>
      <c r="E707" s="70" t="str">
        <f aca="false">B707&amp;"|"&amp;A707&amp;"|"&amp;C707</f>
        <v>06/|2009|17</v>
      </c>
      <c r="F707" s="77" t="n">
        <v>875900.031310033</v>
      </c>
      <c r="G707" s="78" t="n">
        <f aca="false">IF(D707="","",F707/D707)</f>
        <v>0.764241102896577</v>
      </c>
      <c r="H707" s="20" t="n">
        <v>115258.606895622</v>
      </c>
      <c r="I707" s="79" t="n">
        <f aca="false">IF(D707="","",H707/D707)</f>
        <v>0.100565545956756</v>
      </c>
      <c r="J707" s="20" t="n">
        <v>991158.638205655</v>
      </c>
      <c r="K707" s="79" t="n">
        <f aca="false">IF(D707="","",J707/D707)</f>
        <v>0.864806648853333</v>
      </c>
      <c r="L707" s="20"/>
      <c r="M707" s="24" t="str">
        <f aca="false">IF(L707="","",IF(D707="","",L707/D707))</f>
        <v/>
      </c>
      <c r="N707" s="20"/>
      <c r="O707" s="80" t="str">
        <f aca="false">IF(N707="","",IF(D707="","",N707/D707))</f>
        <v/>
      </c>
      <c r="P707" s="44"/>
      <c r="Q707" s="80" t="str">
        <f aca="false">IF(P707="","",IF(D707="","",P707/D707))</f>
        <v/>
      </c>
    </row>
    <row r="708" customFormat="false" ht="15" hidden="false" customHeight="false" outlineLevel="0" collapsed="false">
      <c r="A708" s="81" t="n">
        <v>2009</v>
      </c>
      <c r="B708" s="28" t="s">
        <v>27</v>
      </c>
      <c r="C708" s="17" t="n">
        <v>17</v>
      </c>
      <c r="D708" s="18" t="n">
        <v>1181336.41114196</v>
      </c>
      <c r="E708" s="70" t="str">
        <f aca="false">B708&amp;"|"&amp;A708&amp;"|"&amp;C708</f>
        <v>09/|2009|17</v>
      </c>
      <c r="F708" s="77" t="n">
        <v>861860.367860863</v>
      </c>
      <c r="G708" s="78" t="n">
        <f aca="false">IF(D708="","",F708/D708)</f>
        <v>0.729563873365869</v>
      </c>
      <c r="H708" s="20" t="n">
        <v>128586.498313702</v>
      </c>
      <c r="I708" s="79" t="n">
        <f aca="false">IF(D708="","",H708/D708)</f>
        <v>0.108848332364023</v>
      </c>
      <c r="J708" s="20" t="n">
        <v>990446.866174565</v>
      </c>
      <c r="K708" s="79" t="n">
        <f aca="false">IF(D708="","",J708/D708)</f>
        <v>0.838412205729892</v>
      </c>
      <c r="L708" s="20"/>
      <c r="M708" s="24" t="str">
        <f aca="false">IF(L708="","",IF(D708="","",L708/D708))</f>
        <v/>
      </c>
      <c r="N708" s="20"/>
      <c r="O708" s="80" t="str">
        <f aca="false">IF(N708="","",IF(D708="","",N708/D708))</f>
        <v/>
      </c>
      <c r="P708" s="44"/>
      <c r="Q708" s="80" t="str">
        <f aca="false">IF(P708="","",IF(D708="","",P708/D708))</f>
        <v/>
      </c>
    </row>
    <row r="709" customFormat="false" ht="15" hidden="false" customHeight="false" outlineLevel="0" collapsed="false">
      <c r="A709" s="81" t="n">
        <v>2009</v>
      </c>
      <c r="B709" s="30" t="s">
        <v>28</v>
      </c>
      <c r="C709" s="17" t="n">
        <v>17</v>
      </c>
      <c r="D709" s="18" t="n">
        <v>1623202.43182805</v>
      </c>
      <c r="E709" s="70" t="str">
        <f aca="false">B709&amp;"|"&amp;A709&amp;"|"&amp;C709</f>
        <v>12/|2009|17</v>
      </c>
      <c r="F709" s="77" t="n">
        <v>1238281.29166653</v>
      </c>
      <c r="G709" s="78" t="n">
        <f aca="false">IF(D709="","",F709/D709)</f>
        <v>0.762863132401778</v>
      </c>
      <c r="H709" s="20" t="n">
        <v>151085.879506494</v>
      </c>
      <c r="I709" s="79" t="n">
        <f aca="false">IF(D709="","",H709/D709)</f>
        <v>0.093078889326417</v>
      </c>
      <c r="J709" s="20" t="n">
        <v>1389367.17117302</v>
      </c>
      <c r="K709" s="79" t="n">
        <f aca="false">IF(D709="","",J709/D709)</f>
        <v>0.855942021728193</v>
      </c>
      <c r="L709" s="20"/>
      <c r="M709" s="24" t="str">
        <f aca="false">IF(L709="","",IF(D709="","",L709/D709))</f>
        <v/>
      </c>
      <c r="N709" s="20"/>
      <c r="O709" s="80" t="str">
        <f aca="false">IF(N709="","",IF(D709="","",N709/D709))</f>
        <v/>
      </c>
      <c r="P709" s="20"/>
      <c r="Q709" s="80" t="str">
        <f aca="false">IF(P709="","",IF(D709="","",P709/D709))</f>
        <v/>
      </c>
    </row>
    <row r="710" customFormat="false" ht="15" hidden="false" customHeight="false" outlineLevel="0" collapsed="false">
      <c r="A710" s="81" t="n">
        <v>2010</v>
      </c>
      <c r="B710" s="31" t="s">
        <v>25</v>
      </c>
      <c r="C710" s="17" t="n">
        <v>17</v>
      </c>
      <c r="D710" s="18" t="n">
        <v>1390525.62144383</v>
      </c>
      <c r="E710" s="70" t="str">
        <f aca="false">B710&amp;"|"&amp;A710&amp;"|"&amp;C710</f>
        <v>03/|2010|17</v>
      </c>
      <c r="F710" s="77" t="n">
        <v>1178203.91723</v>
      </c>
      <c r="G710" s="78" t="n">
        <f aca="false">IF(D710="","",F710/D710)</f>
        <v>0.847308312094696</v>
      </c>
      <c r="H710" s="20" t="n">
        <v>135750.431672219</v>
      </c>
      <c r="I710" s="79" t="n">
        <f aca="false">IF(D710="","",H710/D710)</f>
        <v>0.0976252645609397</v>
      </c>
      <c r="J710" s="20" t="n">
        <v>1313954.34890222</v>
      </c>
      <c r="K710" s="79" t="n">
        <f aca="false">IF(D710="","",J710/D710)</f>
        <v>0.944933576655637</v>
      </c>
      <c r="L710" s="20" t="n">
        <v>140088.95762145</v>
      </c>
      <c r="M710" s="24" t="n">
        <f aca="false">IF(L710="","",IF(D710="","",L710/D710))</f>
        <v>0.100745326415482</v>
      </c>
      <c r="N710" s="20" t="n">
        <v>1196026.80626717</v>
      </c>
      <c r="O710" s="80" t="n">
        <f aca="false">IF(N710="","",IF(D710="","",N710/D710))</f>
        <v>0.860125687598115</v>
      </c>
      <c r="P710" s="20" t="n">
        <v>123006.351067906</v>
      </c>
      <c r="Q710" s="80" t="n">
        <f aca="false">IF(P710="","",IF(D710="","",P710/D710))</f>
        <v>0.0884603269231273</v>
      </c>
    </row>
    <row r="711" customFormat="false" ht="15" hidden="false" customHeight="false" outlineLevel="0" collapsed="false">
      <c r="A711" s="81" t="n">
        <v>2010</v>
      </c>
      <c r="B711" s="28" t="s">
        <v>26</v>
      </c>
      <c r="C711" s="17" t="n">
        <v>17</v>
      </c>
      <c r="D711" s="18" t="n">
        <v>1653050.59196847</v>
      </c>
      <c r="E711" s="70" t="str">
        <f aca="false">B711&amp;"|"&amp;A711&amp;"|"&amp;C711</f>
        <v>06/|2010|17</v>
      </c>
      <c r="F711" s="77" t="n">
        <v>1232937.97000714</v>
      </c>
      <c r="G711" s="78" t="n">
        <f aca="false">IF(D711="","",F711/D711)</f>
        <v>0.74585616193328</v>
      </c>
      <c r="H711" s="20" t="n">
        <v>161541.112741663</v>
      </c>
      <c r="I711" s="79" t="n">
        <f aca="false">IF(D711="","",H711/D711)</f>
        <v>0.0977230300914736</v>
      </c>
      <c r="J711" s="20" t="n">
        <v>1394479.0827488</v>
      </c>
      <c r="K711" s="79" t="n">
        <f aca="false">IF(D711="","",J711/D711)</f>
        <v>0.843579192024752</v>
      </c>
      <c r="L711" s="20" t="n">
        <v>174000.986909867</v>
      </c>
      <c r="M711" s="24" t="n">
        <f aca="false">IF(L711="","",IF(D711="","",L711/D711))</f>
        <v>0.105260533316566</v>
      </c>
      <c r="N711" s="20" t="n">
        <v>1528575.49926063</v>
      </c>
      <c r="O711" s="80" t="n">
        <f aca="false">IF(N711="","",IF(D711="","",N711/D711))</f>
        <v>0.924699768226928</v>
      </c>
      <c r="P711" s="55" t="n">
        <v>134886.69473823</v>
      </c>
      <c r="Q711" s="80" t="n">
        <f aca="false">IF(P711="","",IF(D711="","",P711/D711))</f>
        <v>0.0815986488215134</v>
      </c>
    </row>
    <row r="712" customFormat="false" ht="15" hidden="false" customHeight="false" outlineLevel="0" collapsed="false">
      <c r="A712" s="81" t="n">
        <v>2010</v>
      </c>
      <c r="B712" s="28" t="s">
        <v>27</v>
      </c>
      <c r="C712" s="17" t="n">
        <v>17</v>
      </c>
      <c r="D712" s="18" t="n">
        <v>1816544.57342089</v>
      </c>
      <c r="E712" s="70" t="str">
        <f aca="false">B712&amp;"|"&amp;A712&amp;"|"&amp;C712</f>
        <v>09/|2010|17</v>
      </c>
      <c r="F712" s="77" t="n">
        <v>1382648.40652019</v>
      </c>
      <c r="G712" s="78" t="n">
        <f aca="false">IF(D712="","",F712/D712)</f>
        <v>0.761142020267858</v>
      </c>
      <c r="H712" s="20" t="n">
        <v>199425.552517521</v>
      </c>
      <c r="I712" s="79" t="n">
        <f aca="false">IF(D712="","",H712/D712)</f>
        <v>0.109782911708005</v>
      </c>
      <c r="J712" s="20" t="n">
        <v>1582073.95903771</v>
      </c>
      <c r="K712" s="79" t="n">
        <f aca="false">IF(D712="","",J712/D712)</f>
        <v>0.870924931975862</v>
      </c>
      <c r="L712" s="20" t="n">
        <v>271204.272645852</v>
      </c>
      <c r="M712" s="24" t="n">
        <f aca="false">IF(L712="","",IF(D712="","",L712/D712))</f>
        <v>0.149296789417682</v>
      </c>
      <c r="N712" s="20" t="n">
        <v>1616097.30418163</v>
      </c>
      <c r="O712" s="80" t="n">
        <f aca="false">IF(N712="","",IF(D712="","",N712/D712))</f>
        <v>0.889654637616857</v>
      </c>
      <c r="P712" s="20" t="n">
        <v>143908.711101657</v>
      </c>
      <c r="Q712" s="80" t="n">
        <f aca="false">IF(P712="","",IF(D712="","",P712/D712))</f>
        <v>0.0792211285135989</v>
      </c>
    </row>
    <row r="713" customFormat="false" ht="15" hidden="false" customHeight="false" outlineLevel="0" collapsed="false">
      <c r="A713" s="81" t="n">
        <v>2010</v>
      </c>
      <c r="B713" s="30" t="s">
        <v>28</v>
      </c>
      <c r="C713" s="17" t="n">
        <v>17</v>
      </c>
      <c r="D713" s="18" t="n">
        <v>2077064.36862971</v>
      </c>
      <c r="E713" s="70" t="str">
        <f aca="false">B713&amp;"|"&amp;A713&amp;"|"&amp;C713</f>
        <v>12/|2010|17</v>
      </c>
      <c r="F713" s="77" t="n">
        <v>1688919.29425606</v>
      </c>
      <c r="G713" s="78" t="n">
        <f aca="false">IF(D713="","",F713/D713)</f>
        <v>0.813128047336483</v>
      </c>
      <c r="H713" s="20" t="n">
        <v>214864.216750264</v>
      </c>
      <c r="I713" s="79" t="n">
        <f aca="false">IF(D713="","",H713/D713)</f>
        <v>0.103446104028069</v>
      </c>
      <c r="J713" s="20" t="n">
        <v>1903783.51100632</v>
      </c>
      <c r="K713" s="79" t="n">
        <f aca="false">IF(D713="","",J713/D713)</f>
        <v>0.916574151364549</v>
      </c>
      <c r="L713" s="20" t="n">
        <v>731300.233396644</v>
      </c>
      <c r="M713" s="24" t="n">
        <f aca="false">IF(L713="","",IF(D713="","",L713/D713))</f>
        <v>0.352083567770748</v>
      </c>
      <c r="N713" s="20" t="n">
        <v>1456287.95938221</v>
      </c>
      <c r="O713" s="80" t="n">
        <f aca="false">IF(N713="","",IF(D713="","",N713/D713))</f>
        <v>0.701127986872626</v>
      </c>
      <c r="P713" s="20" t="n">
        <v>136288.412977293</v>
      </c>
      <c r="Q713" s="80" t="n">
        <f aca="false">IF(P713="","",IF(D713="","",P713/D713))</f>
        <v>0.0656158831838253</v>
      </c>
    </row>
    <row r="714" customFormat="false" ht="15" hidden="false" customHeight="false" outlineLevel="0" collapsed="false">
      <c r="A714" s="81" t="n">
        <v>2011</v>
      </c>
      <c r="B714" s="31" t="s">
        <v>25</v>
      </c>
      <c r="C714" s="17" t="n">
        <v>17</v>
      </c>
      <c r="D714" s="18" t="n">
        <v>1818330.30415778</v>
      </c>
      <c r="E714" s="70" t="str">
        <f aca="false">B714&amp;"|"&amp;A714&amp;"|"&amp;C714</f>
        <v>03/|2011|17</v>
      </c>
      <c r="F714" s="77" t="n">
        <v>1430646.59710861</v>
      </c>
      <c r="G714" s="78" t="n">
        <f aca="false">IF(D714="","",F714/D714)</f>
        <v>0.786791373293018</v>
      </c>
      <c r="H714" s="20" t="n">
        <v>185653.43911163</v>
      </c>
      <c r="I714" s="79" t="n">
        <f aca="false">IF(D714="","",H714/D714)</f>
        <v>0.102101053195405</v>
      </c>
      <c r="J714" s="20" t="n">
        <v>1616300.03622024</v>
      </c>
      <c r="K714" s="79" t="n">
        <f aca="false">IF(D714="","",J714/D714)</f>
        <v>0.888892426488422</v>
      </c>
      <c r="L714" s="20" t="n">
        <v>205222.881167796</v>
      </c>
      <c r="M714" s="24" t="n">
        <f aca="false">IF(L714="","",IF(D714="","",L714/D714))</f>
        <v>0.112863367397296</v>
      </c>
      <c r="N714" s="20" t="n">
        <v>810716.027783717</v>
      </c>
      <c r="O714" s="80" t="n">
        <f aca="false">IF(N714="","",IF(D714="","",N714/D714))</f>
        <v>0.445857403316625</v>
      </c>
      <c r="P714" s="20" t="n">
        <v>231162.225140965</v>
      </c>
      <c r="Q714" s="80" t="n">
        <f aca="false">IF(P714="","",IF(D714="","",P714/D714))</f>
        <v>0.127128841559969</v>
      </c>
    </row>
    <row r="715" customFormat="false" ht="15" hidden="false" customHeight="false" outlineLevel="0" collapsed="false">
      <c r="A715" s="81" t="n">
        <v>2011</v>
      </c>
      <c r="B715" s="28" t="s">
        <v>26</v>
      </c>
      <c r="C715" s="17" t="n">
        <v>17</v>
      </c>
      <c r="D715" s="18" t="n">
        <v>1940795.07953488</v>
      </c>
      <c r="E715" s="70" t="str">
        <f aca="false">B715&amp;"|"&amp;A715&amp;"|"&amp;C715</f>
        <v>06/|2011|17</v>
      </c>
      <c r="F715" s="77" t="n">
        <v>1476964.86612041</v>
      </c>
      <c r="G715" s="78" t="n">
        <f aca="false">IF(D715="","",F715/D715)</f>
        <v>0.761010207463207</v>
      </c>
      <c r="H715" s="20" t="n">
        <v>187118.343519453</v>
      </c>
      <c r="I715" s="79" t="n">
        <f aca="false">IF(D715="","",H715/D715)</f>
        <v>0.0964132408890364</v>
      </c>
      <c r="J715" s="20" t="n">
        <v>1664083.20963986</v>
      </c>
      <c r="K715" s="79" t="n">
        <f aca="false">IF(D715="","",J715/D715)</f>
        <v>0.857423448352242</v>
      </c>
      <c r="L715" s="20" t="n">
        <v>81467.4378665783</v>
      </c>
      <c r="M715" s="24" t="n">
        <f aca="false">IF(L715="","",IF(D715="","",L715/D715))</f>
        <v>0.0419763213157477</v>
      </c>
      <c r="N715" s="20" t="n">
        <v>1809136.99621334</v>
      </c>
      <c r="O715" s="80" t="n">
        <f aca="false">IF(N715="","",IF(D715="","",N715/D715))</f>
        <v>0.932162810638879</v>
      </c>
      <c r="P715" s="20" t="n">
        <v>63826.4873009896</v>
      </c>
      <c r="Q715" s="80" t="n">
        <f aca="false">IF(P715="","",IF(D715="","",P715/D715))</f>
        <v>0.0328867730416371</v>
      </c>
    </row>
    <row r="716" customFormat="false" ht="15" hidden="false" customHeight="false" outlineLevel="0" collapsed="false">
      <c r="A716" s="81" t="n">
        <v>2011</v>
      </c>
      <c r="B716" s="28" t="s">
        <v>27</v>
      </c>
      <c r="C716" s="17" t="n">
        <v>17</v>
      </c>
      <c r="D716" s="18" t="n">
        <v>1873060.87545196</v>
      </c>
      <c r="E716" s="70" t="str">
        <f aca="false">B716&amp;"|"&amp;A716&amp;"|"&amp;C716</f>
        <v>09/|2011|17</v>
      </c>
      <c r="F716" s="77" t="n">
        <v>1406490.9256539</v>
      </c>
      <c r="G716" s="78" t="n">
        <f aca="false">IF(D716="","",F716/D716)</f>
        <v>0.750905079534332</v>
      </c>
      <c r="H716" s="20" t="n">
        <v>191623.145675664</v>
      </c>
      <c r="I716" s="79" t="n">
        <f aca="false">IF(D716="","",H716/D716)</f>
        <v>0.102304814641663</v>
      </c>
      <c r="J716" s="20" t="n">
        <v>1598114.07132956</v>
      </c>
      <c r="K716" s="79" t="n">
        <f aca="false">IF(D716="","",J716/D716)</f>
        <v>0.853209894175993</v>
      </c>
      <c r="L716" s="20" t="n">
        <v>190622.849692237</v>
      </c>
      <c r="M716" s="24" t="n">
        <f aca="false">IF(L716="","",IF(D716="","",L716/D716))</f>
        <v>0.101770771142844</v>
      </c>
      <c r="N716" s="20" t="n">
        <v>1939402.76487771</v>
      </c>
      <c r="O716" s="80" t="n">
        <f aca="false">IF(N716="","",IF(D716="","",N716/D716))</f>
        <v>1.03541897131867</v>
      </c>
      <c r="P716" s="20" t="n">
        <v>141646.563792718</v>
      </c>
      <c r="Q716" s="80" t="n">
        <f aca="false">IF(P716="","",IF(D716="","",P716/D716))</f>
        <v>0.0756230433559931</v>
      </c>
    </row>
    <row r="717" customFormat="false" ht="15" hidden="false" customHeight="false" outlineLevel="0" collapsed="false">
      <c r="A717" s="81" t="n">
        <v>2011</v>
      </c>
      <c r="B717" s="30" t="s">
        <v>28</v>
      </c>
      <c r="C717" s="17" t="n">
        <v>17</v>
      </c>
      <c r="D717" s="18" t="n">
        <v>3699422.80841312</v>
      </c>
      <c r="E717" s="70" t="str">
        <f aca="false">B717&amp;"|"&amp;A717&amp;"|"&amp;C717</f>
        <v>12/|2011|17</v>
      </c>
      <c r="F717" s="77" t="n">
        <v>1343855.09339754</v>
      </c>
      <c r="G717" s="78" t="n">
        <f aca="false">IF(D717="","",F717/D717)</f>
        <v>0.363260747147199</v>
      </c>
      <c r="H717" s="20" t="n">
        <v>167578.793200401</v>
      </c>
      <c r="I717" s="79" t="n">
        <f aca="false">IF(D717="","",H717/D717)</f>
        <v>0.0452986322134627</v>
      </c>
      <c r="J717" s="20" t="n">
        <v>1511433.88659794</v>
      </c>
      <c r="K717" s="79" t="n">
        <f aca="false">IF(D717="","",J717/D717)</f>
        <v>0.408559379360662</v>
      </c>
      <c r="L717" s="20" t="n">
        <v>38148.3242119675</v>
      </c>
      <c r="M717" s="24" t="n">
        <f aca="false">IF(L717="","",IF(D717="","",L717/D717))</f>
        <v>0.0103119665384588</v>
      </c>
      <c r="N717" s="20" t="n">
        <v>233673.839790465</v>
      </c>
      <c r="O717" s="80" t="n">
        <f aca="false">IF(N717="","",IF(D717="","",N717/D717))</f>
        <v>0.0631649454231213</v>
      </c>
      <c r="P717" s="20" t="n">
        <v>99975.3704200979</v>
      </c>
      <c r="Q717" s="80" t="n">
        <f aca="false">IF(P717="","",IF(D717="","",P717/D717))</f>
        <v>0.0270245861578019</v>
      </c>
    </row>
    <row r="718" customFormat="false" ht="15" hidden="false" customHeight="false" outlineLevel="0" collapsed="false">
      <c r="A718" s="81" t="n">
        <v>2012</v>
      </c>
      <c r="B718" s="31" t="s">
        <v>25</v>
      </c>
      <c r="C718" s="17" t="n">
        <v>17</v>
      </c>
      <c r="D718" s="18" t="n">
        <v>1563750.41242407</v>
      </c>
      <c r="E718" s="70" t="str">
        <f aca="false">B718&amp;"|"&amp;A718&amp;"|"&amp;C718</f>
        <v>03/|2012|17</v>
      </c>
      <c r="F718" s="77" t="n">
        <v>1112592.42584482</v>
      </c>
      <c r="G718" s="78" t="n">
        <f aca="false">IF(D718="","",F718/D718)</f>
        <v>0.711489772923621</v>
      </c>
      <c r="H718" s="20" t="n">
        <v>186638.25029532</v>
      </c>
      <c r="I718" s="79" t="n">
        <f aca="false">IF(D718="","",H718/D718)</f>
        <v>0.119352966312572</v>
      </c>
      <c r="J718" s="20" t="n">
        <v>1299230.67614014</v>
      </c>
      <c r="K718" s="79" t="n">
        <f aca="false">IF(D718="","",J718/D718)</f>
        <v>0.830842739236193</v>
      </c>
      <c r="L718" s="20" t="n">
        <v>187031.411361783</v>
      </c>
      <c r="M718" s="24" t="n">
        <f aca="false">IF(L718="","",IF(D718="","",L718/D718))</f>
        <v>0.119604388191242</v>
      </c>
      <c r="N718" s="20" t="n">
        <v>707765.963130658</v>
      </c>
      <c r="O718" s="80" t="n">
        <f aca="false">IF(N718="","",IF(D718="","",N718/D718))</f>
        <v>0.452608010528678</v>
      </c>
      <c r="P718" s="20" t="n">
        <v>123810.141106574</v>
      </c>
      <c r="Q718" s="80" t="n">
        <f aca="false">IF(P718="","",IF(D718="","",P718/D718))</f>
        <v>0.0791751293063756</v>
      </c>
    </row>
    <row r="719" customFormat="false" ht="15" hidden="false" customHeight="false" outlineLevel="0" collapsed="false">
      <c r="A719" s="81" t="n">
        <v>2012</v>
      </c>
      <c r="B719" s="28" t="s">
        <v>26</v>
      </c>
      <c r="C719" s="17" t="n">
        <v>17</v>
      </c>
      <c r="D719" s="18" t="n">
        <v>1805369.21838965</v>
      </c>
      <c r="E719" s="70" t="str">
        <f aca="false">B719&amp;"|"&amp;A719&amp;"|"&amp;C719</f>
        <v>06/|2012|17</v>
      </c>
      <c r="F719" s="77" t="n">
        <v>1265837.49025187</v>
      </c>
      <c r="G719" s="78" t="n">
        <f aca="false">IF(D719="","",F719/D719)</f>
        <v>0.701151585702214</v>
      </c>
      <c r="H719" s="20" t="n">
        <v>196240.064509923</v>
      </c>
      <c r="I719" s="79" t="n">
        <f aca="false">IF(D719="","",H719/D719)</f>
        <v>0.108698022826026</v>
      </c>
      <c r="J719" s="20" t="n">
        <v>1462077.55476179</v>
      </c>
      <c r="K719" s="79" t="n">
        <f aca="false">IF(D719="","",J719/D719)</f>
        <v>0.809849608528239</v>
      </c>
      <c r="L719" s="20" t="n">
        <v>25773.084824505</v>
      </c>
      <c r="M719" s="24" t="n">
        <f aca="false">IF(L719="","",IF(D719="","",L719/D719))</f>
        <v>0.0142757971953759</v>
      </c>
      <c r="N719" s="20" t="n">
        <v>686892.245736091</v>
      </c>
      <c r="O719" s="80" t="n">
        <f aca="false">IF(N719="","",IF(D719="","",N719/D719))</f>
        <v>0.380471893914744</v>
      </c>
      <c r="P719" s="20" t="n">
        <v>134579.615702669</v>
      </c>
      <c r="Q719" s="80" t="n">
        <f aca="false">IF(P719="","",IF(D719="","",P719/D719))</f>
        <v>0.0745440956519194</v>
      </c>
    </row>
    <row r="720" customFormat="false" ht="15" hidden="false" customHeight="false" outlineLevel="0" collapsed="false">
      <c r="A720" s="81" t="n">
        <v>2012</v>
      </c>
      <c r="B720" s="28" t="s">
        <v>27</v>
      </c>
      <c r="C720" s="17" t="n">
        <v>17</v>
      </c>
      <c r="D720" s="18" t="n">
        <v>1884305.01671263</v>
      </c>
      <c r="E720" s="70" t="str">
        <f aca="false">B720&amp;"|"&amp;A720&amp;"|"&amp;C720</f>
        <v>09/|2012|17</v>
      </c>
      <c r="F720" s="77" t="n">
        <v>1427150.94106839</v>
      </c>
      <c r="G720" s="78" t="n">
        <f aca="false">IF(D720="","",F720/D720)</f>
        <v>0.757388495180152</v>
      </c>
      <c r="H720" s="20" t="n">
        <v>210225.093143944</v>
      </c>
      <c r="I720" s="79" t="n">
        <f aca="false">IF(D720="","",H720/D720)</f>
        <v>0.111566381917671</v>
      </c>
      <c r="J720" s="20" t="n">
        <v>1637376.03421233</v>
      </c>
      <c r="K720" s="79" t="n">
        <f aca="false">IF(D720="","",J720/D720)</f>
        <v>0.868954877097821</v>
      </c>
      <c r="L720" s="20" t="n">
        <v>22731.6012383708</v>
      </c>
      <c r="M720" s="24" t="n">
        <f aca="false">IF(L720="","",IF(D720="","",L720/D720))</f>
        <v>0.0120636526659726</v>
      </c>
      <c r="N720" s="20" t="n">
        <v>2179572.78160054</v>
      </c>
      <c r="O720" s="80" t="n">
        <f aca="false">IF(N720="","",IF(D720="","",N720/D720))</f>
        <v>1.15669849746674</v>
      </c>
      <c r="P720" s="20" t="n">
        <v>134402.58486832</v>
      </c>
      <c r="Q720" s="80" t="n">
        <f aca="false">IF(P720="","",IF(D720="","",P720/D720))</f>
        <v>0.0713274038312542</v>
      </c>
    </row>
    <row r="721" customFormat="false" ht="15" hidden="false" customHeight="false" outlineLevel="0" collapsed="false">
      <c r="A721" s="81" t="n">
        <v>2012</v>
      </c>
      <c r="B721" s="30" t="s">
        <v>28</v>
      </c>
      <c r="C721" s="17" t="n">
        <v>17</v>
      </c>
      <c r="D721" s="18" t="n">
        <v>1938166.08353458</v>
      </c>
      <c r="E721" s="70" t="str">
        <f aca="false">B721&amp;"|"&amp;A721&amp;"|"&amp;C721</f>
        <v>12/|2012|17</v>
      </c>
      <c r="F721" s="77" t="n">
        <v>1422173.79966467</v>
      </c>
      <c r="G721" s="78" t="n">
        <f aca="false">IF(D721="","",F721/D721)</f>
        <v>0.733772926761308</v>
      </c>
      <c r="H721" s="20" t="n">
        <v>204679.286176668</v>
      </c>
      <c r="I721" s="79" t="n">
        <f aca="false">IF(D721="","",H721/D721)</f>
        <v>0.105604616609223</v>
      </c>
      <c r="J721" s="20" t="n">
        <v>1626853.08584134</v>
      </c>
      <c r="K721" s="79" t="n">
        <f aca="false">IF(D721="","",J721/D721)</f>
        <v>0.839377543370532</v>
      </c>
      <c r="L721" s="20" t="n">
        <v>6599.71237709787</v>
      </c>
      <c r="M721" s="24" t="n">
        <f aca="false">IF(L721="","",IF(D721="","",L721/D721))</f>
        <v>0.00340513252871609</v>
      </c>
      <c r="N721" s="20" t="n">
        <v>492778.008352626</v>
      </c>
      <c r="O721" s="80" t="n">
        <f aca="false">IF(N721="","",IF(D721="","",N721/D721))</f>
        <v>0.254249629347533</v>
      </c>
      <c r="P721" s="20" t="n">
        <v>137611.35326971</v>
      </c>
      <c r="Q721" s="80" t="n">
        <f aca="false">IF(P721="","",IF(D721="","",P721/D721))</f>
        <v>0.0710008055753158</v>
      </c>
    </row>
    <row r="722" customFormat="false" ht="15" hidden="false" customHeight="false" outlineLevel="0" collapsed="false">
      <c r="A722" s="81" t="n">
        <v>2013</v>
      </c>
      <c r="B722" s="31" t="s">
        <v>25</v>
      </c>
      <c r="C722" s="17" t="n">
        <v>17</v>
      </c>
      <c r="D722" s="18" t="n">
        <v>1825634.01460073</v>
      </c>
      <c r="E722" s="70" t="str">
        <f aca="false">B722&amp;"|"&amp;A722&amp;"|"&amp;C722</f>
        <v>03/|2013|17</v>
      </c>
      <c r="F722" s="77" t="n">
        <v>1393000.14719177</v>
      </c>
      <c r="G722" s="78" t="n">
        <f aca="false">IF(D722="","",F722/D722)</f>
        <v>0.763022673795011</v>
      </c>
      <c r="H722" s="20" t="n">
        <v>156541.464407666</v>
      </c>
      <c r="I722" s="79" t="n">
        <f aca="false">IF(D722="","",H722/D722)</f>
        <v>0.0857463561457042</v>
      </c>
      <c r="J722" s="20" t="n">
        <v>1549541.61159944</v>
      </c>
      <c r="K722" s="79" t="n">
        <f aca="false">IF(D722="","",J722/D722)</f>
        <v>0.848769029940718</v>
      </c>
      <c r="L722" s="20" t="n">
        <v>301372.070484857</v>
      </c>
      <c r="M722" s="24" t="n">
        <f aca="false">IF(L722="","",IF(D722="","",L722/D722))</f>
        <v>0.165078032110816</v>
      </c>
      <c r="N722" s="20" t="n">
        <v>1118706.49559963</v>
      </c>
      <c r="O722" s="80" t="n">
        <f aca="false">IF(N722="","",IF(D722="","",N722/D722))</f>
        <v>0.612776978656532</v>
      </c>
      <c r="P722" s="20" t="n">
        <v>138631.364933749</v>
      </c>
      <c r="Q722" s="80" t="n">
        <f aca="false">IF(P722="","",IF(D722="","",P722/D722))</f>
        <v>0.0759360111747633</v>
      </c>
    </row>
    <row r="723" customFormat="false" ht="15" hidden="false" customHeight="false" outlineLevel="0" collapsed="false">
      <c r="A723" s="81" t="n">
        <v>2013</v>
      </c>
      <c r="B723" s="28" t="s">
        <v>26</v>
      </c>
      <c r="C723" s="17" t="n">
        <v>17</v>
      </c>
      <c r="D723" s="18" t="n">
        <v>1588303.30334614</v>
      </c>
      <c r="E723" s="70" t="str">
        <f aca="false">B723&amp;"|"&amp;A723&amp;"|"&amp;C723</f>
        <v>06/|2013|17</v>
      </c>
      <c r="F723" s="77" t="n">
        <v>1271152.09842515</v>
      </c>
      <c r="G723" s="78" t="n">
        <f aca="false">IF(D723="","",F723/D723)</f>
        <v>0.800320754699159</v>
      </c>
      <c r="H723" s="20" t="n">
        <v>147365.625785808</v>
      </c>
      <c r="I723" s="79" t="n">
        <f aca="false">IF(D723="","",H723/D723)</f>
        <v>0.0927817914093279</v>
      </c>
      <c r="J723" s="20" t="n">
        <v>1418517.72421096</v>
      </c>
      <c r="K723" s="79" t="n">
        <f aca="false">IF(D723="","",J723/D723)</f>
        <v>0.893102546108488</v>
      </c>
      <c r="L723" s="20" t="n">
        <v>244342.237650434</v>
      </c>
      <c r="M723" s="24" t="n">
        <f aca="false">IF(L723="","",IF(D723="","",L723/D723))</f>
        <v>0.153838525132869</v>
      </c>
      <c r="N723" s="20" t="n">
        <v>1453191.01840729</v>
      </c>
      <c r="O723" s="80" t="n">
        <f aca="false">IF(N723="","",IF(D723="","",N723/D723))</f>
        <v>0.914932944700043</v>
      </c>
      <c r="P723" s="20" t="n">
        <v>155035.96512842</v>
      </c>
      <c r="Q723" s="80" t="n">
        <f aca="false">IF(P723="","",IF(D723="","",P723/D723))</f>
        <v>0.0976110575365547</v>
      </c>
    </row>
    <row r="724" customFormat="false" ht="15" hidden="false" customHeight="false" outlineLevel="0" collapsed="false">
      <c r="A724" s="81" t="n">
        <v>2013</v>
      </c>
      <c r="B724" s="28" t="s">
        <v>27</v>
      </c>
      <c r="C724" s="17" t="n">
        <v>17</v>
      </c>
      <c r="D724" s="18" t="n">
        <v>1716339.22154379</v>
      </c>
      <c r="E724" s="70" t="str">
        <f aca="false">B724&amp;"|"&amp;A724&amp;"|"&amp;C724</f>
        <v>09/|2013|17</v>
      </c>
      <c r="F724" s="77" t="n">
        <v>1325540.93289097</v>
      </c>
      <c r="G724" s="78" t="n">
        <f aca="false">IF(D724="","",F724/D724)</f>
        <v>0.77230708023947</v>
      </c>
      <c r="H724" s="20" t="n">
        <v>148680.797554955</v>
      </c>
      <c r="I724" s="79" t="n">
        <f aca="false">IF(D724="","",H724/D724)</f>
        <v>0.0866266969190517</v>
      </c>
      <c r="J724" s="20" t="n">
        <v>1474221.73044593</v>
      </c>
      <c r="K724" s="79" t="n">
        <f aca="false">IF(D724="","",J724/D724)</f>
        <v>0.858933777158525</v>
      </c>
      <c r="L724" s="20" t="n">
        <v>253338.064498701</v>
      </c>
      <c r="M724" s="24" t="n">
        <f aca="false">IF(L724="","",IF(D724="","",L724/D724))</f>
        <v>0.147603726185801</v>
      </c>
      <c r="N724" s="20" t="n">
        <v>325345.937753244</v>
      </c>
      <c r="O724" s="80" t="n">
        <f aca="false">IF(N724="","",IF(D724="","",N724/D724))</f>
        <v>0.18955806268915</v>
      </c>
      <c r="P724" s="20" t="n">
        <v>147139.198711417</v>
      </c>
      <c r="Q724" s="80" t="n">
        <f aca="false">IF(P724="","",IF(D724="","",P724/D724))</f>
        <v>0.0857285068502194</v>
      </c>
    </row>
    <row r="725" customFormat="false" ht="15" hidden="false" customHeight="false" outlineLevel="0" collapsed="false">
      <c r="A725" s="81" t="n">
        <v>2013</v>
      </c>
      <c r="B725" s="30" t="s">
        <v>28</v>
      </c>
      <c r="C725" s="17" t="n">
        <v>17</v>
      </c>
      <c r="D725" s="18" t="n">
        <v>1774031.96026094</v>
      </c>
      <c r="E725" s="70" t="str">
        <f aca="false">B725&amp;"|"&amp;A725&amp;"|"&amp;C725</f>
        <v>12/|2013|17</v>
      </c>
      <c r="F725" s="77" t="n">
        <v>1363632.17948624</v>
      </c>
      <c r="G725" s="78" t="n">
        <f aca="false">IF(D725="","",F725/D725)</f>
        <v>0.768662690431837</v>
      </c>
      <c r="H725" s="20" t="n">
        <v>187162.450887065</v>
      </c>
      <c r="I725" s="79" t="n">
        <f aca="false">IF(D725="","",H725/D725)</f>
        <v>0.105501171951567</v>
      </c>
      <c r="J725" s="20" t="n">
        <v>1550794.6303733</v>
      </c>
      <c r="K725" s="79" t="n">
        <f aca="false">IF(D725="","",J725/D725)</f>
        <v>0.874163862383401</v>
      </c>
      <c r="L725" s="20" t="n">
        <v>335026.938124281</v>
      </c>
      <c r="M725" s="24" t="n">
        <f aca="false">IF(L725="","",IF(D725="","",L725/D725))</f>
        <v>0.188850565056901</v>
      </c>
      <c r="N725" s="20" t="n">
        <v>1196395.58011632</v>
      </c>
      <c r="O725" s="80" t="n">
        <f aca="false">IF(N725="","",IF(D725="","",N725/D725))</f>
        <v>0.674393475944111</v>
      </c>
      <c r="P725" s="20" t="n">
        <v>141948.680462548</v>
      </c>
      <c r="Q725" s="80" t="n">
        <f aca="false">IF(P725="","",IF(D725="","",P725/D725))</f>
        <v>0.0800147255755578</v>
      </c>
    </row>
    <row r="726" customFormat="false" ht="15" hidden="false" customHeight="false" outlineLevel="0" collapsed="false">
      <c r="A726" s="81" t="n">
        <v>2014</v>
      </c>
      <c r="B726" s="31" t="s">
        <v>25</v>
      </c>
      <c r="C726" s="17" t="n">
        <v>17</v>
      </c>
      <c r="D726" s="18" t="n">
        <v>1670901.32015606</v>
      </c>
      <c r="E726" s="70" t="str">
        <f aca="false">B726&amp;"|"&amp;A726&amp;"|"&amp;C726</f>
        <v>03/|2014|17</v>
      </c>
      <c r="F726" s="77" t="n">
        <v>1383285.38863323</v>
      </c>
      <c r="G726" s="78" t="n">
        <f aca="false">IF(D726="","",F726/D726)</f>
        <v>0.827867793236307</v>
      </c>
      <c r="H726" s="20" t="n">
        <v>147650.957433601</v>
      </c>
      <c r="I726" s="79" t="n">
        <f aca="false">IF(D726="","",H726/D726)</f>
        <v>0.0883660546870659</v>
      </c>
      <c r="J726" s="20" t="n">
        <v>1530936.34606683</v>
      </c>
      <c r="K726" s="79" t="n">
        <f aca="false">IF(D726="","",J726/D726)</f>
        <v>0.916233847923373</v>
      </c>
      <c r="L726" s="20" t="n">
        <v>284202.639942745</v>
      </c>
      <c r="M726" s="24" t="n">
        <f aca="false">IF(L726="","",IF(D726="","",L726/D726))</f>
        <v>0.170089422106747</v>
      </c>
      <c r="N726" s="20" t="n">
        <v>1309188.21934239</v>
      </c>
      <c r="O726" s="80" t="n">
        <f aca="false">IF(N726="","",IF(D726="","",N726/D726))</f>
        <v>0.783522164684216</v>
      </c>
      <c r="P726" s="20" t="n">
        <v>132350.488264356</v>
      </c>
      <c r="Q726" s="80" t="n">
        <f aca="false">IF(P726="","",IF(D726="","",P726/D726))</f>
        <v>0.0792090392579226</v>
      </c>
    </row>
    <row r="727" customFormat="false" ht="15" hidden="false" customHeight="false" outlineLevel="0" collapsed="false">
      <c r="A727" s="81" t="n">
        <v>2014</v>
      </c>
      <c r="B727" s="28" t="s">
        <v>26</v>
      </c>
      <c r="C727" s="17" t="n">
        <v>17</v>
      </c>
      <c r="D727" s="18" t="n">
        <v>1782271.61876503</v>
      </c>
      <c r="E727" s="70" t="str">
        <f aca="false">B727&amp;"|"&amp;A727&amp;"|"&amp;C727</f>
        <v>06/|2014|17</v>
      </c>
      <c r="F727" s="77" t="n">
        <v>1499230.68860021</v>
      </c>
      <c r="G727" s="78" t="n">
        <f aca="false">IF(D727="","",F727/D727)</f>
        <v>0.841190912100736</v>
      </c>
      <c r="H727" s="20" t="n">
        <v>179470.547257422</v>
      </c>
      <c r="I727" s="79" t="n">
        <f aca="false">IF(D727="","",H727/D727)</f>
        <v>0.100697640790454</v>
      </c>
      <c r="J727" s="20" t="n">
        <v>1678701.23585763</v>
      </c>
      <c r="K727" s="79" t="n">
        <f aca="false">IF(D727="","",J727/D727)</f>
        <v>0.941888552891188</v>
      </c>
      <c r="L727" s="20" t="n">
        <v>470635.942551385</v>
      </c>
      <c r="M727" s="24" t="n">
        <f aca="false">IF(L727="","",IF(D727="","",L727/D727))</f>
        <v>0.264065217442837</v>
      </c>
      <c r="N727" s="20" t="n">
        <v>1601405.44922593</v>
      </c>
      <c r="O727" s="80" t="n">
        <f aca="false">IF(N727="","",IF(D727="","",N727/D727))</f>
        <v>0.898519301079133</v>
      </c>
      <c r="P727" s="20" t="n">
        <v>167291.595196952</v>
      </c>
      <c r="Q727" s="80" t="n">
        <f aca="false">IF(P727="","",IF(D727="","",P727/D727))</f>
        <v>0.0938642535938891</v>
      </c>
    </row>
    <row r="728" customFormat="false" ht="15" hidden="false" customHeight="false" outlineLevel="0" collapsed="false">
      <c r="A728" s="81" t="n">
        <v>2014</v>
      </c>
      <c r="B728" s="28" t="s">
        <v>27</v>
      </c>
      <c r="C728" s="17" t="n">
        <v>17</v>
      </c>
      <c r="D728" s="18" t="n">
        <v>2059646.70560528</v>
      </c>
      <c r="E728" s="70" t="str">
        <f aca="false">B728&amp;"|"&amp;A728&amp;"|"&amp;C728</f>
        <v>09/|2014|17</v>
      </c>
      <c r="F728" s="77" t="n">
        <v>1743243.93601237</v>
      </c>
      <c r="G728" s="78" t="n">
        <f aca="false">IF(D728="","",F728/D728)</f>
        <v>0.846380076383087</v>
      </c>
      <c r="H728" s="20" t="n">
        <v>153646.108958619</v>
      </c>
      <c r="I728" s="79" t="n">
        <f aca="false">IF(D728="","",H728/D728)</f>
        <v>0.0745982835505112</v>
      </c>
      <c r="J728" s="20" t="n">
        <v>1896890.04497099</v>
      </c>
      <c r="K728" s="79" t="n">
        <f aca="false">IF(D728="","",J728/D728)</f>
        <v>0.920978359933599</v>
      </c>
      <c r="L728" s="20" t="n">
        <v>371318.8789499</v>
      </c>
      <c r="M728" s="24" t="n">
        <f aca="false">IF(L728="","",IF(D728="","",L728/D728))</f>
        <v>0.180282801870517</v>
      </c>
      <c r="N728" s="20" t="n">
        <v>581200.961029655</v>
      </c>
      <c r="O728" s="80" t="n">
        <f aca="false">IF(N728="","",IF(D728="","",N728/D728))</f>
        <v>0.282184784141829</v>
      </c>
      <c r="P728" s="20" t="n">
        <v>146009.055982602</v>
      </c>
      <c r="Q728" s="80" t="n">
        <f aca="false">IF(P728="","",IF(D728="","",P728/D728))</f>
        <v>0.0708903403604326</v>
      </c>
    </row>
    <row r="729" customFormat="false" ht="15" hidden="false" customHeight="false" outlineLevel="0" collapsed="false">
      <c r="A729" s="81" t="n">
        <v>2014</v>
      </c>
      <c r="B729" s="30" t="s">
        <v>28</v>
      </c>
      <c r="C729" s="17" t="n">
        <v>17</v>
      </c>
      <c r="D729" s="18" t="n">
        <v>2166313.27629524</v>
      </c>
      <c r="E729" s="70" t="str">
        <f aca="false">B729&amp;"|"&amp;A729&amp;"|"&amp;C729</f>
        <v>12/|2014|17</v>
      </c>
      <c r="F729" s="77" t="n">
        <v>1845347.51419261</v>
      </c>
      <c r="G729" s="78" t="n">
        <f aca="false">IF(D729="","",F729/D729)</f>
        <v>0.851837790214934</v>
      </c>
      <c r="H729" s="20" t="n">
        <v>133019.332619844</v>
      </c>
      <c r="I729" s="79" t="n">
        <f aca="false">IF(D729="","",H729/D729)</f>
        <v>0.0614035532512313</v>
      </c>
      <c r="J729" s="20" t="n">
        <v>1978366.84681245</v>
      </c>
      <c r="K729" s="79" t="n">
        <f aca="false">IF(D729="","",J729/D729)</f>
        <v>0.913241343466163</v>
      </c>
      <c r="L729" s="20" t="n">
        <v>341138.971789668</v>
      </c>
      <c r="M729" s="24" t="n">
        <f aca="false">IF(L729="","",IF(D729="","",L729/D729))</f>
        <v>0.157474440803443</v>
      </c>
      <c r="N729" s="20" t="n">
        <v>1179668.66753041</v>
      </c>
      <c r="O729" s="80" t="n">
        <f aca="false">IF(N729="","",IF(D729="","",N729/D729))</f>
        <v>0.544551280019777</v>
      </c>
      <c r="P729" s="20" t="n">
        <v>149762.602353283</v>
      </c>
      <c r="Q729" s="80" t="n">
        <f aca="false">IF(P729="","",IF(D729="","",P729/D729))</f>
        <v>0.0691324768176661</v>
      </c>
    </row>
    <row r="730" customFormat="false" ht="15" hidden="false" customHeight="false" outlineLevel="0" collapsed="false">
      <c r="A730" s="81" t="n">
        <v>2015</v>
      </c>
      <c r="B730" s="31" t="s">
        <v>25</v>
      </c>
      <c r="C730" s="17" t="n">
        <v>17</v>
      </c>
      <c r="D730" s="18" t="n">
        <v>1768984.04783572</v>
      </c>
      <c r="E730" s="70" t="str">
        <f aca="false">B730&amp;"|"&amp;A730&amp;"|"&amp;C730</f>
        <v>03/|2015|17</v>
      </c>
      <c r="F730" s="77" t="n">
        <v>1459052.26405726</v>
      </c>
      <c r="G730" s="78" t="n">
        <f aca="false">IF(D730="","",F730/D730)</f>
        <v>0.824796733380581</v>
      </c>
      <c r="H730" s="20" t="n">
        <v>112686.356926975</v>
      </c>
      <c r="I730" s="79" t="n">
        <f aca="false">IF(D730="","",H730/D730)</f>
        <v>0.0637011719042024</v>
      </c>
      <c r="J730" s="20" t="n">
        <v>1571738.62098424</v>
      </c>
      <c r="K730" s="79" t="n">
        <f aca="false">IF(D730="","",J730/D730)</f>
        <v>0.888497905284787</v>
      </c>
      <c r="L730" s="20" t="n">
        <v>264660.195271466</v>
      </c>
      <c r="M730" s="24" t="n">
        <f aca="false">IF(L730="","",IF(D730="","",L730/D730))</f>
        <v>0.149611408647391</v>
      </c>
      <c r="N730" s="20" t="n">
        <v>1440355.40084597</v>
      </c>
      <c r="O730" s="80" t="n">
        <f aca="false">IF(N730="","",IF(D730="","",N730/D730))</f>
        <v>0.814227467233628</v>
      </c>
      <c r="P730" s="20" t="n">
        <v>145306.022224015</v>
      </c>
      <c r="Q730" s="80" t="n">
        <f aca="false">IF(P730="","",IF(D730="","",P730/D730))</f>
        <v>0.0821409454775983</v>
      </c>
    </row>
    <row r="731" customFormat="false" ht="15" hidden="false" customHeight="false" outlineLevel="0" collapsed="false">
      <c r="A731" s="81" t="n">
        <v>2015</v>
      </c>
      <c r="B731" s="28" t="s">
        <v>26</v>
      </c>
      <c r="C731" s="17" t="n">
        <v>17</v>
      </c>
      <c r="D731" s="18" t="n">
        <v>1857583.08703389</v>
      </c>
      <c r="E731" s="70" t="str">
        <f aca="false">B731&amp;"|"&amp;A731&amp;"|"&amp;C731</f>
        <v>06/|2015|17</v>
      </c>
      <c r="F731" s="77" t="n">
        <v>1611512.96059521</v>
      </c>
      <c r="G731" s="78" t="n">
        <f aca="false">IF(D731="","",F731/D731)</f>
        <v>0.867532102248199</v>
      </c>
      <c r="H731" s="20" t="n">
        <v>116163.929662977</v>
      </c>
      <c r="I731" s="79" t="n">
        <f aca="false">IF(D731="","",H731/D731)</f>
        <v>0.0625349845580596</v>
      </c>
      <c r="J731" s="20" t="n">
        <v>1727676.89025819</v>
      </c>
      <c r="K731" s="79" t="n">
        <f aca="false">IF(D731="","",J731/D731)</f>
        <v>0.93006708680626</v>
      </c>
      <c r="L731" s="20" t="n">
        <v>301582.367502709</v>
      </c>
      <c r="M731" s="24" t="n">
        <f aca="false">IF(L731="","",IF(D731="","",L731/D731))</f>
        <v>0.162352020540983</v>
      </c>
      <c r="N731" s="20" t="n">
        <v>795447.840060876</v>
      </c>
      <c r="O731" s="80" t="n">
        <f aca="false">IF(N731="","",IF(D731="","",N731/D731))</f>
        <v>0.428216560332175</v>
      </c>
      <c r="P731" s="20" t="n">
        <v>160287.651604611</v>
      </c>
      <c r="Q731" s="80" t="n">
        <f aca="false">IF(P731="","",IF(D731="","",P731/D731))</f>
        <v>0.0862882811129334</v>
      </c>
    </row>
    <row r="732" customFormat="false" ht="15" hidden="false" customHeight="false" outlineLevel="0" collapsed="false">
      <c r="A732" s="81" t="n">
        <v>2015</v>
      </c>
      <c r="B732" s="28" t="s">
        <v>27</v>
      </c>
      <c r="C732" s="17" t="n">
        <v>17</v>
      </c>
      <c r="D732" s="18" t="n">
        <v>2041465.04968742</v>
      </c>
      <c r="E732" s="70" t="str">
        <f aca="false">B732&amp;"|"&amp;A732&amp;"|"&amp;C732</f>
        <v>09/|2015|17</v>
      </c>
      <c r="F732" s="77" t="n">
        <v>1679865.33909824</v>
      </c>
      <c r="G732" s="78" t="n">
        <f aca="false">IF(D732="","",F732/D732)</f>
        <v>0.822872446116799</v>
      </c>
      <c r="H732" s="20" t="n">
        <v>95691.0831578995</v>
      </c>
      <c r="I732" s="79" t="n">
        <f aca="false">IF(D732="","",H732/D732)</f>
        <v>0.0468737307908119</v>
      </c>
      <c r="J732" s="20" t="n">
        <v>1775556.42225614</v>
      </c>
      <c r="K732" s="79" t="n">
        <f aca="false">IF(D732="","",J732/D732)</f>
        <v>0.869746176907611</v>
      </c>
      <c r="L732" s="20" t="n">
        <v>289491.771857523</v>
      </c>
      <c r="M732" s="24" t="n">
        <f aca="false">IF(L732="","",IF(D732="","",L732/D732))</f>
        <v>0.141805891754967</v>
      </c>
      <c r="N732" s="20" t="n">
        <v>2291386.68290116</v>
      </c>
      <c r="O732" s="80" t="n">
        <f aca="false">IF(N732="","",IF(D732="","",N732/D732))</f>
        <v>1.12242268524362</v>
      </c>
      <c r="P732" s="20" t="n">
        <v>130523.673208058</v>
      </c>
      <c r="Q732" s="80" t="n">
        <f aca="false">IF(P732="","",IF(D732="","",P732/D732))</f>
        <v>0.0639362761699218</v>
      </c>
    </row>
    <row r="733" customFormat="false" ht="15" hidden="false" customHeight="false" outlineLevel="0" collapsed="false">
      <c r="A733" s="81" t="n">
        <v>2015</v>
      </c>
      <c r="B733" s="30" t="s">
        <v>28</v>
      </c>
      <c r="C733" s="17" t="n">
        <v>17</v>
      </c>
      <c r="D733" s="18" t="n">
        <v>2120292.99068141</v>
      </c>
      <c r="E733" s="70" t="str">
        <f aca="false">B733&amp;"|"&amp;A733&amp;"|"&amp;C733</f>
        <v>12/|2015|17</v>
      </c>
      <c r="F733" s="77" t="n">
        <v>1733547.44806006</v>
      </c>
      <c r="G733" s="78" t="n">
        <f aca="false">IF(D733="","",F733/D733)</f>
        <v>0.817598065776249</v>
      </c>
      <c r="H733" s="20" t="n">
        <v>131316.268816893</v>
      </c>
      <c r="I733" s="79" t="n">
        <f aca="false">IF(D733="","",H733/D733)</f>
        <v>0.0619330768879688</v>
      </c>
      <c r="J733" s="20" t="n">
        <v>1864863.71687695</v>
      </c>
      <c r="K733" s="79" t="n">
        <f aca="false">IF(D733="","",J733/D733)</f>
        <v>0.879531142664217</v>
      </c>
      <c r="L733" s="20" t="n">
        <v>339173.729277993</v>
      </c>
      <c r="M733" s="24" t="n">
        <f aca="false">IF(L733="","",IF(D733="","",L733/D733))</f>
        <v>0.159965500413691</v>
      </c>
      <c r="N733" s="20" t="n">
        <v>1531509.91708972</v>
      </c>
      <c r="O733" s="80" t="n">
        <f aca="false">IF(N733="","",IF(D733="","",N733/D733))</f>
        <v>0.722310512660578</v>
      </c>
      <c r="P733" s="20" t="n">
        <v>131497.404972436</v>
      </c>
      <c r="Q733" s="80" t="n">
        <f aca="false">IF(P733="","",IF(D733="","",P733/D733))</f>
        <v>0.0620185066641078</v>
      </c>
    </row>
    <row r="734" customFormat="false" ht="15" hidden="false" customHeight="false" outlineLevel="0" collapsed="false">
      <c r="A734" s="81" t="n">
        <v>2016</v>
      </c>
      <c r="B734" s="31" t="s">
        <v>25</v>
      </c>
      <c r="C734" s="17" t="n">
        <v>17</v>
      </c>
      <c r="D734" s="18" t="n">
        <v>1749357.53987274</v>
      </c>
      <c r="E734" s="70" t="str">
        <f aca="false">B734&amp;"|"&amp;A734&amp;"|"&amp;C734</f>
        <v>03/|2016|17</v>
      </c>
      <c r="F734" s="77" t="n">
        <v>1467679.51236196</v>
      </c>
      <c r="G734" s="78" t="n">
        <f aca="false">IF(D734="","",F734/D734)</f>
        <v>0.838982014202042</v>
      </c>
      <c r="H734" s="20" t="n">
        <v>123349.367527522</v>
      </c>
      <c r="I734" s="79" t="n">
        <f aca="false">IF(D734="","",H734/D734)</f>
        <v>0.0705112389640458</v>
      </c>
      <c r="J734" s="20" t="n">
        <v>1591028.87988948</v>
      </c>
      <c r="K734" s="79" t="n">
        <f aca="false">IF(D734="","",J734/D734)</f>
        <v>0.909493253166086</v>
      </c>
      <c r="L734" s="20" t="n">
        <v>218324.076570402</v>
      </c>
      <c r="M734" s="24" t="n">
        <f aca="false">IF(L734="","",IF(D734="","",L734/D734))</f>
        <v>0.124802432661241</v>
      </c>
      <c r="N734" s="20" t="n">
        <v>1272147.0447286</v>
      </c>
      <c r="O734" s="80" t="n">
        <f aca="false">IF(N734="","",IF(D734="","",N734/D734))</f>
        <v>0.727208141121994</v>
      </c>
      <c r="P734" s="20" t="n">
        <v>130198.214579737</v>
      </c>
      <c r="Q734" s="80" t="n">
        <f aca="false">IF(P734="","",IF(D734="","",P734/D734))</f>
        <v>0.0744263031496743</v>
      </c>
    </row>
    <row r="735" customFormat="false" ht="15" hidden="false" customHeight="false" outlineLevel="0" collapsed="false">
      <c r="A735" s="81" t="n">
        <v>2016</v>
      </c>
      <c r="B735" s="28" t="s">
        <v>26</v>
      </c>
      <c r="C735" s="17" t="n">
        <v>17</v>
      </c>
      <c r="D735" s="18" t="n">
        <v>1674345.53187938</v>
      </c>
      <c r="E735" s="70" t="str">
        <f aca="false">B735&amp;"|"&amp;A735&amp;"|"&amp;C735</f>
        <v>06/|2016|17</v>
      </c>
      <c r="F735" s="77" t="n">
        <v>1398397.23267378</v>
      </c>
      <c r="G735" s="78" t="n">
        <f aca="false">IF(D735="","",F735/D735)</f>
        <v>0.835190351124323</v>
      </c>
      <c r="H735" s="20" t="n">
        <v>132299.958764513</v>
      </c>
      <c r="I735" s="79" t="n">
        <f aca="false">IF(D735="","",H735/D735)</f>
        <v>0.0790159236821399</v>
      </c>
      <c r="J735" s="20" t="n">
        <v>1530697.19143829</v>
      </c>
      <c r="K735" s="79" t="n">
        <f aca="false">IF(D735="","",J735/D735)</f>
        <v>0.914206274806461</v>
      </c>
      <c r="L735" s="20" t="n">
        <v>148490.205725564</v>
      </c>
      <c r="M735" s="24" t="n">
        <f aca="false">IF(L735="","",IF(D735="","",L735/D735))</f>
        <v>0.0886855209383754</v>
      </c>
      <c r="N735" s="20" t="n">
        <v>1328199.09745737</v>
      </c>
      <c r="O735" s="80" t="n">
        <f aca="false">IF(N735="","",IF(D735="","",N735/D735))</f>
        <v>0.793264635147636</v>
      </c>
      <c r="P735" s="20" t="n">
        <v>143730.325399278</v>
      </c>
      <c r="Q735" s="80" t="n">
        <f aca="false">IF(P735="","",IF(D735="","",P735/D735))</f>
        <v>0.0858426905693396</v>
      </c>
    </row>
    <row r="736" customFormat="false" ht="15" hidden="false" customHeight="false" outlineLevel="0" collapsed="false">
      <c r="A736" s="81" t="n">
        <v>2016</v>
      </c>
      <c r="B736" s="28" t="s">
        <v>27</v>
      </c>
      <c r="C736" s="17" t="n">
        <v>17</v>
      </c>
      <c r="D736" s="18" t="n">
        <v>1544286.82318855</v>
      </c>
      <c r="E736" s="70" t="str">
        <f aca="false">B736&amp;"|"&amp;A736&amp;"|"&amp;C736</f>
        <v>09/|2016|17</v>
      </c>
      <c r="F736" s="77" t="n">
        <v>1281551.9124908</v>
      </c>
      <c r="G736" s="78" t="n">
        <f aca="false">IF(D736="","",F736/D736)</f>
        <v>0.829866507469596</v>
      </c>
      <c r="H736" s="20" t="n">
        <v>136838.429000555</v>
      </c>
      <c r="I736" s="79" t="n">
        <f aca="false">IF(D736="","",H736/D736)</f>
        <v>0.088609464864836</v>
      </c>
      <c r="J736" s="20" t="n">
        <v>1418390.34149136</v>
      </c>
      <c r="K736" s="79" t="n">
        <f aca="false">IF(D736="","",J736/D736)</f>
        <v>0.918475972334436</v>
      </c>
      <c r="L736" s="20" t="n">
        <v>60236.5664282264</v>
      </c>
      <c r="M736" s="24" t="n">
        <f aca="false">IF(L736="","",IF(D736="","",L736/D736))</f>
        <v>0.0390060742109122</v>
      </c>
      <c r="N736" s="20" t="n">
        <v>1213180.32280146</v>
      </c>
      <c r="O736" s="80" t="n">
        <f aca="false">IF(N736="","",IF(D736="","",N736/D736))</f>
        <v>0.785592614393069</v>
      </c>
      <c r="P736" s="20" t="n">
        <v>130758.916097989</v>
      </c>
      <c r="Q736" s="80" t="n">
        <f aca="false">IF(P736="","",IF(D736="","",P736/D736))</f>
        <v>0.0846726878288101</v>
      </c>
    </row>
    <row r="737" customFormat="false" ht="15" hidden="false" customHeight="false" outlineLevel="0" collapsed="false">
      <c r="A737" s="81" t="n">
        <v>2016</v>
      </c>
      <c r="B737" s="30" t="s">
        <v>28</v>
      </c>
      <c r="C737" s="17" t="n">
        <v>17</v>
      </c>
      <c r="D737" s="18" t="n">
        <v>6958335.5189836</v>
      </c>
      <c r="E737" s="70" t="str">
        <f aca="false">B737&amp;"|"&amp;A737&amp;"|"&amp;C737</f>
        <v>12/|2016|17</v>
      </c>
      <c r="F737" s="77" t="n">
        <v>5921549.48085516</v>
      </c>
      <c r="G737" s="78" t="n">
        <f aca="false">IF(D737="","",F737/D737)</f>
        <v>0.851000855693161</v>
      </c>
      <c r="H737" s="20" t="n">
        <v>522997.281435182</v>
      </c>
      <c r="I737" s="79" t="n">
        <f aca="false">IF(D737="","",H737/D737)</f>
        <v>0.0751612623461963</v>
      </c>
      <c r="J737" s="20" t="n">
        <v>6444546.76229034</v>
      </c>
      <c r="K737" s="79" t="n">
        <f aca="false">IF(D737="","",J737/D737)</f>
        <v>0.926162118039357</v>
      </c>
      <c r="L737" s="20" t="n">
        <v>411848.321747597</v>
      </c>
      <c r="M737" s="24" t="n">
        <f aca="false">IF(L737="","",IF(D737="","",L737/D737))</f>
        <v>0.0591877641749238</v>
      </c>
      <c r="N737" s="20" t="n">
        <v>1770972.41272902</v>
      </c>
      <c r="O737" s="80" t="n">
        <f aca="false">IF(N737="","",IF(D737="","",N737/D737))</f>
        <v>0.254510925478872</v>
      </c>
      <c r="P737" s="20" t="n">
        <v>132408.290543795</v>
      </c>
      <c r="Q737" s="80" t="n">
        <f aca="false">IF(P737="","",IF(D737="","",P737/D737))</f>
        <v>0.0190287303885478</v>
      </c>
    </row>
    <row r="738" customFormat="false" ht="15" hidden="false" customHeight="false" outlineLevel="0" collapsed="false">
      <c r="A738" s="81" t="n">
        <v>2017</v>
      </c>
      <c r="B738" s="31" t="s">
        <v>25</v>
      </c>
      <c r="C738" s="17" t="n">
        <v>17</v>
      </c>
      <c r="D738" s="18" t="n">
        <v>1797741.78064538</v>
      </c>
      <c r="E738" s="70" t="str">
        <f aca="false">B738&amp;"|"&amp;A738&amp;"|"&amp;C738</f>
        <v>03/|2017|17</v>
      </c>
      <c r="F738" s="77" t="n">
        <v>1583700.8985812</v>
      </c>
      <c r="G738" s="78" t="n">
        <f aca="false">IF(D738="","",F738/D738)</f>
        <v>0.880939028970367</v>
      </c>
      <c r="H738" s="20" t="n">
        <v>157509.699526515</v>
      </c>
      <c r="I738" s="79" t="n">
        <f aca="false">IF(D738="","",H738/D738)</f>
        <v>0.0876153078391324</v>
      </c>
      <c r="J738" s="20" t="n">
        <v>1741210.59810772</v>
      </c>
      <c r="K738" s="79" t="n">
        <f aca="false">IF(D738="","",J738/D738)</f>
        <v>0.968554336809502</v>
      </c>
      <c r="L738" s="20" t="n">
        <v>199567.31775166</v>
      </c>
      <c r="M738" s="24" t="n">
        <f aca="false">IF(L738="","",IF(D738="","",L738/D738))</f>
        <v>0.111010001491992</v>
      </c>
      <c r="N738" s="20" t="n">
        <v>1535321.5733778</v>
      </c>
      <c r="O738" s="80" t="n">
        <f aca="false">IF(N738="","",IF(D738="","",N738/D738))</f>
        <v>0.854027864239005</v>
      </c>
      <c r="P738" s="20" t="n">
        <v>137486.72162665</v>
      </c>
      <c r="Q738" s="80" t="n">
        <f aca="false">IF(P738="","",IF(D738="","",P738/D738))</f>
        <v>0.0764774580570147</v>
      </c>
    </row>
    <row r="739" customFormat="false" ht="15" hidden="false" customHeight="false" outlineLevel="0" collapsed="false">
      <c r="A739" s="81" t="n">
        <v>2017</v>
      </c>
      <c r="B739" s="28" t="s">
        <v>26</v>
      </c>
      <c r="C739" s="17" t="n">
        <v>17</v>
      </c>
      <c r="D739" s="18" t="n">
        <v>1792844.77401925</v>
      </c>
      <c r="E739" s="70" t="str">
        <f aca="false">B739&amp;"|"&amp;A739&amp;"|"&amp;C739</f>
        <v>06/|2017|17</v>
      </c>
      <c r="F739" s="77" t="n">
        <v>1568335.27427482</v>
      </c>
      <c r="G739" s="78" t="n">
        <f aca="false">IF(D739="","",F739/D739)</f>
        <v>0.874774713908378</v>
      </c>
      <c r="H739" s="20" t="n">
        <v>135404.548636562</v>
      </c>
      <c r="I739" s="79" t="n">
        <f aca="false">IF(D739="","",H739/D739)</f>
        <v>0.0755249704819722</v>
      </c>
      <c r="J739" s="20" t="n">
        <v>1703739.82291138</v>
      </c>
      <c r="K739" s="79" t="n">
        <f aca="false">IF(D739="","",J739/D739)</f>
        <v>0.950299684390349</v>
      </c>
      <c r="L739" s="20" t="n">
        <v>356748.579448168</v>
      </c>
      <c r="M739" s="24" t="n">
        <f aca="false">IF(L739="","",IF(D739="","",L739/D739))</f>
        <v>0.198984644191142</v>
      </c>
      <c r="N739" s="20" t="n">
        <v>1520679.04720349</v>
      </c>
      <c r="O739" s="80" t="n">
        <f aca="false">IF(N739="","",IF(D739="","",N739/D739))</f>
        <v>0.848193368015006</v>
      </c>
      <c r="P739" s="20" t="n">
        <v>150017.15613366</v>
      </c>
      <c r="Q739" s="80" t="n">
        <f aca="false">IF(P739="","",IF(D739="","",P739/D739))</f>
        <v>0.0836754850769079</v>
      </c>
    </row>
    <row r="740" customFormat="false" ht="15" hidden="false" customHeight="false" outlineLevel="0" collapsed="false">
      <c r="A740" s="81" t="n">
        <v>2017</v>
      </c>
      <c r="B740" s="28" t="s">
        <v>27</v>
      </c>
      <c r="C740" s="17" t="n">
        <v>17</v>
      </c>
      <c r="D740" s="18" t="n">
        <v>2339371.07175318</v>
      </c>
      <c r="E740" s="70" t="str">
        <f aca="false">B740&amp;"|"&amp;A740&amp;"|"&amp;C740</f>
        <v>09/|2017|17</v>
      </c>
      <c r="F740" s="77" t="n">
        <v>1972107.0192066</v>
      </c>
      <c r="G740" s="78" t="n">
        <f aca="false">IF(D740="","",F740/D740)</f>
        <v>0.843007354848009</v>
      </c>
      <c r="H740" s="20" t="n">
        <v>176833.685924009</v>
      </c>
      <c r="I740" s="79" t="n">
        <f aca="false">IF(D740="","",H740/D740)</f>
        <v>0.0755902678541227</v>
      </c>
      <c r="J740" s="20" t="n">
        <v>2148940.70513061</v>
      </c>
      <c r="K740" s="79" t="n">
        <f aca="false">IF(D740="","",J740/D740)</f>
        <v>0.918597622702132</v>
      </c>
      <c r="L740" s="20" t="n">
        <v>371867.382196045</v>
      </c>
      <c r="M740" s="24" t="n">
        <f aca="false">IF(L740="","",IF(D740="","",L740/D740))</f>
        <v>0.158960408926216</v>
      </c>
      <c r="N740" s="20" t="n">
        <v>1898453.74481519</v>
      </c>
      <c r="O740" s="80" t="n">
        <f aca="false">IF(N740="","",IF(D740="","",N740/D740))</f>
        <v>0.811523134460427</v>
      </c>
      <c r="P740" s="20" t="n">
        <v>176488.493541227</v>
      </c>
      <c r="Q740" s="80" t="n">
        <f aca="false">IF(P740="","",IF(D740="","",P740/D740))</f>
        <v>0.0754427100823139</v>
      </c>
    </row>
    <row r="741" customFormat="false" ht="15" hidden="false" customHeight="false" outlineLevel="0" collapsed="false">
      <c r="A741" s="81" t="n">
        <v>2017</v>
      </c>
      <c r="B741" s="30" t="s">
        <v>28</v>
      </c>
      <c r="C741" s="17" t="n">
        <v>17</v>
      </c>
      <c r="D741" s="18" t="n">
        <v>2778761.59238965</v>
      </c>
      <c r="E741" s="70" t="str">
        <f aca="false">B741&amp;"|"&amp;A741&amp;"|"&amp;C741</f>
        <v>12/|2017|17</v>
      </c>
      <c r="F741" s="77" t="n">
        <v>2406665.18424842</v>
      </c>
      <c r="G741" s="78" t="n">
        <f aca="false">IF(D741="","",F741/D741)</f>
        <v>0.866092719447285</v>
      </c>
      <c r="H741" s="20" t="n">
        <v>193883.620843046</v>
      </c>
      <c r="I741" s="79" t="n">
        <f aca="false">IF(D741="","",H741/D741)</f>
        <v>0.0697733916339012</v>
      </c>
      <c r="J741" s="20" t="n">
        <v>2600548.80509147</v>
      </c>
      <c r="K741" s="79" t="n">
        <f aca="false">IF(D741="","",J741/D741)</f>
        <v>0.935866111081188</v>
      </c>
      <c r="L741" s="20" t="n">
        <v>529903.436716662</v>
      </c>
      <c r="M741" s="24" t="n">
        <f aca="false">IF(L741="","",IF(D741="","",L741/D741))</f>
        <v>0.190697697192857</v>
      </c>
      <c r="N741" s="20" t="n">
        <v>2318904.66133356</v>
      </c>
      <c r="O741" s="80" t="n">
        <f aca="false">IF(N741="","",IF(D741="","",N741/D741))</f>
        <v>0.834510116911243</v>
      </c>
      <c r="P741" s="20" t="n">
        <v>197352.044243216</v>
      </c>
      <c r="Q741" s="80" t="n">
        <f aca="false">IF(P741="","",IF(D741="","",P741/D741))</f>
        <v>0.0710215819823173</v>
      </c>
    </row>
    <row r="742" customFormat="false" ht="15" hidden="false" customHeight="false" outlineLevel="0" collapsed="false">
      <c r="A742" s="81" t="n">
        <v>2018</v>
      </c>
      <c r="B742" s="31" t="s">
        <v>25</v>
      </c>
      <c r="C742" s="17" t="n">
        <v>17</v>
      </c>
      <c r="D742" s="18" t="n">
        <v>2519061.02012947</v>
      </c>
      <c r="E742" s="70" t="str">
        <f aca="false">B742&amp;"|"&amp;A742&amp;"|"&amp;C742</f>
        <v>03/|2018|17</v>
      </c>
      <c r="F742" s="77" t="n">
        <v>2252457.86494107</v>
      </c>
      <c r="G742" s="78" t="n">
        <f aca="false">IF(D742="","",F742/D742)</f>
        <v>0.89416566210266</v>
      </c>
      <c r="H742" s="20" t="n">
        <v>232551.245742736</v>
      </c>
      <c r="I742" s="79" t="n">
        <f aca="false">IF(D742="","",H742/D742)</f>
        <v>0.092316638574632</v>
      </c>
      <c r="J742" s="20" t="n">
        <v>2485009.11068381</v>
      </c>
      <c r="K742" s="79" t="n">
        <f aca="false">IF(D742="","",J742/D742)</f>
        <v>0.986482300677294</v>
      </c>
      <c r="L742" s="20" t="n">
        <v>503466.764558317</v>
      </c>
      <c r="M742" s="24" t="n">
        <f aca="false">IF(L742="","",IF(D742="","",L742/D742))</f>
        <v>0.199862869749952</v>
      </c>
      <c r="N742" s="20" t="n">
        <v>2193173.56153062</v>
      </c>
      <c r="O742" s="80" t="n">
        <f aca="false">IF(N742="","",IF(D742="","",N742/D742))</f>
        <v>0.87063137574091</v>
      </c>
      <c r="P742" s="20" t="n">
        <v>200763.608687222</v>
      </c>
      <c r="Q742" s="80" t="n">
        <f aca="false">IF(P742="","",IF(D742="","",P742/D742))</f>
        <v>0.079697794965246</v>
      </c>
    </row>
    <row r="743" customFormat="false" ht="15" hidden="false" customHeight="false" outlineLevel="0" collapsed="false">
      <c r="A743" s="81" t="n">
        <v>2018</v>
      </c>
      <c r="B743" s="28" t="s">
        <v>26</v>
      </c>
      <c r="C743" s="17" t="n">
        <v>17</v>
      </c>
      <c r="D743" s="18" t="n">
        <v>2353999.42892202</v>
      </c>
      <c r="E743" s="70" t="str">
        <f aca="false">B743&amp;"|"&amp;A743&amp;"|"&amp;C743</f>
        <v>06/|2018|17</v>
      </c>
      <c r="F743" s="77" t="n">
        <v>2094363.93750966</v>
      </c>
      <c r="G743" s="78" t="n">
        <f aca="false">IF(D743="","",F743/D743)</f>
        <v>0.889704522345081</v>
      </c>
      <c r="H743" s="20" t="n">
        <v>275691.078176851</v>
      </c>
      <c r="I743" s="79" t="n">
        <f aca="false">IF(D743="","",H743/D743)</f>
        <v>0.117116034434681</v>
      </c>
      <c r="J743" s="20" t="n">
        <v>2370055.01568651</v>
      </c>
      <c r="K743" s="79" t="n">
        <f aca="false">IF(D743="","",J743/D743)</f>
        <v>1.00682055677976</v>
      </c>
      <c r="L743" s="20" t="n">
        <v>1155909.42102029</v>
      </c>
      <c r="M743" s="24" t="n">
        <f aca="false">IF(L743="","",IF(D743="","",L743/D743))</f>
        <v>0.49104065481852</v>
      </c>
      <c r="N743" s="20" t="n">
        <v>2831000.3140574</v>
      </c>
      <c r="O743" s="80" t="n">
        <f aca="false">IF(N743="","",IF(D743="","",N743/D743))</f>
        <v>1.20263423995554</v>
      </c>
      <c r="P743" s="20" t="n">
        <v>221433.16265963</v>
      </c>
      <c r="Q743" s="80" t="n">
        <f aca="false">IF(P743="","",IF(D743="","",P743/D743))</f>
        <v>0.0940667869070096</v>
      </c>
    </row>
    <row r="744" customFormat="false" ht="15" hidden="false" customHeight="false" outlineLevel="0" collapsed="false">
      <c r="A744" s="81" t="n">
        <v>2018</v>
      </c>
      <c r="B744" s="28" t="s">
        <v>27</v>
      </c>
      <c r="C744" s="17" t="n">
        <v>17</v>
      </c>
      <c r="D744" s="18" t="n">
        <v>2970818.73565539</v>
      </c>
      <c r="E744" s="70" t="str">
        <f aca="false">B744&amp;"|"&amp;A744&amp;"|"&amp;C744</f>
        <v>09/|2018|17</v>
      </c>
      <c r="F744" s="77" t="n">
        <v>2644224.53996689</v>
      </c>
      <c r="G744" s="78" t="n">
        <f aca="false">IF(D744="","",F744/D744)</f>
        <v>0.890065929715348</v>
      </c>
      <c r="H744" s="20" t="n">
        <v>209227.560951656</v>
      </c>
      <c r="I744" s="79" t="n">
        <f aca="false">IF(D744="","",H744/D744)</f>
        <v>0.0704275755503132</v>
      </c>
      <c r="J744" s="20" t="n">
        <v>2853452.10091855</v>
      </c>
      <c r="K744" s="79" t="n">
        <f aca="false">IF(D744="","",J744/D744)</f>
        <v>0.960493505265663</v>
      </c>
      <c r="L744" s="20" t="n">
        <v>526162.348637919</v>
      </c>
      <c r="M744" s="24" t="n">
        <f aca="false">IF(L744="","",IF(D744="","",L744/D744))</f>
        <v>0.17711021622524</v>
      </c>
      <c r="N744" s="20" t="n">
        <v>2669607.36642438</v>
      </c>
      <c r="O744" s="80" t="n">
        <f aca="false">IF(N744="","",IF(D744="","",N744/D744))</f>
        <v>0.898609980603694</v>
      </c>
      <c r="P744" s="20" t="n">
        <v>198835.249207315</v>
      </c>
      <c r="Q744" s="80" t="n">
        <f aca="false">IF(P744="","",IF(D744="","",P744/D744))</f>
        <v>0.066929445011545</v>
      </c>
    </row>
    <row r="745" customFormat="false" ht="15" hidden="false" customHeight="false" outlineLevel="0" collapsed="false">
      <c r="A745" s="81" t="n">
        <v>2018</v>
      </c>
      <c r="B745" s="30" t="s">
        <v>28</v>
      </c>
      <c r="C745" s="17" t="n">
        <v>17</v>
      </c>
      <c r="D745" s="18" t="n">
        <v>2607598.48835728</v>
      </c>
      <c r="E745" s="70" t="str">
        <f aca="false">B745&amp;"|"&amp;A745&amp;"|"&amp;C745</f>
        <v>12/|2018|17</v>
      </c>
      <c r="F745" s="77" t="n">
        <v>2346033.16740547</v>
      </c>
      <c r="G745" s="78" t="n">
        <f aca="false">IF(D745="","",F745/D745)</f>
        <v>0.899691105774268</v>
      </c>
      <c r="H745" s="20" t="n">
        <v>197283.837299852</v>
      </c>
      <c r="I745" s="79" t="n">
        <f aca="false">IF(D745="","",H745/D745)</f>
        <v>0.0756572908677117</v>
      </c>
      <c r="J745" s="20" t="n">
        <v>2543317.00470532</v>
      </c>
      <c r="K745" s="79" t="n">
        <f aca="false">IF(D745="","",J745/D745)</f>
        <v>0.975348396641979</v>
      </c>
      <c r="L745" s="20"/>
      <c r="M745" s="24" t="str">
        <f aca="false">IF(L745="","",IF(D745="","",L745/D745))</f>
        <v/>
      </c>
      <c r="N745" s="20" t="n">
        <v>1672751.37541784</v>
      </c>
      <c r="O745" s="80" t="n">
        <f aca="false">IF(N745="","",IF(D745="","",N745/D745))</f>
        <v>0.641491158583863</v>
      </c>
      <c r="P745" s="20" t="n">
        <v>193511.123942038</v>
      </c>
      <c r="Q745" s="80" t="n">
        <f aca="false">IF(P745="","",IF(D745="","",P745/D745))</f>
        <v>0.0742104755797527</v>
      </c>
    </row>
    <row r="746" customFormat="false" ht="15" hidden="false" customHeight="false" outlineLevel="0" collapsed="false">
      <c r="A746" s="81" t="n">
        <v>2019</v>
      </c>
      <c r="B746" s="31" t="s">
        <v>25</v>
      </c>
      <c r="C746" s="17" t="n">
        <v>17</v>
      </c>
      <c r="D746" s="18" t="n">
        <v>2075126.28941549</v>
      </c>
      <c r="E746" s="70" t="str">
        <f aca="false">B746&amp;"|"&amp;A746&amp;"|"&amp;C746</f>
        <v>03/|2019|17</v>
      </c>
      <c r="F746" s="77" t="n">
        <v>1923528.35326327</v>
      </c>
      <c r="G746" s="78" t="n">
        <f aca="false">IF(D746="","",F746/D746)</f>
        <v>0.926945199949772</v>
      </c>
      <c r="H746" s="20" t="n">
        <v>233041.410874423</v>
      </c>
      <c r="I746" s="79" t="n">
        <f aca="false">IF(D746="","",H746/D746)</f>
        <v>0.112302278691705</v>
      </c>
      <c r="J746" s="20" t="n">
        <v>2156569.76413769</v>
      </c>
      <c r="K746" s="79" t="n">
        <f aca="false">IF(D746="","",J746/D746)</f>
        <v>1.03924747864148</v>
      </c>
      <c r="L746" s="20" t="n">
        <v>378247.084564469</v>
      </c>
      <c r="M746" s="24" t="n">
        <f aca="false">IF(L746="","",IF(D746="","",L746/D746))</f>
        <v>0.182276657808143</v>
      </c>
      <c r="N746" s="20" t="n">
        <v>1918733.88724609</v>
      </c>
      <c r="O746" s="80" t="n">
        <f aca="false">IF(N746="","",IF(D746="","",N746/D746))</f>
        <v>0.924634754536577</v>
      </c>
      <c r="P746" s="20" t="n">
        <v>184771.592665916</v>
      </c>
      <c r="Q746" s="80" t="n">
        <f aca="false">IF(P746="","",IF(D746="","",P746/D746))</f>
        <v>0.0890411314281799</v>
      </c>
    </row>
    <row r="747" customFormat="false" ht="15" hidden="false" customHeight="false" outlineLevel="0" collapsed="false">
      <c r="A747" s="81" t="n">
        <v>2019</v>
      </c>
      <c r="B747" s="28" t="s">
        <v>26</v>
      </c>
      <c r="C747" s="17" t="n">
        <v>17</v>
      </c>
      <c r="D747" s="18" t="n">
        <v>2365872.15460458</v>
      </c>
      <c r="E747" s="70" t="str">
        <f aca="false">B747&amp;"|"&amp;A747&amp;"|"&amp;C747</f>
        <v>06/|2019|17</v>
      </c>
      <c r="F747" s="77" t="n">
        <v>2166373.69069112</v>
      </c>
      <c r="G747" s="78" t="n">
        <f aca="false">IF(D747="","",F747/D747)</f>
        <v>0.915676566239987</v>
      </c>
      <c r="H747" s="20" t="n">
        <v>219078.728140277</v>
      </c>
      <c r="I747" s="79" t="n">
        <f aca="false">IF(D747="","",H747/D747)</f>
        <v>0.0925995632155757</v>
      </c>
      <c r="J747" s="20" t="n">
        <v>2385452.4188314</v>
      </c>
      <c r="K747" s="79" t="n">
        <f aca="false">IF(D747="","",J747/D747)</f>
        <v>1.00827612945556</v>
      </c>
      <c r="L747" s="20" t="n">
        <v>354659.897086265</v>
      </c>
      <c r="M747" s="24" t="n">
        <f aca="false">IF(L747="","",IF(D747="","",L747/D747))</f>
        <v>0.14990661959312</v>
      </c>
      <c r="N747" s="20" t="n">
        <v>2136208.43077171</v>
      </c>
      <c r="O747" s="80" t="n">
        <f aca="false">IF(N747="","",IF(D747="","",N747/D747))</f>
        <v>0.902926401417808</v>
      </c>
      <c r="P747" s="20" t="n">
        <v>193388.651734567</v>
      </c>
      <c r="Q747" s="80" t="n">
        <f aca="false">IF(P747="","",IF(D747="","",P747/D747))</f>
        <v>0.0817409560183479</v>
      </c>
    </row>
    <row r="748" customFormat="false" ht="15" hidden="false" customHeight="false" outlineLevel="0" collapsed="false">
      <c r="A748" s="81" t="n">
        <v>2019</v>
      </c>
      <c r="B748" s="28" t="s">
        <v>27</v>
      </c>
      <c r="C748" s="17" t="n">
        <v>17</v>
      </c>
      <c r="D748" s="18" t="n">
        <v>2726403.57210244</v>
      </c>
      <c r="E748" s="70" t="str">
        <f aca="false">B748&amp;"|"&amp;A748&amp;"|"&amp;C748</f>
        <v>09/|2019|17</v>
      </c>
      <c r="F748" s="77" t="n">
        <v>2473239.55210756</v>
      </c>
      <c r="G748" s="78" t="n">
        <f aca="false">IF(D748="","",F748/D748)</f>
        <v>0.907143600241231</v>
      </c>
      <c r="H748" s="20" t="n">
        <v>166656.547555013</v>
      </c>
      <c r="I748" s="79" t="n">
        <f aca="false">IF(D748="","",H748/D748)</f>
        <v>0.0611268813099806</v>
      </c>
      <c r="J748" s="20" t="n">
        <v>2639896.09966257</v>
      </c>
      <c r="K748" s="79" t="n">
        <f aca="false">IF(D748="","",J748/D748)</f>
        <v>0.96827048155121</v>
      </c>
      <c r="L748" s="20" t="n">
        <v>386022.854720114</v>
      </c>
      <c r="M748" s="24" t="n">
        <f aca="false">IF(L748="","",IF(D748="","",L748/D748))</f>
        <v>0.141586835738495</v>
      </c>
      <c r="N748" s="20" t="n">
        <v>2398493.4619403</v>
      </c>
      <c r="O748" s="80" t="n">
        <f aca="false">IF(N748="","",IF(D748="","",N748/D748))</f>
        <v>0.879727963417655</v>
      </c>
      <c r="P748" s="20" t="n">
        <v>198503.982218278</v>
      </c>
      <c r="Q748" s="80" t="n">
        <f aca="false">IF(P748="","",IF(D748="","",P748/D748))</f>
        <v>0.072807996677177</v>
      </c>
    </row>
    <row r="749" customFormat="false" ht="15" hidden="false" customHeight="false" outlineLevel="0" collapsed="false">
      <c r="A749" s="81" t="n">
        <v>2019</v>
      </c>
      <c r="B749" s="30" t="s">
        <v>28</v>
      </c>
      <c r="C749" s="17" t="n">
        <v>17</v>
      </c>
      <c r="D749" s="18" t="n">
        <v>3144063.70157417</v>
      </c>
      <c r="E749" s="70" t="str">
        <f aca="false">B749&amp;"|"&amp;A749&amp;"|"&amp;C749</f>
        <v>12/|2019|17</v>
      </c>
      <c r="F749" s="77" t="n">
        <v>2689407.86758141</v>
      </c>
      <c r="G749" s="78" t="n">
        <f aca="false">IF(D749="","",F749/D749)</f>
        <v>0.855392295720623</v>
      </c>
      <c r="H749" s="20" t="n">
        <v>196796.444958414</v>
      </c>
      <c r="I749" s="79" t="n">
        <f aca="false">IF(D749="","",H749/D749)</f>
        <v>0.062593020892001</v>
      </c>
      <c r="J749" s="20" t="n">
        <v>2886204.31253982</v>
      </c>
      <c r="K749" s="79" t="n">
        <f aca="false">IF(D749="","",J749/D749)</f>
        <v>0.917985316612623</v>
      </c>
      <c r="L749" s="20" t="n">
        <v>782224.507308867</v>
      </c>
      <c r="M749" s="24" t="n">
        <f aca="false">IF(L749="","",IF(D749="","",L749/D749))</f>
        <v>0.248794102650408</v>
      </c>
      <c r="N749" s="20" t="n">
        <v>2913960.1962107</v>
      </c>
      <c r="O749" s="80" t="n">
        <f aca="false">IF(N749="","",IF(D749="","",N749/D749))</f>
        <v>0.926813345019612</v>
      </c>
      <c r="P749" s="20" t="n">
        <v>196249.500025375</v>
      </c>
      <c r="Q749" s="80" t="n">
        <f aca="false">IF(P749="","",IF(D749="","",P749/D749))</f>
        <v>0.0624190597433242</v>
      </c>
    </row>
    <row r="750" customFormat="false" ht="15" hidden="false" customHeight="false" outlineLevel="0" collapsed="false">
      <c r="A750" s="81" t="n">
        <v>2009</v>
      </c>
      <c r="B750" s="64" t="s">
        <v>25</v>
      </c>
      <c r="C750" s="33" t="n">
        <v>18</v>
      </c>
      <c r="D750" s="34" t="n">
        <v>1055672.95779169</v>
      </c>
      <c r="E750" s="70" t="str">
        <f aca="false">B750&amp;"|"&amp;A750&amp;"|"&amp;C750</f>
        <v>03/|2009|18</v>
      </c>
      <c r="F750" s="82" t="n">
        <v>874400.243914265</v>
      </c>
      <c r="G750" s="78" t="n">
        <f aca="false">IF(D750="","",F750/D750)</f>
        <v>0.828287053732417</v>
      </c>
      <c r="H750" s="36" t="n">
        <v>132551.103658099</v>
      </c>
      <c r="I750" s="79" t="n">
        <f aca="false">IF(D750="","",H750/D750)</f>
        <v>0.125560764514965</v>
      </c>
      <c r="J750" s="36" t="n">
        <v>1006951.34757236</v>
      </c>
      <c r="K750" s="79" t="n">
        <f aca="false">IF(D750="","",J750/D750)</f>
        <v>0.953847818247378</v>
      </c>
      <c r="L750" s="36"/>
      <c r="M750" s="24" t="str">
        <f aca="false">IF(L750="","",IF(D750="","",L750/D750))</f>
        <v/>
      </c>
      <c r="N750" s="36"/>
      <c r="O750" s="80" t="str">
        <f aca="false">IF(N750="","",IF(D750="","",N750/D750))</f>
        <v/>
      </c>
      <c r="P750" s="36"/>
      <c r="Q750" s="80" t="str">
        <f aca="false">IF(P750="","",IF(D750="","",P750/D750))</f>
        <v/>
      </c>
    </row>
    <row r="751" customFormat="false" ht="15" hidden="false" customHeight="false" outlineLevel="0" collapsed="false">
      <c r="A751" s="81" t="n">
        <v>2009</v>
      </c>
      <c r="B751" s="28" t="s">
        <v>26</v>
      </c>
      <c r="C751" s="17" t="n">
        <v>18</v>
      </c>
      <c r="D751" s="18" t="n">
        <v>1157998.79710492</v>
      </c>
      <c r="E751" s="70" t="str">
        <f aca="false">B751&amp;"|"&amp;A751&amp;"|"&amp;C751</f>
        <v>06/|2009|18</v>
      </c>
      <c r="F751" s="77" t="n">
        <v>956221.084351724</v>
      </c>
      <c r="G751" s="78" t="n">
        <f aca="false">IF(D751="","",F751/D751)</f>
        <v>0.825753089504363</v>
      </c>
      <c r="H751" s="20" t="n">
        <v>132020.967375552</v>
      </c>
      <c r="I751" s="79" t="n">
        <f aca="false">IF(D751="","",H751/D751)</f>
        <v>0.114007862275517</v>
      </c>
      <c r="J751" s="20" t="n">
        <v>1088242.05172728</v>
      </c>
      <c r="K751" s="79" t="n">
        <f aca="false">IF(D751="","",J751/D751)</f>
        <v>0.939760951779884</v>
      </c>
      <c r="L751" s="20"/>
      <c r="M751" s="24" t="str">
        <f aca="false">IF(L751="","",IF(D751="","",L751/D751))</f>
        <v/>
      </c>
      <c r="N751" s="20"/>
      <c r="O751" s="80" t="str">
        <f aca="false">IF(N751="","",IF(D751="","",N751/D751))</f>
        <v/>
      </c>
      <c r="P751" s="44"/>
      <c r="Q751" s="80" t="str">
        <f aca="false">IF(P751="","",IF(D751="","",P751/D751))</f>
        <v/>
      </c>
    </row>
    <row r="752" customFormat="false" ht="15" hidden="false" customHeight="false" outlineLevel="0" collapsed="false">
      <c r="A752" s="81" t="n">
        <v>2009</v>
      </c>
      <c r="B752" s="28" t="s">
        <v>27</v>
      </c>
      <c r="C752" s="17" t="n">
        <v>18</v>
      </c>
      <c r="D752" s="18" t="n">
        <v>1256344.2683341</v>
      </c>
      <c r="E752" s="70" t="str">
        <f aca="false">B752&amp;"|"&amp;A752&amp;"|"&amp;C752</f>
        <v>09/|2009|18</v>
      </c>
      <c r="F752" s="77" t="n">
        <v>1020159.88009364</v>
      </c>
      <c r="G752" s="78" t="n">
        <f aca="false">IF(D752="","",F752/D752)</f>
        <v>0.812006633696321</v>
      </c>
      <c r="H752" s="20" t="n">
        <v>152838.590730216</v>
      </c>
      <c r="I752" s="79" t="n">
        <f aca="false">IF(D752="","",H752/D752)</f>
        <v>0.121653430976271</v>
      </c>
      <c r="J752" s="20" t="n">
        <v>1172998.47082386</v>
      </c>
      <c r="K752" s="79" t="n">
        <f aca="false">IF(D752="","",J752/D752)</f>
        <v>0.933660064672595</v>
      </c>
      <c r="L752" s="20"/>
      <c r="M752" s="24" t="str">
        <f aca="false">IF(L752="","",IF(D752="","",L752/D752))</f>
        <v/>
      </c>
      <c r="N752" s="20"/>
      <c r="O752" s="80" t="str">
        <f aca="false">IF(N752="","",IF(D752="","",N752/D752))</f>
        <v/>
      </c>
      <c r="P752" s="44"/>
      <c r="Q752" s="80" t="str">
        <f aca="false">IF(P752="","",IF(D752="","",P752/D752))</f>
        <v/>
      </c>
    </row>
    <row r="753" customFormat="false" ht="15" hidden="false" customHeight="false" outlineLevel="0" collapsed="false">
      <c r="A753" s="81" t="n">
        <v>2009</v>
      </c>
      <c r="B753" s="30" t="s">
        <v>28</v>
      </c>
      <c r="C753" s="17" t="n">
        <v>18</v>
      </c>
      <c r="D753" s="18" t="n">
        <v>1225364.74764299</v>
      </c>
      <c r="E753" s="70" t="str">
        <f aca="false">B753&amp;"|"&amp;A753&amp;"|"&amp;C753</f>
        <v>12/|2009|18</v>
      </c>
      <c r="F753" s="77" t="n">
        <v>982826.706825646</v>
      </c>
      <c r="G753" s="78" t="n">
        <f aca="false">IF(D753="","",F753/D753)</f>
        <v>0.80206869727249</v>
      </c>
      <c r="H753" s="20" t="n">
        <v>153795.915273447</v>
      </c>
      <c r="I753" s="79" t="n">
        <f aca="false">IF(D753="","",H753/D753)</f>
        <v>0.125510314842398</v>
      </c>
      <c r="J753" s="20" t="n">
        <v>1136622.62209909</v>
      </c>
      <c r="K753" s="79" t="n">
        <f aca="false">IF(D753="","",J753/D753)</f>
        <v>0.927579012114885</v>
      </c>
      <c r="L753" s="20"/>
      <c r="M753" s="24" t="str">
        <f aca="false">IF(L753="","",IF(D753="","",L753/D753))</f>
        <v/>
      </c>
      <c r="N753" s="20"/>
      <c r="O753" s="80" t="str">
        <f aca="false">IF(N753="","",IF(D753="","",N753/D753))</f>
        <v/>
      </c>
      <c r="P753" s="20"/>
      <c r="Q753" s="80" t="str">
        <f aca="false">IF(P753="","",IF(D753="","",P753/D753))</f>
        <v/>
      </c>
    </row>
    <row r="754" customFormat="false" ht="15" hidden="false" customHeight="false" outlineLevel="0" collapsed="false">
      <c r="A754" s="81" t="n">
        <v>2010</v>
      </c>
      <c r="B754" s="31" t="s">
        <v>25</v>
      </c>
      <c r="C754" s="17" t="n">
        <v>18</v>
      </c>
      <c r="D754" s="18" t="n">
        <v>1300591.254583</v>
      </c>
      <c r="E754" s="70" t="str">
        <f aca="false">B754&amp;"|"&amp;A754&amp;"|"&amp;C754</f>
        <v>03/|2010|18</v>
      </c>
      <c r="F754" s="77" t="n">
        <v>1069637.59954673</v>
      </c>
      <c r="G754" s="78" t="n">
        <f aca="false">IF(D754="","",F754/D754)</f>
        <v>0.822424105788472</v>
      </c>
      <c r="H754" s="20" t="n">
        <v>155564.300494178</v>
      </c>
      <c r="I754" s="79" t="n">
        <f aca="false">IF(D754="","",H754/D754)</f>
        <v>0.119610446361225</v>
      </c>
      <c r="J754" s="20" t="n">
        <v>1225201.90004091</v>
      </c>
      <c r="K754" s="79" t="n">
        <f aca="false">IF(D754="","",J754/D754)</f>
        <v>0.942034552149698</v>
      </c>
      <c r="L754" s="20" t="n">
        <v>166918.31521238</v>
      </c>
      <c r="M754" s="24" t="n">
        <f aca="false">IF(L754="","",IF(D754="","",L754/D754))</f>
        <v>0.128340333386217</v>
      </c>
      <c r="N754" s="20" t="n">
        <v>1273088.58382849</v>
      </c>
      <c r="O754" s="80" t="n">
        <f aca="false">IF(N754="","",IF(D754="","",N754/D754))</f>
        <v>0.978853716986335</v>
      </c>
      <c r="P754" s="20" t="n">
        <v>36988.7844382537</v>
      </c>
      <c r="Q754" s="80" t="n">
        <f aca="false">IF(P754="","",IF(D754="","",P754/D754))</f>
        <v>0.0284399762861032</v>
      </c>
    </row>
    <row r="755" customFormat="false" ht="15" hidden="false" customHeight="false" outlineLevel="0" collapsed="false">
      <c r="A755" s="81" t="n">
        <v>2010</v>
      </c>
      <c r="B755" s="28" t="s">
        <v>26</v>
      </c>
      <c r="C755" s="17" t="n">
        <v>18</v>
      </c>
      <c r="D755" s="18" t="n">
        <v>1462649.0918431</v>
      </c>
      <c r="E755" s="70" t="str">
        <f aca="false">B755&amp;"|"&amp;A755&amp;"|"&amp;C755</f>
        <v>06/|2010|18</v>
      </c>
      <c r="F755" s="77" t="n">
        <v>1157935.01107775</v>
      </c>
      <c r="G755" s="78" t="n">
        <f aca="false">IF(D755="","",F755/D755)</f>
        <v>0.791669729626416</v>
      </c>
      <c r="H755" s="20" t="n">
        <v>202569.275992208</v>
      </c>
      <c r="I755" s="79" t="n">
        <f aca="false">IF(D755="","",H755/D755)</f>
        <v>0.138494788067689</v>
      </c>
      <c r="J755" s="20" t="n">
        <v>1360504.28706996</v>
      </c>
      <c r="K755" s="79" t="n">
        <f aca="false">IF(D755="","",J755/D755)</f>
        <v>0.930164517694107</v>
      </c>
      <c r="L755" s="20" t="n">
        <v>251718.847229277</v>
      </c>
      <c r="M755" s="24" t="n">
        <f aca="false">IF(L755="","",IF(D755="","",L755/D755))</f>
        <v>0.172097906895825</v>
      </c>
      <c r="N755" s="20" t="n">
        <v>1370182.95532574</v>
      </c>
      <c r="O755" s="80" t="n">
        <f aca="false">IF(N755="","",IF(D755="","",N755/D755))</f>
        <v>0.936781735938562</v>
      </c>
      <c r="P755" s="55" t="n">
        <v>131571.4686184</v>
      </c>
      <c r="Q755" s="80" t="n">
        <f aca="false">IF(P755="","",IF(D755="","",P755/D755))</f>
        <v>0.0899542271294924</v>
      </c>
    </row>
    <row r="756" customFormat="false" ht="15" hidden="false" customHeight="false" outlineLevel="0" collapsed="false">
      <c r="A756" s="81" t="n">
        <v>2010</v>
      </c>
      <c r="B756" s="28" t="s">
        <v>27</v>
      </c>
      <c r="C756" s="17" t="n">
        <v>18</v>
      </c>
      <c r="D756" s="18" t="n">
        <v>1502957.77938067</v>
      </c>
      <c r="E756" s="70" t="str">
        <f aca="false">B756&amp;"|"&amp;A756&amp;"|"&amp;C756</f>
        <v>09/|2010|18</v>
      </c>
      <c r="F756" s="77" t="n">
        <v>1186967.3655483</v>
      </c>
      <c r="G756" s="78" t="n">
        <f aca="false">IF(D756="","",F756/D756)</f>
        <v>0.789754297713818</v>
      </c>
      <c r="H756" s="20" t="n">
        <v>210953.298775865</v>
      </c>
      <c r="I756" s="79" t="n">
        <f aca="false">IF(D756="","",H756/D756)</f>
        <v>0.140358765675236</v>
      </c>
      <c r="J756" s="20" t="n">
        <v>1397920.66432417</v>
      </c>
      <c r="K756" s="79" t="n">
        <f aca="false">IF(D756="","",J756/D756)</f>
        <v>0.930113063389057</v>
      </c>
      <c r="L756" s="20" t="n">
        <v>244969.511516846</v>
      </c>
      <c r="M756" s="24" t="n">
        <f aca="false">IF(L756="","",IF(D756="","",L756/D756))</f>
        <v>0.162991612191389</v>
      </c>
      <c r="N756" s="20" t="n">
        <v>1359041.93587607</v>
      </c>
      <c r="O756" s="80" t="n">
        <f aca="false">IF(N756="","",IF(D756="","",N756/D756))</f>
        <v>0.90424491926586</v>
      </c>
      <c r="P756" s="20" t="n">
        <v>90303.3536748031</v>
      </c>
      <c r="Q756" s="80" t="n">
        <f aca="false">IF(P756="","",IF(D756="","",P756/D756))</f>
        <v>0.0600837594466657</v>
      </c>
    </row>
    <row r="757" customFormat="false" ht="15" hidden="false" customHeight="false" outlineLevel="0" collapsed="false">
      <c r="A757" s="81" t="n">
        <v>2010</v>
      </c>
      <c r="B757" s="30" t="s">
        <v>28</v>
      </c>
      <c r="C757" s="17" t="n">
        <v>18</v>
      </c>
      <c r="D757" s="18" t="n">
        <v>1448958.54348241</v>
      </c>
      <c r="E757" s="70" t="str">
        <f aca="false">B757&amp;"|"&amp;A757&amp;"|"&amp;C757</f>
        <v>12/|2010|18</v>
      </c>
      <c r="F757" s="77" t="n">
        <v>1178171.33692649</v>
      </c>
      <c r="G757" s="78" t="n">
        <f aca="false">IF(D757="","",F757/D757)</f>
        <v>0.81311597369438</v>
      </c>
      <c r="H757" s="20" t="n">
        <v>145458.032059927</v>
      </c>
      <c r="I757" s="79" t="n">
        <f aca="false">IF(D757="","",H757/D757)</f>
        <v>0.100387987437056</v>
      </c>
      <c r="J757" s="20" t="n">
        <v>1323629.36898642</v>
      </c>
      <c r="K757" s="79" t="n">
        <f aca="false">IF(D757="","",J757/D757)</f>
        <v>0.913503961131438</v>
      </c>
      <c r="L757" s="20" t="n">
        <v>337662.457769197</v>
      </c>
      <c r="M757" s="24" t="n">
        <f aca="false">IF(L757="","",IF(D757="","",L757/D757))</f>
        <v>0.233038039140625</v>
      </c>
      <c r="N757" s="20" t="n">
        <v>1487749.32886927</v>
      </c>
      <c r="O757" s="80" t="n">
        <f aca="false">IF(N757="","",IF(D757="","",N757/D757))</f>
        <v>1.02677149429937</v>
      </c>
      <c r="P757" s="20" t="n">
        <v>90204.841327455</v>
      </c>
      <c r="Q757" s="80" t="n">
        <f aca="false">IF(P757="","",IF(D757="","",P757/D757))</f>
        <v>0.0622549497590578</v>
      </c>
    </row>
    <row r="758" customFormat="false" ht="15" hidden="false" customHeight="false" outlineLevel="0" collapsed="false">
      <c r="A758" s="81" t="n">
        <v>2011</v>
      </c>
      <c r="B758" s="31" t="s">
        <v>25</v>
      </c>
      <c r="C758" s="17" t="n">
        <v>18</v>
      </c>
      <c r="D758" s="18" t="n">
        <v>1300166.62279694</v>
      </c>
      <c r="E758" s="70" t="str">
        <f aca="false">B758&amp;"|"&amp;A758&amp;"|"&amp;C758</f>
        <v>03/|2011|18</v>
      </c>
      <c r="F758" s="77" t="n">
        <v>1102571.95884063</v>
      </c>
      <c r="G758" s="78" t="n">
        <f aca="false">IF(D758="","",F758/D758)</f>
        <v>0.848023583676344</v>
      </c>
      <c r="H758" s="20" t="n">
        <v>123064.597982198</v>
      </c>
      <c r="I758" s="79" t="n">
        <f aca="false">IF(D758="","",H758/D758)</f>
        <v>0.0946529435723088</v>
      </c>
      <c r="J758" s="20" t="n">
        <v>1225636.55682283</v>
      </c>
      <c r="K758" s="79" t="n">
        <f aca="false">IF(D758="","",J758/D758)</f>
        <v>0.942676527248654</v>
      </c>
      <c r="L758" s="20" t="n">
        <v>146095.684143488</v>
      </c>
      <c r="M758" s="24" t="n">
        <f aca="false">IF(L758="","",IF(D758="","",L758/D758))</f>
        <v>0.112366893274959</v>
      </c>
      <c r="N758" s="20" t="n">
        <v>1437845.72710195</v>
      </c>
      <c r="O758" s="80" t="n">
        <f aca="false">IF(N758="","",IF(D758="","",N758/D758))</f>
        <v>1.10589343080415</v>
      </c>
      <c r="P758" s="20" t="n">
        <v>70145.543804561</v>
      </c>
      <c r="Q758" s="80" t="n">
        <f aca="false">IF(P758="","",IF(D758="","",P758/D758))</f>
        <v>0.0539511956195759</v>
      </c>
    </row>
    <row r="759" customFormat="false" ht="15" hidden="false" customHeight="false" outlineLevel="0" collapsed="false">
      <c r="A759" s="81" t="n">
        <v>2011</v>
      </c>
      <c r="B759" s="28" t="s">
        <v>26</v>
      </c>
      <c r="C759" s="17" t="n">
        <v>18</v>
      </c>
      <c r="D759" s="18" t="n">
        <v>1362306.24425299</v>
      </c>
      <c r="E759" s="70" t="str">
        <f aca="false">B759&amp;"|"&amp;A759&amp;"|"&amp;C759</f>
        <v>06/|2011|18</v>
      </c>
      <c r="F759" s="77" t="n">
        <v>1126105.58725128</v>
      </c>
      <c r="G759" s="78" t="n">
        <f aca="false">IF(D759="","",F759/D759)</f>
        <v>0.826617063528745</v>
      </c>
      <c r="H759" s="20" t="n">
        <v>120843.450133301</v>
      </c>
      <c r="I759" s="79" t="n">
        <f aca="false">IF(D759="","",H759/D759)</f>
        <v>0.0887050548605278</v>
      </c>
      <c r="J759" s="20" t="n">
        <v>1246949.03738458</v>
      </c>
      <c r="K759" s="79" t="n">
        <f aca="false">IF(D759="","",J759/D759)</f>
        <v>0.915322118389272</v>
      </c>
      <c r="L759" s="20" t="n">
        <v>130390.218716392</v>
      </c>
      <c r="M759" s="24" t="n">
        <f aca="false">IF(L759="","",IF(D759="","",L759/D759))</f>
        <v>0.0957128540417801</v>
      </c>
      <c r="N759" s="20" t="n">
        <v>1045699.46121312</v>
      </c>
      <c r="O759" s="80" t="n">
        <f aca="false">IF(N759="","",IF(D759="","",N759/D759))</f>
        <v>0.767594999747301</v>
      </c>
      <c r="P759" s="20" t="n">
        <v>76980.3726679821</v>
      </c>
      <c r="Q759" s="80" t="n">
        <f aca="false">IF(P759="","",IF(D759="","",P759/D759))</f>
        <v>0.0565073917797343</v>
      </c>
    </row>
    <row r="760" customFormat="false" ht="15" hidden="false" customHeight="false" outlineLevel="0" collapsed="false">
      <c r="A760" s="81" t="n">
        <v>2011</v>
      </c>
      <c r="B760" s="28" t="s">
        <v>27</v>
      </c>
      <c r="C760" s="17" t="n">
        <v>18</v>
      </c>
      <c r="D760" s="18" t="n">
        <v>1533505.25285184</v>
      </c>
      <c r="E760" s="70" t="str">
        <f aca="false">B760&amp;"|"&amp;A760&amp;"|"&amp;C760</f>
        <v>09/|2011|18</v>
      </c>
      <c r="F760" s="77" t="n">
        <v>1295045.98942725</v>
      </c>
      <c r="G760" s="78" t="n">
        <f aca="false">IF(D760="","",F760/D760)</f>
        <v>0.844500523893785</v>
      </c>
      <c r="H760" s="20" t="n">
        <v>121368.13824165</v>
      </c>
      <c r="I760" s="79" t="n">
        <f aca="false">IF(D760="","",H760/D760)</f>
        <v>0.0791442598686527</v>
      </c>
      <c r="J760" s="20" t="n">
        <v>1416414.1276689</v>
      </c>
      <c r="K760" s="79" t="n">
        <f aca="false">IF(D760="","",J760/D760)</f>
        <v>0.923644783762438</v>
      </c>
      <c r="L760" s="20" t="n">
        <v>434598.695616794</v>
      </c>
      <c r="M760" s="24" t="n">
        <f aca="false">IF(L760="","",IF(D760="","",L760/D760))</f>
        <v>0.283402156470333</v>
      </c>
      <c r="N760" s="20" t="n">
        <v>1407376.56977212</v>
      </c>
      <c r="O760" s="80" t="n">
        <f aca="false">IF(N760="","",IF(D760="","",N760/D760))</f>
        <v>0.917751385040801</v>
      </c>
      <c r="P760" s="20" t="n">
        <v>109382.864274111</v>
      </c>
      <c r="Q760" s="80" t="n">
        <f aca="false">IF(P760="","",IF(D760="","",P760/D760))</f>
        <v>0.0713286531433088</v>
      </c>
    </row>
    <row r="761" customFormat="false" ht="15" hidden="false" customHeight="false" outlineLevel="0" collapsed="false">
      <c r="A761" s="81" t="n">
        <v>2011</v>
      </c>
      <c r="B761" s="30" t="s">
        <v>28</v>
      </c>
      <c r="C761" s="17" t="n">
        <v>18</v>
      </c>
      <c r="D761" s="18" t="n">
        <v>1591564.52922529</v>
      </c>
      <c r="E761" s="70" t="str">
        <f aca="false">B761&amp;"|"&amp;A761&amp;"|"&amp;C761</f>
        <v>12/|2011|18</v>
      </c>
      <c r="F761" s="77" t="n">
        <v>1304927.19582341</v>
      </c>
      <c r="G761" s="78" t="n">
        <f aca="false">IF(D761="","",F761/D761)</f>
        <v>0.819902160334395</v>
      </c>
      <c r="H761" s="20" t="n">
        <v>113737.460676963</v>
      </c>
      <c r="I761" s="79" t="n">
        <f aca="false">IF(D761="","",H761/D761)</f>
        <v>0.0714626762462002</v>
      </c>
      <c r="J761" s="20" t="n">
        <v>1418664.65650037</v>
      </c>
      <c r="K761" s="79" t="n">
        <f aca="false">IF(D761="","",J761/D761)</f>
        <v>0.891364836580594</v>
      </c>
      <c r="L761" s="20" t="n">
        <v>270372.747142106</v>
      </c>
      <c r="M761" s="24" t="n">
        <f aca="false">IF(L761="","",IF(D761="","",L761/D761))</f>
        <v>0.169878595669453</v>
      </c>
      <c r="N761" s="20" t="n">
        <v>1559587.28154407</v>
      </c>
      <c r="O761" s="80" t="n">
        <f aca="false">IF(N761="","",IF(D761="","",N761/D761))</f>
        <v>0.979908293321424</v>
      </c>
      <c r="P761" s="20" t="n">
        <v>106652.514532586</v>
      </c>
      <c r="Q761" s="80" t="n">
        <f aca="false">IF(P761="","",IF(D761="","",P761/D761))</f>
        <v>0.0670111155244834</v>
      </c>
    </row>
    <row r="762" customFormat="false" ht="15" hidden="false" customHeight="false" outlineLevel="0" collapsed="false">
      <c r="A762" s="81" t="n">
        <v>2012</v>
      </c>
      <c r="B762" s="31" t="s">
        <v>25</v>
      </c>
      <c r="C762" s="17" t="n">
        <v>18</v>
      </c>
      <c r="D762" s="18" t="n">
        <v>1292922.30166221</v>
      </c>
      <c r="E762" s="70" t="str">
        <f aca="false">B762&amp;"|"&amp;A762&amp;"|"&amp;C762</f>
        <v>03/|2012|18</v>
      </c>
      <c r="F762" s="77" t="n">
        <v>1023373.98679983</v>
      </c>
      <c r="G762" s="78" t="n">
        <f aca="false">IF(D762="","",F762/D762)</f>
        <v>0.791520097908558</v>
      </c>
      <c r="H762" s="20" t="n">
        <v>163022.699159171</v>
      </c>
      <c r="I762" s="79" t="n">
        <f aca="false">IF(D762="","",H762/D762)</f>
        <v>0.126088550680567</v>
      </c>
      <c r="J762" s="20" t="n">
        <v>1186396.685959</v>
      </c>
      <c r="K762" s="79" t="n">
        <f aca="false">IF(D762="","",J762/D762)</f>
        <v>0.917608648589124</v>
      </c>
      <c r="L762" s="20" t="n">
        <v>86183.17089403</v>
      </c>
      <c r="M762" s="24" t="n">
        <f aca="false">IF(L762="","",IF(D762="","",L762/D762))</f>
        <v>0.0666576566768405</v>
      </c>
      <c r="N762" s="20" t="n">
        <v>1167539.51628979</v>
      </c>
      <c r="O762" s="80" t="n">
        <f aca="false">IF(N762="","",IF(D762="","",N762/D762))</f>
        <v>0.903023727557932</v>
      </c>
      <c r="P762" s="20" t="n">
        <v>54131.645270084</v>
      </c>
      <c r="Q762" s="80" t="n">
        <f aca="false">IF(P762="","",IF(D762="","",P762/D762))</f>
        <v>0.0418676707799774</v>
      </c>
    </row>
    <row r="763" customFormat="false" ht="15" hidden="false" customHeight="false" outlineLevel="0" collapsed="false">
      <c r="A763" s="81" t="n">
        <v>2012</v>
      </c>
      <c r="B763" s="28" t="s">
        <v>26</v>
      </c>
      <c r="C763" s="17" t="n">
        <v>18</v>
      </c>
      <c r="D763" s="18" t="n">
        <v>1493961.78341067</v>
      </c>
      <c r="E763" s="70" t="str">
        <f aca="false">B763&amp;"|"&amp;A763&amp;"|"&amp;C763</f>
        <v>06/|2012|18</v>
      </c>
      <c r="F763" s="77" t="n">
        <v>1207855.25215923</v>
      </c>
      <c r="G763" s="78" t="n">
        <f aca="false">IF(D763="","",F763/D763)</f>
        <v>0.808491398890896</v>
      </c>
      <c r="H763" s="20" t="n">
        <v>144224.914991731</v>
      </c>
      <c r="I763" s="79" t="n">
        <f aca="false">IF(D763="","",H763/D763)</f>
        <v>0.0965385571393064</v>
      </c>
      <c r="J763" s="20" t="n">
        <v>1352080.16715096</v>
      </c>
      <c r="K763" s="79" t="n">
        <f aca="false">IF(D763="","",J763/D763)</f>
        <v>0.905029956030202</v>
      </c>
      <c r="L763" s="20" t="n">
        <v>231724.073792898</v>
      </c>
      <c r="M763" s="24" t="n">
        <f aca="false">IF(L763="","",IF(D763="","",L763/D763))</f>
        <v>0.155107096022148</v>
      </c>
      <c r="N763" s="20" t="n">
        <v>1490941.42500402</v>
      </c>
      <c r="O763" s="80" t="n">
        <f aca="false">IF(N763="","",IF(D763="","",N763/D763))</f>
        <v>0.997978289377822</v>
      </c>
      <c r="P763" s="20" t="n">
        <v>89258.2334640741</v>
      </c>
      <c r="Q763" s="80" t="n">
        <f aca="false">IF(P763="","",IF(D763="","",P763/D763))</f>
        <v>0.0597459951487516</v>
      </c>
    </row>
    <row r="764" customFormat="false" ht="15" hidden="false" customHeight="false" outlineLevel="0" collapsed="false">
      <c r="A764" s="81" t="n">
        <v>2012</v>
      </c>
      <c r="B764" s="28" t="s">
        <v>27</v>
      </c>
      <c r="C764" s="17" t="n">
        <v>18</v>
      </c>
      <c r="D764" s="18" t="n">
        <v>1611757.80528077</v>
      </c>
      <c r="E764" s="70" t="str">
        <f aca="false">B764&amp;"|"&amp;A764&amp;"|"&amp;C764</f>
        <v>09/|2012|18</v>
      </c>
      <c r="F764" s="77" t="n">
        <v>1235486.12221197</v>
      </c>
      <c r="G764" s="78" t="n">
        <f aca="false">IF(D764="","",F764/D764)</f>
        <v>0.76654576646939</v>
      </c>
      <c r="H764" s="20" t="n">
        <v>200435.179759121</v>
      </c>
      <c r="I764" s="79" t="n">
        <f aca="false">IF(D764="","",H764/D764)</f>
        <v>0.124358125707482</v>
      </c>
      <c r="J764" s="20" t="n">
        <v>1435921.30197109</v>
      </c>
      <c r="K764" s="79" t="n">
        <f aca="false">IF(D764="","",J764/D764)</f>
        <v>0.890903892176872</v>
      </c>
      <c r="L764" s="20" t="n">
        <v>593564.200384478</v>
      </c>
      <c r="M764" s="24" t="n">
        <f aca="false">IF(L764="","",IF(D764="","",L764/D764))</f>
        <v>0.368271336077742</v>
      </c>
      <c r="N764" s="20" t="n">
        <v>1287273.39093617</v>
      </c>
      <c r="O764" s="80" t="n">
        <f aca="false">IF(N764="","",IF(D764="","",N764/D764))</f>
        <v>0.798676691199225</v>
      </c>
      <c r="P764" s="20" t="n">
        <v>140553.043107988</v>
      </c>
      <c r="Q764" s="80" t="n">
        <f aca="false">IF(P764="","",IF(D764="","",P764/D764))</f>
        <v>0.0872048161625025</v>
      </c>
    </row>
    <row r="765" customFormat="false" ht="15" hidden="false" customHeight="false" outlineLevel="0" collapsed="false">
      <c r="A765" s="81" t="n">
        <v>2012</v>
      </c>
      <c r="B765" s="30" t="s">
        <v>28</v>
      </c>
      <c r="C765" s="17" t="n">
        <v>18</v>
      </c>
      <c r="D765" s="18" t="n">
        <v>1554955.67993815</v>
      </c>
      <c r="E765" s="70" t="str">
        <f aca="false">B765&amp;"|"&amp;A765&amp;"|"&amp;C765</f>
        <v>12/|2012|18</v>
      </c>
      <c r="F765" s="77" t="n">
        <v>1216821.3892479</v>
      </c>
      <c r="G765" s="78" t="n">
        <f aca="false">IF(D765="","",F765/D765)</f>
        <v>0.782544097524568</v>
      </c>
      <c r="H765" s="20" t="n">
        <v>169005.248863277</v>
      </c>
      <c r="I765" s="79" t="n">
        <f aca="false">IF(D765="","",H765/D765)</f>
        <v>0.108688145291703</v>
      </c>
      <c r="J765" s="20" t="n">
        <v>1385826.63811118</v>
      </c>
      <c r="K765" s="79" t="n">
        <f aca="false">IF(D765="","",J765/D765)</f>
        <v>0.891232242816273</v>
      </c>
      <c r="L765" s="20" t="n">
        <v>271519.749512833</v>
      </c>
      <c r="M765" s="24" t="n">
        <f aca="false">IF(L765="","",IF(D765="","",L765/D765))</f>
        <v>0.174615748227392</v>
      </c>
      <c r="N765" s="20" t="n">
        <v>1583361.52287048</v>
      </c>
      <c r="O765" s="80" t="n">
        <f aca="false">IF(N765="","",IF(D765="","",N765/D765))</f>
        <v>1.0182679437741</v>
      </c>
      <c r="P765" s="20" t="n">
        <v>70682.6874469113</v>
      </c>
      <c r="Q765" s="80" t="n">
        <f aca="false">IF(P765="","",IF(D765="","",P765/D765))</f>
        <v>0.0454564000497575</v>
      </c>
    </row>
    <row r="766" customFormat="false" ht="15" hidden="false" customHeight="false" outlineLevel="0" collapsed="false">
      <c r="A766" s="81" t="n">
        <v>2013</v>
      </c>
      <c r="B766" s="31" t="s">
        <v>25</v>
      </c>
      <c r="C766" s="17" t="n">
        <v>18</v>
      </c>
      <c r="D766" s="18" t="n">
        <v>1453058.71111964</v>
      </c>
      <c r="E766" s="70" t="str">
        <f aca="false">B766&amp;"|"&amp;A766&amp;"|"&amp;C766</f>
        <v>03/|2013|18</v>
      </c>
      <c r="F766" s="77" t="n">
        <v>1132264.67921697</v>
      </c>
      <c r="G766" s="78" t="n">
        <f aca="false">IF(D766="","",F766/D766)</f>
        <v>0.779228444489015</v>
      </c>
      <c r="H766" s="20" t="n">
        <v>169509.171824029</v>
      </c>
      <c r="I766" s="79" t="n">
        <f aca="false">IF(D766="","",H766/D766)</f>
        <v>0.116656794750857</v>
      </c>
      <c r="J766" s="20" t="n">
        <v>1301773.851041</v>
      </c>
      <c r="K766" s="79" t="n">
        <f aca="false">IF(D766="","",J766/D766)</f>
        <v>0.895885239239873</v>
      </c>
      <c r="L766" s="20" t="n">
        <v>99863.3387820565</v>
      </c>
      <c r="M766" s="24" t="n">
        <f aca="false">IF(L766="","",IF(D766="","",L766/D766))</f>
        <v>0.068726293038158</v>
      </c>
      <c r="N766" s="20" t="n">
        <v>1237840.00243164</v>
      </c>
      <c r="O766" s="80" t="n">
        <f aca="false">IF(N766="","",IF(D766="","",N766/D766))</f>
        <v>0.851885744849108</v>
      </c>
      <c r="P766" s="20" t="n">
        <v>66295.7534132806</v>
      </c>
      <c r="Q766" s="80" t="n">
        <f aca="false">IF(P766="","",IF(D766="","",P766/D766))</f>
        <v>0.0456249653960624</v>
      </c>
    </row>
    <row r="767" customFormat="false" ht="15" hidden="false" customHeight="false" outlineLevel="0" collapsed="false">
      <c r="A767" s="81" t="n">
        <v>2013</v>
      </c>
      <c r="B767" s="28" t="s">
        <v>26</v>
      </c>
      <c r="C767" s="17" t="n">
        <v>18</v>
      </c>
      <c r="D767" s="18" t="n">
        <v>1514843.26483078</v>
      </c>
      <c r="E767" s="70" t="str">
        <f aca="false">B767&amp;"|"&amp;A767&amp;"|"&amp;C767</f>
        <v>06/|2013|18</v>
      </c>
      <c r="F767" s="77" t="n">
        <v>1149610.29846445</v>
      </c>
      <c r="G767" s="78" t="n">
        <f aca="false">IF(D767="","",F767/D767)</f>
        <v>0.758897190986205</v>
      </c>
      <c r="H767" s="20" t="n">
        <v>172893.919271674</v>
      </c>
      <c r="I767" s="79" t="n">
        <f aca="false">IF(D767="","",H767/D767)</f>
        <v>0.114133206573677</v>
      </c>
      <c r="J767" s="20" t="n">
        <v>1322504.21773612</v>
      </c>
      <c r="K767" s="79" t="n">
        <f aca="false">IF(D767="","",J767/D767)</f>
        <v>0.873030397559878</v>
      </c>
      <c r="L767" s="20" t="n">
        <v>245491.363395875</v>
      </c>
      <c r="M767" s="24" t="n">
        <f aca="false">IF(L767="","",IF(D767="","",L767/D767))</f>
        <v>0.1620572696168</v>
      </c>
      <c r="N767" s="20" t="n">
        <v>1532117.65511636</v>
      </c>
      <c r="O767" s="80" t="n">
        <f aca="false">IF(N767="","",IF(D767="","",N767/D767))</f>
        <v>1.01140341755918</v>
      </c>
      <c r="P767" s="20" t="n">
        <v>92516.6238212879</v>
      </c>
      <c r="Q767" s="80" t="n">
        <f aca="false">IF(P767="","",IF(D767="","",P767/D767))</f>
        <v>0.0610733968121928</v>
      </c>
    </row>
    <row r="768" customFormat="false" ht="15" hidden="false" customHeight="false" outlineLevel="0" collapsed="false">
      <c r="A768" s="81" t="n">
        <v>2013</v>
      </c>
      <c r="B768" s="28" t="s">
        <v>27</v>
      </c>
      <c r="C768" s="17" t="n">
        <v>18</v>
      </c>
      <c r="D768" s="18" t="n">
        <v>1751387.4861607</v>
      </c>
      <c r="E768" s="70" t="str">
        <f aca="false">B768&amp;"|"&amp;A768&amp;"|"&amp;C768</f>
        <v>09/|2013|18</v>
      </c>
      <c r="F768" s="77" t="n">
        <v>1330779.98350624</v>
      </c>
      <c r="G768" s="78" t="n">
        <f aca="false">IF(D768="","",F768/D768)</f>
        <v>0.759843263710595</v>
      </c>
      <c r="H768" s="20" t="n">
        <v>213363.839940733</v>
      </c>
      <c r="I768" s="79" t="n">
        <f aca="false">IF(D768="","",H768/D768)</f>
        <v>0.121825604914226</v>
      </c>
      <c r="J768" s="20" t="n">
        <v>1544143.82344697</v>
      </c>
      <c r="K768" s="79" t="n">
        <f aca="false">IF(D768="","",J768/D768)</f>
        <v>0.881668868624819</v>
      </c>
      <c r="L768" s="20" t="n">
        <v>617724.918419145</v>
      </c>
      <c r="M768" s="24" t="n">
        <f aca="false">IF(L768="","",IF(D768="","",L768/D768))</f>
        <v>0.352706024966119</v>
      </c>
      <c r="N768" s="20" t="n">
        <v>1419630.64412582</v>
      </c>
      <c r="O768" s="80" t="n">
        <f aca="false">IF(N768="","",IF(D768="","",N768/D768))</f>
        <v>0.810574847281717</v>
      </c>
      <c r="P768" s="20" t="n">
        <v>127007.468359102</v>
      </c>
      <c r="Q768" s="80" t="n">
        <f aca="false">IF(P768="","",IF(D768="","",P768/D768))</f>
        <v>0.0725182002056673</v>
      </c>
    </row>
    <row r="769" customFormat="false" ht="15" hidden="false" customHeight="false" outlineLevel="0" collapsed="false">
      <c r="A769" s="81" t="n">
        <v>2013</v>
      </c>
      <c r="B769" s="30" t="s">
        <v>28</v>
      </c>
      <c r="C769" s="17" t="n">
        <v>18</v>
      </c>
      <c r="D769" s="18" t="n">
        <v>1690651.08181601</v>
      </c>
      <c r="E769" s="70" t="str">
        <f aca="false">B769&amp;"|"&amp;A769&amp;"|"&amp;C769</f>
        <v>12/|2013|18</v>
      </c>
      <c r="F769" s="77" t="n">
        <v>1304059.17246468</v>
      </c>
      <c r="G769" s="78" t="n">
        <f aca="false">IF(D769="","",F769/D769)</f>
        <v>0.771335485181204</v>
      </c>
      <c r="H769" s="20" t="n">
        <v>191240.252000451</v>
      </c>
      <c r="I769" s="79" t="n">
        <f aca="false">IF(D769="","",H769/D769)</f>
        <v>0.113116333735185</v>
      </c>
      <c r="J769" s="20" t="n">
        <v>1495299.42446513</v>
      </c>
      <c r="K769" s="79" t="n">
        <f aca="false">IF(D769="","",J769/D769)</f>
        <v>0.884451818916389</v>
      </c>
      <c r="L769" s="20" t="n">
        <v>439546.342727742</v>
      </c>
      <c r="M769" s="24" t="n">
        <f aca="false">IF(L769="","",IF(D769="","",L769/D769))</f>
        <v>0.259986432123892</v>
      </c>
      <c r="N769" s="20" t="n">
        <v>1608354.30527941</v>
      </c>
      <c r="O769" s="80" t="n">
        <f aca="false">IF(N769="","",IF(D769="","",N769/D769))</f>
        <v>0.951322435822653</v>
      </c>
      <c r="P769" s="20" t="n">
        <v>105511.460123343</v>
      </c>
      <c r="Q769" s="80" t="n">
        <f aca="false">IF(P769="","",IF(D769="","",P769/D769))</f>
        <v>0.0624087733170868</v>
      </c>
    </row>
    <row r="770" customFormat="false" ht="15" hidden="false" customHeight="false" outlineLevel="0" collapsed="false">
      <c r="A770" s="81" t="n">
        <v>2014</v>
      </c>
      <c r="B770" s="31" t="s">
        <v>25</v>
      </c>
      <c r="C770" s="17" t="n">
        <v>18</v>
      </c>
      <c r="D770" s="18" t="n">
        <v>1560103.0441645</v>
      </c>
      <c r="E770" s="70" t="str">
        <f aca="false">B770&amp;"|"&amp;A770&amp;"|"&amp;C770</f>
        <v>03/|2014|18</v>
      </c>
      <c r="F770" s="77" t="n">
        <v>1236902.79719525</v>
      </c>
      <c r="G770" s="78" t="n">
        <f aca="false">IF(D770="","",F770/D770)</f>
        <v>0.792834038637277</v>
      </c>
      <c r="H770" s="20" t="n">
        <v>168927.189281189</v>
      </c>
      <c r="I770" s="79" t="n">
        <f aca="false">IF(D770="","",H770/D770)</f>
        <v>0.108279507506286</v>
      </c>
      <c r="J770" s="20" t="n">
        <v>1405829.98647644</v>
      </c>
      <c r="K770" s="79" t="n">
        <f aca="false">IF(D770="","",J770/D770)</f>
        <v>0.901113546143563</v>
      </c>
      <c r="L770" s="20" t="n">
        <v>149558.511253392</v>
      </c>
      <c r="M770" s="24" t="n">
        <f aca="false">IF(L770="","",IF(D770="","",L770/D770))</f>
        <v>0.0958645083174534</v>
      </c>
      <c r="N770" s="20" t="n">
        <v>1429314.06172564</v>
      </c>
      <c r="O770" s="80" t="n">
        <f aca="false">IF(N770="","",IF(D770="","",N770/D770))</f>
        <v>0.916166446230542</v>
      </c>
      <c r="P770" s="20" t="n">
        <v>58572.1979104141</v>
      </c>
      <c r="Q770" s="80" t="n">
        <f aca="false">IF(P770="","",IF(D770="","",P770/D770))</f>
        <v>0.0375438007954032</v>
      </c>
    </row>
    <row r="771" customFormat="false" ht="15" hidden="false" customHeight="false" outlineLevel="0" collapsed="false">
      <c r="A771" s="81" t="n">
        <v>2014</v>
      </c>
      <c r="B771" s="28" t="s">
        <v>26</v>
      </c>
      <c r="C771" s="17" t="n">
        <v>18</v>
      </c>
      <c r="D771" s="18" t="n">
        <v>1837588.11483154</v>
      </c>
      <c r="E771" s="70" t="str">
        <f aca="false">B771&amp;"|"&amp;A771&amp;"|"&amp;C771</f>
        <v>06/|2014|18</v>
      </c>
      <c r="F771" s="77" t="n">
        <v>1460558.85423614</v>
      </c>
      <c r="G771" s="78" t="n">
        <f aca="false">IF(D771="","",F771/D771)</f>
        <v>0.79482384678464</v>
      </c>
      <c r="H771" s="20" t="n">
        <v>202715.896784494</v>
      </c>
      <c r="I771" s="79" t="n">
        <f aca="false">IF(D771="","",H771/D771)</f>
        <v>0.110316286412789</v>
      </c>
      <c r="J771" s="20" t="n">
        <v>1663274.75102063</v>
      </c>
      <c r="K771" s="79" t="n">
        <f aca="false">IF(D771="","",J771/D771)</f>
        <v>0.905140133197428</v>
      </c>
      <c r="L771" s="20" t="n">
        <v>237451.541161402</v>
      </c>
      <c r="M771" s="24" t="n">
        <f aca="false">IF(L771="","",IF(D771="","",L771/D771))</f>
        <v>0.129219131994207</v>
      </c>
      <c r="N771" s="20" t="n">
        <v>1644916.19192486</v>
      </c>
      <c r="O771" s="80" t="n">
        <f aca="false">IF(N771="","",IF(D771="","",N771/D771))</f>
        <v>0.895149559712763</v>
      </c>
      <c r="P771" s="20" t="n">
        <v>90161.987605853</v>
      </c>
      <c r="Q771" s="80" t="n">
        <f aca="false">IF(P771="","",IF(D771="","",P771/D771))</f>
        <v>0.0490653954921332</v>
      </c>
    </row>
    <row r="772" customFormat="false" ht="15" hidden="false" customHeight="false" outlineLevel="0" collapsed="false">
      <c r="A772" s="81" t="n">
        <v>2014</v>
      </c>
      <c r="B772" s="28" t="s">
        <v>27</v>
      </c>
      <c r="C772" s="17" t="n">
        <v>18</v>
      </c>
      <c r="D772" s="18" t="n">
        <v>1933343.42512352</v>
      </c>
      <c r="E772" s="70" t="str">
        <f aca="false">B772&amp;"|"&amp;A772&amp;"|"&amp;C772</f>
        <v>09/|2014|18</v>
      </c>
      <c r="F772" s="77" t="n">
        <v>1537132.89325874</v>
      </c>
      <c r="G772" s="78" t="n">
        <f aca="false">IF(D772="","",F772/D772)</f>
        <v>0.795064587741587</v>
      </c>
      <c r="H772" s="20" t="n">
        <v>197837.103135868</v>
      </c>
      <c r="I772" s="79" t="n">
        <f aca="false">IF(D772="","",H772/D772)</f>
        <v>0.102329001958474</v>
      </c>
      <c r="J772" s="20" t="n">
        <v>1734969.99639461</v>
      </c>
      <c r="K772" s="79" t="n">
        <f aca="false">IF(D772="","",J772/D772)</f>
        <v>0.897393589700063</v>
      </c>
      <c r="L772" s="20" t="n">
        <v>547560.496878163</v>
      </c>
      <c r="M772" s="24" t="n">
        <f aca="false">IF(L772="","",IF(D772="","",L772/D772))</f>
        <v>0.28321946828623</v>
      </c>
      <c r="N772" s="20" t="n">
        <v>1747380.90582125</v>
      </c>
      <c r="O772" s="80" t="n">
        <f aca="false">IF(N772="","",IF(D772="","",N772/D772))</f>
        <v>0.90381299210181</v>
      </c>
      <c r="P772" s="20" t="n">
        <v>131982.186370652</v>
      </c>
      <c r="Q772" s="80" t="n">
        <f aca="false">IF(P772="","",IF(D772="","",P772/D772))</f>
        <v>0.0682662917801165</v>
      </c>
    </row>
    <row r="773" customFormat="false" ht="15" hidden="false" customHeight="false" outlineLevel="0" collapsed="false">
      <c r="A773" s="81" t="n">
        <v>2014</v>
      </c>
      <c r="B773" s="30" t="s">
        <v>28</v>
      </c>
      <c r="C773" s="17" t="n">
        <v>18</v>
      </c>
      <c r="D773" s="18" t="n">
        <v>2258438.33283906</v>
      </c>
      <c r="E773" s="70" t="str">
        <f aca="false">B773&amp;"|"&amp;A773&amp;"|"&amp;C773</f>
        <v>12/|2014|18</v>
      </c>
      <c r="F773" s="77" t="n">
        <v>1846577.78889174</v>
      </c>
      <c r="G773" s="78" t="n">
        <f aca="false">IF(D773="","",F773/D773)</f>
        <v>0.817634806335591</v>
      </c>
      <c r="H773" s="20" t="n">
        <v>177215.852726449</v>
      </c>
      <c r="I773" s="79" t="n">
        <f aca="false">IF(D773="","",H773/D773)</f>
        <v>0.0784683159817221</v>
      </c>
      <c r="J773" s="20" t="n">
        <v>2023793.64161819</v>
      </c>
      <c r="K773" s="79" t="n">
        <f aca="false">IF(D773="","",J773/D773)</f>
        <v>0.896103122317314</v>
      </c>
      <c r="L773" s="20"/>
      <c r="M773" s="24" t="str">
        <f aca="false">IF(L773="","",IF(D773="","",L773/D773))</f>
        <v/>
      </c>
      <c r="N773" s="20" t="n">
        <v>2315486.82971334</v>
      </c>
      <c r="O773" s="80" t="n">
        <f aca="false">IF(N773="","",IF(D773="","",N773/D773))</f>
        <v>1.02526015257745</v>
      </c>
      <c r="P773" s="20" t="n">
        <v>133541.10090742</v>
      </c>
      <c r="Q773" s="80" t="n">
        <f aca="false">IF(P773="","",IF(D773="","",P773/D773))</f>
        <v>0.0591298416103073</v>
      </c>
    </row>
    <row r="774" customFormat="false" ht="15" hidden="false" customHeight="false" outlineLevel="0" collapsed="false">
      <c r="A774" s="81" t="n">
        <v>2015</v>
      </c>
      <c r="B774" s="31" t="s">
        <v>25</v>
      </c>
      <c r="C774" s="17" t="n">
        <v>18</v>
      </c>
      <c r="D774" s="18" t="n">
        <v>1891069.08964334</v>
      </c>
      <c r="E774" s="70" t="str">
        <f aca="false">B774&amp;"|"&amp;A774&amp;"|"&amp;C774</f>
        <v>03/|2015|18</v>
      </c>
      <c r="F774" s="77" t="n">
        <v>1530759.7201264</v>
      </c>
      <c r="G774" s="78" t="n">
        <f aca="false">IF(D774="","",F774/D774)</f>
        <v>0.809467897555824</v>
      </c>
      <c r="H774" s="20" t="n">
        <v>167623.766144912</v>
      </c>
      <c r="I774" s="79" t="n">
        <f aca="false">IF(D774="","",H774/D774)</f>
        <v>0.0886396837973414</v>
      </c>
      <c r="J774" s="20" t="n">
        <v>1698383.48627131</v>
      </c>
      <c r="K774" s="79" t="n">
        <f aca="false">IF(D774="","",J774/D774)</f>
        <v>0.898107581353164</v>
      </c>
      <c r="L774" s="20" t="n">
        <v>179018.035025123</v>
      </c>
      <c r="M774" s="24" t="n">
        <f aca="false">IF(L774="","",IF(D774="","",L774/D774))</f>
        <v>0.0946649892410257</v>
      </c>
      <c r="N774" s="20" t="n">
        <v>1774273.86625736</v>
      </c>
      <c r="O774" s="80" t="n">
        <f aca="false">IF(N774="","",IF(D774="","",N774/D774))</f>
        <v>0.938238521254658</v>
      </c>
      <c r="P774" s="20" t="n">
        <v>57153.8431366037</v>
      </c>
      <c r="Q774" s="80" t="n">
        <f aca="false">IF(P774="","",IF(D774="","",P774/D774))</f>
        <v>0.030223032807005</v>
      </c>
    </row>
    <row r="775" customFormat="false" ht="15" hidden="false" customHeight="false" outlineLevel="0" collapsed="false">
      <c r="A775" s="81" t="n">
        <v>2015</v>
      </c>
      <c r="B775" s="28" t="s">
        <v>26</v>
      </c>
      <c r="C775" s="17" t="n">
        <v>18</v>
      </c>
      <c r="D775" s="18" t="n">
        <v>1928791.72334986</v>
      </c>
      <c r="E775" s="70" t="str">
        <f aca="false">B775&amp;"|"&amp;A775&amp;"|"&amp;C775</f>
        <v>06/|2015|18</v>
      </c>
      <c r="F775" s="77" t="n">
        <v>1485315.85680646</v>
      </c>
      <c r="G775" s="78" t="n">
        <f aca="false">IF(D775="","",F775/D775)</f>
        <v>0.77007581421327</v>
      </c>
      <c r="H775" s="20" t="n">
        <v>190510.034453959</v>
      </c>
      <c r="I775" s="79" t="n">
        <f aca="false">IF(D775="","",H775/D775)</f>
        <v>0.0987716984408704</v>
      </c>
      <c r="J775" s="20" t="n">
        <v>1675825.89126042</v>
      </c>
      <c r="K775" s="79" t="n">
        <f aca="false">IF(D775="","",J775/D775)</f>
        <v>0.868847512654141</v>
      </c>
      <c r="L775" s="20" t="n">
        <v>206933.246393018</v>
      </c>
      <c r="M775" s="24" t="n">
        <f aca="false">IF(L775="","",IF(D775="","",L775/D775))</f>
        <v>0.10728646534921</v>
      </c>
      <c r="N775" s="20" t="n">
        <v>1735934.40724621</v>
      </c>
      <c r="O775" s="80" t="n">
        <f aca="false">IF(N775="","",IF(D775="","",N775/D775))</f>
        <v>0.900011331566323</v>
      </c>
      <c r="P775" s="20" t="n">
        <v>74452.1527773589</v>
      </c>
      <c r="Q775" s="80" t="n">
        <f aca="false">IF(P775="","",IF(D775="","",P775/D775))</f>
        <v>0.0386004107525166</v>
      </c>
    </row>
    <row r="776" customFormat="false" ht="15" hidden="false" customHeight="false" outlineLevel="0" collapsed="false">
      <c r="A776" s="81" t="n">
        <v>2015</v>
      </c>
      <c r="B776" s="28" t="s">
        <v>27</v>
      </c>
      <c r="C776" s="17" t="n">
        <v>18</v>
      </c>
      <c r="D776" s="18" t="n">
        <v>2030730.94322124</v>
      </c>
      <c r="E776" s="70" t="str">
        <f aca="false">B776&amp;"|"&amp;A776&amp;"|"&amp;C776</f>
        <v>09/|2015|18</v>
      </c>
      <c r="F776" s="77" t="n">
        <v>1557166.14706232</v>
      </c>
      <c r="G776" s="78" t="n">
        <f aca="false">IF(D776="","",F776/D776)</f>
        <v>0.766800817341302</v>
      </c>
      <c r="H776" s="20" t="n">
        <v>186833.405334407</v>
      </c>
      <c r="I776" s="79" t="n">
        <f aca="false">IF(D776="","",H776/D776)</f>
        <v>0.0920030326804609</v>
      </c>
      <c r="J776" s="20" t="n">
        <v>1743999.55239673</v>
      </c>
      <c r="K776" s="79" t="n">
        <f aca="false">IF(D776="","",J776/D776)</f>
        <v>0.858803850021764</v>
      </c>
      <c r="L776" s="20" t="n">
        <v>240767.985204068</v>
      </c>
      <c r="M776" s="24" t="n">
        <f aca="false">IF(L776="","",IF(D776="","",L776/D776))</f>
        <v>0.118562228052797</v>
      </c>
      <c r="N776" s="20" t="n">
        <v>1847536.80179034</v>
      </c>
      <c r="O776" s="80" t="n">
        <f aca="false">IF(N776="","",IF(D776="","",N776/D776))</f>
        <v>0.909789062877868</v>
      </c>
      <c r="P776" s="20" t="n">
        <v>112115.605422734</v>
      </c>
      <c r="Q776" s="80" t="n">
        <f aca="false">IF(P776="","",IF(D776="","",P776/D776))</f>
        <v>0.0552094829681824</v>
      </c>
    </row>
    <row r="777" customFormat="false" ht="15" hidden="false" customHeight="false" outlineLevel="0" collapsed="false">
      <c r="A777" s="81" t="n">
        <v>2015</v>
      </c>
      <c r="B777" s="30" t="s">
        <v>28</v>
      </c>
      <c r="C777" s="17" t="n">
        <v>18</v>
      </c>
      <c r="D777" s="18" t="n">
        <v>2191867.82595139</v>
      </c>
      <c r="E777" s="70" t="str">
        <f aca="false">B777&amp;"|"&amp;A777&amp;"|"&amp;C777</f>
        <v>12/|2015|18</v>
      </c>
      <c r="F777" s="77" t="n">
        <v>1579013.4942101</v>
      </c>
      <c r="G777" s="78" t="n">
        <f aca="false">IF(D777="","",F777/D777)</f>
        <v>0.72039631017656</v>
      </c>
      <c r="H777" s="20" t="n">
        <v>260145.017141573</v>
      </c>
      <c r="I777" s="79" t="n">
        <f aca="false">IF(D777="","",H777/D777)</f>
        <v>0.118686452742038</v>
      </c>
      <c r="J777" s="20" t="n">
        <v>1839158.51135167</v>
      </c>
      <c r="K777" s="79" t="n">
        <f aca="false">IF(D777="","",J777/D777)</f>
        <v>0.839082762918597</v>
      </c>
      <c r="L777" s="20" t="n">
        <v>332775.652879815</v>
      </c>
      <c r="M777" s="24" t="n">
        <f aca="false">IF(L777="","",IF(D777="","",L777/D777))</f>
        <v>0.151822864928168</v>
      </c>
      <c r="N777" s="20" t="n">
        <v>2211609.18558835</v>
      </c>
      <c r="O777" s="80" t="n">
        <f aca="false">IF(N777="","",IF(D777="","",N777/D777))</f>
        <v>1.00900663781056</v>
      </c>
      <c r="P777" s="20" t="n">
        <v>113100.919257451</v>
      </c>
      <c r="Q777" s="80" t="n">
        <f aca="false">IF(P777="","",IF(D777="","",P777/D777))</f>
        <v>0.051600246108982</v>
      </c>
    </row>
    <row r="778" customFormat="false" ht="15" hidden="false" customHeight="false" outlineLevel="0" collapsed="false">
      <c r="A778" s="81" t="n">
        <v>2016</v>
      </c>
      <c r="B778" s="31" t="s">
        <v>25</v>
      </c>
      <c r="C778" s="17" t="n">
        <v>18</v>
      </c>
      <c r="D778" s="18" t="n">
        <v>1925975.58347575</v>
      </c>
      <c r="E778" s="70" t="str">
        <f aca="false">B778&amp;"|"&amp;A778&amp;"|"&amp;C778</f>
        <v>03/|2016|18</v>
      </c>
      <c r="F778" s="77" t="n">
        <v>1478984.6436568</v>
      </c>
      <c r="G778" s="78" t="n">
        <f aca="false">IF(D778="","",F778/D778)</f>
        <v>0.767914534507089</v>
      </c>
      <c r="H778" s="20" t="n">
        <v>196352.153123455</v>
      </c>
      <c r="I778" s="79" t="n">
        <f aca="false">IF(D778="","",H778/D778)</f>
        <v>0.101949450869519</v>
      </c>
      <c r="J778" s="20" t="n">
        <v>1675336.79678026</v>
      </c>
      <c r="K778" s="79" t="n">
        <f aca="false">IF(D778="","",J778/D778)</f>
        <v>0.869863985376611</v>
      </c>
      <c r="L778" s="20" t="n">
        <v>213529.279146027</v>
      </c>
      <c r="M778" s="24" t="n">
        <f aca="false">IF(L778="","",IF(D778="","",L778/D778))</f>
        <v>0.11086811327103</v>
      </c>
      <c r="N778" s="20" t="n">
        <v>1599352.67723361</v>
      </c>
      <c r="O778" s="80" t="n">
        <f aca="false">IF(N778="","",IF(D778="","",N778/D778))</f>
        <v>0.830411709761817</v>
      </c>
      <c r="P778" s="20" t="n">
        <v>43209.9986748848</v>
      </c>
      <c r="Q778" s="80" t="n">
        <f aca="false">IF(P778="","",IF(D778="","",P778/D778))</f>
        <v>0.0224353823826287</v>
      </c>
    </row>
    <row r="779" customFormat="false" ht="15" hidden="false" customHeight="false" outlineLevel="0" collapsed="false">
      <c r="A779" s="81" t="n">
        <v>2016</v>
      </c>
      <c r="B779" s="28" t="s">
        <v>26</v>
      </c>
      <c r="C779" s="17" t="n">
        <v>18</v>
      </c>
      <c r="D779" s="18" t="n">
        <v>1807050.66268365</v>
      </c>
      <c r="E779" s="70" t="str">
        <f aca="false">B779&amp;"|"&amp;A779&amp;"|"&amp;C779</f>
        <v>06/|2016|18</v>
      </c>
      <c r="F779" s="77" t="n">
        <v>1352509.41984274</v>
      </c>
      <c r="G779" s="78" t="n">
        <f aca="false">IF(D779="","",F779/D779)</f>
        <v>0.748462368970956</v>
      </c>
      <c r="H779" s="20" t="n">
        <v>192613.559673799</v>
      </c>
      <c r="I779" s="79" t="n">
        <f aca="false">IF(D779="","",H779/D779)</f>
        <v>0.106590016346165</v>
      </c>
      <c r="J779" s="20" t="n">
        <v>1545122.97951654</v>
      </c>
      <c r="K779" s="79" t="n">
        <f aca="false">IF(D779="","",J779/D779)</f>
        <v>0.855052385317122</v>
      </c>
      <c r="L779" s="20" t="n">
        <v>195363.026242702</v>
      </c>
      <c r="M779" s="24" t="n">
        <f aca="false">IF(L779="","",IF(D779="","",L779/D779))</f>
        <v>0.108111537920342</v>
      </c>
      <c r="N779" s="20" t="n">
        <v>1569853.92038307</v>
      </c>
      <c r="O779" s="80" t="n">
        <f aca="false">IF(N779="","",IF(D779="","",N779/D779))</f>
        <v>0.868738189139468</v>
      </c>
      <c r="P779" s="20" t="n">
        <v>51761.0251258102</v>
      </c>
      <c r="Q779" s="80" t="n">
        <f aca="false">IF(P779="","",IF(D779="","",P779/D779))</f>
        <v>0.0286439258149741</v>
      </c>
    </row>
    <row r="780" customFormat="false" ht="15" hidden="false" customHeight="false" outlineLevel="0" collapsed="false">
      <c r="A780" s="81" t="n">
        <v>2016</v>
      </c>
      <c r="B780" s="28" t="s">
        <v>27</v>
      </c>
      <c r="C780" s="17" t="n">
        <v>18</v>
      </c>
      <c r="D780" s="18" t="n">
        <v>1912421.90806091</v>
      </c>
      <c r="E780" s="70" t="str">
        <f aca="false">B780&amp;"|"&amp;A780&amp;"|"&amp;C780</f>
        <v>09/|2016|18</v>
      </c>
      <c r="F780" s="77" t="n">
        <v>1450627.0468513</v>
      </c>
      <c r="G780" s="78" t="n">
        <f aca="false">IF(D780="","",F780/D780)</f>
        <v>0.758528774815258</v>
      </c>
      <c r="H780" s="20" t="n">
        <v>182274.850478744</v>
      </c>
      <c r="I780" s="79" t="n">
        <f aca="false">IF(D780="","",H780/D780)</f>
        <v>0.095311003137148</v>
      </c>
      <c r="J780" s="20" t="n">
        <v>1632901.89733004</v>
      </c>
      <c r="K780" s="79" t="n">
        <f aca="false">IF(D780="","",J780/D780)</f>
        <v>0.853839777952404</v>
      </c>
      <c r="L780" s="20" t="n">
        <v>200562.777879267</v>
      </c>
      <c r="M780" s="24" t="n">
        <f aca="false">IF(L780="","",IF(D780="","",L780/D780))</f>
        <v>0.104873708585898</v>
      </c>
      <c r="N780" s="20" t="n">
        <v>1867841.55725837</v>
      </c>
      <c r="O780" s="80" t="n">
        <f aca="false">IF(N780="","",IF(D780="","",N780/D780))</f>
        <v>0.976689060810989</v>
      </c>
      <c r="P780" s="20" t="n">
        <v>44538.0176372684</v>
      </c>
      <c r="Q780" s="80" t="n">
        <f aca="false">IF(P780="","",IF(D780="","",P780/D780))</f>
        <v>0.0232888032967723</v>
      </c>
    </row>
    <row r="781" customFormat="false" ht="15" hidden="false" customHeight="false" outlineLevel="0" collapsed="false">
      <c r="A781" s="81" t="n">
        <v>2016</v>
      </c>
      <c r="B781" s="30" t="s">
        <v>28</v>
      </c>
      <c r="C781" s="17" t="n">
        <v>18</v>
      </c>
      <c r="D781" s="18" t="n">
        <v>1754895.72223967</v>
      </c>
      <c r="E781" s="70" t="str">
        <f aca="false">B781&amp;"|"&amp;A781&amp;"|"&amp;C781</f>
        <v>12/|2016|18</v>
      </c>
      <c r="F781" s="77" t="n">
        <v>1302944.9697615</v>
      </c>
      <c r="G781" s="78" t="n">
        <f aca="false">IF(D781="","",F781/D781)</f>
        <v>0.742462901498573</v>
      </c>
      <c r="H781" s="20" t="n">
        <v>169059.129480495</v>
      </c>
      <c r="I781" s="79" t="n">
        <f aca="false">IF(D781="","",H781/D781)</f>
        <v>0.0963357123377877</v>
      </c>
      <c r="J781" s="20" t="n">
        <v>1472004.09924199</v>
      </c>
      <c r="K781" s="79" t="n">
        <f aca="false">IF(D781="","",J781/D781)</f>
        <v>0.838798613836358</v>
      </c>
      <c r="L781" s="20" t="n">
        <v>221379.284697531</v>
      </c>
      <c r="M781" s="24" t="n">
        <f aca="false">IF(L781="","",IF(D781="","",L781/D781))</f>
        <v>0.126149538056311</v>
      </c>
      <c r="N781" s="20" t="n">
        <v>1558737.4533995</v>
      </c>
      <c r="O781" s="80" t="n">
        <f aca="false">IF(N781="","",IF(D781="","",N781/D781))</f>
        <v>0.888222265087167</v>
      </c>
      <c r="P781" s="20" t="n">
        <v>145334.542665997</v>
      </c>
      <c r="Q781" s="80" t="n">
        <f aca="false">IF(P781="","",IF(D781="","",P781/D781))</f>
        <v>0.0828166259819216</v>
      </c>
    </row>
    <row r="782" customFormat="false" ht="15" hidden="false" customHeight="false" outlineLevel="0" collapsed="false">
      <c r="A782" s="81" t="n">
        <v>2017</v>
      </c>
      <c r="B782" s="31" t="s">
        <v>25</v>
      </c>
      <c r="C782" s="17" t="n">
        <v>18</v>
      </c>
      <c r="D782" s="18" t="n">
        <v>1394489.01780911</v>
      </c>
      <c r="E782" s="70" t="str">
        <f aca="false">B782&amp;"|"&amp;A782&amp;"|"&amp;C782</f>
        <v>03/|2017|18</v>
      </c>
      <c r="F782" s="77" t="n">
        <v>1042663.13313797</v>
      </c>
      <c r="G782" s="78" t="n">
        <f aca="false">IF(D782="","",F782/D782)</f>
        <v>0.747702649373392</v>
      </c>
      <c r="H782" s="20" t="n">
        <v>172091.939855113</v>
      </c>
      <c r="I782" s="79" t="n">
        <f aca="false">IF(D782="","",H782/D782)</f>
        <v>0.12340860175829</v>
      </c>
      <c r="J782" s="20" t="n">
        <v>1214755.07299308</v>
      </c>
      <c r="K782" s="79" t="n">
        <f aca="false">IF(D782="","",J782/D782)</f>
        <v>0.871111251131679</v>
      </c>
      <c r="L782" s="20" t="n">
        <v>173665.429832694</v>
      </c>
      <c r="M782" s="24" t="n">
        <f aca="false">IF(L782="","",IF(D782="","",L782/D782))</f>
        <v>0.124536964877315</v>
      </c>
      <c r="N782" s="20" t="n">
        <v>1085126.55223169</v>
      </c>
      <c r="O782" s="80" t="n">
        <f aca="false">IF(N782="","",IF(D782="","",N782/D782))</f>
        <v>0.778153530342275</v>
      </c>
      <c r="P782" s="20" t="n">
        <v>45405.7644228476</v>
      </c>
      <c r="Q782" s="80" t="n">
        <f aca="false">IF(P782="","",IF(D782="","",P782/D782))</f>
        <v>0.0325608619666183</v>
      </c>
    </row>
    <row r="783" customFormat="false" ht="15" hidden="false" customHeight="false" outlineLevel="0" collapsed="false">
      <c r="A783" s="81" t="n">
        <v>2017</v>
      </c>
      <c r="B783" s="28" t="s">
        <v>26</v>
      </c>
      <c r="C783" s="17" t="n">
        <v>18</v>
      </c>
      <c r="D783" s="18" t="n">
        <v>1686557.0023012</v>
      </c>
      <c r="E783" s="70" t="str">
        <f aca="false">B783&amp;"|"&amp;A783&amp;"|"&amp;C783</f>
        <v>06/|2017|18</v>
      </c>
      <c r="F783" s="77" t="n">
        <v>1219183.12810749</v>
      </c>
      <c r="G783" s="78" t="n">
        <f aca="false">IF(D783="","",F783/D783)</f>
        <v>0.722882847389084</v>
      </c>
      <c r="H783" s="20" t="n">
        <v>180776.654539171</v>
      </c>
      <c r="I783" s="79" t="n">
        <f aca="false">IF(D783="","",H783/D783)</f>
        <v>0.107186803821343</v>
      </c>
      <c r="J783" s="20" t="n">
        <v>1399959.78264666</v>
      </c>
      <c r="K783" s="79" t="n">
        <f aca="false">IF(D783="","",J783/D783)</f>
        <v>0.830069651210427</v>
      </c>
      <c r="L783" s="20" t="n">
        <v>165115.427778249</v>
      </c>
      <c r="M783" s="24" t="n">
        <f aca="false">IF(L783="","",IF(D783="","",L783/D783))</f>
        <v>0.0979008877571048</v>
      </c>
      <c r="N783" s="20" t="n">
        <v>1621768.71286787</v>
      </c>
      <c r="O783" s="80" t="n">
        <f aca="false">IF(N783="","",IF(D783="","",N783/D783))</f>
        <v>0.96158547304068</v>
      </c>
      <c r="P783" s="20" t="n">
        <v>55940.2038958916</v>
      </c>
      <c r="Q783" s="80" t="n">
        <f aca="false">IF(P783="","",IF(D783="","",P783/D783))</f>
        <v>0.0331682853408244</v>
      </c>
    </row>
    <row r="784" customFormat="false" ht="15" hidden="false" customHeight="false" outlineLevel="0" collapsed="false">
      <c r="A784" s="81" t="n">
        <v>2017</v>
      </c>
      <c r="B784" s="28" t="s">
        <v>27</v>
      </c>
      <c r="C784" s="17" t="n">
        <v>18</v>
      </c>
      <c r="D784" s="18" t="n">
        <v>2100486.47468231</v>
      </c>
      <c r="E784" s="70" t="str">
        <f aca="false">B784&amp;"|"&amp;A784&amp;"|"&amp;C784</f>
        <v>09/|2017|18</v>
      </c>
      <c r="F784" s="77" t="n">
        <v>1595794.56832064</v>
      </c>
      <c r="G784" s="78" t="n">
        <f aca="false">IF(D784="","",F784/D784)</f>
        <v>0.759726181318067</v>
      </c>
      <c r="H784" s="20" t="n">
        <v>224895.704429079</v>
      </c>
      <c r="I784" s="79" t="n">
        <f aca="false">IF(D784="","",H784/D784)</f>
        <v>0.10706838969915</v>
      </c>
      <c r="J784" s="20" t="n">
        <v>1820690.27274972</v>
      </c>
      <c r="K784" s="79" t="n">
        <f aca="false">IF(D784="","",J784/D784)</f>
        <v>0.866794571017217</v>
      </c>
      <c r="L784" s="20" t="n">
        <v>275716.968359313</v>
      </c>
      <c r="M784" s="24" t="n">
        <f aca="false">IF(L784="","",IF(D784="","",L784/D784))</f>
        <v>0.131263386688083</v>
      </c>
      <c r="N784" s="20" t="n">
        <v>2043348.53419272</v>
      </c>
      <c r="O784" s="80" t="n">
        <f aca="false">IF(N784="","",IF(D784="","",N784/D784))</f>
        <v>0.972797758434397</v>
      </c>
      <c r="P784" s="20" t="n">
        <v>44939.2316003646</v>
      </c>
      <c r="Q784" s="80" t="n">
        <f aca="false">IF(P784="","",IF(D784="","",P784/D784))</f>
        <v>0.0213946779196288</v>
      </c>
    </row>
    <row r="785" customFormat="false" ht="15" hidden="false" customHeight="false" outlineLevel="0" collapsed="false">
      <c r="A785" s="81" t="n">
        <v>2017</v>
      </c>
      <c r="B785" s="30" t="s">
        <v>28</v>
      </c>
      <c r="C785" s="17" t="n">
        <v>18</v>
      </c>
      <c r="D785" s="18" t="n">
        <v>2332423.46231435</v>
      </c>
      <c r="E785" s="70" t="str">
        <f aca="false">B785&amp;"|"&amp;A785&amp;"|"&amp;C785</f>
        <v>12/|2017|18</v>
      </c>
      <c r="F785" s="77" t="n">
        <v>1775325.95340753</v>
      </c>
      <c r="G785" s="78" t="n">
        <f aca="false">IF(D785="","",F785/D785)</f>
        <v>0.761150786764064</v>
      </c>
      <c r="H785" s="20" t="n">
        <v>272020.090858056</v>
      </c>
      <c r="I785" s="79" t="n">
        <f aca="false">IF(D785="","",H785/D785)</f>
        <v>0.116625516443804</v>
      </c>
      <c r="J785" s="20" t="n">
        <v>2047346.04426559</v>
      </c>
      <c r="K785" s="79" t="n">
        <f aca="false">IF(D785="","",J785/D785)</f>
        <v>0.87777630320787</v>
      </c>
      <c r="L785" s="20" t="n">
        <v>369381.989828047</v>
      </c>
      <c r="M785" s="24" t="n">
        <f aca="false">IF(L785="","",IF(D785="","",L785/D785))</f>
        <v>0.15836832196051</v>
      </c>
      <c r="N785" s="20" t="n">
        <v>1936376.9046204</v>
      </c>
      <c r="O785" s="80" t="n">
        <f aca="false">IF(N785="","",IF(D785="","",N785/D785))</f>
        <v>0.830199548198262</v>
      </c>
      <c r="P785" s="20" t="n">
        <v>138028.284609251</v>
      </c>
      <c r="Q785" s="80" t="n">
        <f aca="false">IF(P785="","",IF(D785="","",P785/D785))</f>
        <v>0.0591780552885934</v>
      </c>
    </row>
    <row r="786" customFormat="false" ht="15" hidden="false" customHeight="false" outlineLevel="0" collapsed="false">
      <c r="A786" s="81" t="n">
        <v>2018</v>
      </c>
      <c r="B786" s="31" t="s">
        <v>25</v>
      </c>
      <c r="C786" s="17" t="n">
        <v>18</v>
      </c>
      <c r="D786" s="18" t="n">
        <v>2136314.54043163</v>
      </c>
      <c r="E786" s="70" t="str">
        <f aca="false">B786&amp;"|"&amp;A786&amp;"|"&amp;C786</f>
        <v>03/|2018|18</v>
      </c>
      <c r="F786" s="77" t="n">
        <v>1674326.40868318</v>
      </c>
      <c r="G786" s="78" t="n">
        <f aca="false">IF(D786="","",F786/D786)</f>
        <v>0.783745266436698</v>
      </c>
      <c r="H786" s="20" t="n">
        <v>279232.863492865</v>
      </c>
      <c r="I786" s="79" t="n">
        <f aca="false">IF(D786="","",H786/D786)</f>
        <v>0.130707748418193</v>
      </c>
      <c r="J786" s="20" t="n">
        <v>1953559.27217605</v>
      </c>
      <c r="K786" s="79" t="n">
        <f aca="false">IF(D786="","",J786/D786)</f>
        <v>0.914453014854894</v>
      </c>
      <c r="L786" s="20" t="n">
        <v>256431.381557075</v>
      </c>
      <c r="M786" s="24" t="n">
        <f aca="false">IF(L786="","",IF(D786="","",L786/D786))</f>
        <v>0.12003446903716</v>
      </c>
      <c r="N786" s="20" t="n">
        <v>2062001.14310587</v>
      </c>
      <c r="O786" s="80" t="n">
        <f aca="false">IF(N786="","",IF(D786="","",N786/D786))</f>
        <v>0.965214206092168</v>
      </c>
      <c r="P786" s="20" t="n">
        <v>51859.8319332653</v>
      </c>
      <c r="Q786" s="80" t="n">
        <f aca="false">IF(P786="","",IF(D786="","",P786/D786))</f>
        <v>0.0242753728216386</v>
      </c>
    </row>
    <row r="787" customFormat="false" ht="15" hidden="false" customHeight="false" outlineLevel="0" collapsed="false">
      <c r="A787" s="81" t="n">
        <v>2018</v>
      </c>
      <c r="B787" s="28" t="s">
        <v>26</v>
      </c>
      <c r="C787" s="17" t="n">
        <v>18</v>
      </c>
      <c r="D787" s="18" t="n">
        <v>1971402.60918116</v>
      </c>
      <c r="E787" s="70" t="str">
        <f aca="false">B787&amp;"|"&amp;A787&amp;"|"&amp;C787</f>
        <v>06/|2018|18</v>
      </c>
      <c r="F787" s="77" t="n">
        <v>1417490.94370061</v>
      </c>
      <c r="G787" s="78" t="n">
        <f aca="false">IF(D787="","",F787/D787)</f>
        <v>0.71902661440089</v>
      </c>
      <c r="H787" s="20" t="n">
        <v>260942.791236327</v>
      </c>
      <c r="I787" s="79" t="n">
        <f aca="false">IF(D787="","",H787/D787)</f>
        <v>0.132364028545499</v>
      </c>
      <c r="J787" s="20" t="n">
        <v>1678433.73493694</v>
      </c>
      <c r="K787" s="79" t="n">
        <f aca="false">IF(D787="","",J787/D787)</f>
        <v>0.851390642946391</v>
      </c>
      <c r="L787" s="20" t="n">
        <v>953271.317875451</v>
      </c>
      <c r="M787" s="24" t="n">
        <f aca="false">IF(L787="","",IF(D787="","",L787/D787))</f>
        <v>0.483549790101678</v>
      </c>
      <c r="N787" s="20" t="n">
        <v>2471447.55452714</v>
      </c>
      <c r="O787" s="80" t="n">
        <f aca="false">IF(N787="","",IF(D787="","",N787/D787))</f>
        <v>1.25364932714261</v>
      </c>
      <c r="P787" s="20" t="n">
        <v>52790.3802964044</v>
      </c>
      <c r="Q787" s="80" t="n">
        <f aca="false">IF(P787="","",IF(D787="","",P787/D787))</f>
        <v>0.0267780817832697</v>
      </c>
    </row>
    <row r="788" customFormat="false" ht="15" hidden="false" customHeight="false" outlineLevel="0" collapsed="false">
      <c r="A788" s="81" t="n">
        <v>2018</v>
      </c>
      <c r="B788" s="28" t="s">
        <v>27</v>
      </c>
      <c r="C788" s="17" t="n">
        <v>18</v>
      </c>
      <c r="D788" s="18" t="n">
        <v>2346922.35641421</v>
      </c>
      <c r="E788" s="70" t="str">
        <f aca="false">B788&amp;"|"&amp;A788&amp;"|"&amp;C788</f>
        <v>09/|2018|18</v>
      </c>
      <c r="F788" s="77" t="n">
        <v>1681653.12206667</v>
      </c>
      <c r="G788" s="78" t="n">
        <f aca="false">IF(D788="","",F788/D788)</f>
        <v>0.716535473562072</v>
      </c>
      <c r="H788" s="20" t="n">
        <v>310073.140974998</v>
      </c>
      <c r="I788" s="79" t="n">
        <f aca="false">IF(D788="","",H788/D788)</f>
        <v>0.132119045237078</v>
      </c>
      <c r="J788" s="20" t="n">
        <v>1991726.26304167</v>
      </c>
      <c r="K788" s="79" t="n">
        <f aca="false">IF(D788="","",J788/D788)</f>
        <v>0.848654518799151</v>
      </c>
      <c r="L788" s="20" t="n">
        <v>244126.067282314</v>
      </c>
      <c r="M788" s="24" t="n">
        <f aca="false">IF(L788="","",IF(D788="","",L788/D788))</f>
        <v>0.104019660733603</v>
      </c>
      <c r="N788" s="20" t="n">
        <v>2037985.87453625</v>
      </c>
      <c r="O788" s="80" t="n">
        <f aca="false">IF(N788="","",IF(D788="","",N788/D788))</f>
        <v>0.86836527376646</v>
      </c>
      <c r="P788" s="20" t="n">
        <v>70889.7853067314</v>
      </c>
      <c r="Q788" s="80" t="n">
        <f aca="false">IF(P788="","",IF(D788="","",P788/D788))</f>
        <v>0.0302054241858438</v>
      </c>
    </row>
    <row r="789" customFormat="false" ht="15" hidden="false" customHeight="false" outlineLevel="0" collapsed="false">
      <c r="A789" s="81" t="n">
        <v>2018</v>
      </c>
      <c r="B789" s="30" t="s">
        <v>28</v>
      </c>
      <c r="C789" s="17" t="n">
        <v>18</v>
      </c>
      <c r="D789" s="18" t="n">
        <v>2251343.74523831</v>
      </c>
      <c r="E789" s="70" t="str">
        <f aca="false">B789&amp;"|"&amp;A789&amp;"|"&amp;C789</f>
        <v>12/|2018|18</v>
      </c>
      <c r="F789" s="77" t="n">
        <v>1729721.3143526</v>
      </c>
      <c r="G789" s="78" t="n">
        <f aca="false">IF(D789="","",F789/D789)</f>
        <v>0.768306180702541</v>
      </c>
      <c r="H789" s="20" t="n">
        <v>256889.866796324</v>
      </c>
      <c r="I789" s="79" t="n">
        <f aca="false">IF(D789="","",H789/D789)</f>
        <v>0.114105128254918</v>
      </c>
      <c r="J789" s="20" t="n">
        <v>1986611.18114892</v>
      </c>
      <c r="K789" s="79" t="n">
        <f aca="false">IF(D789="","",J789/D789)</f>
        <v>0.882411308957457</v>
      </c>
      <c r="L789" s="20" t="n">
        <v>219089.508480358</v>
      </c>
      <c r="M789" s="24" t="n">
        <f aca="false">IF(L789="","",IF(D789="","",L789/D789))</f>
        <v>0.0973149964076973</v>
      </c>
      <c r="N789" s="20" t="n">
        <v>2085241.62428023</v>
      </c>
      <c r="O789" s="80" t="n">
        <f aca="false">IF(N789="","",IF(D789="","",N789/D789))</f>
        <v>0.926220897493156</v>
      </c>
      <c r="P789" s="20" t="n">
        <v>51638.7408584464</v>
      </c>
      <c r="Q789" s="80" t="n">
        <f aca="false">IF(P789="","",IF(D789="","",P789/D789))</f>
        <v>0.0229368531427795</v>
      </c>
    </row>
    <row r="790" customFormat="false" ht="15" hidden="false" customHeight="false" outlineLevel="0" collapsed="false">
      <c r="A790" s="81" t="n">
        <v>2019</v>
      </c>
      <c r="B790" s="31" t="s">
        <v>25</v>
      </c>
      <c r="C790" s="17" t="n">
        <v>18</v>
      </c>
      <c r="D790" s="18" t="n">
        <v>1929524.39666092</v>
      </c>
      <c r="E790" s="70" t="str">
        <f aca="false">B790&amp;"|"&amp;A790&amp;"|"&amp;C790</f>
        <v>03/|2019|18</v>
      </c>
      <c r="F790" s="77" t="n">
        <v>1552726.52639223</v>
      </c>
      <c r="G790" s="78" t="n">
        <f aca="false">IF(D790="","",F790/D790)</f>
        <v>0.804719820635206</v>
      </c>
      <c r="H790" s="20" t="n">
        <v>284913.807859823</v>
      </c>
      <c r="I790" s="79" t="n">
        <f aca="false">IF(D790="","",H790/D790)</f>
        <v>0.147660122024304</v>
      </c>
      <c r="J790" s="20" t="n">
        <v>1837640.33425205</v>
      </c>
      <c r="K790" s="79" t="n">
        <f aca="false">IF(D790="","",J790/D790)</f>
        <v>0.952379942659509</v>
      </c>
      <c r="L790" s="20" t="n">
        <v>231917.354615285</v>
      </c>
      <c r="M790" s="24" t="n">
        <f aca="false">IF(L790="","",IF(D790="","",L790/D790))</f>
        <v>0.12019405145466</v>
      </c>
      <c r="N790" s="20" t="n">
        <v>1910603.85964767</v>
      </c>
      <c r="O790" s="80" t="n">
        <f aca="false">IF(N790="","",IF(D790="","",N790/D790))</f>
        <v>0.990194196535689</v>
      </c>
      <c r="P790" s="20" t="n">
        <v>50491.0136707697</v>
      </c>
      <c r="Q790" s="80" t="n">
        <f aca="false">IF(P790="","",IF(D790="","",P790/D790))</f>
        <v>0.0261675953712456</v>
      </c>
    </row>
    <row r="791" customFormat="false" ht="15" hidden="false" customHeight="false" outlineLevel="0" collapsed="false">
      <c r="A791" s="81" t="n">
        <v>2019</v>
      </c>
      <c r="B791" s="28" t="s">
        <v>26</v>
      </c>
      <c r="C791" s="17" t="n">
        <v>18</v>
      </c>
      <c r="D791" s="18" t="n">
        <v>2051283.64511044</v>
      </c>
      <c r="E791" s="70" t="str">
        <f aca="false">B791&amp;"|"&amp;A791&amp;"|"&amp;C791</f>
        <v>06/|2019|18</v>
      </c>
      <c r="F791" s="77" t="n">
        <v>1658685.1820063</v>
      </c>
      <c r="G791" s="78" t="n">
        <f aca="false">IF(D791="","",F791/D791)</f>
        <v>0.808608397946349</v>
      </c>
      <c r="H791" s="20" t="n">
        <v>270059.043724241</v>
      </c>
      <c r="I791" s="79" t="n">
        <f aca="false">IF(D791="","",H791/D791)</f>
        <v>0.131653681521797</v>
      </c>
      <c r="J791" s="20" t="n">
        <v>1928744.22573054</v>
      </c>
      <c r="K791" s="79" t="n">
        <f aca="false">IF(D791="","",J791/D791)</f>
        <v>0.940262079468146</v>
      </c>
      <c r="L791" s="20" t="n">
        <v>221690.499120682</v>
      </c>
      <c r="M791" s="24" t="n">
        <f aca="false">IF(L791="","",IF(D791="","",L791/D791))</f>
        <v>0.108074034348744</v>
      </c>
      <c r="N791" s="20" t="n">
        <v>1978118.77790371</v>
      </c>
      <c r="O791" s="80" t="n">
        <f aca="false">IF(N791="","",IF(D791="","",N791/D791))</f>
        <v>0.964332154950326</v>
      </c>
      <c r="P791" s="20" t="n">
        <v>48861.3920951542</v>
      </c>
      <c r="Q791" s="80" t="n">
        <f aca="false">IF(P791="","",IF(D791="","",P791/D791))</f>
        <v>0.0238199101385238</v>
      </c>
    </row>
    <row r="792" customFormat="false" ht="15" hidden="false" customHeight="false" outlineLevel="0" collapsed="false">
      <c r="A792" s="81" t="n">
        <v>2019</v>
      </c>
      <c r="B792" s="28" t="s">
        <v>27</v>
      </c>
      <c r="C792" s="17" t="n">
        <v>18</v>
      </c>
      <c r="D792" s="18" t="n">
        <v>2544643.83157289</v>
      </c>
      <c r="E792" s="70" t="str">
        <f aca="false">B792&amp;"|"&amp;A792&amp;"|"&amp;C792</f>
        <v>09/|2019|18</v>
      </c>
      <c r="F792" s="77" t="n">
        <v>1956769.85239028</v>
      </c>
      <c r="G792" s="78" t="n">
        <f aca="false">IF(D792="","",F792/D792)</f>
        <v>0.768975928226767</v>
      </c>
      <c r="H792" s="20" t="n">
        <v>280462.582783712</v>
      </c>
      <c r="I792" s="79" t="n">
        <f aca="false">IF(D792="","",H792/D792)</f>
        <v>0.110216832432047</v>
      </c>
      <c r="J792" s="20" t="n">
        <v>2237232.43517399</v>
      </c>
      <c r="K792" s="79" t="n">
        <f aca="false">IF(D792="","",J792/D792)</f>
        <v>0.879192760658814</v>
      </c>
      <c r="L792" s="20" t="n">
        <v>224569.892431674</v>
      </c>
      <c r="M792" s="24" t="n">
        <f aca="false">IF(L792="","",IF(D792="","",L792/D792))</f>
        <v>0.0882519941082927</v>
      </c>
      <c r="N792" s="20" t="n">
        <v>2321679.79967635</v>
      </c>
      <c r="O792" s="80" t="n">
        <f aca="false">IF(N792="","",IF(D792="","",N792/D792))</f>
        <v>0.912379080667363</v>
      </c>
      <c r="P792" s="20" t="n">
        <v>52225.6555709433</v>
      </c>
      <c r="Q792" s="80" t="n">
        <f aca="false">IF(P792="","",IF(D792="","",P792/D792))</f>
        <v>0.0205237585405662</v>
      </c>
    </row>
    <row r="793" customFormat="false" ht="15" hidden="false" customHeight="false" outlineLevel="0" collapsed="false">
      <c r="A793" s="81" t="n">
        <v>2019</v>
      </c>
      <c r="B793" s="30" t="s">
        <v>28</v>
      </c>
      <c r="C793" s="17" t="n">
        <v>18</v>
      </c>
      <c r="D793" s="18" t="n">
        <v>2687446.40989051</v>
      </c>
      <c r="E793" s="70" t="str">
        <f aca="false">B793&amp;"|"&amp;A793&amp;"|"&amp;C793</f>
        <v>12/|2019|18</v>
      </c>
      <c r="F793" s="77" t="n">
        <v>1960451.81515906</v>
      </c>
      <c r="G793" s="78" t="n">
        <f aca="false">IF(D793="","",F793/D793)</f>
        <v>0.729484989149581</v>
      </c>
      <c r="H793" s="20" t="n">
        <v>304323.513661952</v>
      </c>
      <c r="I793" s="79" t="n">
        <f aca="false">IF(D793="","",H793/D793)</f>
        <v>0.113238914287541</v>
      </c>
      <c r="J793" s="20" t="n">
        <v>2264775.32882101</v>
      </c>
      <c r="K793" s="79" t="n">
        <f aca="false">IF(D793="","",J793/D793)</f>
        <v>0.842723903437122</v>
      </c>
      <c r="L793" s="20" t="n">
        <v>245543.697955923</v>
      </c>
      <c r="M793" s="24" t="n">
        <f aca="false">IF(L793="","",IF(D793="","",L793/D793))</f>
        <v>0.0913669188164116</v>
      </c>
      <c r="N793" s="20" t="n">
        <v>2356872.68280438</v>
      </c>
      <c r="O793" s="80" t="n">
        <f aca="false">IF(N793="","",IF(D793="","",N793/D793))</f>
        <v>0.876993369665147</v>
      </c>
      <c r="P793" s="20" t="n">
        <v>49738.459715239</v>
      </c>
      <c r="Q793" s="80" t="n">
        <f aca="false">IF(P793="","",IF(D793="","",P793/D793))</f>
        <v>0.0185077029004889</v>
      </c>
    </row>
    <row r="794" customFormat="false" ht="15" hidden="false" customHeight="false" outlineLevel="0" collapsed="false">
      <c r="A794" s="81" t="n">
        <v>2009</v>
      </c>
      <c r="B794" s="32" t="s">
        <v>25</v>
      </c>
      <c r="C794" s="65" t="n">
        <v>19</v>
      </c>
      <c r="D794" s="66"/>
      <c r="E794" s="70" t="str">
        <f aca="false">B794&amp;"|"&amp;A794&amp;"|"&amp;C794</f>
        <v>03/|2009|19</v>
      </c>
      <c r="F794" s="88"/>
      <c r="G794" s="78" t="str">
        <f aca="false">IF(D794="","",F794/D794)</f>
        <v/>
      </c>
      <c r="H794" s="66"/>
      <c r="I794" s="79" t="str">
        <f aca="false">IF(D794="","",H794/D794)</f>
        <v/>
      </c>
      <c r="J794" s="36"/>
      <c r="K794" s="79" t="str">
        <f aca="false">IF(D794="","",J794/D794)</f>
        <v/>
      </c>
      <c r="L794" s="66"/>
      <c r="M794" s="24" t="str">
        <f aca="false">IF(L794="","",IF(D794="","",L794/D794))</f>
        <v/>
      </c>
      <c r="N794" s="66"/>
      <c r="O794" s="80" t="str">
        <f aca="false">IF(N794="","",IF(D794="","",N794/D794))</f>
        <v/>
      </c>
      <c r="P794" s="66"/>
      <c r="Q794" s="80" t="str">
        <f aca="false">IF(P794="","",IF(D794="","",P794/D794))</f>
        <v/>
      </c>
    </row>
    <row r="795" customFormat="false" ht="15" hidden="false" customHeight="false" outlineLevel="0" collapsed="false">
      <c r="A795" s="81" t="n">
        <v>2009</v>
      </c>
      <c r="B795" s="28" t="s">
        <v>26</v>
      </c>
      <c r="C795" s="17" t="n">
        <v>19</v>
      </c>
      <c r="D795" s="20"/>
      <c r="E795" s="70" t="str">
        <f aca="false">B795&amp;"|"&amp;A795&amp;"|"&amp;C795</f>
        <v>06/|2009|19</v>
      </c>
      <c r="F795" s="77"/>
      <c r="G795" s="78" t="str">
        <f aca="false">IF(D795="","",F795/D795)</f>
        <v/>
      </c>
      <c r="H795" s="20"/>
      <c r="I795" s="79" t="str">
        <f aca="false">IF(D795="","",H795/D795)</f>
        <v/>
      </c>
      <c r="J795" s="20"/>
      <c r="K795" s="79" t="str">
        <f aca="false">IF(D795="","",J795/D795)</f>
        <v/>
      </c>
      <c r="L795" s="20"/>
      <c r="M795" s="24" t="str">
        <f aca="false">IF(L795="","",IF(D795="","",L795/D795))</f>
        <v/>
      </c>
      <c r="N795" s="20"/>
      <c r="O795" s="80" t="str">
        <f aca="false">IF(N795="","",IF(D795="","",N795/D795))</f>
        <v/>
      </c>
      <c r="P795" s="44"/>
      <c r="Q795" s="80" t="str">
        <f aca="false">IF(P795="","",IF(D795="","",P795/D795))</f>
        <v/>
      </c>
    </row>
    <row r="796" customFormat="false" ht="15" hidden="false" customHeight="false" outlineLevel="0" collapsed="false">
      <c r="A796" s="81" t="n">
        <v>2009</v>
      </c>
      <c r="B796" s="28" t="s">
        <v>27</v>
      </c>
      <c r="C796" s="17" t="n">
        <v>19</v>
      </c>
      <c r="D796" s="20"/>
      <c r="E796" s="70" t="str">
        <f aca="false">B796&amp;"|"&amp;A796&amp;"|"&amp;C796</f>
        <v>09/|2009|19</v>
      </c>
      <c r="F796" s="77"/>
      <c r="G796" s="78" t="str">
        <f aca="false">IF(D796="","",F796/D796)</f>
        <v/>
      </c>
      <c r="H796" s="20"/>
      <c r="I796" s="79" t="str">
        <f aca="false">IF(D796="","",H796/D796)</f>
        <v/>
      </c>
      <c r="J796" s="20"/>
      <c r="K796" s="79" t="str">
        <f aca="false">IF(D796="","",J796/D796)</f>
        <v/>
      </c>
      <c r="L796" s="20"/>
      <c r="M796" s="24" t="str">
        <f aca="false">IF(L796="","",IF(D796="","",L796/D796))</f>
        <v/>
      </c>
      <c r="N796" s="20"/>
      <c r="O796" s="80" t="str">
        <f aca="false">IF(N796="","",IF(D796="","",N796/D796))</f>
        <v/>
      </c>
      <c r="P796" s="44"/>
      <c r="Q796" s="80" t="str">
        <f aca="false">IF(P796="","",IF(D796="","",P796/D796))</f>
        <v/>
      </c>
    </row>
    <row r="797" customFormat="false" ht="15" hidden="false" customHeight="false" outlineLevel="0" collapsed="false">
      <c r="A797" s="81" t="n">
        <v>2009</v>
      </c>
      <c r="B797" s="30" t="s">
        <v>28</v>
      </c>
      <c r="C797" s="17" t="n">
        <v>19</v>
      </c>
      <c r="D797" s="20"/>
      <c r="E797" s="70" t="str">
        <f aca="false">B797&amp;"|"&amp;A797&amp;"|"&amp;C797</f>
        <v>12/|2009|19</v>
      </c>
      <c r="F797" s="77"/>
      <c r="G797" s="78" t="str">
        <f aca="false">IF(D797="","",F797/D797)</f>
        <v/>
      </c>
      <c r="H797" s="20"/>
      <c r="I797" s="79" t="str">
        <f aca="false">IF(D797="","",H797/D797)</f>
        <v/>
      </c>
      <c r="J797" s="20"/>
      <c r="K797" s="79" t="str">
        <f aca="false">IF(D797="","",J797/D797)</f>
        <v/>
      </c>
      <c r="L797" s="20"/>
      <c r="M797" s="24" t="str">
        <f aca="false">IF(L797="","",IF(D797="","",L797/D797))</f>
        <v/>
      </c>
      <c r="N797" s="20"/>
      <c r="O797" s="80" t="str">
        <f aca="false">IF(N797="","",IF(D797="","",N797/D797))</f>
        <v/>
      </c>
      <c r="P797" s="20"/>
      <c r="Q797" s="80" t="str">
        <f aca="false">IF(P797="","",IF(D797="","",P797/D797))</f>
        <v/>
      </c>
    </row>
    <row r="798" customFormat="false" ht="15" hidden="false" customHeight="false" outlineLevel="0" collapsed="false">
      <c r="A798" s="81" t="n">
        <v>2010</v>
      </c>
      <c r="B798" s="31" t="s">
        <v>25</v>
      </c>
      <c r="C798" s="17" t="n">
        <v>19</v>
      </c>
      <c r="D798" s="20"/>
      <c r="E798" s="70" t="str">
        <f aca="false">B798&amp;"|"&amp;A798&amp;"|"&amp;C798</f>
        <v>03/|2010|19</v>
      </c>
      <c r="F798" s="77"/>
      <c r="G798" s="78" t="str">
        <f aca="false">IF(D798="","",F798/D798)</f>
        <v/>
      </c>
      <c r="H798" s="20"/>
      <c r="I798" s="79" t="str">
        <f aca="false">IF(D798="","",H798/D798)</f>
        <v/>
      </c>
      <c r="J798" s="20"/>
      <c r="K798" s="79" t="str">
        <f aca="false">IF(D798="","",J798/D798)</f>
        <v/>
      </c>
      <c r="L798" s="20"/>
      <c r="M798" s="24" t="str">
        <f aca="false">IF(L798="","",IF(D798="","",L798/D798))</f>
        <v/>
      </c>
      <c r="N798" s="20"/>
      <c r="O798" s="80" t="str">
        <f aca="false">IF(N798="","",IF(D798="","",N798/D798))</f>
        <v/>
      </c>
      <c r="P798" s="20"/>
      <c r="Q798" s="80" t="str">
        <f aca="false">IF(P798="","",IF(D798="","",P798/D798))</f>
        <v/>
      </c>
    </row>
    <row r="799" customFormat="false" ht="15" hidden="false" customHeight="false" outlineLevel="0" collapsed="false">
      <c r="A799" s="81" t="n">
        <v>2010</v>
      </c>
      <c r="B799" s="28" t="s">
        <v>26</v>
      </c>
      <c r="C799" s="17" t="n">
        <v>19</v>
      </c>
      <c r="D799" s="20"/>
      <c r="E799" s="70" t="str">
        <f aca="false">B799&amp;"|"&amp;A799&amp;"|"&amp;C799</f>
        <v>06/|2010|19</v>
      </c>
      <c r="F799" s="77"/>
      <c r="G799" s="78" t="str">
        <f aca="false">IF(D799="","",F799/D799)</f>
        <v/>
      </c>
      <c r="H799" s="20"/>
      <c r="I799" s="79" t="str">
        <f aca="false">IF(D799="","",H799/D799)</f>
        <v/>
      </c>
      <c r="J799" s="20"/>
      <c r="K799" s="79" t="str">
        <f aca="false">IF(D799="","",J799/D799)</f>
        <v/>
      </c>
      <c r="L799" s="20"/>
      <c r="M799" s="24" t="str">
        <f aca="false">IF(L799="","",IF(D799="","",L799/D799))</f>
        <v/>
      </c>
      <c r="N799" s="20"/>
      <c r="O799" s="80" t="str">
        <f aca="false">IF(N799="","",IF(D799="","",N799/D799))</f>
        <v/>
      </c>
      <c r="P799" s="55"/>
      <c r="Q799" s="80" t="str">
        <f aca="false">IF(P799="","",IF(D799="","",P799/D799))</f>
        <v/>
      </c>
    </row>
    <row r="800" customFormat="false" ht="15" hidden="false" customHeight="false" outlineLevel="0" collapsed="false">
      <c r="A800" s="81" t="n">
        <v>2010</v>
      </c>
      <c r="B800" s="28" t="s">
        <v>27</v>
      </c>
      <c r="C800" s="17" t="n">
        <v>19</v>
      </c>
      <c r="D800" s="20"/>
      <c r="E800" s="70" t="str">
        <f aca="false">B800&amp;"|"&amp;A800&amp;"|"&amp;C800</f>
        <v>09/|2010|19</v>
      </c>
      <c r="F800" s="77"/>
      <c r="G800" s="78" t="str">
        <f aca="false">IF(D800="","",F800/D800)</f>
        <v/>
      </c>
      <c r="H800" s="20"/>
      <c r="I800" s="79" t="str">
        <f aca="false">IF(D800="","",H800/D800)</f>
        <v/>
      </c>
      <c r="J800" s="20"/>
      <c r="K800" s="79" t="str">
        <f aca="false">IF(D800="","",J800/D800)</f>
        <v/>
      </c>
      <c r="L800" s="20"/>
      <c r="M800" s="24" t="str">
        <f aca="false">IF(L800="","",IF(D800="","",L800/D800))</f>
        <v/>
      </c>
      <c r="N800" s="20"/>
      <c r="O800" s="80" t="str">
        <f aca="false">IF(N800="","",IF(D800="","",N800/D800))</f>
        <v/>
      </c>
      <c r="P800" s="20"/>
      <c r="Q800" s="80" t="str">
        <f aca="false">IF(P800="","",IF(D800="","",P800/D800))</f>
        <v/>
      </c>
    </row>
    <row r="801" customFormat="false" ht="15" hidden="false" customHeight="false" outlineLevel="0" collapsed="false">
      <c r="A801" s="81" t="n">
        <v>2010</v>
      </c>
      <c r="B801" s="30" t="s">
        <v>28</v>
      </c>
      <c r="C801" s="17" t="n">
        <v>19</v>
      </c>
      <c r="D801" s="20"/>
      <c r="E801" s="70" t="str">
        <f aca="false">B801&amp;"|"&amp;A801&amp;"|"&amp;C801</f>
        <v>12/|2010|19</v>
      </c>
      <c r="F801" s="77"/>
      <c r="G801" s="78" t="str">
        <f aca="false">IF(D801="","",F801/D801)</f>
        <v/>
      </c>
      <c r="H801" s="20"/>
      <c r="I801" s="79" t="str">
        <f aca="false">IF(D801="","",H801/D801)</f>
        <v/>
      </c>
      <c r="J801" s="20"/>
      <c r="K801" s="79" t="str">
        <f aca="false">IF(D801="","",J801/D801)</f>
        <v/>
      </c>
      <c r="L801" s="20"/>
      <c r="M801" s="24" t="str">
        <f aca="false">IF(L801="","",IF(D801="","",L801/D801))</f>
        <v/>
      </c>
      <c r="N801" s="20"/>
      <c r="O801" s="80" t="str">
        <f aca="false">IF(N801="","",IF(D801="","",N801/D801))</f>
        <v/>
      </c>
      <c r="P801" s="20"/>
      <c r="Q801" s="80" t="str">
        <f aca="false">IF(P801="","",IF(D801="","",P801/D801))</f>
        <v/>
      </c>
    </row>
    <row r="802" customFormat="false" ht="15" hidden="false" customHeight="false" outlineLevel="0" collapsed="false">
      <c r="A802" s="81" t="n">
        <v>2011</v>
      </c>
      <c r="B802" s="31" t="s">
        <v>25</v>
      </c>
      <c r="C802" s="17" t="n">
        <v>19</v>
      </c>
      <c r="D802" s="20"/>
      <c r="E802" s="70" t="str">
        <f aca="false">B802&amp;"|"&amp;A802&amp;"|"&amp;C802</f>
        <v>03/|2011|19</v>
      </c>
      <c r="F802" s="77"/>
      <c r="G802" s="78" t="str">
        <f aca="false">IF(D802="","",F802/D802)</f>
        <v/>
      </c>
      <c r="H802" s="20"/>
      <c r="I802" s="79" t="str">
        <f aca="false">IF(D802="","",H802/D802)</f>
        <v/>
      </c>
      <c r="J802" s="20"/>
      <c r="K802" s="79" t="str">
        <f aca="false">IF(D802="","",J802/D802)</f>
        <v/>
      </c>
      <c r="L802" s="20"/>
      <c r="M802" s="24" t="str">
        <f aca="false">IF(L802="","",IF(D802="","",L802/D802))</f>
        <v/>
      </c>
      <c r="N802" s="20"/>
      <c r="O802" s="80" t="str">
        <f aca="false">IF(N802="","",IF(D802="","",N802/D802))</f>
        <v/>
      </c>
      <c r="P802" s="20"/>
      <c r="Q802" s="80" t="str">
        <f aca="false">IF(P802="","",IF(D802="","",P802/D802))</f>
        <v/>
      </c>
    </row>
    <row r="803" customFormat="false" ht="15" hidden="false" customHeight="false" outlineLevel="0" collapsed="false">
      <c r="A803" s="81" t="n">
        <v>2011</v>
      </c>
      <c r="B803" s="28" t="s">
        <v>26</v>
      </c>
      <c r="C803" s="17" t="n">
        <v>19</v>
      </c>
      <c r="D803" s="20"/>
      <c r="E803" s="70" t="str">
        <f aca="false">B803&amp;"|"&amp;A803&amp;"|"&amp;C803</f>
        <v>06/|2011|19</v>
      </c>
      <c r="F803" s="77"/>
      <c r="G803" s="78" t="str">
        <f aca="false">IF(D803="","",F803/D803)</f>
        <v/>
      </c>
      <c r="H803" s="20"/>
      <c r="I803" s="79" t="str">
        <f aca="false">IF(D803="","",H803/D803)</f>
        <v/>
      </c>
      <c r="J803" s="20"/>
      <c r="K803" s="79" t="str">
        <f aca="false">IF(D803="","",J803/D803)</f>
        <v/>
      </c>
      <c r="L803" s="20"/>
      <c r="M803" s="24" t="str">
        <f aca="false">IF(L803="","",IF(D803="","",L803/D803))</f>
        <v/>
      </c>
      <c r="N803" s="20"/>
      <c r="O803" s="80" t="str">
        <f aca="false">IF(N803="","",IF(D803="","",N803/D803))</f>
        <v/>
      </c>
      <c r="P803" s="20"/>
      <c r="Q803" s="80" t="str">
        <f aca="false">IF(P803="","",IF(D803="","",P803/D803))</f>
        <v/>
      </c>
    </row>
    <row r="804" customFormat="false" ht="15" hidden="false" customHeight="false" outlineLevel="0" collapsed="false">
      <c r="A804" s="81" t="n">
        <v>2011</v>
      </c>
      <c r="B804" s="28" t="s">
        <v>27</v>
      </c>
      <c r="C804" s="17" t="n">
        <v>19</v>
      </c>
      <c r="D804" s="20"/>
      <c r="E804" s="70" t="str">
        <f aca="false">B804&amp;"|"&amp;A804&amp;"|"&amp;C804</f>
        <v>09/|2011|19</v>
      </c>
      <c r="F804" s="77"/>
      <c r="G804" s="78" t="str">
        <f aca="false">IF(D804="","",F804/D804)</f>
        <v/>
      </c>
      <c r="H804" s="20"/>
      <c r="I804" s="79" t="str">
        <f aca="false">IF(D804="","",H804/D804)</f>
        <v/>
      </c>
      <c r="J804" s="20"/>
      <c r="K804" s="79" t="str">
        <f aca="false">IF(D804="","",J804/D804)</f>
        <v/>
      </c>
      <c r="L804" s="20"/>
      <c r="M804" s="24" t="str">
        <f aca="false">IF(L804="","",IF(D804="","",L804/D804))</f>
        <v/>
      </c>
      <c r="N804" s="20"/>
      <c r="O804" s="80" t="str">
        <f aca="false">IF(N804="","",IF(D804="","",N804/D804))</f>
        <v/>
      </c>
      <c r="P804" s="20"/>
      <c r="Q804" s="80" t="str">
        <f aca="false">IF(P804="","",IF(D804="","",P804/D804))</f>
        <v/>
      </c>
    </row>
    <row r="805" customFormat="false" ht="15" hidden="false" customHeight="false" outlineLevel="0" collapsed="false">
      <c r="A805" s="81" t="n">
        <v>2011</v>
      </c>
      <c r="B805" s="30" t="s">
        <v>28</v>
      </c>
      <c r="C805" s="17" t="n">
        <v>19</v>
      </c>
      <c r="D805" s="20"/>
      <c r="E805" s="70" t="str">
        <f aca="false">B805&amp;"|"&amp;A805&amp;"|"&amp;C805</f>
        <v>12/|2011|19</v>
      </c>
      <c r="F805" s="77"/>
      <c r="G805" s="78" t="str">
        <f aca="false">IF(D805="","",F805/D805)</f>
        <v/>
      </c>
      <c r="H805" s="20"/>
      <c r="I805" s="79" t="str">
        <f aca="false">IF(D805="","",H805/D805)</f>
        <v/>
      </c>
      <c r="J805" s="20"/>
      <c r="K805" s="79" t="str">
        <f aca="false">IF(D805="","",J805/D805)</f>
        <v/>
      </c>
      <c r="L805" s="20"/>
      <c r="M805" s="24" t="str">
        <f aca="false">IF(L805="","",IF(D805="","",L805/D805))</f>
        <v/>
      </c>
      <c r="N805" s="20"/>
      <c r="O805" s="80" t="str">
        <f aca="false">IF(N805="","",IF(D805="","",N805/D805))</f>
        <v/>
      </c>
      <c r="P805" s="20"/>
      <c r="Q805" s="80" t="str">
        <f aca="false">IF(P805="","",IF(D805="","",P805/D805))</f>
        <v/>
      </c>
    </row>
    <row r="806" customFormat="false" ht="15" hidden="false" customHeight="false" outlineLevel="0" collapsed="false">
      <c r="A806" s="81" t="n">
        <v>2012</v>
      </c>
      <c r="B806" s="31" t="s">
        <v>25</v>
      </c>
      <c r="C806" s="17" t="n">
        <v>19</v>
      </c>
      <c r="D806" s="20"/>
      <c r="E806" s="70" t="str">
        <f aca="false">B806&amp;"|"&amp;A806&amp;"|"&amp;C806</f>
        <v>03/|2012|19</v>
      </c>
      <c r="F806" s="77"/>
      <c r="G806" s="78" t="str">
        <f aca="false">IF(D806="","",F806/D806)</f>
        <v/>
      </c>
      <c r="H806" s="20"/>
      <c r="I806" s="79" t="str">
        <f aca="false">IF(D806="","",H806/D806)</f>
        <v/>
      </c>
      <c r="J806" s="20"/>
      <c r="K806" s="79" t="str">
        <f aca="false">IF(D806="","",J806/D806)</f>
        <v/>
      </c>
      <c r="L806" s="20"/>
      <c r="M806" s="24" t="str">
        <f aca="false">IF(L806="","",IF(D806="","",L806/D806))</f>
        <v/>
      </c>
      <c r="N806" s="20"/>
      <c r="O806" s="80" t="str">
        <f aca="false">IF(N806="","",IF(D806="","",N806/D806))</f>
        <v/>
      </c>
      <c r="P806" s="20"/>
      <c r="Q806" s="80" t="str">
        <f aca="false">IF(P806="","",IF(D806="","",P806/D806))</f>
        <v/>
      </c>
    </row>
    <row r="807" customFormat="false" ht="15" hidden="false" customHeight="false" outlineLevel="0" collapsed="false">
      <c r="A807" s="81" t="n">
        <v>2012</v>
      </c>
      <c r="B807" s="28" t="s">
        <v>26</v>
      </c>
      <c r="C807" s="17" t="n">
        <v>19</v>
      </c>
      <c r="D807" s="20"/>
      <c r="E807" s="70" t="str">
        <f aca="false">B807&amp;"|"&amp;A807&amp;"|"&amp;C807</f>
        <v>06/|2012|19</v>
      </c>
      <c r="F807" s="77"/>
      <c r="G807" s="78" t="str">
        <f aca="false">IF(D807="","",F807/D807)</f>
        <v/>
      </c>
      <c r="H807" s="20"/>
      <c r="I807" s="79" t="str">
        <f aca="false">IF(D807="","",H807/D807)</f>
        <v/>
      </c>
      <c r="J807" s="20"/>
      <c r="K807" s="79" t="str">
        <f aca="false">IF(D807="","",J807/D807)</f>
        <v/>
      </c>
      <c r="L807" s="20"/>
      <c r="M807" s="24" t="str">
        <f aca="false">IF(L807="","",IF(D807="","",L807/D807))</f>
        <v/>
      </c>
      <c r="N807" s="20"/>
      <c r="O807" s="80" t="str">
        <f aca="false">IF(N807="","",IF(D807="","",N807/D807))</f>
        <v/>
      </c>
      <c r="P807" s="20"/>
      <c r="Q807" s="80" t="str">
        <f aca="false">IF(P807="","",IF(D807="","",P807/D807))</f>
        <v/>
      </c>
    </row>
    <row r="808" customFormat="false" ht="15" hidden="false" customHeight="false" outlineLevel="0" collapsed="false">
      <c r="A808" s="81" t="n">
        <v>2012</v>
      </c>
      <c r="B808" s="28" t="s">
        <v>27</v>
      </c>
      <c r="C808" s="17" t="n">
        <v>19</v>
      </c>
      <c r="D808" s="20"/>
      <c r="E808" s="70" t="str">
        <f aca="false">B808&amp;"|"&amp;A808&amp;"|"&amp;C808</f>
        <v>09/|2012|19</v>
      </c>
      <c r="F808" s="77"/>
      <c r="G808" s="78" t="str">
        <f aca="false">IF(D808="","",F808/D808)</f>
        <v/>
      </c>
      <c r="H808" s="20"/>
      <c r="I808" s="79" t="str">
        <f aca="false">IF(D808="","",H808/D808)</f>
        <v/>
      </c>
      <c r="J808" s="20"/>
      <c r="K808" s="79" t="str">
        <f aca="false">IF(D808="","",J808/D808)</f>
        <v/>
      </c>
      <c r="L808" s="20"/>
      <c r="M808" s="24" t="str">
        <f aca="false">IF(L808="","",IF(D808="","",L808/D808))</f>
        <v/>
      </c>
      <c r="N808" s="20"/>
      <c r="O808" s="80" t="str">
        <f aca="false">IF(N808="","",IF(D808="","",N808/D808))</f>
        <v/>
      </c>
      <c r="P808" s="20"/>
      <c r="Q808" s="80" t="str">
        <f aca="false">IF(P808="","",IF(D808="","",P808/D808))</f>
        <v/>
      </c>
    </row>
    <row r="809" customFormat="false" ht="15" hidden="false" customHeight="false" outlineLevel="0" collapsed="false">
      <c r="A809" s="81" t="n">
        <v>2012</v>
      </c>
      <c r="B809" s="30" t="s">
        <v>28</v>
      </c>
      <c r="C809" s="17" t="n">
        <v>19</v>
      </c>
      <c r="D809" s="20"/>
      <c r="E809" s="70" t="str">
        <f aca="false">B809&amp;"|"&amp;A809&amp;"|"&amp;C809</f>
        <v>12/|2012|19</v>
      </c>
      <c r="F809" s="77"/>
      <c r="G809" s="78" t="str">
        <f aca="false">IF(D809="","",F809/D809)</f>
        <v/>
      </c>
      <c r="H809" s="20"/>
      <c r="I809" s="79" t="str">
        <f aca="false">IF(D809="","",H809/D809)</f>
        <v/>
      </c>
      <c r="J809" s="20"/>
      <c r="K809" s="79" t="str">
        <f aca="false">IF(D809="","",J809/D809)</f>
        <v/>
      </c>
      <c r="L809" s="20"/>
      <c r="M809" s="24" t="str">
        <f aca="false">IF(L809="","",IF(D809="","",L809/D809))</f>
        <v/>
      </c>
      <c r="N809" s="20"/>
      <c r="O809" s="80" t="str">
        <f aca="false">IF(N809="","",IF(D809="","",N809/D809))</f>
        <v/>
      </c>
      <c r="P809" s="20"/>
      <c r="Q809" s="80" t="str">
        <f aca="false">IF(P809="","",IF(D809="","",P809/D809))</f>
        <v/>
      </c>
    </row>
    <row r="810" customFormat="false" ht="15" hidden="false" customHeight="false" outlineLevel="0" collapsed="false">
      <c r="A810" s="81" t="n">
        <v>2013</v>
      </c>
      <c r="B810" s="31" t="s">
        <v>25</v>
      </c>
      <c r="C810" s="17" t="n">
        <v>19</v>
      </c>
      <c r="D810" s="20"/>
      <c r="E810" s="70" t="str">
        <f aca="false">B810&amp;"|"&amp;A810&amp;"|"&amp;C810</f>
        <v>03/|2013|19</v>
      </c>
      <c r="F810" s="77"/>
      <c r="G810" s="78" t="str">
        <f aca="false">IF(D810="","",F810/D810)</f>
        <v/>
      </c>
      <c r="H810" s="20"/>
      <c r="I810" s="79" t="str">
        <f aca="false">IF(D810="","",H810/D810)</f>
        <v/>
      </c>
      <c r="J810" s="20"/>
      <c r="K810" s="79" t="str">
        <f aca="false">IF(D810="","",J810/D810)</f>
        <v/>
      </c>
      <c r="L810" s="20"/>
      <c r="M810" s="24" t="str">
        <f aca="false">IF(L810="","",IF(D810="","",L810/D810))</f>
        <v/>
      </c>
      <c r="N810" s="20"/>
      <c r="O810" s="80" t="str">
        <f aca="false">IF(N810="","",IF(D810="","",N810/D810))</f>
        <v/>
      </c>
      <c r="P810" s="20"/>
      <c r="Q810" s="80" t="str">
        <f aca="false">IF(P810="","",IF(D810="","",P810/D810))</f>
        <v/>
      </c>
    </row>
    <row r="811" customFormat="false" ht="15" hidden="false" customHeight="false" outlineLevel="0" collapsed="false">
      <c r="A811" s="81" t="n">
        <v>2013</v>
      </c>
      <c r="B811" s="28" t="s">
        <v>26</v>
      </c>
      <c r="C811" s="17" t="n">
        <v>19</v>
      </c>
      <c r="D811" s="20"/>
      <c r="E811" s="70" t="str">
        <f aca="false">B811&amp;"|"&amp;A811&amp;"|"&amp;C811</f>
        <v>06/|2013|19</v>
      </c>
      <c r="F811" s="77"/>
      <c r="G811" s="78" t="str">
        <f aca="false">IF(D811="","",F811/D811)</f>
        <v/>
      </c>
      <c r="H811" s="20"/>
      <c r="I811" s="79" t="str">
        <f aca="false">IF(D811="","",H811/D811)</f>
        <v/>
      </c>
      <c r="J811" s="20"/>
      <c r="K811" s="79" t="str">
        <f aca="false">IF(D811="","",J811/D811)</f>
        <v/>
      </c>
      <c r="L811" s="20"/>
      <c r="M811" s="24" t="str">
        <f aca="false">IF(L811="","",IF(D811="","",L811/D811))</f>
        <v/>
      </c>
      <c r="N811" s="20"/>
      <c r="O811" s="80" t="str">
        <f aca="false">IF(N811="","",IF(D811="","",N811/D811))</f>
        <v/>
      </c>
      <c r="P811" s="20"/>
      <c r="Q811" s="80" t="str">
        <f aca="false">IF(P811="","",IF(D811="","",P811/D811))</f>
        <v/>
      </c>
    </row>
    <row r="812" customFormat="false" ht="15" hidden="false" customHeight="false" outlineLevel="0" collapsed="false">
      <c r="A812" s="81" t="n">
        <v>2013</v>
      </c>
      <c r="B812" s="28" t="s">
        <v>27</v>
      </c>
      <c r="C812" s="17" t="n">
        <v>19</v>
      </c>
      <c r="D812" s="20"/>
      <c r="E812" s="70" t="str">
        <f aca="false">B812&amp;"|"&amp;A812&amp;"|"&amp;C812</f>
        <v>09/|2013|19</v>
      </c>
      <c r="F812" s="77"/>
      <c r="G812" s="78" t="str">
        <f aca="false">IF(D812="","",F812/D812)</f>
        <v/>
      </c>
      <c r="H812" s="20"/>
      <c r="I812" s="79" t="str">
        <f aca="false">IF(D812="","",H812/D812)</f>
        <v/>
      </c>
      <c r="J812" s="20"/>
      <c r="K812" s="79" t="str">
        <f aca="false">IF(D812="","",J812/D812)</f>
        <v/>
      </c>
      <c r="L812" s="20"/>
      <c r="M812" s="24" t="str">
        <f aca="false">IF(L812="","",IF(D812="","",L812/D812))</f>
        <v/>
      </c>
      <c r="N812" s="20"/>
      <c r="O812" s="80" t="str">
        <f aca="false">IF(N812="","",IF(D812="","",N812/D812))</f>
        <v/>
      </c>
      <c r="P812" s="20"/>
      <c r="Q812" s="80" t="str">
        <f aca="false">IF(P812="","",IF(D812="","",P812/D812))</f>
        <v/>
      </c>
    </row>
    <row r="813" customFormat="false" ht="15" hidden="false" customHeight="false" outlineLevel="0" collapsed="false">
      <c r="A813" s="81" t="n">
        <v>2013</v>
      </c>
      <c r="B813" s="30" t="s">
        <v>28</v>
      </c>
      <c r="C813" s="17" t="n">
        <v>19</v>
      </c>
      <c r="D813" s="20"/>
      <c r="E813" s="70" t="str">
        <f aca="false">B813&amp;"|"&amp;A813&amp;"|"&amp;C813</f>
        <v>12/|2013|19</v>
      </c>
      <c r="F813" s="77"/>
      <c r="G813" s="78" t="str">
        <f aca="false">IF(D813="","",F813/D813)</f>
        <v/>
      </c>
      <c r="H813" s="20"/>
      <c r="I813" s="79" t="str">
        <f aca="false">IF(D813="","",H813/D813)</f>
        <v/>
      </c>
      <c r="J813" s="20"/>
      <c r="K813" s="79" t="str">
        <f aca="false">IF(D813="","",J813/D813)</f>
        <v/>
      </c>
      <c r="L813" s="20"/>
      <c r="M813" s="24" t="str">
        <f aca="false">IF(L813="","",IF(D813="","",L813/D813))</f>
        <v/>
      </c>
      <c r="N813" s="20"/>
      <c r="O813" s="80" t="str">
        <f aca="false">IF(N813="","",IF(D813="","",N813/D813))</f>
        <v/>
      </c>
      <c r="P813" s="20"/>
      <c r="Q813" s="80" t="str">
        <f aca="false">IF(P813="","",IF(D813="","",P813/D813))</f>
        <v/>
      </c>
    </row>
    <row r="814" customFormat="false" ht="15" hidden="false" customHeight="false" outlineLevel="0" collapsed="false">
      <c r="A814" s="81" t="n">
        <v>2014</v>
      </c>
      <c r="B814" s="31" t="s">
        <v>25</v>
      </c>
      <c r="C814" s="17" t="n">
        <v>19</v>
      </c>
      <c r="D814" s="18" t="n">
        <v>6580005.37489419</v>
      </c>
      <c r="E814" s="70" t="str">
        <f aca="false">B814&amp;"|"&amp;A814&amp;"|"&amp;C814</f>
        <v>03/|2014|19</v>
      </c>
      <c r="F814" s="77" t="n">
        <v>3208592.75186359</v>
      </c>
      <c r="G814" s="78" t="n">
        <f aca="false">IF(D814="","",F814/D814)</f>
        <v>0.487627679470579</v>
      </c>
      <c r="H814" s="20" t="n">
        <v>1675582.97773178</v>
      </c>
      <c r="I814" s="79" t="n">
        <f aca="false">IF(D814="","",H814/D814)</f>
        <v>0.254647660946436</v>
      </c>
      <c r="J814" s="20" t="n">
        <v>4884175.72959537</v>
      </c>
      <c r="K814" s="79" t="n">
        <f aca="false">IF(D814="","",J814/D814)</f>
        <v>0.742275340417015</v>
      </c>
      <c r="L814" s="20" t="n">
        <v>824343.520426433</v>
      </c>
      <c r="M814" s="24" t="n">
        <f aca="false">IF(L814="","",IF(D814="","",L814/D814))</f>
        <v>0.125280067942146</v>
      </c>
      <c r="N814" s="20" t="n">
        <v>5221375.19087929</v>
      </c>
      <c r="O814" s="80" t="n">
        <f aca="false">IF(N814="","",IF(D814="","",N814/D814))</f>
        <v>0.79352141729265</v>
      </c>
      <c r="P814" s="20" t="n">
        <v>547159.076996086</v>
      </c>
      <c r="Q814" s="80" t="n">
        <f aca="false">IF(P814="","",IF(D814="","",P814/D814))</f>
        <v>0.0831548069981455</v>
      </c>
    </row>
    <row r="815" customFormat="false" ht="15" hidden="false" customHeight="false" outlineLevel="0" collapsed="false">
      <c r="A815" s="81" t="n">
        <v>2014</v>
      </c>
      <c r="B815" s="28" t="s">
        <v>26</v>
      </c>
      <c r="C815" s="17" t="n">
        <v>19</v>
      </c>
      <c r="D815" s="18" t="n">
        <v>5635208.72318307</v>
      </c>
      <c r="E815" s="70" t="str">
        <f aca="false">B815&amp;"|"&amp;A815&amp;"|"&amp;C815</f>
        <v>06/|2014|19</v>
      </c>
      <c r="F815" s="77" t="n">
        <v>3201906.77180723</v>
      </c>
      <c r="G815" s="78" t="n">
        <f aca="false">IF(D815="","",F815/D815)</f>
        <v>0.568196659448422</v>
      </c>
      <c r="H815" s="20" t="n">
        <v>1579412.0756912</v>
      </c>
      <c r="I815" s="79" t="n">
        <f aca="false">IF(D815="","",H815/D815)</f>
        <v>0.280275701092233</v>
      </c>
      <c r="J815" s="20" t="n">
        <v>4781318.84749843</v>
      </c>
      <c r="K815" s="79" t="n">
        <f aca="false">IF(D815="","",J815/D815)</f>
        <v>0.848472360540655</v>
      </c>
      <c r="L815" s="20" t="n">
        <v>1090892.17011763</v>
      </c>
      <c r="M815" s="24" t="n">
        <f aca="false">IF(L815="","",IF(D815="","",L815/D815))</f>
        <v>0.193585051362824</v>
      </c>
      <c r="N815" s="20" t="n">
        <v>4389175.74398987</v>
      </c>
      <c r="O815" s="80" t="n">
        <f aca="false">IF(N815="","",IF(D815="","",N815/D815))</f>
        <v>0.778884325248316</v>
      </c>
      <c r="P815" s="20" t="n">
        <v>395173.758554134</v>
      </c>
      <c r="Q815" s="80" t="n">
        <f aca="false">IF(P815="","",IF(D815="","",P815/D815))</f>
        <v>0.0701258423540554</v>
      </c>
    </row>
    <row r="816" customFormat="false" ht="15" hidden="false" customHeight="false" outlineLevel="0" collapsed="false">
      <c r="A816" s="81" t="n">
        <v>2014</v>
      </c>
      <c r="B816" s="28" t="s">
        <v>27</v>
      </c>
      <c r="C816" s="17" t="n">
        <v>19</v>
      </c>
      <c r="D816" s="18" t="n">
        <v>6255589.98282238</v>
      </c>
      <c r="E816" s="70" t="str">
        <f aca="false">B816&amp;"|"&amp;A816&amp;"|"&amp;C816</f>
        <v>09/|2014|19</v>
      </c>
      <c r="F816" s="77" t="n">
        <v>3280054.19590654</v>
      </c>
      <c r="G816" s="78" t="n">
        <f aca="false">IF(D816="","",F816/D816)</f>
        <v>0.524339703355471</v>
      </c>
      <c r="H816" s="20" t="n">
        <v>1450207.64342911</v>
      </c>
      <c r="I816" s="79" t="n">
        <f aca="false">IF(D816="","",H816/D816)</f>
        <v>0.231825878520064</v>
      </c>
      <c r="J816" s="20" t="n">
        <v>4730261.83933565</v>
      </c>
      <c r="K816" s="79" t="n">
        <f aca="false">IF(D816="","",J816/D816)</f>
        <v>0.756165581875535</v>
      </c>
      <c r="L816" s="20" t="n">
        <v>899376.119105842</v>
      </c>
      <c r="M816" s="24" t="n">
        <f aca="false">IF(L816="","",IF(D816="","",L816/D816))</f>
        <v>0.143771590141856</v>
      </c>
      <c r="N816" s="20" t="n">
        <v>4649948.47845782</v>
      </c>
      <c r="O816" s="80" t="n">
        <f aca="false">IF(N816="","",IF(D816="","",N816/D816))</f>
        <v>0.743326926992723</v>
      </c>
      <c r="P816" s="20" t="n">
        <v>459959.253332298</v>
      </c>
      <c r="Q816" s="80" t="n">
        <f aca="false">IF(P816="","",IF(D816="","",P816/D816))</f>
        <v>0.0735277175446807</v>
      </c>
    </row>
    <row r="817" customFormat="false" ht="15" hidden="false" customHeight="false" outlineLevel="0" collapsed="false">
      <c r="A817" s="81" t="n">
        <v>2014</v>
      </c>
      <c r="B817" s="30" t="s">
        <v>28</v>
      </c>
      <c r="C817" s="17" t="n">
        <v>19</v>
      </c>
      <c r="D817" s="18" t="n">
        <v>9519552.56087648</v>
      </c>
      <c r="E817" s="70" t="str">
        <f aca="false">B817&amp;"|"&amp;A817&amp;"|"&amp;C817</f>
        <v>12/|2014|19</v>
      </c>
      <c r="F817" s="77" t="n">
        <v>3897399.02780638</v>
      </c>
      <c r="G817" s="78" t="n">
        <f aca="false">IF(D817="","",F817/D817)</f>
        <v>0.40940989640878</v>
      </c>
      <c r="H817" s="20" t="n">
        <v>1629762.46928712</v>
      </c>
      <c r="I817" s="79" t="n">
        <f aca="false">IF(D817="","",H817/D817)</f>
        <v>0.171201583148469</v>
      </c>
      <c r="J817" s="20" t="n">
        <v>5527161.4970935</v>
      </c>
      <c r="K817" s="79" t="n">
        <f aca="false">IF(D817="","",J817/D817)</f>
        <v>0.58061147955725</v>
      </c>
      <c r="L817" s="20" t="n">
        <v>687086.450271684</v>
      </c>
      <c r="M817" s="24" t="n">
        <f aca="false">IF(L817="","",IF(D817="","",L817/D817))</f>
        <v>0.0721763387383853</v>
      </c>
      <c r="N817" s="20" t="n">
        <v>5906392.30002512</v>
      </c>
      <c r="O817" s="80" t="n">
        <f aca="false">IF(N817="","",IF(D817="","",N817/D817))</f>
        <v>0.620448520269666</v>
      </c>
      <c r="P817" s="20" t="n">
        <v>598860.925140276</v>
      </c>
      <c r="Q817" s="80" t="n">
        <f aca="false">IF(P817="","",IF(D817="","",P817/D817))</f>
        <v>0.0629085160579373</v>
      </c>
    </row>
    <row r="818" customFormat="false" ht="15" hidden="false" customHeight="false" outlineLevel="0" collapsed="false">
      <c r="A818" s="81" t="n">
        <v>2015</v>
      </c>
      <c r="B818" s="31" t="s">
        <v>25</v>
      </c>
      <c r="C818" s="17" t="n">
        <v>19</v>
      </c>
      <c r="D818" s="18" t="n">
        <v>7856861.50529267</v>
      </c>
      <c r="E818" s="70" t="str">
        <f aca="false">B818&amp;"|"&amp;A818&amp;"|"&amp;C818</f>
        <v>03/|2015|19</v>
      </c>
      <c r="F818" s="77" t="n">
        <v>3411015.0984613</v>
      </c>
      <c r="G818" s="78" t="n">
        <f aca="false">IF(D818="","",F818/D818)</f>
        <v>0.434144740385651</v>
      </c>
      <c r="H818" s="20" t="n">
        <v>1655857.31352514</v>
      </c>
      <c r="I818" s="79" t="n">
        <f aca="false">IF(D818="","",H818/D818)</f>
        <v>0.21075302299903</v>
      </c>
      <c r="J818" s="20" t="n">
        <v>5066872.41198644</v>
      </c>
      <c r="K818" s="79" t="n">
        <f aca="false">IF(D818="","",J818/D818)</f>
        <v>0.644897763384681</v>
      </c>
      <c r="L818" s="20" t="n">
        <v>843269.791412629</v>
      </c>
      <c r="M818" s="24" t="n">
        <f aca="false">IF(L818="","",IF(D818="","",L818/D818))</f>
        <v>0.107329089464613</v>
      </c>
      <c r="N818" s="20" t="n">
        <v>4998078.32341303</v>
      </c>
      <c r="O818" s="80" t="n">
        <f aca="false">IF(N818="","",IF(D818="","",N818/D818))</f>
        <v>0.636141838575892</v>
      </c>
      <c r="P818" s="20" t="n">
        <v>524055.698758795</v>
      </c>
      <c r="Q818" s="80" t="n">
        <f aca="false">IF(P818="","",IF(D818="","",P818/D818))</f>
        <v>0.0667003864591188</v>
      </c>
    </row>
    <row r="819" customFormat="false" ht="15" hidden="false" customHeight="false" outlineLevel="0" collapsed="false">
      <c r="A819" s="81" t="n">
        <v>2015</v>
      </c>
      <c r="B819" s="28" t="s">
        <v>26</v>
      </c>
      <c r="C819" s="17" t="n">
        <v>19</v>
      </c>
      <c r="D819" s="18" t="n">
        <v>5923460.29819575</v>
      </c>
      <c r="E819" s="70" t="str">
        <f aca="false">B819&amp;"|"&amp;A819&amp;"|"&amp;C819</f>
        <v>06/|2015|19</v>
      </c>
      <c r="F819" s="77" t="n">
        <v>3000332.90940727</v>
      </c>
      <c r="G819" s="78" t="n">
        <f aca="false">IF(D819="","",F819/D819)</f>
        <v>0.506516927330661</v>
      </c>
      <c r="H819" s="20" t="n">
        <v>1464134.71142982</v>
      </c>
      <c r="I819" s="79" t="n">
        <f aca="false">IF(D819="","",H819/D819)</f>
        <v>0.24717557605236</v>
      </c>
      <c r="J819" s="20" t="n">
        <v>4464467.62083709</v>
      </c>
      <c r="K819" s="79" t="n">
        <f aca="false">IF(D819="","",J819/D819)</f>
        <v>0.753692503383021</v>
      </c>
      <c r="L819" s="20" t="n">
        <v>1015639.67128728</v>
      </c>
      <c r="M819" s="24" t="n">
        <f aca="false">IF(L819="","",IF(D819="","",L819/D819))</f>
        <v>0.171460534916835</v>
      </c>
      <c r="N819" s="20" t="n">
        <v>4605609.73109626</v>
      </c>
      <c r="O819" s="80" t="n">
        <f aca="false">IF(N819="","",IF(D819="","",N819/D819))</f>
        <v>0.777520148569089</v>
      </c>
      <c r="P819" s="20" t="n">
        <v>455952.024160227</v>
      </c>
      <c r="Q819" s="80" t="n">
        <f aca="false">IF(P819="","",IF(D819="","",P819/D819))</f>
        <v>0.0769739309806984</v>
      </c>
    </row>
    <row r="820" customFormat="false" ht="15" hidden="false" customHeight="false" outlineLevel="0" collapsed="false">
      <c r="A820" s="81" t="n">
        <v>2015</v>
      </c>
      <c r="B820" s="28" t="s">
        <v>27</v>
      </c>
      <c r="C820" s="17" t="n">
        <v>19</v>
      </c>
      <c r="D820" s="18" t="n">
        <v>6200125.76900177</v>
      </c>
      <c r="E820" s="70" t="str">
        <f aca="false">B820&amp;"|"&amp;A820&amp;"|"&amp;C820</f>
        <v>09/|2015|19</v>
      </c>
      <c r="F820" s="77" t="n">
        <v>3182335.37788207</v>
      </c>
      <c r="G820" s="78" t="n">
        <f aca="false">IF(D820="","",F820/D820)</f>
        <v>0.513269487821121</v>
      </c>
      <c r="H820" s="20" t="n">
        <v>1530590.46386369</v>
      </c>
      <c r="I820" s="79" t="n">
        <f aca="false">IF(D820="","",H820/D820)</f>
        <v>0.246864421930931</v>
      </c>
      <c r="J820" s="20" t="n">
        <v>4712925.84174576</v>
      </c>
      <c r="K820" s="79" t="n">
        <f aca="false">IF(D820="","",J820/D820)</f>
        <v>0.760133909752052</v>
      </c>
      <c r="L820" s="20" t="n">
        <v>57193.7173647406</v>
      </c>
      <c r="M820" s="24" t="n">
        <f aca="false">IF(L820="","",IF(D820="","",L820/D820))</f>
        <v>0.00922460599923425</v>
      </c>
      <c r="N820" s="20" t="n">
        <v>4171702.37166256</v>
      </c>
      <c r="O820" s="80" t="n">
        <f aca="false">IF(N820="","",IF(D820="","",N820/D820))</f>
        <v>0.672841572427362</v>
      </c>
      <c r="P820" s="20" t="n">
        <v>558797.300717143</v>
      </c>
      <c r="Q820" s="80" t="n">
        <f aca="false">IF(P820="","",IF(D820="","",P820/D820))</f>
        <v>0.090126768639261</v>
      </c>
    </row>
    <row r="821" customFormat="false" ht="15" hidden="false" customHeight="false" outlineLevel="0" collapsed="false">
      <c r="A821" s="81" t="n">
        <v>2015</v>
      </c>
      <c r="B821" s="30" t="s">
        <v>28</v>
      </c>
      <c r="C821" s="17" t="n">
        <v>19</v>
      </c>
      <c r="D821" s="18" t="n">
        <v>8343468.78343797</v>
      </c>
      <c r="E821" s="70" t="str">
        <f aca="false">B821&amp;"|"&amp;A821&amp;"|"&amp;C821</f>
        <v>12/|2015|19</v>
      </c>
      <c r="F821" s="77" t="n">
        <v>5009243.46070147</v>
      </c>
      <c r="G821" s="78" t="n">
        <f aca="false">IF(D821="","",F821/D821)</f>
        <v>0.600379001914044</v>
      </c>
      <c r="H821" s="20" t="n">
        <v>1592965.94082129</v>
      </c>
      <c r="I821" s="79" t="n">
        <f aca="false">IF(D821="","",H821/D821)</f>
        <v>0.190923701180901</v>
      </c>
      <c r="J821" s="20" t="n">
        <v>6602209.40152276</v>
      </c>
      <c r="K821" s="79" t="n">
        <f aca="false">IF(D821="","",J821/D821)</f>
        <v>0.791302703094945</v>
      </c>
      <c r="L821" s="20" t="n">
        <v>1895909.95767354</v>
      </c>
      <c r="M821" s="24" t="n">
        <f aca="false">IF(L821="","",IF(D821="","",L821/D821))</f>
        <v>0.227232822089174</v>
      </c>
      <c r="N821" s="20" t="n">
        <v>6835799.36199832</v>
      </c>
      <c r="O821" s="80" t="n">
        <f aca="false">IF(N821="","",IF(D821="","",N821/D821))</f>
        <v>0.819299447199657</v>
      </c>
      <c r="P821" s="20" t="n">
        <v>490195.378632458</v>
      </c>
      <c r="Q821" s="80" t="n">
        <f aca="false">IF(P821="","",IF(D821="","",P821/D821))</f>
        <v>0.0587519880946292</v>
      </c>
    </row>
    <row r="822" customFormat="false" ht="15" hidden="false" customHeight="false" outlineLevel="0" collapsed="false">
      <c r="A822" s="81" t="n">
        <v>2016</v>
      </c>
      <c r="B822" s="31" t="s">
        <v>25</v>
      </c>
      <c r="C822" s="17" t="n">
        <v>19</v>
      </c>
      <c r="D822" s="18" t="n">
        <v>6065759.67296765</v>
      </c>
      <c r="E822" s="70" t="str">
        <f aca="false">B822&amp;"|"&amp;A822&amp;"|"&amp;C822</f>
        <v>03/|2016|19</v>
      </c>
      <c r="F822" s="77" t="n">
        <v>3264794.00832589</v>
      </c>
      <c r="G822" s="78" t="n">
        <f aca="false">IF(D822="","",F822/D822)</f>
        <v>0.538233326795917</v>
      </c>
      <c r="H822" s="20" t="n">
        <v>1506950.66837204</v>
      </c>
      <c r="I822" s="79" t="n">
        <f aca="false">IF(D822="","",H822/D822)</f>
        <v>0.248435604049372</v>
      </c>
      <c r="J822" s="20" t="n">
        <v>4771744.67669793</v>
      </c>
      <c r="K822" s="79" t="n">
        <f aca="false">IF(D822="","",J822/D822)</f>
        <v>0.786668930845289</v>
      </c>
      <c r="L822" s="20" t="n">
        <v>942126.91691246</v>
      </c>
      <c r="M822" s="24" t="n">
        <f aca="false">IF(L822="","",IF(D822="","",L822/D822))</f>
        <v>0.155318866507536</v>
      </c>
      <c r="N822" s="20" t="n">
        <v>4663005.77988991</v>
      </c>
      <c r="O822" s="80" t="n">
        <f aca="false">IF(N822="","",IF(D822="","",N822/D822))</f>
        <v>0.768742256748288</v>
      </c>
      <c r="P822" s="20" t="n">
        <v>390053.022648409</v>
      </c>
      <c r="Q822" s="80" t="n">
        <f aca="false">IF(P822="","",IF(D822="","",P822/D822))</f>
        <v>0.0643040680274062</v>
      </c>
    </row>
    <row r="823" customFormat="false" ht="15" hidden="false" customHeight="false" outlineLevel="0" collapsed="false">
      <c r="A823" s="81" t="n">
        <v>2016</v>
      </c>
      <c r="B823" s="28" t="s">
        <v>26</v>
      </c>
      <c r="C823" s="17" t="n">
        <v>19</v>
      </c>
      <c r="D823" s="18" t="n">
        <v>5572429.68235502</v>
      </c>
      <c r="E823" s="70" t="str">
        <f aca="false">B823&amp;"|"&amp;A823&amp;"|"&amp;C823</f>
        <v>06/|2016|19</v>
      </c>
      <c r="F823" s="77" t="n">
        <v>3131922.83430138</v>
      </c>
      <c r="G823" s="78" t="n">
        <f aca="false">IF(D823="","",F823/D823)</f>
        <v>0.56203900503555</v>
      </c>
      <c r="H823" s="20" t="n">
        <v>1466982.99704578</v>
      </c>
      <c r="I823" s="79" t="n">
        <f aca="false">IF(D823="","",H823/D823)</f>
        <v>0.263257336685818</v>
      </c>
      <c r="J823" s="20" t="n">
        <v>4598905.83134716</v>
      </c>
      <c r="K823" s="79" t="n">
        <f aca="false">IF(D823="","",J823/D823)</f>
        <v>0.825296341721368</v>
      </c>
      <c r="L823" s="20" t="n">
        <v>867539.875634913</v>
      </c>
      <c r="M823" s="24" t="n">
        <f aca="false">IF(L823="","",IF(D823="","",L823/D823))</f>
        <v>0.155684310989506</v>
      </c>
      <c r="N823" s="20" t="n">
        <v>4219959.47270968</v>
      </c>
      <c r="O823" s="80" t="n">
        <f aca="false">IF(N823="","",IF(D823="","",N823/D823))</f>
        <v>0.757292548001474</v>
      </c>
      <c r="P823" s="20" t="n">
        <v>409308.121487598</v>
      </c>
      <c r="Q823" s="80" t="n">
        <f aca="false">IF(P823="","",IF(D823="","",P823/D823))</f>
        <v>0.0734523618635626</v>
      </c>
    </row>
    <row r="824" customFormat="false" ht="15" hidden="false" customHeight="false" outlineLevel="0" collapsed="false">
      <c r="A824" s="81" t="n">
        <v>2016</v>
      </c>
      <c r="B824" s="28" t="s">
        <v>27</v>
      </c>
      <c r="C824" s="17" t="n">
        <v>19</v>
      </c>
      <c r="D824" s="18" t="n">
        <v>5452031.91206047</v>
      </c>
      <c r="E824" s="70" t="str">
        <f aca="false">B824&amp;"|"&amp;A824&amp;"|"&amp;C824</f>
        <v>09/|2016|19</v>
      </c>
      <c r="F824" s="77" t="n">
        <v>3324622.20005147</v>
      </c>
      <c r="G824" s="78" t="n">
        <f aca="false">IF(D824="","",F824/D824)</f>
        <v>0.609795073410531</v>
      </c>
      <c r="H824" s="20" t="n">
        <v>1550082.93906799</v>
      </c>
      <c r="I824" s="79" t="n">
        <f aca="false">IF(D824="","",H824/D824)</f>
        <v>0.284312888125076</v>
      </c>
      <c r="J824" s="20" t="n">
        <v>4874705.13911946</v>
      </c>
      <c r="K824" s="79" t="n">
        <f aca="false">IF(D824="","",J824/D824)</f>
        <v>0.894107961535606</v>
      </c>
      <c r="L824" s="20" t="n">
        <v>888666.036985316</v>
      </c>
      <c r="M824" s="24" t="n">
        <f aca="false">IF(L824="","",IF(D824="","",L824/D824))</f>
        <v>0.16299721852682</v>
      </c>
      <c r="N824" s="20" t="n">
        <v>4515267.16786942</v>
      </c>
      <c r="O824" s="80" t="n">
        <f aca="false">IF(N824="","",IF(D824="","",N824/D824))</f>
        <v>0.828180619757777</v>
      </c>
      <c r="P824" s="20" t="n">
        <v>421309.068226549</v>
      </c>
      <c r="Q824" s="80" t="n">
        <f aca="false">IF(P824="","",IF(D824="","",P824/D824))</f>
        <v>0.0772756056864907</v>
      </c>
    </row>
    <row r="825" customFormat="false" ht="15" hidden="false" customHeight="false" outlineLevel="0" collapsed="false">
      <c r="A825" s="81" t="n">
        <v>2016</v>
      </c>
      <c r="B825" s="30" t="s">
        <v>28</v>
      </c>
      <c r="C825" s="17" t="n">
        <v>19</v>
      </c>
      <c r="D825" s="20"/>
      <c r="E825" s="70" t="str">
        <f aca="false">B825&amp;"|"&amp;A825&amp;"|"&amp;C825</f>
        <v>12/|2016|19</v>
      </c>
      <c r="F825" s="77"/>
      <c r="G825" s="78" t="str">
        <f aca="false">IF(D825="","",F825/D825)</f>
        <v/>
      </c>
      <c r="H825" s="20"/>
      <c r="I825" s="79" t="str">
        <f aca="false">IF(D825="","",H825/D825)</f>
        <v/>
      </c>
      <c r="J825" s="20"/>
      <c r="K825" s="79" t="str">
        <f aca="false">IF(D825="","",J825/D825)</f>
        <v/>
      </c>
      <c r="L825" s="20"/>
      <c r="M825" s="24" t="str">
        <f aca="false">IF(L825="","",IF(D825="","",L825/D825))</f>
        <v/>
      </c>
      <c r="N825" s="20"/>
      <c r="O825" s="80" t="str">
        <f aca="false">IF(N825="","",IF(D825="","",N825/D825))</f>
        <v/>
      </c>
      <c r="P825" s="20"/>
      <c r="Q825" s="80" t="str">
        <f aca="false">IF(P825="","",IF(D825="","",P825/D825))</f>
        <v/>
      </c>
    </row>
    <row r="826" customFormat="false" ht="15" hidden="false" customHeight="false" outlineLevel="0" collapsed="false">
      <c r="A826" s="81" t="n">
        <v>2017</v>
      </c>
      <c r="B826" s="31" t="s">
        <v>25</v>
      </c>
      <c r="C826" s="17" t="n">
        <v>19</v>
      </c>
      <c r="D826" s="18" t="n">
        <v>6022558.90206546</v>
      </c>
      <c r="E826" s="70" t="str">
        <f aca="false">B826&amp;"|"&amp;A826&amp;"|"&amp;C826</f>
        <v>03/|2017|19</v>
      </c>
      <c r="F826" s="77" t="n">
        <v>3428924.84923336</v>
      </c>
      <c r="G826" s="78" t="n">
        <f aca="false">IF(D826="","",F826/D826)</f>
        <v>0.569346834957047</v>
      </c>
      <c r="H826" s="20" t="n">
        <v>1476093.14461112</v>
      </c>
      <c r="I826" s="79" t="n">
        <f aca="false">IF(D826="","",H826/D826)</f>
        <v>0.24509401545328</v>
      </c>
      <c r="J826" s="20" t="n">
        <v>4905017.99384448</v>
      </c>
      <c r="K826" s="79" t="n">
        <f aca="false">IF(D826="","",J826/D826)</f>
        <v>0.814440850410327</v>
      </c>
      <c r="L826" s="20" t="n">
        <v>750318.869228424</v>
      </c>
      <c r="M826" s="24" t="n">
        <f aca="false">IF(L826="","",IF(D826="","",L826/D826))</f>
        <v>0.124584729087681</v>
      </c>
      <c r="N826" s="20" t="n">
        <v>4515895.42535501</v>
      </c>
      <c r="O826" s="80" t="n">
        <f aca="false">IF(N826="","",IF(D826="","",N826/D826))</f>
        <v>0.74983001391755</v>
      </c>
      <c r="P826" s="20" t="n">
        <v>440874.318575022</v>
      </c>
      <c r="Q826" s="80" t="n">
        <f aca="false">IF(P826="","",IF(D826="","",P826/D826))</f>
        <v>0.0732038201276574</v>
      </c>
    </row>
    <row r="827" customFormat="false" ht="15" hidden="false" customHeight="false" outlineLevel="0" collapsed="false">
      <c r="A827" s="81" t="n">
        <v>2017</v>
      </c>
      <c r="B827" s="28" t="s">
        <v>26</v>
      </c>
      <c r="C827" s="17" t="n">
        <v>19</v>
      </c>
      <c r="D827" s="18" t="n">
        <v>5110768.41248316</v>
      </c>
      <c r="E827" s="70" t="str">
        <f aca="false">B827&amp;"|"&amp;A827&amp;"|"&amp;C827</f>
        <v>06/|2017|19</v>
      </c>
      <c r="F827" s="77" t="n">
        <v>2854759.23808065</v>
      </c>
      <c r="G827" s="78" t="n">
        <f aca="false">IF(D827="","",F827/D827)</f>
        <v>0.558577303387068</v>
      </c>
      <c r="H827" s="20" t="n">
        <v>1332316.34175243</v>
      </c>
      <c r="I827" s="79" t="n">
        <f aca="false">IF(D827="","",H827/D827)</f>
        <v>0.260688067668693</v>
      </c>
      <c r="J827" s="20" t="n">
        <v>4187075.57983308</v>
      </c>
      <c r="K827" s="79" t="n">
        <f aca="false">IF(D827="","",J827/D827)</f>
        <v>0.819265371055761</v>
      </c>
      <c r="L827" s="20" t="n">
        <v>672071.506790804</v>
      </c>
      <c r="M827" s="24" t="n">
        <f aca="false">IF(L827="","",IF(D827="","",L827/D827))</f>
        <v>0.131501068439974</v>
      </c>
      <c r="N827" s="20" t="n">
        <v>3745350.771329</v>
      </c>
      <c r="O827" s="80" t="n">
        <f aca="false">IF(N827="","",IF(D827="","",N827/D827))</f>
        <v>0.732835156877956</v>
      </c>
      <c r="P827" s="20" t="n">
        <v>440909.215743326</v>
      </c>
      <c r="Q827" s="80" t="n">
        <f aca="false">IF(P827="","",IF(D827="","",P827/D827))</f>
        <v>0.0862706309811252</v>
      </c>
    </row>
    <row r="828" customFormat="false" ht="15" hidden="false" customHeight="false" outlineLevel="0" collapsed="false">
      <c r="A828" s="81" t="n">
        <v>2017</v>
      </c>
      <c r="B828" s="28" t="s">
        <v>27</v>
      </c>
      <c r="C828" s="17" t="n">
        <v>19</v>
      </c>
      <c r="D828" s="18" t="n">
        <v>5584936.37014872</v>
      </c>
      <c r="E828" s="70" t="str">
        <f aca="false">B828&amp;"|"&amp;A828&amp;"|"&amp;C828</f>
        <v>09/|2017|19</v>
      </c>
      <c r="F828" s="77" t="n">
        <v>3097088.99469432</v>
      </c>
      <c r="G828" s="78" t="n">
        <f aca="false">IF(D828="","",F828/D828)</f>
        <v>0.554543290993994</v>
      </c>
      <c r="H828" s="20" t="n">
        <v>1501243.9663576</v>
      </c>
      <c r="I828" s="79" t="n">
        <f aca="false">IF(D828="","",H828/D828)</f>
        <v>0.268802340234652</v>
      </c>
      <c r="J828" s="20" t="n">
        <v>4598332.96105192</v>
      </c>
      <c r="K828" s="79" t="n">
        <f aca="false">IF(D828="","",J828/D828)</f>
        <v>0.823345631228646</v>
      </c>
      <c r="L828" s="20" t="n">
        <v>1246806.21614621</v>
      </c>
      <c r="M828" s="24" t="n">
        <f aca="false">IF(L828="","",IF(D828="","",L828/D828))</f>
        <v>0.223244480064329</v>
      </c>
      <c r="N828" s="20" t="n">
        <v>4646487.87185933</v>
      </c>
      <c r="O828" s="80" t="n">
        <f aca="false">IF(N828="","",IF(D828="","",N828/D828))</f>
        <v>0.83196791581989</v>
      </c>
      <c r="P828" s="20" t="n">
        <v>472936.500782788</v>
      </c>
      <c r="Q828" s="80" t="n">
        <f aca="false">IF(P828="","",IF(D828="","",P828/D828))</f>
        <v>0.0846807321405873</v>
      </c>
    </row>
    <row r="829" customFormat="false" ht="15" hidden="false" customHeight="false" outlineLevel="0" collapsed="false">
      <c r="A829" s="81" t="n">
        <v>2017</v>
      </c>
      <c r="B829" s="30" t="s">
        <v>28</v>
      </c>
      <c r="C829" s="17" t="n">
        <v>19</v>
      </c>
      <c r="D829" s="20"/>
      <c r="E829" s="70" t="str">
        <f aca="false">B829&amp;"|"&amp;A829&amp;"|"&amp;C829</f>
        <v>12/|2017|19</v>
      </c>
      <c r="F829" s="77"/>
      <c r="G829" s="78" t="str">
        <f aca="false">IF(D829="","",F829/D829)</f>
        <v/>
      </c>
      <c r="H829" s="20"/>
      <c r="I829" s="79" t="str">
        <f aca="false">IF(D829="","",H829/D829)</f>
        <v/>
      </c>
      <c r="J829" s="20"/>
      <c r="K829" s="79" t="str">
        <f aca="false">IF(D829="","",J829/D829)</f>
        <v/>
      </c>
      <c r="L829" s="20"/>
      <c r="M829" s="24" t="str">
        <f aca="false">IF(L829="","",IF(D829="","",L829/D829))</f>
        <v/>
      </c>
      <c r="N829" s="20"/>
      <c r="O829" s="80" t="str">
        <f aca="false">IF(N829="","",IF(D829="","",N829/D829))</f>
        <v/>
      </c>
      <c r="P829" s="20"/>
      <c r="Q829" s="80" t="str">
        <f aca="false">IF(P829="","",IF(D829="","",P829/D829))</f>
        <v/>
      </c>
    </row>
    <row r="830" customFormat="false" ht="15" hidden="false" customHeight="false" outlineLevel="0" collapsed="false">
      <c r="A830" s="81" t="n">
        <v>2018</v>
      </c>
      <c r="B830" s="31" t="s">
        <v>25</v>
      </c>
      <c r="C830" s="17" t="n">
        <v>19</v>
      </c>
      <c r="D830" s="18" t="n">
        <v>5648875.45771014</v>
      </c>
      <c r="E830" s="70" t="str">
        <f aca="false">B830&amp;"|"&amp;A830&amp;"|"&amp;C830</f>
        <v>03/|2018|19</v>
      </c>
      <c r="F830" s="77" t="n">
        <v>3191052.25297367</v>
      </c>
      <c r="G830" s="78" t="n">
        <f aca="false">IF(D830="","",F830/D830)</f>
        <v>0.564900443789783</v>
      </c>
      <c r="H830" s="20" t="n">
        <v>1495652.68563609</v>
      </c>
      <c r="I830" s="79" t="n">
        <f aca="false">IF(D830="","",H830/D830)</f>
        <v>0.264769987731749</v>
      </c>
      <c r="J830" s="20" t="n">
        <v>4686704.93860976</v>
      </c>
      <c r="K830" s="79" t="n">
        <f aca="false">IF(D830="","",J830/D830)</f>
        <v>0.829670431521531</v>
      </c>
      <c r="L830" s="20" t="n">
        <v>905819.298522506</v>
      </c>
      <c r="M830" s="24" t="n">
        <f aca="false">IF(L830="","",IF(D830="","",L830/D830))</f>
        <v>0.160353915625128</v>
      </c>
      <c r="N830" s="20" t="n">
        <v>4467302.46112766</v>
      </c>
      <c r="O830" s="80" t="n">
        <f aca="false">IF(N830="","",IF(D830="","",N830/D830))</f>
        <v>0.790830404134729</v>
      </c>
      <c r="P830" s="20" t="n">
        <v>397498.59151072</v>
      </c>
      <c r="Q830" s="80" t="n">
        <f aca="false">IF(P830="","",IF(D830="","",P830/D830))</f>
        <v>0.0703677385855932</v>
      </c>
    </row>
    <row r="831" customFormat="false" ht="15" hidden="false" customHeight="false" outlineLevel="0" collapsed="false">
      <c r="A831" s="81" t="n">
        <v>2018</v>
      </c>
      <c r="B831" s="28" t="s">
        <v>26</v>
      </c>
      <c r="C831" s="17" t="n">
        <v>19</v>
      </c>
      <c r="D831" s="18" t="n">
        <v>5412535.11157983</v>
      </c>
      <c r="E831" s="70" t="str">
        <f aca="false">B831&amp;"|"&amp;A831&amp;"|"&amp;C831</f>
        <v>06/|2018|19</v>
      </c>
      <c r="F831" s="77" t="n">
        <v>3128251.34114851</v>
      </c>
      <c r="G831" s="78" t="n">
        <f aca="false">IF(D831="","",F831/D831)</f>
        <v>0.57796416589627</v>
      </c>
      <c r="H831" s="20" t="n">
        <v>1654991.84891346</v>
      </c>
      <c r="I831" s="79" t="n">
        <f aca="false">IF(D831="","",H831/D831)</f>
        <v>0.305770182510723</v>
      </c>
      <c r="J831" s="20" t="n">
        <v>4783243.19006197</v>
      </c>
      <c r="K831" s="79" t="n">
        <f aca="false">IF(D831="","",J831/D831)</f>
        <v>0.883734348406993</v>
      </c>
      <c r="L831" s="20" t="n">
        <v>975898.766054246</v>
      </c>
      <c r="M831" s="24" t="n">
        <f aca="false">IF(L831="","",IF(D831="","",L831/D831))</f>
        <v>0.180303452252229</v>
      </c>
      <c r="N831" s="20" t="n">
        <v>4261316.71993633</v>
      </c>
      <c r="O831" s="80" t="n">
        <f aca="false">IF(N831="","",IF(D831="","",N831/D831))</f>
        <v>0.787305141137925</v>
      </c>
      <c r="P831" s="20" t="n">
        <v>488541.14892377</v>
      </c>
      <c r="Q831" s="80" t="n">
        <f aca="false">IF(P831="","",IF(D831="","",P831/D831))</f>
        <v>0.0902610586079271</v>
      </c>
    </row>
    <row r="832" customFormat="false" ht="15" hidden="false" customHeight="false" outlineLevel="0" collapsed="false">
      <c r="A832" s="81" t="n">
        <v>2018</v>
      </c>
      <c r="B832" s="28" t="s">
        <v>27</v>
      </c>
      <c r="C832" s="17" t="n">
        <v>19</v>
      </c>
      <c r="D832" s="18" t="n">
        <v>6064368.12759726</v>
      </c>
      <c r="E832" s="70" t="str">
        <f aca="false">B832&amp;"|"&amp;A832&amp;"|"&amp;C832</f>
        <v>09/|2018|19</v>
      </c>
      <c r="F832" s="77" t="n">
        <v>3298193.01302149</v>
      </c>
      <c r="G832" s="78" t="n">
        <f aca="false">IF(D832="","",F832/D832)</f>
        <v>0.54386424828208</v>
      </c>
      <c r="H832" s="20" t="n">
        <v>1662803.89109457</v>
      </c>
      <c r="I832" s="79" t="n">
        <f aca="false">IF(D832="","",H832/D832)</f>
        <v>0.274192439526817</v>
      </c>
      <c r="J832" s="20" t="n">
        <v>4960996.90411606</v>
      </c>
      <c r="K832" s="79" t="n">
        <f aca="false">IF(D832="","",J832/D832)</f>
        <v>0.818056687808897</v>
      </c>
      <c r="L832" s="20" t="n">
        <v>874324.540976573</v>
      </c>
      <c r="M832" s="24" t="n">
        <f aca="false">IF(L832="","",IF(D832="","",L832/D832))</f>
        <v>0.144174054506646</v>
      </c>
      <c r="N832" s="20" t="n">
        <v>4759381.44819842</v>
      </c>
      <c r="O832" s="80" t="n">
        <f aca="false">IF(N832="","",IF(D832="","",N832/D832))</f>
        <v>0.784810774685625</v>
      </c>
      <c r="P832" s="20" t="n">
        <v>579106.963875981</v>
      </c>
      <c r="Q832" s="80" t="n">
        <f aca="false">IF(P832="","",IF(D832="","",P832/D832))</f>
        <v>0.095493372382957</v>
      </c>
    </row>
    <row r="833" customFormat="false" ht="15" hidden="false" customHeight="false" outlineLevel="0" collapsed="false">
      <c r="A833" s="81" t="n">
        <v>2018</v>
      </c>
      <c r="B833" s="30" t="s">
        <v>28</v>
      </c>
      <c r="C833" s="17" t="n">
        <v>19</v>
      </c>
      <c r="D833" s="18" t="n">
        <v>8493832.42703716</v>
      </c>
      <c r="E833" s="70" t="str">
        <f aca="false">B833&amp;"|"&amp;A833&amp;"|"&amp;C833</f>
        <v>12/|2018|19</v>
      </c>
      <c r="F833" s="77" t="n">
        <v>4127730.93073574</v>
      </c>
      <c r="G833" s="78" t="n">
        <f aca="false">IF(D833="","",F833/D833)</f>
        <v>0.485968020465832</v>
      </c>
      <c r="H833" s="20" t="n">
        <v>1776135.96197514</v>
      </c>
      <c r="I833" s="79" t="n">
        <f aca="false">IF(D833="","",H833/D833)</f>
        <v>0.209108900750317</v>
      </c>
      <c r="J833" s="20" t="n">
        <v>5903866.89271088</v>
      </c>
      <c r="K833" s="79" t="n">
        <f aca="false">IF(D833="","",J833/D833)</f>
        <v>0.695076921216149</v>
      </c>
      <c r="L833" s="20" t="n">
        <v>1130513.44856792</v>
      </c>
      <c r="M833" s="24" t="n">
        <f aca="false">IF(L833="","",IF(D833="","",L833/D833))</f>
        <v>0.133098157784385</v>
      </c>
      <c r="N833" s="20" t="n">
        <v>5889794.62816997</v>
      </c>
      <c r="O833" s="80" t="n">
        <f aca="false">IF(N833="","",IF(D833="","",N833/D833))</f>
        <v>0.693420158540197</v>
      </c>
      <c r="P833" s="20" t="n">
        <v>520818.051676172</v>
      </c>
      <c r="Q833" s="80" t="n">
        <f aca="false">IF(P833="","",IF(D833="","",P833/D833))</f>
        <v>0.0613172035297434</v>
      </c>
    </row>
    <row r="834" customFormat="false" ht="15" hidden="false" customHeight="false" outlineLevel="0" collapsed="false">
      <c r="A834" s="81" t="n">
        <v>2019</v>
      </c>
      <c r="B834" s="31" t="s">
        <v>25</v>
      </c>
      <c r="C834" s="17" t="n">
        <v>19</v>
      </c>
      <c r="D834" s="18" t="n">
        <v>7275640.40329929</v>
      </c>
      <c r="E834" s="70" t="str">
        <f aca="false">B834&amp;"|"&amp;A834&amp;"|"&amp;C834</f>
        <v>03/|2019|19</v>
      </c>
      <c r="F834" s="77" t="n">
        <v>3878978.18159448</v>
      </c>
      <c r="G834" s="78" t="n">
        <f aca="false">IF(D834="","",F834/D834)</f>
        <v>0.533145945453197</v>
      </c>
      <c r="H834" s="20" t="n">
        <v>1708660.26192716</v>
      </c>
      <c r="I834" s="79" t="n">
        <f aca="false">IF(D834="","",H834/D834)</f>
        <v>0.234846716881765</v>
      </c>
      <c r="J834" s="20" t="n">
        <v>5587638.44352164</v>
      </c>
      <c r="K834" s="79" t="n">
        <f aca="false">IF(D834="","",J834/D834)</f>
        <v>0.767992662334962</v>
      </c>
      <c r="L834" s="20" t="n">
        <v>959767.46941653</v>
      </c>
      <c r="M834" s="24" t="n">
        <f aca="false">IF(L834="","",IF(D834="","",L834/D834))</f>
        <v>0.131915187696921</v>
      </c>
      <c r="N834" s="20" t="n">
        <v>5335464.38923258</v>
      </c>
      <c r="O834" s="80" t="n">
        <f aca="false">IF(N834="","",IF(D834="","",N834/D834))</f>
        <v>0.733332613141945</v>
      </c>
      <c r="P834" s="20" t="n">
        <v>555558.345985588</v>
      </c>
      <c r="Q834" s="80" t="n">
        <f aca="false">IF(P834="","",IF(D834="","",P834/D834))</f>
        <v>0.0763586866846331</v>
      </c>
    </row>
    <row r="835" customFormat="false" ht="15" hidden="false" customHeight="false" outlineLevel="0" collapsed="false">
      <c r="A835" s="81" t="n">
        <v>2019</v>
      </c>
      <c r="B835" s="28" t="s">
        <v>26</v>
      </c>
      <c r="C835" s="17" t="n">
        <v>19</v>
      </c>
      <c r="D835" s="18" t="n">
        <v>6138755.47636965</v>
      </c>
      <c r="E835" s="70" t="str">
        <f aca="false">B835&amp;"|"&amp;A835&amp;"|"&amp;C835</f>
        <v>06/|2019|19</v>
      </c>
      <c r="F835" s="77" t="n">
        <v>3278593.63653397</v>
      </c>
      <c r="G835" s="78" t="n">
        <f aca="false">IF(D835="","",F835/D835)</f>
        <v>0.534081158494502</v>
      </c>
      <c r="H835" s="20" t="n">
        <v>1703738.49868917</v>
      </c>
      <c r="I835" s="79" t="n">
        <f aca="false">IF(D835="","",H835/D835)</f>
        <v>0.277538094691586</v>
      </c>
      <c r="J835" s="20" t="n">
        <v>4982332.13522314</v>
      </c>
      <c r="K835" s="79" t="n">
        <f aca="false">IF(D835="","",J835/D835)</f>
        <v>0.811619253186088</v>
      </c>
      <c r="L835" s="20" t="n">
        <v>932812.768067246</v>
      </c>
      <c r="M835" s="24" t="n">
        <f aca="false">IF(L835="","",IF(D835="","",L835/D835))</f>
        <v>0.151954703466849</v>
      </c>
      <c r="N835" s="20" t="n">
        <v>4813962.17545888</v>
      </c>
      <c r="O835" s="80" t="n">
        <f aca="false">IF(N835="","",IF(D835="","",N835/D835))</f>
        <v>0.784191876348489</v>
      </c>
      <c r="P835" s="20" t="n">
        <v>632849.320796583</v>
      </c>
      <c r="Q835" s="80" t="n">
        <f aca="false">IF(P835="","",IF(D835="","",P835/D835))</f>
        <v>0.10309081754969</v>
      </c>
    </row>
    <row r="836" customFormat="false" ht="15" hidden="false" customHeight="false" outlineLevel="0" collapsed="false">
      <c r="A836" s="81" t="n">
        <v>2019</v>
      </c>
      <c r="B836" s="28" t="s">
        <v>27</v>
      </c>
      <c r="C836" s="17" t="n">
        <v>19</v>
      </c>
      <c r="D836" s="18" t="n">
        <v>6272951.8954903</v>
      </c>
      <c r="E836" s="70" t="str">
        <f aca="false">B836&amp;"|"&amp;A836&amp;"|"&amp;C836</f>
        <v>09/|2019|19</v>
      </c>
      <c r="F836" s="77" t="n">
        <v>3408926.28878849</v>
      </c>
      <c r="G836" s="78" t="n">
        <f aca="false">IF(D836="","",F836/D836)</f>
        <v>0.543432557045306</v>
      </c>
      <c r="H836" s="20" t="n">
        <v>1689380.21128038</v>
      </c>
      <c r="I836" s="79" t="n">
        <f aca="false">IF(D836="","",H836/D836)</f>
        <v>0.269311839055373</v>
      </c>
      <c r="J836" s="20" t="n">
        <v>5098306.50006887</v>
      </c>
      <c r="K836" s="79" t="n">
        <f aca="false">IF(D836="","",J836/D836)</f>
        <v>0.812744396100679</v>
      </c>
      <c r="L836" s="20" t="n">
        <v>764150.761630042</v>
      </c>
      <c r="M836" s="24" t="n">
        <f aca="false">IF(L836="","",IF(D836="","",L836/D836))</f>
        <v>0.121816773723293</v>
      </c>
      <c r="N836" s="20" t="n">
        <v>4580804.61376592</v>
      </c>
      <c r="O836" s="80" t="n">
        <f aca="false">IF(N836="","",IF(D836="","",N836/D836))</f>
        <v>0.73024704956834</v>
      </c>
      <c r="P836" s="20" t="n">
        <v>519013.911693931</v>
      </c>
      <c r="Q836" s="80" t="n">
        <f aca="false">IF(P836="","",IF(D836="","",P836/D836))</f>
        <v>0.082738385426972</v>
      </c>
    </row>
    <row r="837" customFormat="false" ht="15" hidden="false" customHeight="false" outlineLevel="0" collapsed="false">
      <c r="A837" s="81" t="n">
        <v>2019</v>
      </c>
      <c r="B837" s="30" t="s">
        <v>28</v>
      </c>
      <c r="C837" s="17" t="n">
        <v>19</v>
      </c>
      <c r="D837" s="18" t="n">
        <v>8594912.71309055</v>
      </c>
      <c r="E837" s="70" t="str">
        <f aca="false">B837&amp;"|"&amp;A837&amp;"|"&amp;C837</f>
        <v>12/|2019|19</v>
      </c>
      <c r="F837" s="77" t="n">
        <v>4361097.90498943</v>
      </c>
      <c r="G837" s="78" t="n">
        <f aca="false">IF(D837="","",F837/D837)</f>
        <v>0.507404560182121</v>
      </c>
      <c r="H837" s="20" t="n">
        <v>1895104.46910765</v>
      </c>
      <c r="I837" s="79" t="n">
        <f aca="false">IF(D837="","",H837/D837)</f>
        <v>0.220491415371944</v>
      </c>
      <c r="J837" s="20" t="n">
        <v>6256202.37409708</v>
      </c>
      <c r="K837" s="79" t="n">
        <f aca="false">IF(D837="","",J837/D837)</f>
        <v>0.727895975554065</v>
      </c>
      <c r="L837" s="20" t="n">
        <v>1207891.21206334</v>
      </c>
      <c r="M837" s="24" t="n">
        <f aca="false">IF(L837="","",IF(D837="","",L837/D837))</f>
        <v>0.140535599648808</v>
      </c>
      <c r="N837" s="20" t="n">
        <v>6388569.33461585</v>
      </c>
      <c r="O837" s="80" t="n">
        <f aca="false">IF(N837="","",IF(D837="","",N837/D837))</f>
        <v>0.743296592749068</v>
      </c>
      <c r="P837" s="20" t="n">
        <v>538647.505979982</v>
      </c>
      <c r="Q837" s="80" t="n">
        <f aca="false">IF(P837="","",IF(D837="","",P837/D837))</f>
        <v>0.0626705033501493</v>
      </c>
    </row>
    <row r="838" customFormat="false" ht="15" hidden="false" customHeight="false" outlineLevel="0" collapsed="false">
      <c r="A838" s="81" t="n">
        <v>2009</v>
      </c>
      <c r="B838" s="32" t="s">
        <v>25</v>
      </c>
      <c r="C838" s="33" t="n">
        <v>20</v>
      </c>
      <c r="D838" s="36"/>
      <c r="E838" s="70" t="str">
        <f aca="false">B838&amp;"|"&amp;A838&amp;"|"&amp;C838</f>
        <v>03/|2009|20</v>
      </c>
      <c r="F838" s="82"/>
      <c r="G838" s="78" t="str">
        <f aca="false">IF(D838="","",F838/D838)</f>
        <v/>
      </c>
      <c r="H838" s="36"/>
      <c r="I838" s="79" t="str">
        <f aca="false">IF(D838="","",H838/D838)</f>
        <v/>
      </c>
      <c r="J838" s="36"/>
      <c r="K838" s="79" t="str">
        <f aca="false">IF(D838="","",J838/D838)</f>
        <v/>
      </c>
      <c r="L838" s="36"/>
      <c r="M838" s="24" t="str">
        <f aca="false">IF(L838="","",IF(D838="","",L838/D838))</f>
        <v/>
      </c>
      <c r="N838" s="36"/>
      <c r="O838" s="80" t="str">
        <f aca="false">IF(N838="","",IF(D838="","",N838/D838))</f>
        <v/>
      </c>
      <c r="P838" s="36"/>
      <c r="Q838" s="80" t="str">
        <f aca="false">IF(P838="","",IF(D838="","",P838/D838))</f>
        <v/>
      </c>
    </row>
    <row r="839" customFormat="false" ht="15" hidden="false" customHeight="false" outlineLevel="0" collapsed="false">
      <c r="A839" s="81" t="n">
        <v>2009</v>
      </c>
      <c r="B839" s="28" t="s">
        <v>26</v>
      </c>
      <c r="C839" s="17" t="n">
        <v>20</v>
      </c>
      <c r="D839" s="20"/>
      <c r="E839" s="70" t="str">
        <f aca="false">B839&amp;"|"&amp;A839&amp;"|"&amp;C839</f>
        <v>06/|2009|20</v>
      </c>
      <c r="F839" s="77"/>
      <c r="G839" s="78" t="str">
        <f aca="false">IF(D839="","",F839/D839)</f>
        <v/>
      </c>
      <c r="H839" s="20"/>
      <c r="I839" s="79" t="str">
        <f aca="false">IF(D839="","",H839/D839)</f>
        <v/>
      </c>
      <c r="J839" s="20"/>
      <c r="K839" s="79" t="str">
        <f aca="false">IF(D839="","",J839/D839)</f>
        <v/>
      </c>
      <c r="L839" s="20"/>
      <c r="M839" s="24" t="str">
        <f aca="false">IF(L839="","",IF(D839="","",L839/D839))</f>
        <v/>
      </c>
      <c r="N839" s="20"/>
      <c r="O839" s="80" t="str">
        <f aca="false">IF(N839="","",IF(D839="","",N839/D839))</f>
        <v/>
      </c>
      <c r="P839" s="44"/>
      <c r="Q839" s="80" t="str">
        <f aca="false">IF(P839="","",IF(D839="","",P839/D839))</f>
        <v/>
      </c>
    </row>
    <row r="840" customFormat="false" ht="15" hidden="false" customHeight="false" outlineLevel="0" collapsed="false">
      <c r="A840" s="81" t="n">
        <v>2009</v>
      </c>
      <c r="B840" s="28" t="s">
        <v>27</v>
      </c>
      <c r="C840" s="17" t="n">
        <v>20</v>
      </c>
      <c r="D840" s="20"/>
      <c r="E840" s="70" t="str">
        <f aca="false">B840&amp;"|"&amp;A840&amp;"|"&amp;C840</f>
        <v>09/|2009|20</v>
      </c>
      <c r="F840" s="77"/>
      <c r="G840" s="78" t="str">
        <f aca="false">IF(D840="","",F840/D840)</f>
        <v/>
      </c>
      <c r="H840" s="20"/>
      <c r="I840" s="79" t="str">
        <f aca="false">IF(D840="","",H840/D840)</f>
        <v/>
      </c>
      <c r="J840" s="20"/>
      <c r="K840" s="79" t="str">
        <f aca="false">IF(D840="","",J840/D840)</f>
        <v/>
      </c>
      <c r="L840" s="20"/>
      <c r="M840" s="24" t="str">
        <f aca="false">IF(L840="","",IF(D840="","",L840/D840))</f>
        <v/>
      </c>
      <c r="N840" s="20"/>
      <c r="O840" s="80" t="str">
        <f aca="false">IF(N840="","",IF(D840="","",N840/D840))</f>
        <v/>
      </c>
      <c r="P840" s="44"/>
      <c r="Q840" s="80" t="str">
        <f aca="false">IF(P840="","",IF(D840="","",P840/D840))</f>
        <v/>
      </c>
    </row>
    <row r="841" customFormat="false" ht="15" hidden="false" customHeight="false" outlineLevel="0" collapsed="false">
      <c r="A841" s="81" t="n">
        <v>2009</v>
      </c>
      <c r="B841" s="30" t="s">
        <v>28</v>
      </c>
      <c r="C841" s="17" t="n">
        <v>20</v>
      </c>
      <c r="D841" s="20"/>
      <c r="E841" s="70" t="str">
        <f aca="false">B841&amp;"|"&amp;A841&amp;"|"&amp;C841</f>
        <v>12/|2009|20</v>
      </c>
      <c r="F841" s="77"/>
      <c r="G841" s="78" t="str">
        <f aca="false">IF(D841="","",F841/D841)</f>
        <v/>
      </c>
      <c r="H841" s="20"/>
      <c r="I841" s="79" t="str">
        <f aca="false">IF(D841="","",H841/D841)</f>
        <v/>
      </c>
      <c r="J841" s="20"/>
      <c r="K841" s="79" t="str">
        <f aca="false">IF(D841="","",J841/D841)</f>
        <v/>
      </c>
      <c r="L841" s="20"/>
      <c r="M841" s="24" t="str">
        <f aca="false">IF(L841="","",IF(D841="","",L841/D841))</f>
        <v/>
      </c>
      <c r="N841" s="20"/>
      <c r="O841" s="80" t="str">
        <f aca="false">IF(N841="","",IF(D841="","",N841/D841))</f>
        <v/>
      </c>
      <c r="P841" s="20"/>
      <c r="Q841" s="80" t="str">
        <f aca="false">IF(P841="","",IF(D841="","",P841/D841))</f>
        <v/>
      </c>
    </row>
    <row r="842" customFormat="false" ht="15" hidden="false" customHeight="false" outlineLevel="0" collapsed="false">
      <c r="A842" s="81" t="n">
        <v>2010</v>
      </c>
      <c r="B842" s="31" t="s">
        <v>25</v>
      </c>
      <c r="C842" s="17" t="n">
        <v>20</v>
      </c>
      <c r="D842" s="20"/>
      <c r="E842" s="70" t="str">
        <f aca="false">B842&amp;"|"&amp;A842&amp;"|"&amp;C842</f>
        <v>03/|2010|20</v>
      </c>
      <c r="F842" s="77"/>
      <c r="G842" s="78" t="str">
        <f aca="false">IF(D842="","",F842/D842)</f>
        <v/>
      </c>
      <c r="H842" s="20"/>
      <c r="I842" s="79" t="str">
        <f aca="false">IF(D842="","",H842/D842)</f>
        <v/>
      </c>
      <c r="J842" s="20"/>
      <c r="K842" s="79" t="str">
        <f aca="false">IF(D842="","",J842/D842)</f>
        <v/>
      </c>
      <c r="L842" s="20"/>
      <c r="M842" s="24" t="str">
        <f aca="false">IF(L842="","",IF(D842="","",L842/D842))</f>
        <v/>
      </c>
      <c r="N842" s="20"/>
      <c r="O842" s="80" t="str">
        <f aca="false">IF(N842="","",IF(D842="","",N842/D842))</f>
        <v/>
      </c>
      <c r="P842" s="20"/>
      <c r="Q842" s="80" t="str">
        <f aca="false">IF(P842="","",IF(D842="","",P842/D842))</f>
        <v/>
      </c>
    </row>
    <row r="843" customFormat="false" ht="15" hidden="false" customHeight="false" outlineLevel="0" collapsed="false">
      <c r="A843" s="81" t="n">
        <v>2010</v>
      </c>
      <c r="B843" s="28" t="s">
        <v>26</v>
      </c>
      <c r="C843" s="17" t="n">
        <v>20</v>
      </c>
      <c r="D843" s="20"/>
      <c r="E843" s="70" t="str">
        <f aca="false">B843&amp;"|"&amp;A843&amp;"|"&amp;C843</f>
        <v>06/|2010|20</v>
      </c>
      <c r="F843" s="77"/>
      <c r="G843" s="78" t="str">
        <f aca="false">IF(D843="","",F843/D843)</f>
        <v/>
      </c>
      <c r="H843" s="20"/>
      <c r="I843" s="79" t="str">
        <f aca="false">IF(D843="","",H843/D843)</f>
        <v/>
      </c>
      <c r="J843" s="20"/>
      <c r="K843" s="79" t="str">
        <f aca="false">IF(D843="","",J843/D843)</f>
        <v/>
      </c>
      <c r="L843" s="20"/>
      <c r="M843" s="24" t="str">
        <f aca="false">IF(L843="","",IF(D843="","",L843/D843))</f>
        <v/>
      </c>
      <c r="N843" s="20"/>
      <c r="O843" s="80" t="str">
        <f aca="false">IF(N843="","",IF(D843="","",N843/D843))</f>
        <v/>
      </c>
      <c r="P843" s="55"/>
      <c r="Q843" s="80" t="str">
        <f aca="false">IF(P843="","",IF(D843="","",P843/D843))</f>
        <v/>
      </c>
    </row>
    <row r="844" customFormat="false" ht="15" hidden="false" customHeight="false" outlineLevel="0" collapsed="false">
      <c r="A844" s="81" t="n">
        <v>2010</v>
      </c>
      <c r="B844" s="28" t="s">
        <v>27</v>
      </c>
      <c r="C844" s="17" t="n">
        <v>20</v>
      </c>
      <c r="D844" s="20"/>
      <c r="E844" s="70" t="str">
        <f aca="false">B844&amp;"|"&amp;A844&amp;"|"&amp;C844</f>
        <v>09/|2010|20</v>
      </c>
      <c r="F844" s="77"/>
      <c r="G844" s="78" t="str">
        <f aca="false">IF(D844="","",F844/D844)</f>
        <v/>
      </c>
      <c r="H844" s="20"/>
      <c r="I844" s="79" t="str">
        <f aca="false">IF(D844="","",H844/D844)</f>
        <v/>
      </c>
      <c r="J844" s="20"/>
      <c r="K844" s="79" t="str">
        <f aca="false">IF(D844="","",J844/D844)</f>
        <v/>
      </c>
      <c r="L844" s="20"/>
      <c r="M844" s="24" t="str">
        <f aca="false">IF(L844="","",IF(D844="","",L844/D844))</f>
        <v/>
      </c>
      <c r="N844" s="20"/>
      <c r="O844" s="80" t="str">
        <f aca="false">IF(N844="","",IF(D844="","",N844/D844))</f>
        <v/>
      </c>
      <c r="P844" s="20"/>
      <c r="Q844" s="80" t="str">
        <f aca="false">IF(P844="","",IF(D844="","",P844/D844))</f>
        <v/>
      </c>
    </row>
    <row r="845" customFormat="false" ht="15" hidden="false" customHeight="false" outlineLevel="0" collapsed="false">
      <c r="A845" s="81" t="n">
        <v>2010</v>
      </c>
      <c r="B845" s="30" t="s">
        <v>28</v>
      </c>
      <c r="C845" s="17" t="n">
        <v>20</v>
      </c>
      <c r="D845" s="20"/>
      <c r="E845" s="70" t="str">
        <f aca="false">B845&amp;"|"&amp;A845&amp;"|"&amp;C845</f>
        <v>12/|2010|20</v>
      </c>
      <c r="F845" s="77"/>
      <c r="G845" s="78" t="str">
        <f aca="false">IF(D845="","",F845/D845)</f>
        <v/>
      </c>
      <c r="H845" s="20"/>
      <c r="I845" s="79" t="str">
        <f aca="false">IF(D845="","",H845/D845)</f>
        <v/>
      </c>
      <c r="J845" s="20"/>
      <c r="K845" s="79" t="str">
        <f aca="false">IF(D845="","",J845/D845)</f>
        <v/>
      </c>
      <c r="L845" s="20"/>
      <c r="M845" s="24" t="str">
        <f aca="false">IF(L845="","",IF(D845="","",L845/D845))</f>
        <v/>
      </c>
      <c r="N845" s="20"/>
      <c r="O845" s="80" t="str">
        <f aca="false">IF(N845="","",IF(D845="","",N845/D845))</f>
        <v/>
      </c>
      <c r="P845" s="20"/>
      <c r="Q845" s="80" t="str">
        <f aca="false">IF(P845="","",IF(D845="","",P845/D845))</f>
        <v/>
      </c>
    </row>
    <row r="846" customFormat="false" ht="15" hidden="false" customHeight="false" outlineLevel="0" collapsed="false">
      <c r="A846" s="81" t="n">
        <v>2011</v>
      </c>
      <c r="B846" s="31" t="s">
        <v>25</v>
      </c>
      <c r="C846" s="17" t="n">
        <v>20</v>
      </c>
      <c r="D846" s="20"/>
      <c r="E846" s="70" t="str">
        <f aca="false">B846&amp;"|"&amp;A846&amp;"|"&amp;C846</f>
        <v>03/|2011|20</v>
      </c>
      <c r="F846" s="77"/>
      <c r="G846" s="78" t="str">
        <f aca="false">IF(D846="","",F846/D846)</f>
        <v/>
      </c>
      <c r="H846" s="20"/>
      <c r="I846" s="79" t="str">
        <f aca="false">IF(D846="","",H846/D846)</f>
        <v/>
      </c>
      <c r="J846" s="20"/>
      <c r="K846" s="79" t="str">
        <f aca="false">IF(D846="","",J846/D846)</f>
        <v/>
      </c>
      <c r="L846" s="20"/>
      <c r="M846" s="24" t="str">
        <f aca="false">IF(L846="","",IF(D846="","",L846/D846))</f>
        <v/>
      </c>
      <c r="N846" s="20"/>
      <c r="O846" s="80" t="str">
        <f aca="false">IF(N846="","",IF(D846="","",N846/D846))</f>
        <v/>
      </c>
      <c r="P846" s="20"/>
      <c r="Q846" s="80" t="str">
        <f aca="false">IF(P846="","",IF(D846="","",P846/D846))</f>
        <v/>
      </c>
    </row>
    <row r="847" customFormat="false" ht="15" hidden="false" customHeight="false" outlineLevel="0" collapsed="false">
      <c r="A847" s="81" t="n">
        <v>2011</v>
      </c>
      <c r="B847" s="28" t="s">
        <v>26</v>
      </c>
      <c r="C847" s="17" t="n">
        <v>20</v>
      </c>
      <c r="D847" s="20"/>
      <c r="E847" s="70" t="str">
        <f aca="false">B847&amp;"|"&amp;A847&amp;"|"&amp;C847</f>
        <v>06/|2011|20</v>
      </c>
      <c r="F847" s="77"/>
      <c r="G847" s="78" t="str">
        <f aca="false">IF(D847="","",F847/D847)</f>
        <v/>
      </c>
      <c r="H847" s="20"/>
      <c r="I847" s="79" t="str">
        <f aca="false">IF(D847="","",H847/D847)</f>
        <v/>
      </c>
      <c r="J847" s="20"/>
      <c r="K847" s="79" t="str">
        <f aca="false">IF(D847="","",J847/D847)</f>
        <v/>
      </c>
      <c r="L847" s="20"/>
      <c r="M847" s="24" t="str">
        <f aca="false">IF(L847="","",IF(D847="","",L847/D847))</f>
        <v/>
      </c>
      <c r="N847" s="20"/>
      <c r="O847" s="80" t="str">
        <f aca="false">IF(N847="","",IF(D847="","",N847/D847))</f>
        <v/>
      </c>
      <c r="P847" s="20"/>
      <c r="Q847" s="80" t="str">
        <f aca="false">IF(P847="","",IF(D847="","",P847/D847))</f>
        <v/>
      </c>
    </row>
    <row r="848" customFormat="false" ht="15" hidden="false" customHeight="false" outlineLevel="0" collapsed="false">
      <c r="A848" s="81" t="n">
        <v>2011</v>
      </c>
      <c r="B848" s="28" t="s">
        <v>27</v>
      </c>
      <c r="C848" s="17" t="n">
        <v>20</v>
      </c>
      <c r="D848" s="20"/>
      <c r="E848" s="70" t="str">
        <f aca="false">B848&amp;"|"&amp;A848&amp;"|"&amp;C848</f>
        <v>09/|2011|20</v>
      </c>
      <c r="F848" s="77"/>
      <c r="G848" s="78" t="str">
        <f aca="false">IF(D848="","",F848/D848)</f>
        <v/>
      </c>
      <c r="H848" s="20"/>
      <c r="I848" s="79" t="str">
        <f aca="false">IF(D848="","",H848/D848)</f>
        <v/>
      </c>
      <c r="J848" s="20"/>
      <c r="K848" s="79" t="str">
        <f aca="false">IF(D848="","",J848/D848)</f>
        <v/>
      </c>
      <c r="L848" s="20"/>
      <c r="M848" s="24" t="str">
        <f aca="false">IF(L848="","",IF(D848="","",L848/D848))</f>
        <v/>
      </c>
      <c r="N848" s="20"/>
      <c r="O848" s="80" t="str">
        <f aca="false">IF(N848="","",IF(D848="","",N848/D848))</f>
        <v/>
      </c>
      <c r="P848" s="20"/>
      <c r="Q848" s="80" t="str">
        <f aca="false">IF(P848="","",IF(D848="","",P848/D848))</f>
        <v/>
      </c>
    </row>
    <row r="849" customFormat="false" ht="15" hidden="false" customHeight="false" outlineLevel="0" collapsed="false">
      <c r="A849" s="81" t="n">
        <v>2011</v>
      </c>
      <c r="B849" s="30" t="s">
        <v>28</v>
      </c>
      <c r="C849" s="17" t="n">
        <v>20</v>
      </c>
      <c r="D849" s="20"/>
      <c r="E849" s="70" t="str">
        <f aca="false">B849&amp;"|"&amp;A849&amp;"|"&amp;C849</f>
        <v>12/|2011|20</v>
      </c>
      <c r="F849" s="77"/>
      <c r="G849" s="78" t="str">
        <f aca="false">IF(D849="","",F849/D849)</f>
        <v/>
      </c>
      <c r="H849" s="20"/>
      <c r="I849" s="79" t="str">
        <f aca="false">IF(D849="","",H849/D849)</f>
        <v/>
      </c>
      <c r="J849" s="20"/>
      <c r="K849" s="79" t="str">
        <f aca="false">IF(D849="","",J849/D849)</f>
        <v/>
      </c>
      <c r="L849" s="20"/>
      <c r="M849" s="24" t="str">
        <f aca="false">IF(L849="","",IF(D849="","",L849/D849))</f>
        <v/>
      </c>
      <c r="N849" s="20"/>
      <c r="O849" s="80" t="str">
        <f aca="false">IF(N849="","",IF(D849="","",N849/D849))</f>
        <v/>
      </c>
      <c r="P849" s="20"/>
      <c r="Q849" s="80" t="str">
        <f aca="false">IF(P849="","",IF(D849="","",P849/D849))</f>
        <v/>
      </c>
    </row>
    <row r="850" customFormat="false" ht="15" hidden="false" customHeight="false" outlineLevel="0" collapsed="false">
      <c r="A850" s="81" t="n">
        <v>2012</v>
      </c>
      <c r="B850" s="31" t="s">
        <v>25</v>
      </c>
      <c r="C850" s="17" t="n">
        <v>20</v>
      </c>
      <c r="D850" s="20"/>
      <c r="E850" s="70" t="str">
        <f aca="false">B850&amp;"|"&amp;A850&amp;"|"&amp;C850</f>
        <v>03/|2012|20</v>
      </c>
      <c r="F850" s="77"/>
      <c r="G850" s="78" t="str">
        <f aca="false">IF(D850="","",F850/D850)</f>
        <v/>
      </c>
      <c r="H850" s="20"/>
      <c r="I850" s="79" t="str">
        <f aca="false">IF(D850="","",H850/D850)</f>
        <v/>
      </c>
      <c r="J850" s="20"/>
      <c r="K850" s="79" t="str">
        <f aca="false">IF(D850="","",J850/D850)</f>
        <v/>
      </c>
      <c r="L850" s="20"/>
      <c r="M850" s="24" t="str">
        <f aca="false">IF(L850="","",IF(D850="","",L850/D850))</f>
        <v/>
      </c>
      <c r="N850" s="20"/>
      <c r="O850" s="80" t="str">
        <f aca="false">IF(N850="","",IF(D850="","",N850/D850))</f>
        <v/>
      </c>
      <c r="P850" s="20"/>
      <c r="Q850" s="80" t="str">
        <f aca="false">IF(P850="","",IF(D850="","",P850/D850))</f>
        <v/>
      </c>
    </row>
    <row r="851" customFormat="false" ht="15" hidden="false" customHeight="false" outlineLevel="0" collapsed="false">
      <c r="A851" s="81" t="n">
        <v>2012</v>
      </c>
      <c r="B851" s="28" t="s">
        <v>26</v>
      </c>
      <c r="C851" s="17" t="n">
        <v>20</v>
      </c>
      <c r="D851" s="20"/>
      <c r="E851" s="70" t="str">
        <f aca="false">B851&amp;"|"&amp;A851&amp;"|"&amp;C851</f>
        <v>06/|2012|20</v>
      </c>
      <c r="F851" s="77"/>
      <c r="G851" s="78" t="str">
        <f aca="false">IF(D851="","",F851/D851)</f>
        <v/>
      </c>
      <c r="H851" s="20"/>
      <c r="I851" s="79" t="str">
        <f aca="false">IF(D851="","",H851/D851)</f>
        <v/>
      </c>
      <c r="J851" s="20"/>
      <c r="K851" s="79" t="str">
        <f aca="false">IF(D851="","",J851/D851)</f>
        <v/>
      </c>
      <c r="L851" s="20"/>
      <c r="M851" s="24" t="str">
        <f aca="false">IF(L851="","",IF(D851="","",L851/D851))</f>
        <v/>
      </c>
      <c r="N851" s="20"/>
      <c r="O851" s="80" t="str">
        <f aca="false">IF(N851="","",IF(D851="","",N851/D851))</f>
        <v/>
      </c>
      <c r="P851" s="20"/>
      <c r="Q851" s="80" t="str">
        <f aca="false">IF(P851="","",IF(D851="","",P851/D851))</f>
        <v/>
      </c>
    </row>
    <row r="852" customFormat="false" ht="15" hidden="false" customHeight="false" outlineLevel="0" collapsed="false">
      <c r="A852" s="81" t="n">
        <v>2012</v>
      </c>
      <c r="B852" s="28" t="s">
        <v>27</v>
      </c>
      <c r="C852" s="17" t="n">
        <v>20</v>
      </c>
      <c r="D852" s="20"/>
      <c r="E852" s="70" t="str">
        <f aca="false">B852&amp;"|"&amp;A852&amp;"|"&amp;C852</f>
        <v>09/|2012|20</v>
      </c>
      <c r="F852" s="77"/>
      <c r="G852" s="78" t="str">
        <f aca="false">IF(D852="","",F852/D852)</f>
        <v/>
      </c>
      <c r="H852" s="20"/>
      <c r="I852" s="79" t="str">
        <f aca="false">IF(D852="","",H852/D852)</f>
        <v/>
      </c>
      <c r="J852" s="20"/>
      <c r="K852" s="79" t="str">
        <f aca="false">IF(D852="","",J852/D852)</f>
        <v/>
      </c>
      <c r="L852" s="20"/>
      <c r="M852" s="24" t="str">
        <f aca="false">IF(L852="","",IF(D852="","",L852/D852))</f>
        <v/>
      </c>
      <c r="N852" s="20"/>
      <c r="O852" s="80" t="str">
        <f aca="false">IF(N852="","",IF(D852="","",N852/D852))</f>
        <v/>
      </c>
      <c r="P852" s="20"/>
      <c r="Q852" s="80" t="str">
        <f aca="false">IF(P852="","",IF(D852="","",P852/D852))</f>
        <v/>
      </c>
    </row>
    <row r="853" customFormat="false" ht="15" hidden="false" customHeight="false" outlineLevel="0" collapsed="false">
      <c r="A853" s="81" t="n">
        <v>2012</v>
      </c>
      <c r="B853" s="30" t="s">
        <v>28</v>
      </c>
      <c r="C853" s="17" t="n">
        <v>20</v>
      </c>
      <c r="D853" s="20"/>
      <c r="E853" s="70" t="str">
        <f aca="false">B853&amp;"|"&amp;A853&amp;"|"&amp;C853</f>
        <v>12/|2012|20</v>
      </c>
      <c r="F853" s="77"/>
      <c r="G853" s="78" t="str">
        <f aca="false">IF(D853="","",F853/D853)</f>
        <v/>
      </c>
      <c r="H853" s="20"/>
      <c r="I853" s="79" t="str">
        <f aca="false">IF(D853="","",H853/D853)</f>
        <v/>
      </c>
      <c r="J853" s="20"/>
      <c r="K853" s="79" t="str">
        <f aca="false">IF(D853="","",J853/D853)</f>
        <v/>
      </c>
      <c r="L853" s="20"/>
      <c r="M853" s="24" t="str">
        <f aca="false">IF(L853="","",IF(D853="","",L853/D853))</f>
        <v/>
      </c>
      <c r="N853" s="20"/>
      <c r="O853" s="80" t="str">
        <f aca="false">IF(N853="","",IF(D853="","",N853/D853))</f>
        <v/>
      </c>
      <c r="P853" s="20"/>
      <c r="Q853" s="80" t="str">
        <f aca="false">IF(P853="","",IF(D853="","",P853/D853))</f>
        <v/>
      </c>
    </row>
    <row r="854" customFormat="false" ht="15" hidden="false" customHeight="false" outlineLevel="0" collapsed="false">
      <c r="A854" s="81" t="n">
        <v>2013</v>
      </c>
      <c r="B854" s="31" t="s">
        <v>25</v>
      </c>
      <c r="C854" s="17" t="n">
        <v>20</v>
      </c>
      <c r="D854" s="20"/>
      <c r="E854" s="70" t="str">
        <f aca="false">B854&amp;"|"&amp;A854&amp;"|"&amp;C854</f>
        <v>03/|2013|20</v>
      </c>
      <c r="F854" s="77"/>
      <c r="G854" s="78" t="str">
        <f aca="false">IF(D854="","",F854/D854)</f>
        <v/>
      </c>
      <c r="H854" s="20"/>
      <c r="I854" s="79" t="str">
        <f aca="false">IF(D854="","",H854/D854)</f>
        <v/>
      </c>
      <c r="J854" s="20"/>
      <c r="K854" s="79" t="str">
        <f aca="false">IF(D854="","",J854/D854)</f>
        <v/>
      </c>
      <c r="L854" s="20"/>
      <c r="M854" s="24" t="str">
        <f aca="false">IF(L854="","",IF(D854="","",L854/D854))</f>
        <v/>
      </c>
      <c r="N854" s="20"/>
      <c r="O854" s="80" t="str">
        <f aca="false">IF(N854="","",IF(D854="","",N854/D854))</f>
        <v/>
      </c>
      <c r="P854" s="20"/>
      <c r="Q854" s="80" t="str">
        <f aca="false">IF(P854="","",IF(D854="","",P854/D854))</f>
        <v/>
      </c>
    </row>
    <row r="855" customFormat="false" ht="15" hidden="false" customHeight="false" outlineLevel="0" collapsed="false">
      <c r="A855" s="81" t="n">
        <v>2013</v>
      </c>
      <c r="B855" s="28" t="s">
        <v>26</v>
      </c>
      <c r="C855" s="17" t="n">
        <v>20</v>
      </c>
      <c r="D855" s="20"/>
      <c r="E855" s="70" t="str">
        <f aca="false">B855&amp;"|"&amp;A855&amp;"|"&amp;C855</f>
        <v>06/|2013|20</v>
      </c>
      <c r="F855" s="77"/>
      <c r="G855" s="78" t="str">
        <f aca="false">IF(D855="","",F855/D855)</f>
        <v/>
      </c>
      <c r="H855" s="20"/>
      <c r="I855" s="79" t="str">
        <f aca="false">IF(D855="","",H855/D855)</f>
        <v/>
      </c>
      <c r="J855" s="20"/>
      <c r="K855" s="79" t="str">
        <f aca="false">IF(D855="","",J855/D855)</f>
        <v/>
      </c>
      <c r="L855" s="20"/>
      <c r="M855" s="24" t="str">
        <f aca="false">IF(L855="","",IF(D855="","",L855/D855))</f>
        <v/>
      </c>
      <c r="N855" s="20"/>
      <c r="O855" s="80" t="str">
        <f aca="false">IF(N855="","",IF(D855="","",N855/D855))</f>
        <v/>
      </c>
      <c r="P855" s="20"/>
      <c r="Q855" s="80" t="str">
        <f aca="false">IF(P855="","",IF(D855="","",P855/D855))</f>
        <v/>
      </c>
    </row>
    <row r="856" customFormat="false" ht="15" hidden="false" customHeight="false" outlineLevel="0" collapsed="false">
      <c r="A856" s="81" t="n">
        <v>2013</v>
      </c>
      <c r="B856" s="28" t="s">
        <v>27</v>
      </c>
      <c r="C856" s="17" t="n">
        <v>20</v>
      </c>
      <c r="D856" s="20"/>
      <c r="E856" s="70" t="str">
        <f aca="false">B856&amp;"|"&amp;A856&amp;"|"&amp;C856</f>
        <v>09/|2013|20</v>
      </c>
      <c r="F856" s="77"/>
      <c r="G856" s="78" t="str">
        <f aca="false">IF(D856="","",F856/D856)</f>
        <v/>
      </c>
      <c r="H856" s="20"/>
      <c r="I856" s="79" t="str">
        <f aca="false">IF(D856="","",H856/D856)</f>
        <v/>
      </c>
      <c r="J856" s="20"/>
      <c r="K856" s="79" t="str">
        <f aca="false">IF(D856="","",J856/D856)</f>
        <v/>
      </c>
      <c r="L856" s="20"/>
      <c r="M856" s="24" t="str">
        <f aca="false">IF(L856="","",IF(D856="","",L856/D856))</f>
        <v/>
      </c>
      <c r="N856" s="20"/>
      <c r="O856" s="80" t="str">
        <f aca="false">IF(N856="","",IF(D856="","",N856/D856))</f>
        <v/>
      </c>
      <c r="P856" s="20"/>
      <c r="Q856" s="80" t="str">
        <f aca="false">IF(P856="","",IF(D856="","",P856/D856))</f>
        <v/>
      </c>
    </row>
    <row r="857" customFormat="false" ht="15" hidden="false" customHeight="false" outlineLevel="0" collapsed="false">
      <c r="A857" s="81" t="n">
        <v>2013</v>
      </c>
      <c r="B857" s="30" t="s">
        <v>28</v>
      </c>
      <c r="C857" s="17" t="n">
        <v>20</v>
      </c>
      <c r="D857" s="20"/>
      <c r="E857" s="70" t="str">
        <f aca="false">B857&amp;"|"&amp;A857&amp;"|"&amp;C857</f>
        <v>12/|2013|20</v>
      </c>
      <c r="F857" s="77"/>
      <c r="G857" s="78" t="str">
        <f aca="false">IF(D857="","",F857/D857)</f>
        <v/>
      </c>
      <c r="H857" s="20"/>
      <c r="I857" s="79" t="str">
        <f aca="false">IF(D857="","",H857/D857)</f>
        <v/>
      </c>
      <c r="J857" s="20"/>
      <c r="K857" s="79" t="str">
        <f aca="false">IF(D857="","",J857/D857)</f>
        <v/>
      </c>
      <c r="L857" s="20"/>
      <c r="M857" s="24" t="str">
        <f aca="false">IF(L857="","",IF(D857="","",L857/D857))</f>
        <v/>
      </c>
      <c r="N857" s="20"/>
      <c r="O857" s="80" t="str">
        <f aca="false">IF(N857="","",IF(D857="","",N857/D857))</f>
        <v/>
      </c>
      <c r="P857" s="20"/>
      <c r="Q857" s="80" t="str">
        <f aca="false">IF(P857="","",IF(D857="","",P857/D857))</f>
        <v/>
      </c>
    </row>
    <row r="858" customFormat="false" ht="15" hidden="false" customHeight="false" outlineLevel="0" collapsed="false">
      <c r="A858" s="81" t="n">
        <v>2014</v>
      </c>
      <c r="B858" s="31" t="s">
        <v>25</v>
      </c>
      <c r="C858" s="17" t="n">
        <v>20</v>
      </c>
      <c r="D858" s="20"/>
      <c r="E858" s="70" t="str">
        <f aca="false">B858&amp;"|"&amp;A858&amp;"|"&amp;C858</f>
        <v>03/|2014|20</v>
      </c>
      <c r="F858" s="77"/>
      <c r="G858" s="78" t="str">
        <f aca="false">IF(D858="","",F858/D858)</f>
        <v/>
      </c>
      <c r="H858" s="20"/>
      <c r="I858" s="79" t="str">
        <f aca="false">IF(D858="","",H858/D858)</f>
        <v/>
      </c>
      <c r="J858" s="20"/>
      <c r="K858" s="79" t="str">
        <f aca="false">IF(D858="","",J858/D858)</f>
        <v/>
      </c>
      <c r="L858" s="20"/>
      <c r="M858" s="24" t="str">
        <f aca="false">IF(L858="","",IF(D858="","",L858/D858))</f>
        <v/>
      </c>
      <c r="N858" s="20"/>
      <c r="O858" s="80" t="str">
        <f aca="false">IF(N858="","",IF(D858="","",N858/D858))</f>
        <v/>
      </c>
      <c r="P858" s="20"/>
      <c r="Q858" s="80" t="str">
        <f aca="false">IF(P858="","",IF(D858="","",P858/D858))</f>
        <v/>
      </c>
    </row>
    <row r="859" customFormat="false" ht="15" hidden="false" customHeight="false" outlineLevel="0" collapsed="false">
      <c r="A859" s="81" t="n">
        <v>2014</v>
      </c>
      <c r="B859" s="28" t="s">
        <v>26</v>
      </c>
      <c r="C859" s="17" t="n">
        <v>20</v>
      </c>
      <c r="D859" s="20"/>
      <c r="E859" s="70" t="str">
        <f aca="false">B859&amp;"|"&amp;A859&amp;"|"&amp;C859</f>
        <v>06/|2014|20</v>
      </c>
      <c r="F859" s="77"/>
      <c r="G859" s="78" t="str">
        <f aca="false">IF(D859="","",F859/D859)</f>
        <v/>
      </c>
      <c r="H859" s="20"/>
      <c r="I859" s="79" t="str">
        <f aca="false">IF(D859="","",H859/D859)</f>
        <v/>
      </c>
      <c r="J859" s="20"/>
      <c r="K859" s="79" t="str">
        <f aca="false">IF(D859="","",J859/D859)</f>
        <v/>
      </c>
      <c r="L859" s="20"/>
      <c r="M859" s="24" t="str">
        <f aca="false">IF(L859="","",IF(D859="","",L859/D859))</f>
        <v/>
      </c>
      <c r="N859" s="20"/>
      <c r="O859" s="80" t="str">
        <f aca="false">IF(N859="","",IF(D859="","",N859/D859))</f>
        <v/>
      </c>
      <c r="P859" s="20"/>
      <c r="Q859" s="80" t="str">
        <f aca="false">IF(P859="","",IF(D859="","",P859/D859))</f>
        <v/>
      </c>
    </row>
    <row r="860" customFormat="false" ht="15" hidden="false" customHeight="false" outlineLevel="0" collapsed="false">
      <c r="A860" s="81" t="n">
        <v>2014</v>
      </c>
      <c r="B860" s="28" t="s">
        <v>27</v>
      </c>
      <c r="C860" s="17" t="n">
        <v>20</v>
      </c>
      <c r="D860" s="20"/>
      <c r="E860" s="70" t="str">
        <f aca="false">B860&amp;"|"&amp;A860&amp;"|"&amp;C860</f>
        <v>09/|2014|20</v>
      </c>
      <c r="F860" s="77"/>
      <c r="G860" s="78" t="str">
        <f aca="false">IF(D860="","",F860/D860)</f>
        <v/>
      </c>
      <c r="H860" s="20"/>
      <c r="I860" s="79" t="str">
        <f aca="false">IF(D860="","",H860/D860)</f>
        <v/>
      </c>
      <c r="J860" s="20"/>
      <c r="K860" s="79" t="str">
        <f aca="false">IF(D860="","",J860/D860)</f>
        <v/>
      </c>
      <c r="L860" s="20"/>
      <c r="M860" s="24" t="str">
        <f aca="false">IF(L860="","",IF(D860="","",L860/D860))</f>
        <v/>
      </c>
      <c r="N860" s="20"/>
      <c r="O860" s="80" t="str">
        <f aca="false">IF(N860="","",IF(D860="","",N860/D860))</f>
        <v/>
      </c>
      <c r="P860" s="20"/>
      <c r="Q860" s="80" t="str">
        <f aca="false">IF(P860="","",IF(D860="","",P860/D860))</f>
        <v/>
      </c>
    </row>
    <row r="861" customFormat="false" ht="15" hidden="false" customHeight="false" outlineLevel="0" collapsed="false">
      <c r="A861" s="81" t="n">
        <v>2014</v>
      </c>
      <c r="B861" s="30" t="s">
        <v>28</v>
      </c>
      <c r="C861" s="17" t="n">
        <v>20</v>
      </c>
      <c r="D861" s="20"/>
      <c r="E861" s="70" t="str">
        <f aca="false">B861&amp;"|"&amp;A861&amp;"|"&amp;C861</f>
        <v>12/|2014|20</v>
      </c>
      <c r="F861" s="77"/>
      <c r="G861" s="78" t="str">
        <f aca="false">IF(D861="","",F861/D861)</f>
        <v/>
      </c>
      <c r="H861" s="20"/>
      <c r="I861" s="79" t="str">
        <f aca="false">IF(D861="","",H861/D861)</f>
        <v/>
      </c>
      <c r="J861" s="20"/>
      <c r="K861" s="79" t="str">
        <f aca="false">IF(D861="","",J861/D861)</f>
        <v/>
      </c>
      <c r="L861" s="20"/>
      <c r="M861" s="24" t="str">
        <f aca="false">IF(L861="","",IF(D861="","",L861/D861))</f>
        <v/>
      </c>
      <c r="N861" s="20"/>
      <c r="O861" s="80" t="str">
        <f aca="false">IF(N861="","",IF(D861="","",N861/D861))</f>
        <v/>
      </c>
      <c r="P861" s="20"/>
      <c r="Q861" s="80" t="str">
        <f aca="false">IF(P861="","",IF(D861="","",P861/D861))</f>
        <v/>
      </c>
    </row>
    <row r="862" customFormat="false" ht="15" hidden="false" customHeight="false" outlineLevel="0" collapsed="false">
      <c r="A862" s="81" t="n">
        <v>2015</v>
      </c>
      <c r="B862" s="31" t="s">
        <v>25</v>
      </c>
      <c r="C862" s="17" t="n">
        <v>20</v>
      </c>
      <c r="D862" s="20"/>
      <c r="E862" s="70" t="str">
        <f aca="false">B862&amp;"|"&amp;A862&amp;"|"&amp;C862</f>
        <v>03/|2015|20</v>
      </c>
      <c r="F862" s="77"/>
      <c r="G862" s="78" t="str">
        <f aca="false">IF(D862="","",F862/D862)</f>
        <v/>
      </c>
      <c r="H862" s="20"/>
      <c r="I862" s="79" t="str">
        <f aca="false">IF(D862="","",H862/D862)</f>
        <v/>
      </c>
      <c r="J862" s="20"/>
      <c r="K862" s="79" t="str">
        <f aca="false">IF(D862="","",J862/D862)</f>
        <v/>
      </c>
      <c r="L862" s="20"/>
      <c r="M862" s="24" t="str">
        <f aca="false">IF(L862="","",IF(D862="","",L862/D862))</f>
        <v/>
      </c>
      <c r="N862" s="20"/>
      <c r="O862" s="80" t="str">
        <f aca="false">IF(N862="","",IF(D862="","",N862/D862))</f>
        <v/>
      </c>
      <c r="P862" s="20"/>
      <c r="Q862" s="80" t="str">
        <f aca="false">IF(P862="","",IF(D862="","",P862/D862))</f>
        <v/>
      </c>
    </row>
    <row r="863" customFormat="false" ht="15" hidden="false" customHeight="false" outlineLevel="0" collapsed="false">
      <c r="A863" s="81" t="n">
        <v>2015</v>
      </c>
      <c r="B863" s="28" t="s">
        <v>26</v>
      </c>
      <c r="C863" s="17" t="n">
        <v>20</v>
      </c>
      <c r="D863" s="20"/>
      <c r="E863" s="70" t="str">
        <f aca="false">B863&amp;"|"&amp;A863&amp;"|"&amp;C863</f>
        <v>06/|2015|20</v>
      </c>
      <c r="F863" s="77"/>
      <c r="G863" s="78" t="str">
        <f aca="false">IF(D863="","",F863/D863)</f>
        <v/>
      </c>
      <c r="H863" s="20"/>
      <c r="I863" s="79" t="str">
        <f aca="false">IF(D863="","",H863/D863)</f>
        <v/>
      </c>
      <c r="J863" s="20"/>
      <c r="K863" s="79" t="str">
        <f aca="false">IF(D863="","",J863/D863)</f>
        <v/>
      </c>
      <c r="L863" s="20"/>
      <c r="M863" s="24" t="str">
        <f aca="false">IF(L863="","",IF(D863="","",L863/D863))</f>
        <v/>
      </c>
      <c r="N863" s="20"/>
      <c r="O863" s="80" t="str">
        <f aca="false">IF(N863="","",IF(D863="","",N863/D863))</f>
        <v/>
      </c>
      <c r="P863" s="20"/>
      <c r="Q863" s="80" t="str">
        <f aca="false">IF(P863="","",IF(D863="","",P863/D863))</f>
        <v/>
      </c>
    </row>
    <row r="864" customFormat="false" ht="15" hidden="false" customHeight="false" outlineLevel="0" collapsed="false">
      <c r="A864" s="81" t="n">
        <v>2015</v>
      </c>
      <c r="B864" s="28" t="s">
        <v>27</v>
      </c>
      <c r="C864" s="17" t="n">
        <v>20</v>
      </c>
      <c r="D864" s="20"/>
      <c r="E864" s="70" t="str">
        <f aca="false">B864&amp;"|"&amp;A864&amp;"|"&amp;C864</f>
        <v>09/|2015|20</v>
      </c>
      <c r="F864" s="77"/>
      <c r="G864" s="78" t="str">
        <f aca="false">IF(D864="","",F864/D864)</f>
        <v/>
      </c>
      <c r="H864" s="20"/>
      <c r="I864" s="79" t="str">
        <f aca="false">IF(D864="","",H864/D864)</f>
        <v/>
      </c>
      <c r="J864" s="20"/>
      <c r="K864" s="79" t="str">
        <f aca="false">IF(D864="","",J864/D864)</f>
        <v/>
      </c>
      <c r="L864" s="20"/>
      <c r="M864" s="24" t="str">
        <f aca="false">IF(L864="","",IF(D864="","",L864/D864))</f>
        <v/>
      </c>
      <c r="N864" s="20"/>
      <c r="O864" s="80" t="str">
        <f aca="false">IF(N864="","",IF(D864="","",N864/D864))</f>
        <v/>
      </c>
      <c r="P864" s="20"/>
      <c r="Q864" s="80" t="str">
        <f aca="false">IF(P864="","",IF(D864="","",P864/D864))</f>
        <v/>
      </c>
    </row>
    <row r="865" customFormat="false" ht="15" hidden="false" customHeight="false" outlineLevel="0" collapsed="false">
      <c r="A865" s="81" t="n">
        <v>2015</v>
      </c>
      <c r="B865" s="30" t="s">
        <v>28</v>
      </c>
      <c r="C865" s="17" t="n">
        <v>20</v>
      </c>
      <c r="D865" s="44"/>
      <c r="E865" s="70" t="str">
        <f aca="false">B865&amp;"|"&amp;A865&amp;"|"&amp;C865</f>
        <v>12/|2015|20</v>
      </c>
      <c r="F865" s="84"/>
      <c r="G865" s="78" t="str">
        <f aca="false">IF(D865="","",F865/D865)</f>
        <v/>
      </c>
      <c r="H865" s="20"/>
      <c r="I865" s="79" t="str">
        <f aca="false">IF(D865="","",H865/D865)</f>
        <v/>
      </c>
      <c r="J865" s="20"/>
      <c r="K865" s="79" t="str">
        <f aca="false">IF(D865="","",J865/D865)</f>
        <v/>
      </c>
      <c r="L865" s="20"/>
      <c r="M865" s="24" t="str">
        <f aca="false">IF(L865="","",IF(D865="","",L865/D865))</f>
        <v/>
      </c>
      <c r="N865" s="20"/>
      <c r="O865" s="80" t="str">
        <f aca="false">IF(N865="","",IF(D865="","",N865/D865))</f>
        <v/>
      </c>
      <c r="P865" s="20"/>
      <c r="Q865" s="80" t="str">
        <f aca="false">IF(P865="","",IF(D865="","",P865/D865))</f>
        <v/>
      </c>
    </row>
    <row r="866" customFormat="false" ht="15" hidden="false" customHeight="false" outlineLevel="0" collapsed="false">
      <c r="A866" s="81" t="n">
        <v>2016</v>
      </c>
      <c r="B866" s="31" t="s">
        <v>25</v>
      </c>
      <c r="C866" s="17" t="n">
        <v>20</v>
      </c>
      <c r="D866" s="20"/>
      <c r="E866" s="70" t="str">
        <f aca="false">B866&amp;"|"&amp;A866&amp;"|"&amp;C866</f>
        <v>03/|2016|20</v>
      </c>
      <c r="F866" s="77"/>
      <c r="G866" s="78" t="str">
        <f aca="false">IF(D866="","",F866/D866)</f>
        <v/>
      </c>
      <c r="H866" s="20"/>
      <c r="I866" s="79" t="str">
        <f aca="false">IF(D866="","",H866/D866)</f>
        <v/>
      </c>
      <c r="J866" s="20"/>
      <c r="K866" s="79" t="str">
        <f aca="false">IF(D866="","",J866/D866)</f>
        <v/>
      </c>
      <c r="L866" s="20"/>
      <c r="M866" s="24" t="str">
        <f aca="false">IF(L866="","",IF(D866="","",L866/D866))</f>
        <v/>
      </c>
      <c r="N866" s="20"/>
      <c r="O866" s="80" t="str">
        <f aca="false">IF(N866="","",IF(D866="","",N866/D866))</f>
        <v/>
      </c>
      <c r="P866" s="20"/>
      <c r="Q866" s="80" t="str">
        <f aca="false">IF(P866="","",IF(D866="","",P866/D866))</f>
        <v/>
      </c>
    </row>
    <row r="867" customFormat="false" ht="15" hidden="false" customHeight="false" outlineLevel="0" collapsed="false">
      <c r="A867" s="81" t="n">
        <v>2016</v>
      </c>
      <c r="B867" s="28" t="s">
        <v>26</v>
      </c>
      <c r="C867" s="17" t="n">
        <v>20</v>
      </c>
      <c r="D867" s="20"/>
      <c r="E867" s="70" t="str">
        <f aca="false">B867&amp;"|"&amp;A867&amp;"|"&amp;C867</f>
        <v>06/|2016|20</v>
      </c>
      <c r="F867" s="77"/>
      <c r="G867" s="78" t="str">
        <f aca="false">IF(D867="","",F867/D867)</f>
        <v/>
      </c>
      <c r="H867" s="20"/>
      <c r="I867" s="79" t="str">
        <f aca="false">IF(D867="","",H867/D867)</f>
        <v/>
      </c>
      <c r="J867" s="20"/>
      <c r="K867" s="79" t="str">
        <f aca="false">IF(D867="","",J867/D867)</f>
        <v/>
      </c>
      <c r="L867" s="20"/>
      <c r="M867" s="24" t="str">
        <f aca="false">IF(L867="","",IF(D867="","",L867/D867))</f>
        <v/>
      </c>
      <c r="N867" s="20"/>
      <c r="O867" s="80" t="str">
        <f aca="false">IF(N867="","",IF(D867="","",N867/D867))</f>
        <v/>
      </c>
      <c r="P867" s="20"/>
      <c r="Q867" s="80" t="str">
        <f aca="false">IF(P867="","",IF(D867="","",P867/D867))</f>
        <v/>
      </c>
    </row>
    <row r="868" customFormat="false" ht="15" hidden="false" customHeight="false" outlineLevel="0" collapsed="false">
      <c r="A868" s="81" t="n">
        <v>2016</v>
      </c>
      <c r="B868" s="28" t="s">
        <v>27</v>
      </c>
      <c r="C868" s="17" t="n">
        <v>20</v>
      </c>
      <c r="D868" s="20"/>
      <c r="E868" s="70" t="str">
        <f aca="false">B868&amp;"|"&amp;A868&amp;"|"&amp;C868</f>
        <v>09/|2016|20</v>
      </c>
      <c r="F868" s="77"/>
      <c r="G868" s="78" t="str">
        <f aca="false">IF(D868="","",F868/D868)</f>
        <v/>
      </c>
      <c r="H868" s="20"/>
      <c r="I868" s="79" t="str">
        <f aca="false">IF(D868="","",H868/D868)</f>
        <v/>
      </c>
      <c r="J868" s="20"/>
      <c r="K868" s="79" t="str">
        <f aca="false">IF(D868="","",J868/D868)</f>
        <v/>
      </c>
      <c r="L868" s="20"/>
      <c r="M868" s="24" t="str">
        <f aca="false">IF(L868="","",IF(D868="","",L868/D868))</f>
        <v/>
      </c>
      <c r="N868" s="20"/>
      <c r="O868" s="80" t="str">
        <f aca="false">IF(N868="","",IF(D868="","",N868/D868))</f>
        <v/>
      </c>
      <c r="P868" s="20"/>
      <c r="Q868" s="80" t="str">
        <f aca="false">IF(P868="","",IF(D868="","",P868/D868))</f>
        <v/>
      </c>
    </row>
    <row r="869" customFormat="false" ht="15" hidden="false" customHeight="false" outlineLevel="0" collapsed="false">
      <c r="A869" s="81" t="n">
        <v>2016</v>
      </c>
      <c r="B869" s="30" t="s">
        <v>28</v>
      </c>
      <c r="C869" s="17" t="n">
        <v>20</v>
      </c>
      <c r="D869" s="20"/>
      <c r="E869" s="70" t="str">
        <f aca="false">B869&amp;"|"&amp;A869&amp;"|"&amp;C869</f>
        <v>12/|2016|20</v>
      </c>
      <c r="F869" s="77"/>
      <c r="G869" s="78" t="str">
        <f aca="false">IF(D869="","",F869/D869)</f>
        <v/>
      </c>
      <c r="H869" s="20"/>
      <c r="I869" s="79" t="str">
        <f aca="false">IF(D869="","",H869/D869)</f>
        <v/>
      </c>
      <c r="J869" s="20"/>
      <c r="K869" s="79" t="str">
        <f aca="false">IF(D869="","",J869/D869)</f>
        <v/>
      </c>
      <c r="L869" s="20"/>
      <c r="M869" s="24" t="str">
        <f aca="false">IF(L869="","",IF(D869="","",L869/D869))</f>
        <v/>
      </c>
      <c r="N869" s="20"/>
      <c r="O869" s="80" t="str">
        <f aca="false">IF(N869="","",IF(D869="","",N869/D869))</f>
        <v/>
      </c>
      <c r="P869" s="20"/>
      <c r="Q869" s="80" t="str">
        <f aca="false">IF(P869="","",IF(D869="","",P869/D869))</f>
        <v/>
      </c>
    </row>
    <row r="870" customFormat="false" ht="15" hidden="false" customHeight="false" outlineLevel="0" collapsed="false">
      <c r="A870" s="81" t="n">
        <v>2017</v>
      </c>
      <c r="B870" s="31" t="s">
        <v>25</v>
      </c>
      <c r="C870" s="17" t="n">
        <v>20</v>
      </c>
      <c r="D870" s="18" t="n">
        <v>8347242.9376422</v>
      </c>
      <c r="E870" s="70" t="str">
        <f aca="false">B870&amp;"|"&amp;A870&amp;"|"&amp;C870</f>
        <v>03/|2017|20</v>
      </c>
      <c r="F870" s="77" t="n">
        <v>7196895.74609732</v>
      </c>
      <c r="G870" s="78" t="n">
        <f aca="false">IF(D870="","",F870/D870)</f>
        <v>0.862188365650969</v>
      </c>
      <c r="H870" s="20" t="n">
        <v>776917.902229301</v>
      </c>
      <c r="I870" s="79" t="n">
        <f aca="false">IF(D870="","",H870/D870)</f>
        <v>0.0930747922437672</v>
      </c>
      <c r="J870" s="20" t="n">
        <v>7973813.64832662</v>
      </c>
      <c r="K870" s="79" t="n">
        <f aca="false">IF(D870="","",J870/D870)</f>
        <v>0.955263157894736</v>
      </c>
      <c r="L870" s="20" t="n">
        <v>304061.61947367</v>
      </c>
      <c r="M870" s="24" t="n">
        <f aca="false">IF(L870="","",IF(D870="","",L870/D870))</f>
        <v>0.0364265927977839</v>
      </c>
      <c r="N870" s="20" t="n">
        <v>7845483.45911911</v>
      </c>
      <c r="O870" s="80" t="n">
        <f aca="false">IF(N870="","",IF(D870="","",N870/D870))</f>
        <v>0.9398891966759</v>
      </c>
      <c r="P870" s="20" t="n">
        <v>381522.18413046</v>
      </c>
      <c r="Q870" s="80" t="n">
        <f aca="false">IF(P870="","",IF(D870="","",P870/D870))</f>
        <v>0.0457063711911357</v>
      </c>
    </row>
    <row r="871" customFormat="false" ht="15" hidden="false" customHeight="false" outlineLevel="0" collapsed="false">
      <c r="A871" s="81" t="n">
        <v>2017</v>
      </c>
      <c r="B871" s="28" t="s">
        <v>26</v>
      </c>
      <c r="C871" s="17" t="n">
        <v>20</v>
      </c>
      <c r="D871" s="18" t="n">
        <v>8789252.11339598</v>
      </c>
      <c r="E871" s="70" t="str">
        <f aca="false">B871&amp;"|"&amp;A871&amp;"|"&amp;C871</f>
        <v>06/|2017|20</v>
      </c>
      <c r="F871" s="77" t="n">
        <v>7481073.62585286</v>
      </c>
      <c r="G871" s="78" t="n">
        <f aca="false">IF(D871="","",F871/D871)</f>
        <v>0.851161569759811</v>
      </c>
      <c r="H871" s="20" t="n">
        <v>838664.691749426</v>
      </c>
      <c r="I871" s="79" t="n">
        <f aca="false">IF(D871="","",H871/D871)</f>
        <v>0.0954193463709148</v>
      </c>
      <c r="J871" s="20" t="n">
        <v>8319738.31760229</v>
      </c>
      <c r="K871" s="79" t="n">
        <f aca="false">IF(D871="","",J871/D871)</f>
        <v>0.946580916130727</v>
      </c>
      <c r="L871" s="20" t="n">
        <v>328775.016710573</v>
      </c>
      <c r="M871" s="24" t="n">
        <f aca="false">IF(L871="","",IF(D871="","",L871/D871))</f>
        <v>0.0374064837905237</v>
      </c>
      <c r="N871" s="20" t="n">
        <v>8429329.98983914</v>
      </c>
      <c r="O871" s="80" t="n">
        <f aca="false">IF(N871="","",IF(D871="","",N871/D871))</f>
        <v>0.9590497440609</v>
      </c>
      <c r="P871" s="20" t="n">
        <v>384147.651103933</v>
      </c>
      <c r="Q871" s="80" t="n">
        <f aca="false">IF(P871="","",IF(D871="","",P871/D871))</f>
        <v>0.0437065231657698</v>
      </c>
    </row>
    <row r="872" customFormat="false" ht="15" hidden="false" customHeight="false" outlineLevel="0" collapsed="false">
      <c r="A872" s="81" t="n">
        <v>2017</v>
      </c>
      <c r="B872" s="28" t="s">
        <v>27</v>
      </c>
      <c r="C872" s="17" t="n">
        <v>20</v>
      </c>
      <c r="D872" s="18" t="n">
        <v>8923395.11770624</v>
      </c>
      <c r="E872" s="70" t="str">
        <f aca="false">B872&amp;"|"&amp;A872&amp;"|"&amp;C872</f>
        <v>09/|2017|20</v>
      </c>
      <c r="F872" s="77" t="n">
        <v>7496752.84467879</v>
      </c>
      <c r="G872" s="78" t="n">
        <f aca="false">IF(D872="","",F872/D872)</f>
        <v>0.84012337745791</v>
      </c>
      <c r="H872" s="20" t="n">
        <v>836030.721090843</v>
      </c>
      <c r="I872" s="79" t="n">
        <f aca="false">IF(D872="","",H872/D872)</f>
        <v>0.0936897571006298</v>
      </c>
      <c r="J872" s="20" t="n">
        <v>8332783.56576963</v>
      </c>
      <c r="K872" s="79" t="n">
        <f aca="false">IF(D872="","",J872/D872)</f>
        <v>0.933813134558539</v>
      </c>
      <c r="L872" s="20" t="n">
        <v>319962.374738471</v>
      </c>
      <c r="M872" s="24" t="n">
        <f aca="false">IF(L872="","",IF(D872="","",L872/D872))</f>
        <v>0.0358565737051793</v>
      </c>
      <c r="N872" s="20" t="n">
        <v>8316728.10610534</v>
      </c>
      <c r="O872" s="80" t="n">
        <f aca="false">IF(N872="","",IF(D872="","",N872/D872))</f>
        <v>0.932013879964015</v>
      </c>
      <c r="P872" s="20" t="n">
        <v>399092.854512501</v>
      </c>
      <c r="Q872" s="80" t="n">
        <f aca="false">IF(P872="","",IF(D872="","",P872/D872))</f>
        <v>0.0447243284924817</v>
      </c>
    </row>
    <row r="873" customFormat="false" ht="15" hidden="false" customHeight="false" outlineLevel="0" collapsed="false">
      <c r="A873" s="81" t="n">
        <v>2017</v>
      </c>
      <c r="B873" s="30" t="s">
        <v>28</v>
      </c>
      <c r="C873" s="17" t="n">
        <v>20</v>
      </c>
      <c r="D873" s="18" t="n">
        <v>9653532.7979888</v>
      </c>
      <c r="E873" s="70" t="str">
        <f aca="false">B873&amp;"|"&amp;A873&amp;"|"&amp;C873</f>
        <v>12/|2017|20</v>
      </c>
      <c r="F873" s="77" t="n">
        <v>8153459.51965439</v>
      </c>
      <c r="G873" s="78" t="n">
        <f aca="false">IF(D873="","",F873/D873)</f>
        <v>0.844608879492601</v>
      </c>
      <c r="H873" s="20" t="n">
        <v>891199.99755922</v>
      </c>
      <c r="I873" s="79" t="n">
        <f aca="false">IF(D873="","",H873/D873)</f>
        <v>0.0923185341789993</v>
      </c>
      <c r="J873" s="20" t="n">
        <v>9044659.51721361</v>
      </c>
      <c r="K873" s="79" t="n">
        <f aca="false">IF(D873="","",J873/D873)</f>
        <v>0.9369274136716</v>
      </c>
      <c r="L873" s="20" t="n">
        <v>352624.935421014</v>
      </c>
      <c r="M873" s="24" t="n">
        <f aca="false">IF(L873="","",IF(D873="","",L873/D873))</f>
        <v>0.0365280714117923</v>
      </c>
      <c r="N873" s="20" t="n">
        <v>9062800.99299089</v>
      </c>
      <c r="O873" s="80" t="n">
        <f aca="false">IF(N873="","",IF(D873="","",N873/D873))</f>
        <v>0.93880667136481</v>
      </c>
      <c r="P873" s="20" t="n">
        <v>429726.207474484</v>
      </c>
      <c r="Q873" s="80" t="n">
        <f aca="false">IF(P873="","",IF(D873="","",P873/D873))</f>
        <v>0.0445149166079399</v>
      </c>
    </row>
    <row r="874" customFormat="false" ht="15" hidden="false" customHeight="false" outlineLevel="0" collapsed="false">
      <c r="A874" s="81" t="n">
        <v>2018</v>
      </c>
      <c r="B874" s="31" t="s">
        <v>25</v>
      </c>
      <c r="C874" s="17" t="n">
        <v>20</v>
      </c>
      <c r="D874" s="18" t="n">
        <v>8612341.87580161</v>
      </c>
      <c r="E874" s="70" t="str">
        <f aca="false">B874&amp;"|"&amp;A874&amp;"|"&amp;C874</f>
        <v>03/|2018|20</v>
      </c>
      <c r="F874" s="77" t="n">
        <v>7337773.82724528</v>
      </c>
      <c r="G874" s="78" t="n">
        <f aca="false">IF(D874="","",F874/D874)</f>
        <v>0.852006798274285</v>
      </c>
      <c r="H874" s="20" t="n">
        <v>855717.064401781</v>
      </c>
      <c r="I874" s="79" t="n">
        <f aca="false">IF(D874="","",H874/D874)</f>
        <v>0.0993593933847562</v>
      </c>
      <c r="J874" s="20" t="n">
        <v>8193490.89164706</v>
      </c>
      <c r="K874" s="79" t="n">
        <f aca="false">IF(D874="","",J874/D874)</f>
        <v>0.951366191659041</v>
      </c>
      <c r="L874" s="20" t="n">
        <v>338908.995243337</v>
      </c>
      <c r="M874" s="24" t="n">
        <f aca="false">IF(L874="","",IF(D874="","",L874/D874))</f>
        <v>0.0393515492221205</v>
      </c>
      <c r="N874" s="20" t="n">
        <v>8194616.83515285</v>
      </c>
      <c r="O874" s="80" t="n">
        <f aca="false">IF(N874="","",IF(D874="","",N874/D874))</f>
        <v>0.951496927702968</v>
      </c>
      <c r="P874" s="20" t="n">
        <v>403087.775073471</v>
      </c>
      <c r="Q874" s="80" t="n">
        <f aca="false">IF(P874="","",IF(D874="","",P874/D874))</f>
        <v>0.0468035037259773</v>
      </c>
    </row>
    <row r="875" customFormat="false" ht="15" hidden="false" customHeight="false" outlineLevel="0" collapsed="false">
      <c r="A875" s="81" t="n">
        <v>2018</v>
      </c>
      <c r="B875" s="28" t="s">
        <v>26</v>
      </c>
      <c r="C875" s="17" t="n">
        <v>20</v>
      </c>
      <c r="D875" s="18" t="n">
        <v>9137837.90732804</v>
      </c>
      <c r="E875" s="70" t="str">
        <f aca="false">B875&amp;"|"&amp;A875&amp;"|"&amp;C875</f>
        <v>06/|2018|20</v>
      </c>
      <c r="F875" s="77" t="n">
        <v>7714505.55460842</v>
      </c>
      <c r="G875" s="78" t="n">
        <f aca="false">IF(D875="","",F875/D875)</f>
        <v>0.844237513605031</v>
      </c>
      <c r="H875" s="20" t="n">
        <v>881847.218532806</v>
      </c>
      <c r="I875" s="79" t="n">
        <f aca="false">IF(D875="","",H875/D875)</f>
        <v>0.0965050187447091</v>
      </c>
      <c r="J875" s="20" t="n">
        <v>8596352.77314123</v>
      </c>
      <c r="K875" s="79" t="n">
        <f aca="false">IF(D875="","",J875/D875)</f>
        <v>0.94074253234974</v>
      </c>
      <c r="L875" s="20" t="n">
        <v>361358.446692015</v>
      </c>
      <c r="M875" s="24" t="n">
        <f aca="false">IF(L875="","",IF(D875="","",L875/D875))</f>
        <v>0.0395452896359899</v>
      </c>
      <c r="N875" s="20" t="n">
        <v>8685863.58103741</v>
      </c>
      <c r="O875" s="80" t="n">
        <f aca="false">IF(N875="","",IF(D875="","",N875/D875))</f>
        <v>0.95053815455315</v>
      </c>
      <c r="P875" s="20" t="n">
        <v>396720.741169521</v>
      </c>
      <c r="Q875" s="80" t="n">
        <f aca="false">IF(P875="","",IF(D875="","",P875/D875))</f>
        <v>0.0434151650743742</v>
      </c>
    </row>
    <row r="876" customFormat="false" ht="15" hidden="false" customHeight="false" outlineLevel="0" collapsed="false">
      <c r="A876" s="81" t="n">
        <v>2018</v>
      </c>
      <c r="B876" s="28" t="s">
        <v>27</v>
      </c>
      <c r="C876" s="17" t="n">
        <v>20</v>
      </c>
      <c r="D876" s="18" t="n">
        <v>9512388.3892986</v>
      </c>
      <c r="E876" s="70" t="str">
        <f aca="false">B876&amp;"|"&amp;A876&amp;"|"&amp;C876</f>
        <v>09/|2018|20</v>
      </c>
      <c r="F876" s="77" t="n">
        <v>8023540.51798623</v>
      </c>
      <c r="G876" s="78" t="n">
        <f aca="false">IF(D876="","",F876/D876)</f>
        <v>0.843483275663206</v>
      </c>
      <c r="H876" s="20" t="n">
        <v>896380.774401033</v>
      </c>
      <c r="I876" s="79" t="n">
        <f aca="false">IF(D876="","",H876/D876)</f>
        <v>0.0942329873125721</v>
      </c>
      <c r="J876" s="20" t="n">
        <v>8919921.29238726</v>
      </c>
      <c r="K876" s="79" t="n">
        <f aca="false">IF(D876="","",J876/D876)</f>
        <v>0.937716262975778</v>
      </c>
      <c r="L876" s="20" t="n">
        <v>348897.29040334</v>
      </c>
      <c r="M876" s="24" t="n">
        <f aca="false">IF(L876="","",IF(D876="","",L876/D876))</f>
        <v>0.0366782006920416</v>
      </c>
      <c r="N876" s="20" t="n">
        <v>8800330.71171443</v>
      </c>
      <c r="O876" s="80" t="n">
        <f aca="false">IF(N876="","",IF(D876="","",N876/D876))</f>
        <v>0.925144175317186</v>
      </c>
      <c r="P876" s="20" t="n">
        <v>427892.90332485</v>
      </c>
      <c r="Q876" s="80" t="n">
        <f aca="false">IF(P876="","",IF(D876="","",P876/D876))</f>
        <v>0.0449826989619377</v>
      </c>
    </row>
    <row r="877" customFormat="false" ht="15" hidden="false" customHeight="false" outlineLevel="0" collapsed="false">
      <c r="A877" s="81" t="n">
        <v>2018</v>
      </c>
      <c r="B877" s="30" t="s">
        <v>28</v>
      </c>
      <c r="C877" s="17" t="n">
        <v>20</v>
      </c>
      <c r="D877" s="18" t="n">
        <v>10710484.0401442</v>
      </c>
      <c r="E877" s="70" t="str">
        <f aca="false">B877&amp;"|"&amp;A877&amp;"|"&amp;C877</f>
        <v>12/|2018|20</v>
      </c>
      <c r="F877" s="77" t="n">
        <v>8864564.90302141</v>
      </c>
      <c r="G877" s="78" t="n">
        <f aca="false">IF(D877="","",F877/D877)</f>
        <v>0.827653061224492</v>
      </c>
      <c r="H877" s="20" t="n">
        <v>995637.853119529</v>
      </c>
      <c r="I877" s="79" t="n">
        <f aca="false">IF(D877="","",H877/D877)</f>
        <v>0.0929591836734696</v>
      </c>
      <c r="J877" s="20" t="n">
        <v>9860202.75614094</v>
      </c>
      <c r="K877" s="79" t="n">
        <f aca="false">IF(D877="","",J877/D877)</f>
        <v>0.920612244897962</v>
      </c>
      <c r="L877" s="20" t="n">
        <v>535524.202007211</v>
      </c>
      <c r="M877" s="24" t="n">
        <f aca="false">IF(L877="","",IF(D877="","",L877/D877))</f>
        <v>0.0500000000000001</v>
      </c>
      <c r="N877" s="20" t="n">
        <v>9967307.59654237</v>
      </c>
      <c r="O877" s="80" t="n">
        <f aca="false">IF(N877="","",IF(D877="","",N877/D877))</f>
        <v>0.93061224489796</v>
      </c>
      <c r="P877" s="20" t="n">
        <v>485250.501410616</v>
      </c>
      <c r="Q877" s="80" t="n">
        <f aca="false">IF(P877="","",IF(D877="","",P877/D877))</f>
        <v>0.0453061224489797</v>
      </c>
    </row>
    <row r="878" customFormat="false" ht="15" hidden="false" customHeight="false" outlineLevel="0" collapsed="false">
      <c r="A878" s="81" t="n">
        <v>2019</v>
      </c>
      <c r="B878" s="31" t="s">
        <v>25</v>
      </c>
      <c r="C878" s="17" t="n">
        <v>20</v>
      </c>
      <c r="D878" s="18" t="n">
        <v>9353138.62369072</v>
      </c>
      <c r="E878" s="70" t="str">
        <f aca="false">B878&amp;"|"&amp;A878&amp;"|"&amp;C878</f>
        <v>03/|2019|20</v>
      </c>
      <c r="F878" s="77" t="n">
        <v>7850090.21587764</v>
      </c>
      <c r="G878" s="78" t="n">
        <f aca="false">IF(D878="","",F878/D878)</f>
        <v>0.839300103603085</v>
      </c>
      <c r="H878" s="20" t="n">
        <v>956093.82961176</v>
      </c>
      <c r="I878" s="79" t="n">
        <f aca="false">IF(D878="","",H878/D878)</f>
        <v>0.102221710602049</v>
      </c>
      <c r="J878" s="20" t="n">
        <v>8806184.0454894</v>
      </c>
      <c r="K878" s="79" t="n">
        <f aca="false">IF(D878="","",J878/D878)</f>
        <v>0.941521814205134</v>
      </c>
      <c r="L878" s="20" t="n">
        <v>380068.830915486</v>
      </c>
      <c r="M878" s="24" t="n">
        <f aca="false">IF(L878="","",IF(D878="","",L878/D878))</f>
        <v>0.0406354322550939</v>
      </c>
      <c r="N878" s="20" t="n">
        <v>8992450.0731052</v>
      </c>
      <c r="O878" s="80" t="n">
        <f aca="false">IF(N878="","",IF(D878="","",N878/D878))</f>
        <v>0.961436629446299</v>
      </c>
      <c r="P878" s="20" t="n">
        <v>436056.307424283</v>
      </c>
      <c r="Q878" s="80" t="n">
        <f aca="false">IF(P878="","",IF(D878="","",P878/D878))</f>
        <v>0.04662138828134</v>
      </c>
    </row>
    <row r="879" customFormat="false" ht="15" hidden="false" customHeight="false" outlineLevel="0" collapsed="false">
      <c r="A879" s="81" t="n">
        <v>2019</v>
      </c>
      <c r="B879" s="28" t="s">
        <v>26</v>
      </c>
      <c r="C879" s="17" t="n">
        <v>20</v>
      </c>
      <c r="D879" s="18" t="n">
        <v>10132773.3738376</v>
      </c>
      <c r="E879" s="70" t="str">
        <f aca="false">B879&amp;"|"&amp;A879&amp;"|"&amp;C879</f>
        <v>06/|2019|20</v>
      </c>
      <c r="F879" s="77" t="n">
        <v>8578325.97084539</v>
      </c>
      <c r="G879" s="78" t="n">
        <f aca="false">IF(D879="","",F879/D879)</f>
        <v>0.846592108039668</v>
      </c>
      <c r="H879" s="20" t="n">
        <v>976073.231727547</v>
      </c>
      <c r="I879" s="79" t="n">
        <f aca="false">IF(D879="","",H879/D879)</f>
        <v>0.0963283393120908</v>
      </c>
      <c r="J879" s="20" t="n">
        <v>9554399.20257294</v>
      </c>
      <c r="K879" s="79" t="n">
        <f aca="false">IF(D879="","",J879/D879)</f>
        <v>0.942920447351759</v>
      </c>
      <c r="L879" s="20" t="n">
        <v>994247.651157305</v>
      </c>
      <c r="M879" s="24" t="n">
        <f aca="false">IF(L879="","",IF(D879="","",L879/D879))</f>
        <v>0.0981219666596325</v>
      </c>
      <c r="N879" s="20" t="n">
        <v>10396836.997317</v>
      </c>
      <c r="O879" s="80" t="n">
        <f aca="false">IF(N879="","",IF(D879="","",N879/D879))</f>
        <v>1.02606035028487</v>
      </c>
      <c r="P879" s="20" t="n">
        <v>439393.316801777</v>
      </c>
      <c r="Q879" s="80" t="n">
        <f aca="false">IF(P879="","",IF(D879="","",P879/D879))</f>
        <v>0.0433635788140957</v>
      </c>
    </row>
    <row r="880" customFormat="false" ht="15" hidden="false" customHeight="false" outlineLevel="0" collapsed="false">
      <c r="A880" s="81" t="n">
        <v>2019</v>
      </c>
      <c r="B880" s="28" t="s">
        <v>27</v>
      </c>
      <c r="C880" s="17" t="n">
        <v>20</v>
      </c>
      <c r="D880" s="18" t="n">
        <v>10004105.9366775</v>
      </c>
      <c r="E880" s="70" t="str">
        <f aca="false">B880&amp;"|"&amp;A880&amp;"|"&amp;C880</f>
        <v>09/|2019|20</v>
      </c>
      <c r="F880" s="77" t="n">
        <v>8520870.87401298</v>
      </c>
      <c r="G880" s="78" t="n">
        <f aca="false">IF(D880="","",F880/D880)</f>
        <v>0.851737369430824</v>
      </c>
      <c r="H880" s="20" t="n">
        <v>935152.516144335</v>
      </c>
      <c r="I880" s="79" t="n">
        <f aca="false">IF(D880="","",H880/D880)</f>
        <v>0.0934768706032827</v>
      </c>
      <c r="J880" s="20" t="n">
        <v>9456023.39015732</v>
      </c>
      <c r="K880" s="79" t="n">
        <f aca="false">IF(D880="","",J880/D880)</f>
        <v>0.945214240034107</v>
      </c>
      <c r="L880" s="20" t="n">
        <v>326290.387617066</v>
      </c>
      <c r="M880" s="24" t="n">
        <f aca="false">IF(L880="","",IF(D880="","",L880/D880))</f>
        <v>0.0326156469835856</v>
      </c>
      <c r="N880" s="20" t="n">
        <v>9653290.45456632</v>
      </c>
      <c r="O880" s="80" t="n">
        <f aca="false">IF(N880="","",IF(D880="","",N880/D880))</f>
        <v>0.964932850138561</v>
      </c>
      <c r="P880" s="20" t="n">
        <v>458512.636193916</v>
      </c>
      <c r="Q880" s="80" t="n">
        <f aca="false">IF(P880="","",IF(D880="","",P880/D880))</f>
        <v>0.0458324451076529</v>
      </c>
    </row>
    <row r="881" customFormat="false" ht="15" hidden="false" customHeight="false" outlineLevel="0" collapsed="false">
      <c r="A881" s="81" t="n">
        <v>2019</v>
      </c>
      <c r="B881" s="30" t="s">
        <v>28</v>
      </c>
      <c r="C881" s="17" t="n">
        <v>20</v>
      </c>
      <c r="D881" s="18" t="n">
        <v>11353822.4030826</v>
      </c>
      <c r="E881" s="70" t="str">
        <f aca="false">B881&amp;"|"&amp;A881&amp;"|"&amp;C881</f>
        <v>12/|2019|20</v>
      </c>
      <c r="F881" s="77" t="n">
        <v>9599826.58333725</v>
      </c>
      <c r="G881" s="78" t="n">
        <f aca="false">IF(D881="","",F881/D881)</f>
        <v>0.84551495016611</v>
      </c>
      <c r="H881" s="20" t="n">
        <v>1013210.24951835</v>
      </c>
      <c r="I881" s="79" t="n">
        <f aca="false">IF(D881="","",H881/D881)</f>
        <v>0.0892395717977111</v>
      </c>
      <c r="J881" s="20" t="n">
        <v>10613036.8328556</v>
      </c>
      <c r="K881" s="79" t="n">
        <f aca="false">IF(D881="","",J881/D881)</f>
        <v>0.934754521963821</v>
      </c>
      <c r="L881" s="20" t="n">
        <v>404445.870024905</v>
      </c>
      <c r="M881" s="24" t="n">
        <f aca="false">IF(L881="","",IF(D881="","",L881/D881))</f>
        <v>0.0356220007382797</v>
      </c>
      <c r="N881" s="20" t="n">
        <v>10908512.831164</v>
      </c>
      <c r="O881" s="80" t="n">
        <f aca="false">IF(N881="","",IF(D881="","",N881/D881))</f>
        <v>0.960778885197491</v>
      </c>
      <c r="P881" s="20" t="n">
        <v>462074.167567314</v>
      </c>
      <c r="Q881" s="80" t="n">
        <f aca="false">IF(P881="","",IF(D881="","",P881/D881))</f>
        <v>0.0406976744186046</v>
      </c>
    </row>
    <row r="882" customFormat="false" ht="15" hidden="false" customHeight="false" outlineLevel="0" collapsed="false">
      <c r="A882" s="81" t="n">
        <v>2009</v>
      </c>
      <c r="B882" s="32" t="s">
        <v>25</v>
      </c>
      <c r="C882" s="33" t="n">
        <v>21</v>
      </c>
      <c r="D882" s="34" t="n">
        <v>6631744.75409159</v>
      </c>
      <c r="E882" s="70" t="str">
        <f aca="false">B882&amp;"|"&amp;A882&amp;"|"&amp;C882</f>
        <v>03/|2009|21</v>
      </c>
      <c r="F882" s="82" t="n">
        <v>4875364.5877237</v>
      </c>
      <c r="G882" s="78" t="n">
        <f aca="false">IF(D882="","",F882/D882)</f>
        <v>0.735155644329608</v>
      </c>
      <c r="H882" s="36" t="n">
        <v>1229116.63655299</v>
      </c>
      <c r="I882" s="79" t="n">
        <f aca="false">IF(D882="","",H882/D882)</f>
        <v>0.185338350936179</v>
      </c>
      <c r="J882" s="36" t="n">
        <v>6104481.22427669</v>
      </c>
      <c r="K882" s="79" t="n">
        <f aca="false">IF(D882="","",J882/D882)</f>
        <v>0.920493995265787</v>
      </c>
      <c r="L882" s="36"/>
      <c r="M882" s="24" t="str">
        <f aca="false">IF(L882="","",IF(D882="","",L882/D882))</f>
        <v/>
      </c>
      <c r="N882" s="36"/>
      <c r="O882" s="80" t="str">
        <f aca="false">IF(N882="","",IF(D882="","",N882/D882))</f>
        <v/>
      </c>
      <c r="P882" s="36"/>
      <c r="Q882" s="80" t="str">
        <f aca="false">IF(P882="","",IF(D882="","",P882/D882))</f>
        <v/>
      </c>
    </row>
    <row r="883" customFormat="false" ht="15" hidden="false" customHeight="false" outlineLevel="0" collapsed="false">
      <c r="A883" s="81" t="n">
        <v>2009</v>
      </c>
      <c r="B883" s="28" t="s">
        <v>26</v>
      </c>
      <c r="C883" s="17" t="n">
        <v>21</v>
      </c>
      <c r="D883" s="18" t="n">
        <v>6482054.77279499</v>
      </c>
      <c r="E883" s="70" t="str">
        <f aca="false">B883&amp;"|"&amp;A883&amp;"|"&amp;C883</f>
        <v>06/|2009|21</v>
      </c>
      <c r="F883" s="77" t="n">
        <v>4765143.41608304</v>
      </c>
      <c r="G883" s="78" t="n">
        <f aca="false">IF(D883="","",F883/D883)</f>
        <v>0.735128533020458</v>
      </c>
      <c r="H883" s="20" t="n">
        <v>1187540.53171447</v>
      </c>
      <c r="I883" s="79" t="n">
        <f aca="false">IF(D883="","",H883/D883)</f>
        <v>0.183204334634528</v>
      </c>
      <c r="J883" s="20" t="n">
        <v>5952683.94779751</v>
      </c>
      <c r="K883" s="79" t="n">
        <f aca="false">IF(D883="","",J883/D883)</f>
        <v>0.918332867654986</v>
      </c>
      <c r="L883" s="20"/>
      <c r="M883" s="24" t="str">
        <f aca="false">IF(L883="","",IF(D883="","",L883/D883))</f>
        <v/>
      </c>
      <c r="N883" s="20"/>
      <c r="O883" s="80" t="str">
        <f aca="false">IF(N883="","",IF(D883="","",N883/D883))</f>
        <v/>
      </c>
      <c r="P883" s="44"/>
      <c r="Q883" s="80" t="str">
        <f aca="false">IF(P883="","",IF(D883="","",P883/D883))</f>
        <v/>
      </c>
    </row>
    <row r="884" customFormat="false" ht="15" hidden="false" customHeight="false" outlineLevel="0" collapsed="false">
      <c r="A884" s="81" t="n">
        <v>2009</v>
      </c>
      <c r="B884" s="28" t="s">
        <v>27</v>
      </c>
      <c r="C884" s="17" t="n">
        <v>21</v>
      </c>
      <c r="D884" s="18" t="n">
        <v>6504566.14559101</v>
      </c>
      <c r="E884" s="70" t="str">
        <f aca="false">B884&amp;"|"&amp;A884&amp;"|"&amp;C884</f>
        <v>09/|2009|21</v>
      </c>
      <c r="F884" s="77" t="n">
        <v>4781868.51584652</v>
      </c>
      <c r="G884" s="78" t="n">
        <f aca="false">IF(D884="","",F884/D884)</f>
        <v>0.735155644329609</v>
      </c>
      <c r="H884" s="20" t="n">
        <v>1205545.56297914</v>
      </c>
      <c r="I884" s="79" t="n">
        <f aca="false">IF(D884="","",H884/D884)</f>
        <v>0.18533835093618</v>
      </c>
      <c r="J884" s="20" t="n">
        <v>5987414.07882566</v>
      </c>
      <c r="K884" s="79" t="n">
        <f aca="false">IF(D884="","",J884/D884)</f>
        <v>0.920493995265789</v>
      </c>
      <c r="L884" s="20"/>
      <c r="M884" s="24" t="str">
        <f aca="false">IF(L884="","",IF(D884="","",L884/D884))</f>
        <v/>
      </c>
      <c r="N884" s="20"/>
      <c r="O884" s="80" t="str">
        <f aca="false">IF(N884="","",IF(D884="","",N884/D884))</f>
        <v/>
      </c>
      <c r="P884" s="44"/>
      <c r="Q884" s="80" t="str">
        <f aca="false">IF(P884="","",IF(D884="","",P884/D884))</f>
        <v/>
      </c>
    </row>
    <row r="885" customFormat="false" ht="15" hidden="false" customHeight="false" outlineLevel="0" collapsed="false">
      <c r="A885" s="81" t="n">
        <v>2009</v>
      </c>
      <c r="B885" s="30" t="s">
        <v>28</v>
      </c>
      <c r="C885" s="17" t="n">
        <v>21</v>
      </c>
      <c r="D885" s="18" t="n">
        <v>7046094.84140987</v>
      </c>
      <c r="E885" s="70" t="str">
        <f aca="false">B885&amp;"|"&amp;A885&amp;"|"&amp;C885</f>
        <v>12/|2009|21</v>
      </c>
      <c r="F885" s="77" t="n">
        <v>5129308.89615885</v>
      </c>
      <c r="G885" s="78" t="n">
        <f aca="false">IF(D885="","",F885/D885)</f>
        <v>0.727964782139168</v>
      </c>
      <c r="H885" s="20" t="n">
        <v>1258646.27755262</v>
      </c>
      <c r="I885" s="79" t="n">
        <f aca="false">IF(D885="","",H885/D885)</f>
        <v>0.178630334374093</v>
      </c>
      <c r="J885" s="20" t="n">
        <v>6387955.17371147</v>
      </c>
      <c r="K885" s="79" t="n">
        <f aca="false">IF(D885="","",J885/D885)</f>
        <v>0.906595116513261</v>
      </c>
      <c r="L885" s="20"/>
      <c r="M885" s="24" t="str">
        <f aca="false">IF(L885="","",IF(D885="","",L885/D885))</f>
        <v/>
      </c>
      <c r="N885" s="20"/>
      <c r="O885" s="80" t="str">
        <f aca="false">IF(N885="","",IF(D885="","",N885/D885))</f>
        <v/>
      </c>
      <c r="P885" s="20"/>
      <c r="Q885" s="80" t="str">
        <f aca="false">IF(P885="","",IF(D885="","",P885/D885))</f>
        <v/>
      </c>
    </row>
    <row r="886" customFormat="false" ht="15" hidden="false" customHeight="false" outlineLevel="0" collapsed="false">
      <c r="A886" s="81" t="n">
        <v>2010</v>
      </c>
      <c r="B886" s="31" t="s">
        <v>25</v>
      </c>
      <c r="C886" s="17" t="n">
        <v>21</v>
      </c>
      <c r="D886" s="18" t="n">
        <v>6975153.32851169</v>
      </c>
      <c r="E886" s="70" t="str">
        <f aca="false">B886&amp;"|"&amp;A886&amp;"|"&amp;C886</f>
        <v>03/|2010|21</v>
      </c>
      <c r="F886" s="77" t="n">
        <v>5180254.28283104</v>
      </c>
      <c r="G886" s="78" t="n">
        <f aca="false">IF(D886="","",F886/D886)</f>
        <v>0.742672460210472</v>
      </c>
      <c r="H886" s="20" t="n">
        <v>1283456.1585624</v>
      </c>
      <c r="I886" s="79" t="n">
        <f aca="false">IF(D886="","",H886/D886)</f>
        <v>0.184004006523575</v>
      </c>
      <c r="J886" s="20" t="n">
        <v>6463710.44139344</v>
      </c>
      <c r="K886" s="79" t="n">
        <f aca="false">IF(D886="","",J886/D886)</f>
        <v>0.926676466734047</v>
      </c>
      <c r="L886" s="20" t="n">
        <v>621909.685505185</v>
      </c>
      <c r="M886" s="24" t="n">
        <f aca="false">IF(L886="","",IF(D886="","",L886/D886))</f>
        <v>0.0891607189426306</v>
      </c>
      <c r="N886" s="20" t="n">
        <v>6262592.52342314</v>
      </c>
      <c r="O886" s="80" t="n">
        <f aca="false">IF(N886="","",IF(D886="","",N886/D886))</f>
        <v>0.897842990465044</v>
      </c>
      <c r="P886" s="20" t="n">
        <v>581005.910817375</v>
      </c>
      <c r="Q886" s="80" t="n">
        <f aca="false">IF(P886="","",IF(D886="","",P886/D886))</f>
        <v>0.08329650739611</v>
      </c>
    </row>
    <row r="887" customFormat="false" ht="15" hidden="false" customHeight="false" outlineLevel="0" collapsed="false">
      <c r="A887" s="81" t="n">
        <v>2010</v>
      </c>
      <c r="B887" s="28" t="s">
        <v>26</v>
      </c>
      <c r="C887" s="17" t="n">
        <v>21</v>
      </c>
      <c r="D887" s="18" t="n">
        <v>6713978.01773854</v>
      </c>
      <c r="E887" s="70" t="str">
        <f aca="false">B887&amp;"|"&amp;A887&amp;"|"&amp;C887</f>
        <v>06/|2010|21</v>
      </c>
      <c r="F887" s="77" t="n">
        <v>4951338.59434733</v>
      </c>
      <c r="G887" s="78" t="n">
        <f aca="false">IF(D887="","",F887/D887)</f>
        <v>0.737467203685466</v>
      </c>
      <c r="H887" s="20" t="n">
        <v>1272924.97305464</v>
      </c>
      <c r="I887" s="79" t="n">
        <f aca="false">IF(D887="","",H887/D887)</f>
        <v>0.189593258972778</v>
      </c>
      <c r="J887" s="20" t="n">
        <v>6224263.56740197</v>
      </c>
      <c r="K887" s="79" t="n">
        <f aca="false">IF(D887="","",J887/D887)</f>
        <v>0.927060462658244</v>
      </c>
      <c r="L887" s="20" t="n">
        <v>586237.706818956</v>
      </c>
      <c r="M887" s="24" t="n">
        <f aca="false">IF(L887="","",IF(D887="","",L887/D887))</f>
        <v>0.0873160003309659</v>
      </c>
      <c r="N887" s="20" t="n">
        <v>5970827.97064686</v>
      </c>
      <c r="O887" s="80" t="n">
        <f aca="false">IF(N887="","",IF(D887="","",N887/D887))</f>
        <v>0.889313005623752</v>
      </c>
      <c r="P887" s="55" t="n">
        <v>603442.834373815</v>
      </c>
      <c r="Q887" s="80" t="n">
        <f aca="false">IF(P887="","",IF(D887="","",P887/D887))</f>
        <v>0.0898785835728833</v>
      </c>
    </row>
    <row r="888" customFormat="false" ht="15" hidden="false" customHeight="false" outlineLevel="0" collapsed="false">
      <c r="A888" s="81" t="n">
        <v>2010</v>
      </c>
      <c r="B888" s="28" t="s">
        <v>27</v>
      </c>
      <c r="C888" s="17" t="n">
        <v>21</v>
      </c>
      <c r="D888" s="18" t="n">
        <v>6567243.81648216</v>
      </c>
      <c r="E888" s="70" t="str">
        <f aca="false">B888&amp;"|"&amp;A888&amp;"|"&amp;C888</f>
        <v>09/|2010|21</v>
      </c>
      <c r="F888" s="77" t="n">
        <v>4738372.66767318</v>
      </c>
      <c r="G888" s="78" t="n">
        <f aca="false">IF(D888="","",F888/D888)</f>
        <v>0.721516179402542</v>
      </c>
      <c r="H888" s="20" t="n">
        <v>1232632.57539768</v>
      </c>
      <c r="I888" s="79" t="n">
        <f aca="false">IF(D888="","",H888/D888)</f>
        <v>0.187694047890239</v>
      </c>
      <c r="J888" s="20" t="n">
        <v>5971005.24307086</v>
      </c>
      <c r="K888" s="79" t="n">
        <f aca="false">IF(D888="","",J888/D888)</f>
        <v>0.909210227292782</v>
      </c>
      <c r="L888" s="20" t="n">
        <v>557379.459071295</v>
      </c>
      <c r="M888" s="24" t="n">
        <f aca="false">IF(L888="","",IF(D888="","",L888/D888))</f>
        <v>0.0848726611417122</v>
      </c>
      <c r="N888" s="20" t="n">
        <v>5734983.33104734</v>
      </c>
      <c r="O888" s="80" t="n">
        <f aca="false">IF(N888="","",IF(D888="","",N888/D888))</f>
        <v>0.873270962873946</v>
      </c>
      <c r="P888" s="20" t="n">
        <v>601923.098557715</v>
      </c>
      <c r="Q888" s="80" t="n">
        <f aca="false">IF(P888="","",IF(D888="","",P888/D888))</f>
        <v>0.0916553603578775</v>
      </c>
    </row>
    <row r="889" customFormat="false" ht="15" hidden="false" customHeight="false" outlineLevel="0" collapsed="false">
      <c r="A889" s="81" t="n">
        <v>2010</v>
      </c>
      <c r="B889" s="30" t="s">
        <v>28</v>
      </c>
      <c r="C889" s="17" t="n">
        <v>21</v>
      </c>
      <c r="D889" s="18" t="n">
        <v>7376748.36763468</v>
      </c>
      <c r="E889" s="70" t="str">
        <f aca="false">B889&amp;"|"&amp;A889&amp;"|"&amp;C889</f>
        <v>12/|2010|21</v>
      </c>
      <c r="F889" s="77" t="n">
        <v>5367393.01052289</v>
      </c>
      <c r="G889" s="78" t="n">
        <f aca="false">IF(D889="","",F889/D889)</f>
        <v>0.72760961104112</v>
      </c>
      <c r="H889" s="20" t="n">
        <v>1393271.02991342</v>
      </c>
      <c r="I889" s="79" t="n">
        <f aca="false">IF(D889="","",H889/D889)</f>
        <v>0.188873330155379</v>
      </c>
      <c r="J889" s="20" t="n">
        <v>6760664.04043631</v>
      </c>
      <c r="K889" s="79" t="n">
        <f aca="false">IF(D889="","",J889/D889)</f>
        <v>0.9164829411965</v>
      </c>
      <c r="L889" s="20" t="n">
        <v>640029.644064721</v>
      </c>
      <c r="M889" s="24" t="n">
        <f aca="false">IF(L889="","",IF(D889="","",L889/D889))</f>
        <v>0.0867631118980331</v>
      </c>
      <c r="N889" s="20" t="n">
        <v>6517134.51647585</v>
      </c>
      <c r="O889" s="80" t="n">
        <f aca="false">IF(N889="","",IF(D889="","",N889/D889))</f>
        <v>0.883469815111172</v>
      </c>
      <c r="P889" s="20" t="n">
        <v>649342.293157774</v>
      </c>
      <c r="Q889" s="80" t="n">
        <f aca="false">IF(P889="","",IF(D889="","",P889/D889))</f>
        <v>0.0880255446975457</v>
      </c>
    </row>
    <row r="890" customFormat="false" ht="15" hidden="false" customHeight="false" outlineLevel="0" collapsed="false">
      <c r="A890" s="81" t="n">
        <v>2011</v>
      </c>
      <c r="B890" s="31" t="s">
        <v>25</v>
      </c>
      <c r="C890" s="17" t="n">
        <v>21</v>
      </c>
      <c r="D890" s="18" t="n">
        <v>6570598.94965576</v>
      </c>
      <c r="E890" s="70" t="str">
        <f aca="false">B890&amp;"|"&amp;A890&amp;"|"&amp;C890</f>
        <v>03/|2011|21</v>
      </c>
      <c r="F890" s="77" t="n">
        <v>4735033.64223577</v>
      </c>
      <c r="G890" s="78" t="n">
        <f aca="false">IF(D890="","",F890/D890)</f>
        <v>0.72063957616586</v>
      </c>
      <c r="H890" s="20" t="n">
        <v>1276444.22945086</v>
      </c>
      <c r="I890" s="79" t="n">
        <f aca="false">IF(D890="","",H890/D890)</f>
        <v>0.194266038641384</v>
      </c>
      <c r="J890" s="20" t="n">
        <v>6011477.87168663</v>
      </c>
      <c r="K890" s="79" t="n">
        <f aca="false">IF(D890="","",J890/D890)</f>
        <v>0.914905614807243</v>
      </c>
      <c r="L890" s="20" t="n">
        <v>592559.231897516</v>
      </c>
      <c r="M890" s="24" t="n">
        <f aca="false">IF(L890="","",IF(D890="","",L890/D890))</f>
        <v>0.0901834423981334</v>
      </c>
      <c r="N890" s="20" t="n">
        <v>6043664.52122876</v>
      </c>
      <c r="O890" s="80" t="n">
        <f aca="false">IF(N890="","",IF(D890="","",N890/D890))</f>
        <v>0.9198042016467</v>
      </c>
      <c r="P890" s="20" t="n">
        <v>587766.055234494</v>
      </c>
      <c r="Q890" s="80" t="n">
        <f aca="false">IF(P890="","",IF(D890="","",P890/D890))</f>
        <v>0.0894539538538245</v>
      </c>
    </row>
    <row r="891" customFormat="false" ht="15" hidden="false" customHeight="false" outlineLevel="0" collapsed="false">
      <c r="A891" s="81" t="n">
        <v>2011</v>
      </c>
      <c r="B891" s="28" t="s">
        <v>26</v>
      </c>
      <c r="C891" s="17" t="n">
        <v>21</v>
      </c>
      <c r="D891" s="18" t="n">
        <v>6690674.33680469</v>
      </c>
      <c r="E891" s="70" t="str">
        <f aca="false">B891&amp;"|"&amp;A891&amp;"|"&amp;C891</f>
        <v>06/|2011|21</v>
      </c>
      <c r="F891" s="77" t="n">
        <v>4845948.12923137</v>
      </c>
      <c r="G891" s="78" t="n">
        <f aca="false">IF(D891="","",F891/D891)</f>
        <v>0.724283963811289</v>
      </c>
      <c r="H891" s="20" t="n">
        <v>1317428.87510355</v>
      </c>
      <c r="I891" s="79" t="n">
        <f aca="false">IF(D891="","",H891/D891)</f>
        <v>0.196905245836958</v>
      </c>
      <c r="J891" s="20" t="n">
        <v>6163377.00433492</v>
      </c>
      <c r="K891" s="79" t="n">
        <f aca="false">IF(D891="","",J891/D891)</f>
        <v>0.921189209648247</v>
      </c>
      <c r="L891" s="20" t="n">
        <v>631258.871509693</v>
      </c>
      <c r="M891" s="24" t="n">
        <f aca="false">IF(L891="","",IF(D891="","",L891/D891))</f>
        <v>0.0943490655399568</v>
      </c>
      <c r="N891" s="20" t="n">
        <v>5551429.97780422</v>
      </c>
      <c r="O891" s="80" t="n">
        <f aca="false">IF(N891="","",IF(D891="","",N891/D891))</f>
        <v>0.829726526557479</v>
      </c>
      <c r="P891" s="20" t="n">
        <v>614756.48015243</v>
      </c>
      <c r="Q891" s="80" t="n">
        <f aca="false">IF(P891="","",IF(D891="","",P891/D891))</f>
        <v>0.0918825889896807</v>
      </c>
    </row>
    <row r="892" customFormat="false" ht="15" hidden="false" customHeight="false" outlineLevel="0" collapsed="false">
      <c r="A892" s="81" t="n">
        <v>2011</v>
      </c>
      <c r="B892" s="28" t="s">
        <v>27</v>
      </c>
      <c r="C892" s="17" t="n">
        <v>21</v>
      </c>
      <c r="D892" s="18" t="n">
        <v>6455669.34195866</v>
      </c>
      <c r="E892" s="70" t="str">
        <f aca="false">B892&amp;"|"&amp;A892&amp;"|"&amp;C892</f>
        <v>09/|2011|21</v>
      </c>
      <c r="F892" s="77" t="n">
        <v>4580602.88967614</v>
      </c>
      <c r="G892" s="78" t="n">
        <f aca="false">IF(D892="","",F892/D892)</f>
        <v>0.709547321437993</v>
      </c>
      <c r="H892" s="20" t="n">
        <v>1304437.47264706</v>
      </c>
      <c r="I892" s="79" t="n">
        <f aca="false">IF(D892="","",H892/D892)</f>
        <v>0.20206076295898</v>
      </c>
      <c r="J892" s="20" t="n">
        <v>5885040.3623232</v>
      </c>
      <c r="K892" s="79" t="n">
        <f aca="false">IF(D892="","",J892/D892)</f>
        <v>0.911608084396973</v>
      </c>
      <c r="L892" s="20" t="n">
        <v>598803.429294901</v>
      </c>
      <c r="M892" s="24" t="n">
        <f aca="false">IF(L892="","",IF(D892="","",L892/D892))</f>
        <v>0.0927562112580604</v>
      </c>
      <c r="N892" s="20" t="n">
        <v>5624734.10290177</v>
      </c>
      <c r="O892" s="80" t="n">
        <f aca="false">IF(N892="","",IF(D892="","",N892/D892))</f>
        <v>0.871285966637693</v>
      </c>
      <c r="P892" s="20" t="n">
        <v>637065.581471601</v>
      </c>
      <c r="Q892" s="80" t="n">
        <f aca="false">IF(P892="","",IF(D892="","",P892/D892))</f>
        <v>0.0986831183144697</v>
      </c>
    </row>
    <row r="893" customFormat="false" ht="15" hidden="false" customHeight="false" outlineLevel="0" collapsed="false">
      <c r="A893" s="81" t="n">
        <v>2011</v>
      </c>
      <c r="B893" s="30" t="s">
        <v>28</v>
      </c>
      <c r="C893" s="17" t="n">
        <v>21</v>
      </c>
      <c r="D893" s="18" t="n">
        <v>9852651.0397887</v>
      </c>
      <c r="E893" s="70" t="str">
        <f aca="false">B893&amp;"|"&amp;A893&amp;"|"&amp;C893</f>
        <v>12/|2011|21</v>
      </c>
      <c r="F893" s="77" t="n">
        <v>7755004.18898973</v>
      </c>
      <c r="G893" s="78" t="n">
        <f aca="false">IF(D893="","",F893/D893)</f>
        <v>0.787098229468608</v>
      </c>
      <c r="H893" s="20" t="n">
        <v>1343704.41955443</v>
      </c>
      <c r="I893" s="79" t="n">
        <f aca="false">IF(D893="","",H893/D893)</f>
        <v>0.136379986881505</v>
      </c>
      <c r="J893" s="20" t="n">
        <v>9098708.60854416</v>
      </c>
      <c r="K893" s="79" t="n">
        <f aca="false">IF(D893="","",J893/D893)</f>
        <v>0.923478216350113</v>
      </c>
      <c r="L893" s="20" t="n">
        <v>583461.528805164</v>
      </c>
      <c r="M893" s="24" t="n">
        <f aca="false">IF(L893="","",IF(D893="","",L893/D893))</f>
        <v>0.0592187347800026</v>
      </c>
      <c r="N893" s="20" t="n">
        <v>6511766.46760466</v>
      </c>
      <c r="O893" s="80" t="n">
        <f aca="false">IF(N893="","",IF(D893="","",N893/D893))</f>
        <v>0.660915162965552</v>
      </c>
      <c r="P893" s="20" t="n">
        <v>722431.944925126</v>
      </c>
      <c r="Q893" s="80" t="n">
        <f aca="false">IF(P893="","",IF(D893="","",P893/D893))</f>
        <v>0.0733236102656711</v>
      </c>
    </row>
    <row r="894" customFormat="false" ht="15" hidden="false" customHeight="false" outlineLevel="0" collapsed="false">
      <c r="A894" s="81" t="n">
        <v>2012</v>
      </c>
      <c r="B894" s="31" t="s">
        <v>25</v>
      </c>
      <c r="C894" s="17" t="n">
        <v>21</v>
      </c>
      <c r="D894" s="18" t="n">
        <v>7390840.7348124</v>
      </c>
      <c r="E894" s="70" t="str">
        <f aca="false">B894&amp;"|"&amp;A894&amp;"|"&amp;C894</f>
        <v>03/|2012|21</v>
      </c>
      <c r="F894" s="77" t="n">
        <v>5467377.06961726</v>
      </c>
      <c r="G894" s="78" t="n">
        <f aca="false">IF(D894="","",F894/D894)</f>
        <v>0.739750356663048</v>
      </c>
      <c r="H894" s="20" t="n">
        <v>1346822.58054339</v>
      </c>
      <c r="I894" s="79" t="n">
        <f aca="false">IF(D894="","",H894/D894)</f>
        <v>0.182228602789338</v>
      </c>
      <c r="J894" s="20" t="n">
        <v>6814199.65016065</v>
      </c>
      <c r="K894" s="79" t="n">
        <f aca="false">IF(D894="","",J894/D894)</f>
        <v>0.921978959452387</v>
      </c>
      <c r="L894" s="20" t="n">
        <v>600619.05586563</v>
      </c>
      <c r="M894" s="24" t="n">
        <f aca="false">IF(L894="","",IF(D894="","",L894/D894))</f>
        <v>0.0812653225006716</v>
      </c>
      <c r="N894" s="20" t="n">
        <v>5913635.91336009</v>
      </c>
      <c r="O894" s="80" t="n">
        <f aca="false">IF(N894="","",IF(D894="","",N894/D894))</f>
        <v>0.800130340450395</v>
      </c>
      <c r="P894" s="20" t="n">
        <v>658467.124879187</v>
      </c>
      <c r="Q894" s="80" t="n">
        <f aca="false">IF(P894="","",IF(D894="","",P894/D894))</f>
        <v>0.0890923168967327</v>
      </c>
    </row>
    <row r="895" customFormat="false" ht="15" hidden="false" customHeight="false" outlineLevel="0" collapsed="false">
      <c r="A895" s="81" t="n">
        <v>2012</v>
      </c>
      <c r="B895" s="28" t="s">
        <v>26</v>
      </c>
      <c r="C895" s="17" t="n">
        <v>21</v>
      </c>
      <c r="D895" s="18" t="n">
        <v>7299281.11404018</v>
      </c>
      <c r="E895" s="70" t="str">
        <f aca="false">B895&amp;"|"&amp;A895&amp;"|"&amp;C895</f>
        <v>06/|2012|21</v>
      </c>
      <c r="F895" s="77" t="n">
        <v>5413937.22273683</v>
      </c>
      <c r="G895" s="78" t="n">
        <f aca="false">IF(D895="","",F895/D895)</f>
        <v>0.741708277589571</v>
      </c>
      <c r="H895" s="20" t="n">
        <v>1322620.8685424</v>
      </c>
      <c r="I895" s="79" t="n">
        <f aca="false">IF(D895="","",H895/D895)</f>
        <v>0.181198784904768</v>
      </c>
      <c r="J895" s="20" t="n">
        <v>6736558.09127923</v>
      </c>
      <c r="K895" s="79" t="n">
        <f aca="false">IF(D895="","",J895/D895)</f>
        <v>0.922907062494339</v>
      </c>
      <c r="L895" s="20" t="n">
        <v>613616.141943653</v>
      </c>
      <c r="M895" s="24" t="n">
        <f aca="false">IF(L895="","",IF(D895="","",L895/D895))</f>
        <v>0.0840652842871555</v>
      </c>
      <c r="N895" s="20" t="n">
        <v>5806337.32106227</v>
      </c>
      <c r="O895" s="80" t="n">
        <f aca="false">IF(N895="","",IF(D895="","",N895/D895))</f>
        <v>0.795467009743435</v>
      </c>
      <c r="P895" s="20" t="n">
        <v>707733.839171682</v>
      </c>
      <c r="Q895" s="80" t="n">
        <f aca="false">IF(P895="","",IF(D895="","",P895/D895))</f>
        <v>0.0969593893034692</v>
      </c>
    </row>
    <row r="896" customFormat="false" ht="15" hidden="false" customHeight="false" outlineLevel="0" collapsed="false">
      <c r="A896" s="81" t="n">
        <v>2012</v>
      </c>
      <c r="B896" s="28" t="s">
        <v>27</v>
      </c>
      <c r="C896" s="17" t="n">
        <v>21</v>
      </c>
      <c r="D896" s="18" t="n">
        <v>7263541.24685877</v>
      </c>
      <c r="E896" s="70" t="str">
        <f aca="false">B896&amp;"|"&amp;A896&amp;"|"&amp;C896</f>
        <v>09/|2012|21</v>
      </c>
      <c r="F896" s="77" t="n">
        <v>5367546.09820332</v>
      </c>
      <c r="G896" s="78" t="n">
        <f aca="false">IF(D896="","",F896/D896)</f>
        <v>0.738970966885415</v>
      </c>
      <c r="H896" s="20" t="n">
        <v>1313811.74230902</v>
      </c>
      <c r="I896" s="79" t="n">
        <f aca="false">IF(D896="","",H896/D896)</f>
        <v>0.180877577156624</v>
      </c>
      <c r="J896" s="20" t="n">
        <v>6681357.84051234</v>
      </c>
      <c r="K896" s="79" t="n">
        <f aca="false">IF(D896="","",J896/D896)</f>
        <v>0.91984854404204</v>
      </c>
      <c r="L896" s="20" t="n">
        <v>596384.541383782</v>
      </c>
      <c r="M896" s="24" t="n">
        <f aca="false">IF(L896="","",IF(D896="","",L896/D896))</f>
        <v>0.0821065815027481</v>
      </c>
      <c r="N896" s="20" t="n">
        <v>5749488.45010844</v>
      </c>
      <c r="O896" s="80" t="n">
        <f aca="false">IF(N896="","",IF(D896="","",N896/D896))</f>
        <v>0.791554457351625</v>
      </c>
      <c r="P896" s="20" t="n">
        <v>727076.649649213</v>
      </c>
      <c r="Q896" s="80" t="n">
        <f aca="false">IF(P896="","",IF(D896="","",P896/D896))</f>
        <v>0.10009947282445</v>
      </c>
    </row>
    <row r="897" customFormat="false" ht="15" hidden="false" customHeight="false" outlineLevel="0" collapsed="false">
      <c r="A897" s="81" t="n">
        <v>2012</v>
      </c>
      <c r="B897" s="30" t="s">
        <v>28</v>
      </c>
      <c r="C897" s="17" t="n">
        <v>21</v>
      </c>
      <c r="D897" s="18" t="n">
        <v>8234335.01882325</v>
      </c>
      <c r="E897" s="70" t="str">
        <f aca="false">B897&amp;"|"&amp;A897&amp;"|"&amp;C897</f>
        <v>12/|2012|21</v>
      </c>
      <c r="F897" s="77" t="n">
        <v>6038124.04987425</v>
      </c>
      <c r="G897" s="78" t="n">
        <f aca="false">IF(D897="","",F897/D897)</f>
        <v>0.733286177459555</v>
      </c>
      <c r="H897" s="20" t="n">
        <v>1471401.61909084</v>
      </c>
      <c r="I897" s="79" t="n">
        <f aca="false">IF(D897="","",H897/D897)</f>
        <v>0.178691007315988</v>
      </c>
      <c r="J897" s="20" t="n">
        <v>7509525.66896509</v>
      </c>
      <c r="K897" s="79" t="n">
        <f aca="false">IF(D897="","",J897/D897)</f>
        <v>0.911977184775542</v>
      </c>
      <c r="L897" s="20" t="n">
        <v>607175.08610505</v>
      </c>
      <c r="M897" s="24" t="n">
        <f aca="false">IF(L897="","",IF(D897="","",L897/D897))</f>
        <v>0.0737369908701893</v>
      </c>
      <c r="N897" s="20" t="n">
        <v>8830002.00154061</v>
      </c>
      <c r="O897" s="80" t="n">
        <f aca="false">IF(N897="","",IF(D897="","",N897/D897))</f>
        <v>1.07233941555155</v>
      </c>
      <c r="P897" s="20" t="n">
        <v>819845.208088362</v>
      </c>
      <c r="Q897" s="80" t="n">
        <f aca="false">IF(P897="","",IF(D897="","",P897/D897))</f>
        <v>0.0995642278598381</v>
      </c>
    </row>
    <row r="898" customFormat="false" ht="15" hidden="false" customHeight="false" outlineLevel="0" collapsed="false">
      <c r="A898" s="81" t="n">
        <v>2013</v>
      </c>
      <c r="B898" s="31" t="s">
        <v>25</v>
      </c>
      <c r="C898" s="17" t="n">
        <v>21</v>
      </c>
      <c r="D898" s="18" t="n">
        <v>7808261.46830428</v>
      </c>
      <c r="E898" s="70" t="str">
        <f aca="false">B898&amp;"|"&amp;A898&amp;"|"&amp;C898</f>
        <v>03/|2013|21</v>
      </c>
      <c r="F898" s="77" t="n">
        <v>5683854.08567647</v>
      </c>
      <c r="G898" s="78" t="n">
        <f aca="false">IF(D898="","",F898/D898)</f>
        <v>0.727928247376024</v>
      </c>
      <c r="H898" s="20" t="n">
        <v>1444110.49208424</v>
      </c>
      <c r="I898" s="79" t="n">
        <f aca="false">IF(D898="","",H898/D898)</f>
        <v>0.184946482382314</v>
      </c>
      <c r="J898" s="20" t="n">
        <v>7127964.57776071</v>
      </c>
      <c r="K898" s="79" t="n">
        <f aca="false">IF(D898="","",J898/D898)</f>
        <v>0.912874729758338</v>
      </c>
      <c r="L898" s="20" t="n">
        <v>609797.978774214</v>
      </c>
      <c r="M898" s="24" t="n">
        <f aca="false">IF(L898="","",IF(D898="","",L898/D898))</f>
        <v>0.0780965111439389</v>
      </c>
      <c r="N898" s="20" t="n">
        <v>6645694.27906122</v>
      </c>
      <c r="O898" s="80" t="n">
        <f aca="false">IF(N898="","",IF(D898="","",N898/D898))</f>
        <v>0.851110622516649</v>
      </c>
      <c r="P898" s="20" t="n">
        <v>773024.423102477</v>
      </c>
      <c r="Q898" s="80" t="n">
        <f aca="false">IF(P898="","",IF(D898="","",P898/D898))</f>
        <v>0.0990008372850192</v>
      </c>
    </row>
    <row r="899" customFormat="false" ht="15" hidden="false" customHeight="false" outlineLevel="0" collapsed="false">
      <c r="A899" s="81" t="n">
        <v>2013</v>
      </c>
      <c r="B899" s="28" t="s">
        <v>26</v>
      </c>
      <c r="C899" s="17" t="n">
        <v>21</v>
      </c>
      <c r="D899" s="18" t="n">
        <v>7515883.94101326</v>
      </c>
      <c r="E899" s="70" t="str">
        <f aca="false">B899&amp;"|"&amp;A899&amp;"|"&amp;C899</f>
        <v>06/|2013|21</v>
      </c>
      <c r="F899" s="77" t="n">
        <v>5487807.51459127</v>
      </c>
      <c r="G899" s="78" t="n">
        <f aca="false">IF(D899="","",F899/D899)</f>
        <v>0.730161290097227</v>
      </c>
      <c r="H899" s="20" t="n">
        <v>1401460.85772837</v>
      </c>
      <c r="I899" s="79" t="n">
        <f aca="false">IF(D899="","",H899/D899)</f>
        <v>0.186466537898592</v>
      </c>
      <c r="J899" s="20" t="n">
        <v>6889268.37231964</v>
      </c>
      <c r="K899" s="79" t="n">
        <f aca="false">IF(D899="","",J899/D899)</f>
        <v>0.916627827995819</v>
      </c>
      <c r="L899" s="20" t="n">
        <v>600865.250912291</v>
      </c>
      <c r="M899" s="24" t="n">
        <f aca="false">IF(L899="","",IF(D899="","",L899/D899))</f>
        <v>0.0799460523376955</v>
      </c>
      <c r="N899" s="20" t="n">
        <v>6343679.67015705</v>
      </c>
      <c r="O899" s="80" t="n">
        <f aca="false">IF(N899="","",IF(D899="","",N899/D899))</f>
        <v>0.844036406089291</v>
      </c>
      <c r="P899" s="20" t="n">
        <v>788715.806844604</v>
      </c>
      <c r="Q899" s="80" t="n">
        <f aca="false">IF(P899="","",IF(D899="","",P899/D899))</f>
        <v>0.104939859773603</v>
      </c>
    </row>
    <row r="900" customFormat="false" ht="15" hidden="false" customHeight="false" outlineLevel="0" collapsed="false">
      <c r="A900" s="81" t="n">
        <v>2013</v>
      </c>
      <c r="B900" s="28" t="s">
        <v>27</v>
      </c>
      <c r="C900" s="17" t="n">
        <v>21</v>
      </c>
      <c r="D900" s="18" t="n">
        <v>7831916.99745386</v>
      </c>
      <c r="E900" s="70" t="str">
        <f aca="false">B900&amp;"|"&amp;A900&amp;"|"&amp;C900</f>
        <v>09/|2013|21</v>
      </c>
      <c r="F900" s="77" t="n">
        <v>5777281.81150792</v>
      </c>
      <c r="G900" s="78" t="n">
        <f aca="false">IF(D900="","",F900/D900)</f>
        <v>0.737658712852307</v>
      </c>
      <c r="H900" s="20" t="n">
        <v>1413079.59449477</v>
      </c>
      <c r="I900" s="79" t="n">
        <f aca="false">IF(D900="","",H900/D900)</f>
        <v>0.180425762294743</v>
      </c>
      <c r="J900" s="20" t="n">
        <v>7190361.40600269</v>
      </c>
      <c r="K900" s="79" t="n">
        <f aca="false">IF(D900="","",J900/D900)</f>
        <v>0.91808447514705</v>
      </c>
      <c r="L900" s="20" t="n">
        <v>932339.300586522</v>
      </c>
      <c r="M900" s="24" t="n">
        <f aca="false">IF(L900="","",IF(D900="","",L900/D900))</f>
        <v>0.119043562500678</v>
      </c>
      <c r="N900" s="20" t="n">
        <v>6995799.40650283</v>
      </c>
      <c r="O900" s="80" t="n">
        <f aca="false">IF(N900="","",IF(D900="","",N900/D900))</f>
        <v>0.893242281395111</v>
      </c>
      <c r="P900" s="20" t="n">
        <v>815168.843029802</v>
      </c>
      <c r="Q900" s="80" t="n">
        <f aca="false">IF(P900="","",IF(D900="","",P900/D900))</f>
        <v>0.104082926733622</v>
      </c>
    </row>
    <row r="901" customFormat="false" ht="15" hidden="false" customHeight="false" outlineLevel="0" collapsed="false">
      <c r="A901" s="81" t="n">
        <v>2013</v>
      </c>
      <c r="B901" s="30" t="s">
        <v>28</v>
      </c>
      <c r="C901" s="17" t="n">
        <v>21</v>
      </c>
      <c r="D901" s="18" t="n">
        <v>7774791.70724618</v>
      </c>
      <c r="E901" s="70" t="str">
        <f aca="false">B901&amp;"|"&amp;A901&amp;"|"&amp;C901</f>
        <v>12/|2013|21</v>
      </c>
      <c r="F901" s="77" t="n">
        <v>5701147.2915508</v>
      </c>
      <c r="G901" s="78" t="n">
        <f aca="false">IF(D901="","",F901/D901)</f>
        <v>0.733286177459555</v>
      </c>
      <c r="H901" s="20" t="n">
        <v>1389285.36183981</v>
      </c>
      <c r="I901" s="79" t="n">
        <f aca="false">IF(D901="","",H901/D901)</f>
        <v>0.178691007315988</v>
      </c>
      <c r="J901" s="20" t="n">
        <v>7090432.65339061</v>
      </c>
      <c r="K901" s="79" t="n">
        <f aca="false">IF(D901="","",J901/D901)</f>
        <v>0.911977184775543</v>
      </c>
      <c r="L901" s="20" t="n">
        <v>933741.94122226</v>
      </c>
      <c r="M901" s="24" t="n">
        <f aca="false">IF(L901="","",IF(D901="","",L901/D901))</f>
        <v>0.120098643974218</v>
      </c>
      <c r="N901" s="20" t="n">
        <v>7855005.02108566</v>
      </c>
      <c r="O901" s="80" t="n">
        <f aca="false">IF(N901="","",IF(D901="","",N901/D901))</f>
        <v>1.01031710132694</v>
      </c>
      <c r="P901" s="20" t="n">
        <v>847510.54684318</v>
      </c>
      <c r="Q901" s="80" t="n">
        <f aca="false">IF(P901="","",IF(D901="","",P901/D901))</f>
        <v>0.109007492259026</v>
      </c>
    </row>
    <row r="902" customFormat="false" ht="15" hidden="false" customHeight="false" outlineLevel="0" collapsed="false">
      <c r="A902" s="81" t="n">
        <v>2014</v>
      </c>
      <c r="B902" s="31" t="s">
        <v>25</v>
      </c>
      <c r="C902" s="17" t="n">
        <v>21</v>
      </c>
      <c r="D902" s="18" t="n">
        <v>7680721.12692965</v>
      </c>
      <c r="E902" s="70" t="str">
        <f aca="false">B902&amp;"|"&amp;A902&amp;"|"&amp;C902</f>
        <v>03/|2014|21</v>
      </c>
      <c r="F902" s="77" t="n">
        <v>5668745.17993372</v>
      </c>
      <c r="G902" s="78" t="n">
        <f aca="false">IF(D902="","",F902/D902)</f>
        <v>0.738048561619863</v>
      </c>
      <c r="H902" s="20" t="n">
        <v>1384768.24718729</v>
      </c>
      <c r="I902" s="79" t="n">
        <f aca="false">IF(D902="","",H902/D902)</f>
        <v>0.180291436741806</v>
      </c>
      <c r="J902" s="20" t="n">
        <v>7053513.42712101</v>
      </c>
      <c r="K902" s="79" t="n">
        <f aca="false">IF(D902="","",J902/D902)</f>
        <v>0.918339998361669</v>
      </c>
      <c r="L902" s="20" t="n">
        <v>592349.799160164</v>
      </c>
      <c r="M902" s="24" t="n">
        <f aca="false">IF(L902="","",IF(D902="","",L902/D902))</f>
        <v>0.0771216386288659</v>
      </c>
      <c r="N902" s="20" t="n">
        <v>6576683.60013903</v>
      </c>
      <c r="O902" s="80" t="n">
        <f aca="false">IF(N902="","",IF(D902="","",N902/D902))</f>
        <v>0.856258610546383</v>
      </c>
      <c r="P902" s="20" t="n">
        <v>761407.113926811</v>
      </c>
      <c r="Q902" s="80" t="n">
        <f aca="false">IF(P902="","",IF(D902="","",P902/D902))</f>
        <v>0.0991322430985307</v>
      </c>
    </row>
    <row r="903" customFormat="false" ht="15" hidden="false" customHeight="false" outlineLevel="0" collapsed="false">
      <c r="A903" s="81" t="n">
        <v>2014</v>
      </c>
      <c r="B903" s="28" t="s">
        <v>26</v>
      </c>
      <c r="C903" s="17" t="n">
        <v>21</v>
      </c>
      <c r="D903" s="18" t="n">
        <v>7679281.33744871</v>
      </c>
      <c r="E903" s="70" t="str">
        <f aca="false">B903&amp;"|"&amp;A903&amp;"|"&amp;C903</f>
        <v>06/|2014|21</v>
      </c>
      <c r="F903" s="77" t="n">
        <v>5595675.01108298</v>
      </c>
      <c r="G903" s="78" t="n">
        <f aca="false">IF(D903="","",F903/D903)</f>
        <v>0.728671703144299</v>
      </c>
      <c r="H903" s="20" t="n">
        <v>1443583.24274945</v>
      </c>
      <c r="I903" s="79" t="n">
        <f aca="false">IF(D903="","",H903/D903)</f>
        <v>0.187984158844355</v>
      </c>
      <c r="J903" s="20" t="n">
        <v>7039258.25383243</v>
      </c>
      <c r="K903" s="79" t="n">
        <f aca="false">IF(D903="","",J903/D903)</f>
        <v>0.916655861988654</v>
      </c>
      <c r="L903" s="20" t="n">
        <v>815408.161409386</v>
      </c>
      <c r="M903" s="24" t="n">
        <f aca="false">IF(L903="","",IF(D903="","",L903/D903))</f>
        <v>0.106182873836511</v>
      </c>
      <c r="N903" s="20" t="n">
        <v>6458085.08334091</v>
      </c>
      <c r="O903" s="80" t="n">
        <f aca="false">IF(N903="","",IF(D903="","",N903/D903))</f>
        <v>0.840975190197483</v>
      </c>
      <c r="P903" s="20" t="n">
        <v>857289.504532226</v>
      </c>
      <c r="Q903" s="80" t="n">
        <f aca="false">IF(P903="","",IF(D903="","",P903/D903))</f>
        <v>0.111636684067242</v>
      </c>
    </row>
    <row r="904" customFormat="false" ht="15" hidden="false" customHeight="false" outlineLevel="0" collapsed="false">
      <c r="A904" s="81" t="n">
        <v>2014</v>
      </c>
      <c r="B904" s="28" t="s">
        <v>27</v>
      </c>
      <c r="C904" s="17" t="n">
        <v>21</v>
      </c>
      <c r="D904" s="18" t="n">
        <v>7273491.26462954</v>
      </c>
      <c r="E904" s="70" t="str">
        <f aca="false">B904&amp;"|"&amp;A904&amp;"|"&amp;C904</f>
        <v>09/|2014|21</v>
      </c>
      <c r="F904" s="77" t="n">
        <v>5165335.02647799</v>
      </c>
      <c r="G904" s="78" t="n">
        <f aca="false">IF(D904="","",F904/D904)</f>
        <v>0.710158964732197</v>
      </c>
      <c r="H904" s="20" t="n">
        <v>1435577.40752498</v>
      </c>
      <c r="I904" s="79" t="n">
        <f aca="false">IF(D904="","",H904/D904)</f>
        <v>0.197371159914096</v>
      </c>
      <c r="J904" s="20" t="n">
        <v>6600912.43400297</v>
      </c>
      <c r="K904" s="79" t="n">
        <f aca="false">IF(D904="","",J904/D904)</f>
        <v>0.907530124646293</v>
      </c>
      <c r="L904" s="20" t="n">
        <v>718920.713900943</v>
      </c>
      <c r="M904" s="24" t="n">
        <f aca="false">IF(L904="","",IF(D904="","",L904/D904))</f>
        <v>0.0988412150017973</v>
      </c>
      <c r="N904" s="20" t="n">
        <v>6044385.24361602</v>
      </c>
      <c r="O904" s="80" t="n">
        <f aca="false">IF(N904="","",IF(D904="","",N904/D904))</f>
        <v>0.831015673725963</v>
      </c>
      <c r="P904" s="20" t="n">
        <v>797436.546033313</v>
      </c>
      <c r="Q904" s="80" t="n">
        <f aca="false">IF(P904="","",IF(D904="","",P904/D904))</f>
        <v>0.109636007939019</v>
      </c>
    </row>
    <row r="905" customFormat="false" ht="15" hidden="false" customHeight="false" outlineLevel="0" collapsed="false">
      <c r="A905" s="81" t="n">
        <v>2014</v>
      </c>
      <c r="B905" s="30" t="s">
        <v>28</v>
      </c>
      <c r="C905" s="17" t="n">
        <v>21</v>
      </c>
      <c r="D905" s="18" t="n">
        <v>8536539.73400807</v>
      </c>
      <c r="E905" s="70" t="str">
        <f aca="false">B905&amp;"|"&amp;A905&amp;"|"&amp;C905</f>
        <v>12/|2014|21</v>
      </c>
      <c r="F905" s="77" t="n">
        <v>6012761.63081978</v>
      </c>
      <c r="G905" s="78" t="n">
        <f aca="false">IF(D905="","",F905/D905)</f>
        <v>0.704355841848425</v>
      </c>
      <c r="H905" s="20" t="n">
        <v>1596462.66794421</v>
      </c>
      <c r="I905" s="79" t="n">
        <f aca="false">IF(D905="","",H905/D905)</f>
        <v>0.187015197924305</v>
      </c>
      <c r="J905" s="20" t="n">
        <v>7609224.29876399</v>
      </c>
      <c r="K905" s="79" t="n">
        <f aca="false">IF(D905="","",J905/D905)</f>
        <v>0.891371039772729</v>
      </c>
      <c r="L905" s="20" t="n">
        <v>944698.557667013</v>
      </c>
      <c r="M905" s="24" t="n">
        <f aca="false">IF(L905="","",IF(D905="","",L905/D905))</f>
        <v>0.110665279738991</v>
      </c>
      <c r="N905" s="20" t="n">
        <v>7211857.92861577</v>
      </c>
      <c r="O905" s="80" t="n">
        <f aca="false">IF(N905="","",IF(D905="","",N905/D905))</f>
        <v>0.844822159016609</v>
      </c>
      <c r="P905" s="20" t="n">
        <v>943076.956752203</v>
      </c>
      <c r="Q905" s="80" t="n">
        <f aca="false">IF(P905="","",IF(D905="","",P905/D905))</f>
        <v>0.110475319759264</v>
      </c>
    </row>
    <row r="906" customFormat="false" ht="15" hidden="false" customHeight="false" outlineLevel="0" collapsed="false">
      <c r="A906" s="81" t="n">
        <v>2015</v>
      </c>
      <c r="B906" s="31" t="s">
        <v>25</v>
      </c>
      <c r="C906" s="17" t="n">
        <v>21</v>
      </c>
      <c r="D906" s="18" t="n">
        <v>7292014.69423001</v>
      </c>
      <c r="E906" s="70" t="str">
        <f aca="false">B906&amp;"|"&amp;A906&amp;"|"&amp;C906</f>
        <v>03/|2015|21</v>
      </c>
      <c r="F906" s="77" t="n">
        <v>5385035.15322898</v>
      </c>
      <c r="G906" s="78" t="n">
        <f aca="false">IF(D906="","",F906/D906)</f>
        <v>0.738483859267319</v>
      </c>
      <c r="H906" s="20" t="n">
        <v>1417671.33699938</v>
      </c>
      <c r="I906" s="79" t="n">
        <f aca="false">IF(D906="","",H906/D906)</f>
        <v>0.194414218353283</v>
      </c>
      <c r="J906" s="20" t="n">
        <v>6802706.49022836</v>
      </c>
      <c r="K906" s="79" t="n">
        <f aca="false">IF(D906="","",J906/D906)</f>
        <v>0.932898077620602</v>
      </c>
      <c r="L906" s="20" t="n">
        <v>688998.849418541</v>
      </c>
      <c r="M906" s="24" t="n">
        <f aca="false">IF(L906="","",IF(D906="","",L906/D906))</f>
        <v>0.0944867609720711</v>
      </c>
      <c r="N906" s="20" t="n">
        <v>6190410.00792359</v>
      </c>
      <c r="O906" s="80" t="n">
        <f aca="false">IF(N906="","",IF(D906="","",N906/D906))</f>
        <v>0.848929996372869</v>
      </c>
      <c r="P906" s="20" t="n">
        <v>817276.946143298</v>
      </c>
      <c r="Q906" s="80" t="n">
        <f aca="false">IF(P906="","",IF(D906="","",P906/D906))</f>
        <v>0.112078346028292</v>
      </c>
    </row>
    <row r="907" customFormat="false" ht="15" hidden="false" customHeight="false" outlineLevel="0" collapsed="false">
      <c r="A907" s="81" t="n">
        <v>2015</v>
      </c>
      <c r="B907" s="28" t="s">
        <v>26</v>
      </c>
      <c r="C907" s="17" t="n">
        <v>21</v>
      </c>
      <c r="D907" s="18" t="n">
        <v>7075469.92035524</v>
      </c>
      <c r="E907" s="70" t="str">
        <f aca="false">B907&amp;"|"&amp;A907&amp;"|"&amp;C907</f>
        <v>06/|2015|21</v>
      </c>
      <c r="F907" s="77" t="n">
        <v>5114875.44050538</v>
      </c>
      <c r="G907" s="78" t="n">
        <f aca="false">IF(D907="","",F907/D907)</f>
        <v>0.722902577225369</v>
      </c>
      <c r="H907" s="20" t="n">
        <v>1429061.27983779</v>
      </c>
      <c r="I907" s="79" t="n">
        <f aca="false">IF(D907="","",H907/D907)</f>
        <v>0.201974044964358</v>
      </c>
      <c r="J907" s="20" t="n">
        <v>6543936.72034317</v>
      </c>
      <c r="K907" s="79" t="n">
        <f aca="false">IF(D907="","",J907/D907)</f>
        <v>0.924876622189727</v>
      </c>
      <c r="L907" s="20" t="n">
        <v>710004.201475968</v>
      </c>
      <c r="M907" s="24" t="n">
        <f aca="false">IF(L907="","",IF(D907="","",L907/D907))</f>
        <v>0.100347285688174</v>
      </c>
      <c r="N907" s="20" t="n">
        <v>5876610.36704335</v>
      </c>
      <c r="O907" s="80" t="n">
        <f aca="false">IF(N907="","",IF(D907="","",N907/D907))</f>
        <v>0.830561140559312</v>
      </c>
      <c r="P907" s="20" t="n">
        <v>854850.231649572</v>
      </c>
      <c r="Q907" s="80" t="n">
        <f aca="false">IF(P907="","",IF(D907="","",P907/D907))</f>
        <v>0.120818863096326</v>
      </c>
    </row>
    <row r="908" customFormat="false" ht="15" hidden="false" customHeight="false" outlineLevel="0" collapsed="false">
      <c r="A908" s="81" t="n">
        <v>2015</v>
      </c>
      <c r="B908" s="28" t="s">
        <v>27</v>
      </c>
      <c r="C908" s="17" t="n">
        <v>21</v>
      </c>
      <c r="D908" s="18" t="n">
        <v>6777220.16100244</v>
      </c>
      <c r="E908" s="70" t="str">
        <f aca="false">B908&amp;"|"&amp;A908&amp;"|"&amp;C908</f>
        <v>09/|2015|21</v>
      </c>
      <c r="F908" s="77" t="n">
        <v>4951848.0453626</v>
      </c>
      <c r="G908" s="78" t="n">
        <f aca="false">IF(D908="","",F908/D908)</f>
        <v>0.730660643704123</v>
      </c>
      <c r="H908" s="20" t="n">
        <v>1357229.86096492</v>
      </c>
      <c r="I908" s="79" t="n">
        <f aca="false">IF(D908="","",H908/D908)</f>
        <v>0.200263504611331</v>
      </c>
      <c r="J908" s="20" t="n">
        <v>6309077.90632752</v>
      </c>
      <c r="K908" s="79" t="n">
        <f aca="false">IF(D908="","",J908/D908)</f>
        <v>0.930924148315454</v>
      </c>
      <c r="L908" s="20" t="n">
        <v>665859.010736547</v>
      </c>
      <c r="M908" s="24" t="n">
        <f aca="false">IF(L908="","",IF(D908="","",L908/D908))</f>
        <v>0.0982495765104461</v>
      </c>
      <c r="N908" s="20" t="n">
        <v>5699344.94247298</v>
      </c>
      <c r="O908" s="80" t="n">
        <f aca="false">IF(N908="","",IF(D908="","",N908/D908))</f>
        <v>0.840956145303973</v>
      </c>
      <c r="P908" s="20" t="n">
        <v>827859.191509615</v>
      </c>
      <c r="Q908" s="80" t="n">
        <f aca="false">IF(P908="","",IF(D908="","",P908/D908))</f>
        <v>0.122153209109731</v>
      </c>
    </row>
    <row r="909" customFormat="false" ht="15" hidden="false" customHeight="false" outlineLevel="0" collapsed="false">
      <c r="A909" s="81" t="n">
        <v>2015</v>
      </c>
      <c r="B909" s="30" t="s">
        <v>28</v>
      </c>
      <c r="C909" s="17" t="n">
        <v>21</v>
      </c>
      <c r="D909" s="18" t="n">
        <v>7651141.58378161</v>
      </c>
      <c r="E909" s="70" t="str">
        <f aca="false">B909&amp;"|"&amp;A909&amp;"|"&amp;C909</f>
        <v>12/|2015|21</v>
      </c>
      <c r="F909" s="77" t="n">
        <v>5499839.5720616</v>
      </c>
      <c r="G909" s="78" t="n">
        <f aca="false">IF(D909="","",F909/D909)</f>
        <v>0.718826009404897</v>
      </c>
      <c r="H909" s="20" t="n">
        <v>1478865.05073256</v>
      </c>
      <c r="I909" s="79" t="n">
        <f aca="false">IF(D909="","",H909/D909)</f>
        <v>0.193286849359494</v>
      </c>
      <c r="J909" s="20" t="n">
        <v>6978704.62279416</v>
      </c>
      <c r="K909" s="79" t="n">
        <f aca="false">IF(D909="","",J909/D909)</f>
        <v>0.912112858764392</v>
      </c>
      <c r="L909" s="20" t="n">
        <v>802706.113946278</v>
      </c>
      <c r="M909" s="24" t="n">
        <f aca="false">IF(L909="","",IF(D909="","",L909/D909))</f>
        <v>0.104913247932544</v>
      </c>
      <c r="N909" s="20" t="n">
        <v>6535789.50273415</v>
      </c>
      <c r="O909" s="80" t="n">
        <f aca="false">IF(N909="","",IF(D909="","",N909/D909))</f>
        <v>0.854224095994811</v>
      </c>
      <c r="P909" s="20" t="n">
        <v>882108.264321181</v>
      </c>
      <c r="Q909" s="80" t="n">
        <f aca="false">IF(P909="","",IF(D909="","",P909/D909))</f>
        <v>0.115291065347819</v>
      </c>
    </row>
    <row r="910" customFormat="false" ht="15" hidden="false" customHeight="false" outlineLevel="0" collapsed="false">
      <c r="A910" s="81" t="n">
        <v>2016</v>
      </c>
      <c r="B910" s="31" t="s">
        <v>25</v>
      </c>
      <c r="C910" s="17" t="n">
        <v>21</v>
      </c>
      <c r="D910" s="18" t="n">
        <v>6954027.93368785</v>
      </c>
      <c r="E910" s="70" t="str">
        <f aca="false">B910&amp;"|"&amp;A910&amp;"|"&amp;C910</f>
        <v>03/|2016|21</v>
      </c>
      <c r="F910" s="77" t="n">
        <v>5185296.55903811</v>
      </c>
      <c r="G910" s="78" t="n">
        <f aca="false">IF(D910="","",F910/D910)</f>
        <v>0.745653685674549</v>
      </c>
      <c r="H910" s="20" t="n">
        <v>1484622.0971086</v>
      </c>
      <c r="I910" s="79" t="n">
        <f aca="false">IF(D910="","",H910/D910)</f>
        <v>0.213490959666203</v>
      </c>
      <c r="J910" s="20" t="n">
        <v>6669918.65614671</v>
      </c>
      <c r="K910" s="79" t="n">
        <f aca="false">IF(D910="","",J910/D910)</f>
        <v>0.959144645340751</v>
      </c>
      <c r="L910" s="20" t="n">
        <v>771326.464132971</v>
      </c>
      <c r="M910" s="24" t="n">
        <f aca="false">IF(L910="","",IF(D910="","",L910/D910))</f>
        <v>0.110917941585535</v>
      </c>
      <c r="N910" s="20" t="n">
        <v>5904637.0702593</v>
      </c>
      <c r="O910" s="80" t="n">
        <f aca="false">IF(N910="","",IF(D910="","",N910/D910))</f>
        <v>0.849095966620307</v>
      </c>
      <c r="P910" s="20" t="n">
        <v>800341.879711641</v>
      </c>
      <c r="Q910" s="80" t="n">
        <f aca="false">IF(P910="","",IF(D910="","",P910/D910))</f>
        <v>0.115090403337969</v>
      </c>
    </row>
    <row r="911" customFormat="false" ht="15" hidden="false" customHeight="false" outlineLevel="0" collapsed="false">
      <c r="A911" s="81" t="n">
        <v>2016</v>
      </c>
      <c r="B911" s="28" t="s">
        <v>26</v>
      </c>
      <c r="C911" s="17" t="n">
        <v>21</v>
      </c>
      <c r="D911" s="18" t="n">
        <v>7186159.81362395</v>
      </c>
      <c r="E911" s="70" t="str">
        <f aca="false">B911&amp;"|"&amp;A911&amp;"|"&amp;C911</f>
        <v>06/|2016|21</v>
      </c>
      <c r="F911" s="77" t="n">
        <v>5079502.84445145</v>
      </c>
      <c r="G911" s="78" t="n">
        <f aca="false">IF(D911="","",F911/D911)</f>
        <v>0.706845238095238</v>
      </c>
      <c r="H911" s="20" t="n">
        <v>1682473.92461831</v>
      </c>
      <c r="I911" s="79" t="n">
        <f aca="false">IF(D911="","",H911/D911)</f>
        <v>0.234126984126985</v>
      </c>
      <c r="J911" s="20" t="n">
        <v>6761976.76906976</v>
      </c>
      <c r="K911" s="79" t="n">
        <f aca="false">IF(D911="","",J911/D911)</f>
        <v>0.940972222222222</v>
      </c>
      <c r="L911" s="20" t="n">
        <v>1072933.58328413</v>
      </c>
      <c r="M911" s="24" t="n">
        <f aca="false">IF(L911="","",IF(D911="","",L911/D911))</f>
        <v>0.149305555555555</v>
      </c>
      <c r="N911" s="20" t="n">
        <v>6185705.68613199</v>
      </c>
      <c r="O911" s="80" t="n">
        <f aca="false">IF(N911="","",IF(D911="","",N911/D911))</f>
        <v>0.860780423280423</v>
      </c>
      <c r="P911" s="20" t="n">
        <v>856683.403707485</v>
      </c>
      <c r="Q911" s="80" t="n">
        <f aca="false">IF(P911="","",IF(D911="","",P911/D911))</f>
        <v>0.119212962962963</v>
      </c>
    </row>
    <row r="912" customFormat="false" ht="15" hidden="false" customHeight="false" outlineLevel="0" collapsed="false">
      <c r="A912" s="81" t="n">
        <v>2016</v>
      </c>
      <c r="B912" s="28" t="s">
        <v>27</v>
      </c>
      <c r="C912" s="17" t="n">
        <v>21</v>
      </c>
      <c r="D912" s="18" t="n">
        <v>7411831.68759611</v>
      </c>
      <c r="E912" s="70" t="str">
        <f aca="false">B912&amp;"|"&amp;A912&amp;"|"&amp;C912</f>
        <v>09/|2016|21</v>
      </c>
      <c r="F912" s="77" t="n">
        <v>5422172.91948369</v>
      </c>
      <c r="G912" s="78" t="n">
        <f aca="false">IF(D912="","",F912/D912)</f>
        <v>0.731556401713471</v>
      </c>
      <c r="H912" s="20" t="n">
        <v>1647465.68210727</v>
      </c>
      <c r="I912" s="79" t="n">
        <f aca="false">IF(D912="","",H912/D912)</f>
        <v>0.22227510709186</v>
      </c>
      <c r="J912" s="20" t="n">
        <v>7069638.60159096</v>
      </c>
      <c r="K912" s="79" t="n">
        <f aca="false">IF(D912="","",J912/D912)</f>
        <v>0.953831508805331</v>
      </c>
      <c r="L912" s="20" t="n">
        <v>870181.730734749</v>
      </c>
      <c r="M912" s="24" t="n">
        <f aca="false">IF(L912="","",IF(D912="","",L912/D912))</f>
        <v>0.117404410598128</v>
      </c>
      <c r="N912" s="20" t="n">
        <v>6322928.60291993</v>
      </c>
      <c r="O912" s="80" t="n">
        <f aca="false">IF(N912="","",IF(D912="","",N912/D912))</f>
        <v>0.853085832143425</v>
      </c>
      <c r="P912" s="20" t="n">
        <v>885468.707085495</v>
      </c>
      <c r="Q912" s="80" t="n">
        <f aca="false">IF(P912="","",IF(D912="","",P912/D912))</f>
        <v>0.119466920514041</v>
      </c>
    </row>
    <row r="913" customFormat="false" ht="15" hidden="false" customHeight="false" outlineLevel="0" collapsed="false">
      <c r="A913" s="81" t="n">
        <v>2016</v>
      </c>
      <c r="B913" s="30" t="s">
        <v>28</v>
      </c>
      <c r="C913" s="17" t="n">
        <v>21</v>
      </c>
      <c r="D913" s="18" t="n">
        <v>8665748.21701531</v>
      </c>
      <c r="E913" s="70" t="str">
        <f aca="false">B913&amp;"|"&amp;A913&amp;"|"&amp;C913</f>
        <v>12/|2016|21</v>
      </c>
      <c r="F913" s="77" t="n">
        <v>6331225.52924179</v>
      </c>
      <c r="G913" s="78" t="n">
        <f aca="false">IF(D913="","",F913/D913)</f>
        <v>0.730603448275862</v>
      </c>
      <c r="H913" s="20" t="n">
        <v>1811589.60571225</v>
      </c>
      <c r="I913" s="79" t="n">
        <f aca="false">IF(D913="","",H913/D913)</f>
        <v>0.209051724137931</v>
      </c>
      <c r="J913" s="20" t="n">
        <v>8142815.13495404</v>
      </c>
      <c r="K913" s="79" t="n">
        <f aca="false">IF(D913="","",J913/D913)</f>
        <v>0.939655172413793</v>
      </c>
      <c r="L913" s="20" t="n">
        <v>994506.66499152</v>
      </c>
      <c r="M913" s="24" t="n">
        <f aca="false">IF(L913="","",IF(D913="","",L913/D913))</f>
        <v>0.114762931034483</v>
      </c>
      <c r="N913" s="20" t="n">
        <v>7436622.02190255</v>
      </c>
      <c r="O913" s="80" t="n">
        <f aca="false">IF(N913="","",IF(D913="","",N913/D913))</f>
        <v>0.858162715517241</v>
      </c>
      <c r="P913" s="20" t="n">
        <v>1041197.11874699</v>
      </c>
      <c r="Q913" s="80" t="n">
        <f aca="false">IF(P913="","",IF(D913="","",P913/D913))</f>
        <v>0.120150862068965</v>
      </c>
    </row>
    <row r="914" customFormat="false" ht="15" hidden="false" customHeight="false" outlineLevel="0" collapsed="false">
      <c r="A914" s="81" t="n">
        <v>2017</v>
      </c>
      <c r="B914" s="31" t="s">
        <v>25</v>
      </c>
      <c r="C914" s="17" t="n">
        <v>21</v>
      </c>
      <c r="D914" s="18" t="n">
        <v>7466273.53065004</v>
      </c>
      <c r="E914" s="70" t="str">
        <f aca="false">B914&amp;"|"&amp;A914&amp;"|"&amp;C914</f>
        <v>03/|2017|21</v>
      </c>
      <c r="F914" s="77" t="n">
        <v>5423395.65380603</v>
      </c>
      <c r="G914" s="78" t="n">
        <f aca="false">IF(D914="","",F914/D914)</f>
        <v>0.726385877980799</v>
      </c>
      <c r="H914" s="20" t="n">
        <v>1684478.24932752</v>
      </c>
      <c r="I914" s="79" t="n">
        <f aca="false">IF(D914="","",H914/D914)</f>
        <v>0.225611644471973</v>
      </c>
      <c r="J914" s="20" t="n">
        <v>7107873.90313355</v>
      </c>
      <c r="K914" s="79" t="n">
        <f aca="false">IF(D914="","",J914/D914)</f>
        <v>0.951997522452772</v>
      </c>
      <c r="L914" s="20" t="n">
        <v>974615.761278722</v>
      </c>
      <c r="M914" s="24" t="n">
        <f aca="false">IF(L914="","",IF(D914="","",L914/D914))</f>
        <v>0.130535769588108</v>
      </c>
      <c r="N914" s="20" t="n">
        <v>6210718.70651162</v>
      </c>
      <c r="O914" s="80" t="n">
        <f aca="false">IF(N914="","",IF(D914="","",N914/D914))</f>
        <v>0.831836481882937</v>
      </c>
      <c r="P914" s="20" t="n">
        <v>878657.151330757</v>
      </c>
      <c r="Q914" s="80" t="n">
        <f aca="false">IF(P914="","",IF(D914="","",P914/D914))</f>
        <v>0.117683493341592</v>
      </c>
    </row>
    <row r="915" customFormat="false" ht="15" hidden="false" customHeight="false" outlineLevel="0" collapsed="false">
      <c r="A915" s="81" t="n">
        <v>2017</v>
      </c>
      <c r="B915" s="28" t="s">
        <v>26</v>
      </c>
      <c r="C915" s="17" t="n">
        <v>21</v>
      </c>
      <c r="D915" s="18" t="n">
        <v>7314955.72267278</v>
      </c>
      <c r="E915" s="70" t="str">
        <f aca="false">B915&amp;"|"&amp;A915&amp;"|"&amp;C915</f>
        <v>06/|2017|21</v>
      </c>
      <c r="F915" s="77" t="n">
        <v>4793193.66467519</v>
      </c>
      <c r="G915" s="78" t="n">
        <f aca="false">IF(D915="","",F915/D915)</f>
        <v>0.655259422803974</v>
      </c>
      <c r="H915" s="20" t="n">
        <v>1710783.68344484</v>
      </c>
      <c r="I915" s="79" t="n">
        <f aca="false">IF(D915="","",H915/D915)</f>
        <v>0.233874783157231</v>
      </c>
      <c r="J915" s="20" t="n">
        <v>6503977.34812003</v>
      </c>
      <c r="K915" s="79" t="n">
        <f aca="false">IF(D915="","",J915/D915)</f>
        <v>0.889134205961204</v>
      </c>
      <c r="L915" s="20" t="n">
        <v>799442.40905413</v>
      </c>
      <c r="M915" s="24" t="n">
        <f aca="false">IF(L915="","",IF(D915="","",L915/D915))</f>
        <v>0.109288755716764</v>
      </c>
      <c r="N915" s="20" t="n">
        <v>6089836.1867197</v>
      </c>
      <c r="O915" s="80" t="n">
        <f aca="false">IF(N915="","",IF(D915="","",N915/D915))</f>
        <v>0.832518530200284</v>
      </c>
      <c r="P915" s="20" t="n">
        <v>936720.398487667</v>
      </c>
      <c r="Q915" s="80" t="n">
        <f aca="false">IF(P915="","",IF(D915="","",P915/D915))</f>
        <v>0.128055511748935</v>
      </c>
    </row>
    <row r="916" customFormat="false" ht="15" hidden="false" customHeight="false" outlineLevel="0" collapsed="false">
      <c r="A916" s="81" t="n">
        <v>2017</v>
      </c>
      <c r="B916" s="28" t="s">
        <v>27</v>
      </c>
      <c r="C916" s="17" t="n">
        <v>21</v>
      </c>
      <c r="D916" s="18" t="n">
        <v>7077017.25631219</v>
      </c>
      <c r="E916" s="70" t="str">
        <f aca="false">B916&amp;"|"&amp;A916&amp;"|"&amp;C916</f>
        <v>09/|2017|21</v>
      </c>
      <c r="F916" s="77" t="n">
        <v>5193941.20139976</v>
      </c>
      <c r="G916" s="78" t="n">
        <f aca="false">IF(D916="","",F916/D916)</f>
        <v>0.73391670717874</v>
      </c>
      <c r="H916" s="20" t="n">
        <v>1541324.12777242</v>
      </c>
      <c r="I916" s="79" t="n">
        <f aca="false">IF(D916="","",H916/D916)</f>
        <v>0.217792902284881</v>
      </c>
      <c r="J916" s="20" t="n">
        <v>6735265.32917218</v>
      </c>
      <c r="K916" s="79" t="n">
        <f aca="false">IF(D916="","",J916/D916)</f>
        <v>0.951709609463621</v>
      </c>
      <c r="L916" s="20" t="n">
        <v>799332.527572452</v>
      </c>
      <c r="M916" s="24" t="n">
        <f aca="false">IF(L916="","",IF(D916="","",L916/D916))</f>
        <v>0.112947658402204</v>
      </c>
      <c r="N916" s="20" t="n">
        <v>6300621.09968874</v>
      </c>
      <c r="O916" s="80" t="n">
        <f aca="false">IF(N916="","",IF(D916="","",N916/D916))</f>
        <v>0.890293307405608</v>
      </c>
      <c r="P916" s="20" t="n">
        <v>865848.003324535</v>
      </c>
      <c r="Q916" s="80" t="n">
        <f aca="false">IF(P916="","",IF(D916="","",P916/D916))</f>
        <v>0.122346459244855</v>
      </c>
    </row>
    <row r="917" customFormat="false" ht="15" hidden="false" customHeight="false" outlineLevel="0" collapsed="false">
      <c r="A917" s="81" t="n">
        <v>2017</v>
      </c>
      <c r="B917" s="30" t="s">
        <v>28</v>
      </c>
      <c r="C917" s="17" t="n">
        <v>21</v>
      </c>
      <c r="D917" s="18" t="n">
        <v>8417644.76066113</v>
      </c>
      <c r="E917" s="70" t="str">
        <f aca="false">B917&amp;"|"&amp;A917&amp;"|"&amp;C917</f>
        <v>12/|2017|21</v>
      </c>
      <c r="F917" s="77" t="n">
        <v>6149960.28850026</v>
      </c>
      <c r="G917" s="78" t="n">
        <f aca="false">IF(D917="","",F917/D917)</f>
        <v>0.730603448275861</v>
      </c>
      <c r="H917" s="20" t="n">
        <v>1759723.15039683</v>
      </c>
      <c r="I917" s="79" t="n">
        <f aca="false">IF(D917="","",H917/D917)</f>
        <v>0.209051724137931</v>
      </c>
      <c r="J917" s="20" t="n">
        <v>7909683.43889709</v>
      </c>
      <c r="K917" s="79" t="n">
        <f aca="false">IF(D917="","",J917/D917)</f>
        <v>0.939655172413792</v>
      </c>
      <c r="L917" s="20" t="n">
        <v>1136109.92055259</v>
      </c>
      <c r="M917" s="24" t="n">
        <f aca="false">IF(L917="","",IF(D917="","",L917/D917))</f>
        <v>0.134967672413793</v>
      </c>
      <c r="N917" s="20" t="n">
        <v>6569481.91585002</v>
      </c>
      <c r="O917" s="80" t="n">
        <f aca="false">IF(N917="","",IF(D917="","",N917/D917))</f>
        <v>0.780441810344827</v>
      </c>
      <c r="P917" s="20" t="n">
        <v>1088488.54663721</v>
      </c>
      <c r="Q917" s="80" t="n">
        <f aca="false">IF(P917="","",IF(D917="","",P917/D917))</f>
        <v>0.129310344827586</v>
      </c>
    </row>
    <row r="918" customFormat="false" ht="15" hidden="false" customHeight="false" outlineLevel="0" collapsed="false">
      <c r="A918" s="81" t="n">
        <v>2018</v>
      </c>
      <c r="B918" s="31" t="s">
        <v>25</v>
      </c>
      <c r="C918" s="17" t="n">
        <v>21</v>
      </c>
      <c r="D918" s="18" t="n">
        <v>7023635.58912936</v>
      </c>
      <c r="E918" s="70" t="str">
        <f aca="false">B918&amp;"|"&amp;A918&amp;"|"&amp;C918</f>
        <v>03/|2018|21</v>
      </c>
      <c r="F918" s="77" t="n">
        <v>5041975.01893576</v>
      </c>
      <c r="G918" s="78" t="n">
        <f aca="false">IF(D918="","",F918/D918)</f>
        <v>0.717858287912792</v>
      </c>
      <c r="H918" s="20" t="n">
        <v>1620232.70483443</v>
      </c>
      <c r="I918" s="79" t="n">
        <f aca="false">IF(D918="","",H918/D918)</f>
        <v>0.230682911189484</v>
      </c>
      <c r="J918" s="20" t="n">
        <v>6662207.72377019</v>
      </c>
      <c r="K918" s="79" t="n">
        <f aca="false">IF(D918="","",J918/D918)</f>
        <v>0.948541199102277</v>
      </c>
      <c r="L918" s="20" t="n">
        <v>887243.482563952</v>
      </c>
      <c r="M918" s="24" t="n">
        <f aca="false">IF(L918="","",IF(D918="","",L918/D918))</f>
        <v>0.126322539275409</v>
      </c>
      <c r="N918" s="20" t="n">
        <v>6050820.40012523</v>
      </c>
      <c r="O918" s="80" t="n">
        <f aca="false">IF(N918="","",IF(D918="","",N918/D918))</f>
        <v>0.861494068611735</v>
      </c>
      <c r="P918" s="20" t="n">
        <v>827568.476756986</v>
      </c>
      <c r="Q918" s="80" t="n">
        <f aca="false">IF(P918="","",IF(D918="","",P918/D918))</f>
        <v>0.117826226354601</v>
      </c>
    </row>
    <row r="919" customFormat="false" ht="15" hidden="false" customHeight="false" outlineLevel="0" collapsed="false">
      <c r="A919" s="81" t="n">
        <v>2018</v>
      </c>
      <c r="B919" s="28" t="s">
        <v>26</v>
      </c>
      <c r="C919" s="17" t="n">
        <v>21</v>
      </c>
      <c r="D919" s="18" t="n">
        <v>7119976.97870535</v>
      </c>
      <c r="E919" s="70" t="str">
        <f aca="false">B919&amp;"|"&amp;A919&amp;"|"&amp;C919</f>
        <v>06/|2018|21</v>
      </c>
      <c r="F919" s="77" t="n">
        <v>5077804.47262938</v>
      </c>
      <c r="G919" s="78" t="n">
        <f aca="false">IF(D919="","",F919/D919)</f>
        <v>0.713177091417042</v>
      </c>
      <c r="H919" s="20" t="n">
        <v>1639926.40639434</v>
      </c>
      <c r="I919" s="79" t="n">
        <f aca="false">IF(D919="","",H919/D919)</f>
        <v>0.230327487195406</v>
      </c>
      <c r="J919" s="20" t="n">
        <v>6717730.87902372</v>
      </c>
      <c r="K919" s="79" t="n">
        <f aca="false">IF(D919="","",J919/D919)</f>
        <v>0.943504578612448</v>
      </c>
      <c r="L919" s="20" t="n">
        <v>847589.995757722</v>
      </c>
      <c r="M919" s="24" t="n">
        <f aca="false">IF(L919="","",IF(D919="","",L919/D919))</f>
        <v>0.119043923638057</v>
      </c>
      <c r="N919" s="20" t="n">
        <v>6027061.06500993</v>
      </c>
      <c r="O919" s="80" t="n">
        <f aca="false">IF(N919="","",IF(D919="","",N919/D919))</f>
        <v>0.846500077603601</v>
      </c>
      <c r="P919" s="20" t="n">
        <v>899528.365771559</v>
      </c>
      <c r="Q919" s="80" t="n">
        <f aca="false">IF(P919="","",IF(D919="","",P919/D919))</f>
        <v>0.126338662113922</v>
      </c>
    </row>
    <row r="920" customFormat="false" ht="15" hidden="false" customHeight="false" outlineLevel="0" collapsed="false">
      <c r="A920" s="81" t="n">
        <v>2018</v>
      </c>
      <c r="B920" s="28" t="s">
        <v>27</v>
      </c>
      <c r="C920" s="17" t="n">
        <v>21</v>
      </c>
      <c r="D920" s="18" t="n">
        <v>6942836.64676834</v>
      </c>
      <c r="E920" s="70" t="str">
        <f aca="false">B920&amp;"|"&amp;A920&amp;"|"&amp;C920</f>
        <v>09/|2018|21</v>
      </c>
      <c r="F920" s="77" t="n">
        <v>4990986.71083268</v>
      </c>
      <c r="G920" s="78" t="n">
        <f aca="false">IF(D920="","",F920/D920)</f>
        <v>0.718868520859672</v>
      </c>
      <c r="H920" s="20" t="n">
        <v>1582106.58101137</v>
      </c>
      <c r="I920" s="79" t="n">
        <f aca="false">IF(D920="","",H920/D920)</f>
        <v>0.22787610619469</v>
      </c>
      <c r="J920" s="20" t="n">
        <v>6573093.29184405</v>
      </c>
      <c r="K920" s="79" t="n">
        <f aca="false">IF(D920="","",J920/D920)</f>
        <v>0.946744627054362</v>
      </c>
      <c r="L920" s="20" t="n">
        <v>947947.35505813</v>
      </c>
      <c r="M920" s="24" t="n">
        <f aca="false">IF(L920="","",IF(D920="","",L920/D920))</f>
        <v>0.13653603034134</v>
      </c>
      <c r="N920" s="20" t="n">
        <v>5726084.77551896</v>
      </c>
      <c r="O920" s="80" t="n">
        <f aca="false">IF(N920="","",IF(D920="","",N920/D920))</f>
        <v>0.824747155499368</v>
      </c>
      <c r="P920" s="20" t="n">
        <v>864563.096974313</v>
      </c>
      <c r="Q920" s="80" t="n">
        <f aca="false">IF(P920="","",IF(D920="","",P920/D920))</f>
        <v>0.124525916561315</v>
      </c>
    </row>
    <row r="921" customFormat="false" ht="15" hidden="false" customHeight="false" outlineLevel="0" collapsed="false">
      <c r="A921" s="81" t="n">
        <v>2018</v>
      </c>
      <c r="B921" s="30" t="s">
        <v>28</v>
      </c>
      <c r="C921" s="17" t="n">
        <v>21</v>
      </c>
      <c r="D921" s="18" t="n">
        <v>8113738.1136766</v>
      </c>
      <c r="E921" s="70" t="str">
        <f aca="false">B921&amp;"|"&amp;A921&amp;"|"&amp;C921</f>
        <v>12/|2018|21</v>
      </c>
      <c r="F921" s="77" t="n">
        <v>5927925.04425941</v>
      </c>
      <c r="G921" s="78" t="n">
        <f aca="false">IF(D921="","",F921/D921)</f>
        <v>0.730603448275862</v>
      </c>
      <c r="H921" s="20" t="n">
        <v>1696190.94186774</v>
      </c>
      <c r="I921" s="79" t="n">
        <f aca="false">IF(D921="","",H921/D921)</f>
        <v>0.209051724137931</v>
      </c>
      <c r="J921" s="20" t="n">
        <v>7624115.98612715</v>
      </c>
      <c r="K921" s="79" t="n">
        <f aca="false">IF(D921="","",J921/D921)</f>
        <v>0.939655172413793</v>
      </c>
      <c r="L921" s="20" t="n">
        <v>1182524.8705547</v>
      </c>
      <c r="M921" s="24" t="n">
        <f aca="false">IF(L921="","",IF(D921="","",L921/D921))</f>
        <v>0.145743534482759</v>
      </c>
      <c r="N921" s="20" t="n">
        <v>7098427.94293232</v>
      </c>
      <c r="O921" s="80" t="n">
        <f aca="false">IF(N921="","",IF(D921="","",N921/D921))</f>
        <v>0.874865301724138</v>
      </c>
      <c r="P921" s="20" t="n">
        <v>980337.161633609</v>
      </c>
      <c r="Q921" s="80" t="n">
        <f aca="false">IF(P921="","",IF(D921="","",P921/D921))</f>
        <v>0.120824353448276</v>
      </c>
    </row>
    <row r="922" customFormat="false" ht="15" hidden="false" customHeight="false" outlineLevel="0" collapsed="false">
      <c r="A922" s="81" t="n">
        <v>2019</v>
      </c>
      <c r="B922" s="31" t="s">
        <v>25</v>
      </c>
      <c r="C922" s="17" t="n">
        <v>21</v>
      </c>
      <c r="D922" s="18" t="n">
        <v>6714190.4520934</v>
      </c>
      <c r="E922" s="70" t="str">
        <f aca="false">B922&amp;"|"&amp;A922&amp;"|"&amp;C922</f>
        <v>03/|2019|21</v>
      </c>
      <c r="F922" s="77" t="n">
        <v>4771855.69013437</v>
      </c>
      <c r="G922" s="78" t="n">
        <f aca="false">IF(D922="","",F922/D922)</f>
        <v>0.710711994868505</v>
      </c>
      <c r="H922" s="20" t="n">
        <v>1413683.78184712</v>
      </c>
      <c r="I922" s="79" t="n">
        <f aca="false">IF(D922="","",H922/D922)</f>
        <v>0.210551635663887</v>
      </c>
      <c r="J922" s="20" t="n">
        <v>6185539.47198149</v>
      </c>
      <c r="K922" s="79" t="n">
        <f aca="false">IF(D922="","",J922/D922)</f>
        <v>0.921263630532392</v>
      </c>
      <c r="L922" s="20" t="n">
        <v>874265.979329673</v>
      </c>
      <c r="M922" s="24" t="n">
        <f aca="false">IF(L922="","",IF(D922="","",L922/D922))</f>
        <v>0.130211674150096</v>
      </c>
      <c r="N922" s="20" t="n">
        <v>5734409.61318945</v>
      </c>
      <c r="O922" s="80" t="n">
        <f aca="false">IF(N922="","",IF(D922="","",N922/D922))</f>
        <v>0.854073123797305</v>
      </c>
      <c r="P922" s="20" t="n">
        <v>780594.624401493</v>
      </c>
      <c r="Q922" s="80" t="n">
        <f aca="false">IF(P922="","",IF(D922="","",P922/D922))</f>
        <v>0.1162604233483</v>
      </c>
    </row>
    <row r="923" customFormat="false" ht="15" hidden="false" customHeight="false" outlineLevel="0" collapsed="false">
      <c r="A923" s="81" t="n">
        <v>2019</v>
      </c>
      <c r="B923" s="28" t="s">
        <v>26</v>
      </c>
      <c r="C923" s="17" t="n">
        <v>21</v>
      </c>
      <c r="D923" s="18" t="n">
        <v>6830374.4551011</v>
      </c>
      <c r="E923" s="70" t="str">
        <f aca="false">B923&amp;"|"&amp;A923&amp;"|"&amp;C923</f>
        <v>06/|2019|21</v>
      </c>
      <c r="F923" s="77" t="n">
        <v>5023623.34708406</v>
      </c>
      <c r="G923" s="78" t="n">
        <f aca="false">IF(D923="","",F923/D923)</f>
        <v>0.735482861167632</v>
      </c>
      <c r="H923" s="20" t="n">
        <v>1425088.29999214</v>
      </c>
      <c r="I923" s="79" t="n">
        <f aca="false">IF(D923="","",H923/D923)</f>
        <v>0.208639849741744</v>
      </c>
      <c r="J923" s="20" t="n">
        <v>6448711.6470762</v>
      </c>
      <c r="K923" s="79" t="n">
        <f aca="false">IF(D923="","",J923/D923)</f>
        <v>0.944122710909376</v>
      </c>
      <c r="L923" s="20" t="n">
        <v>747289.363611781</v>
      </c>
      <c r="M923" s="24" t="n">
        <f aca="false">IF(L923="","",IF(D923="","",L923/D923))</f>
        <v>0.10940679292534</v>
      </c>
      <c r="N923" s="20" t="n">
        <v>6038183.58466286</v>
      </c>
      <c r="O923" s="80" t="n">
        <f aca="false">IF(N923="","",IF(D923="","",N923/D923))</f>
        <v>0.884019408358116</v>
      </c>
      <c r="P923" s="20" t="n">
        <v>829608.792793622</v>
      </c>
      <c r="Q923" s="80" t="n">
        <f aca="false">IF(P923="","",IF(D923="","",P923/D923))</f>
        <v>0.121458757239004</v>
      </c>
    </row>
    <row r="924" customFormat="false" ht="15" hidden="false" customHeight="false" outlineLevel="0" collapsed="false">
      <c r="A924" s="81" t="n">
        <v>2019</v>
      </c>
      <c r="B924" s="28" t="s">
        <v>27</v>
      </c>
      <c r="C924" s="17" t="n">
        <v>21</v>
      </c>
      <c r="D924" s="18" t="n">
        <v>6672958.31930587</v>
      </c>
      <c r="E924" s="70" t="str">
        <f aca="false">B924&amp;"|"&amp;A924&amp;"|"&amp;C924</f>
        <v>09/|2019|21</v>
      </c>
      <c r="F924" s="77" t="n">
        <v>5003119.27679501</v>
      </c>
      <c r="G924" s="78" t="n">
        <f aca="false">IF(D924="","",F924/D924)</f>
        <v>0.749760306807287</v>
      </c>
      <c r="H924" s="20" t="n">
        <v>1361675.8986503</v>
      </c>
      <c r="I924" s="79" t="n">
        <f aca="false">IF(D924="","",H924/D924)</f>
        <v>0.204058804729945</v>
      </c>
      <c r="J924" s="20" t="n">
        <v>6364795.17544531</v>
      </c>
      <c r="K924" s="79" t="n">
        <f aca="false">IF(D924="","",J924/D924)</f>
        <v>0.953819111537233</v>
      </c>
      <c r="L924" s="20" t="n">
        <v>904229.570912652</v>
      </c>
      <c r="M924" s="24" t="n">
        <f aca="false">IF(L924="","",IF(D924="","",L924/D924))</f>
        <v>0.135506551613934</v>
      </c>
      <c r="N924" s="20" t="n">
        <v>5557599.67405276</v>
      </c>
      <c r="O924" s="80" t="n">
        <f aca="false">IF(N924="","",IF(D924="","",N924/D924))</f>
        <v>0.832853946947906</v>
      </c>
      <c r="P924" s="20" t="n">
        <v>877571.859506029</v>
      </c>
      <c r="Q924" s="80" t="n">
        <f aca="false">IF(P924="","",IF(D924="","",P924/D924))</f>
        <v>0.131511665068712</v>
      </c>
    </row>
    <row r="925" customFormat="false" ht="15" hidden="false" customHeight="false" outlineLevel="0" collapsed="false">
      <c r="A925" s="81" t="n">
        <v>2019</v>
      </c>
      <c r="B925" s="30" t="s">
        <v>28</v>
      </c>
      <c r="C925" s="17" t="n">
        <v>21</v>
      </c>
      <c r="D925" s="18" t="n">
        <v>7254878.76697524</v>
      </c>
      <c r="E925" s="70" t="str">
        <f aca="false">B925&amp;"|"&amp;A925&amp;"|"&amp;C925</f>
        <v>12/|2019|21</v>
      </c>
      <c r="F925" s="77" t="n">
        <v>5489357.28772144</v>
      </c>
      <c r="G925" s="78" t="n">
        <f aca="false">IF(D925="","",F925/D925)</f>
        <v>0.756643558636626</v>
      </c>
      <c r="H925" s="20" t="n">
        <v>1372601.26873737</v>
      </c>
      <c r="I925" s="79" t="n">
        <f aca="false">IF(D925="","",H925/D925)</f>
        <v>0.189196995956094</v>
      </c>
      <c r="J925" s="20" t="n">
        <v>6861958.55645881</v>
      </c>
      <c r="K925" s="79" t="n">
        <f aca="false">IF(D925="","",J925/D925)</f>
        <v>0.94584055459272</v>
      </c>
      <c r="L925" s="20" t="n">
        <v>799461.654997416</v>
      </c>
      <c r="M925" s="24" t="n">
        <f aca="false">IF(L925="","",IF(D925="","",L925/D925))</f>
        <v>0.110196418255344</v>
      </c>
      <c r="N925" s="20" t="n">
        <v>6495233.02664348</v>
      </c>
      <c r="O925" s="80" t="n">
        <f aca="false">IF(N925="","",IF(D925="","",N925/D925))</f>
        <v>0.895291738879259</v>
      </c>
      <c r="P925" s="20" t="n">
        <v>889571.356609182</v>
      </c>
      <c r="Q925" s="80" t="n">
        <f aca="false">IF(P925="","",IF(D925="","",P925/D925))</f>
        <v>0.12261698440208</v>
      </c>
    </row>
    <row r="926" customFormat="false" ht="15" hidden="false" customHeight="false" outlineLevel="0" collapsed="false">
      <c r="A926" s="81" t="n">
        <v>2009</v>
      </c>
      <c r="B926" s="32" t="s">
        <v>25</v>
      </c>
      <c r="C926" s="33" t="n">
        <v>22</v>
      </c>
      <c r="D926" s="34" t="n">
        <v>373568.511235859</v>
      </c>
      <c r="E926" s="70" t="str">
        <f aca="false">B926&amp;"|"&amp;A926&amp;"|"&amp;C926</f>
        <v>03/|2009|22</v>
      </c>
      <c r="F926" s="82" t="n">
        <v>198440.247967438</v>
      </c>
      <c r="G926" s="78" t="n">
        <f aca="false">IF(D926="","",F926/D926)</f>
        <v>0.531201752821584</v>
      </c>
      <c r="H926" s="36" t="n">
        <v>109477.054623929</v>
      </c>
      <c r="I926" s="79" t="n">
        <f aca="false">IF(D926="","",H926/D926)</f>
        <v>0.293057501719701</v>
      </c>
      <c r="J926" s="36" t="n">
        <v>307917.302591367</v>
      </c>
      <c r="K926" s="79" t="n">
        <f aca="false">IF(D926="","",J926/D926)</f>
        <v>0.824259254541286</v>
      </c>
      <c r="L926" s="36"/>
      <c r="M926" s="24" t="str">
        <f aca="false">IF(L926="","",IF(D926="","",L926/D926))</f>
        <v/>
      </c>
      <c r="N926" s="36"/>
      <c r="O926" s="80" t="str">
        <f aca="false">IF(N926="","",IF(D926="","",N926/D926))</f>
        <v/>
      </c>
      <c r="P926" s="36"/>
      <c r="Q926" s="80" t="str">
        <f aca="false">IF(P926="","",IF(D926="","",P926/D926))</f>
        <v/>
      </c>
    </row>
    <row r="927" customFormat="false" ht="15.75" hidden="false" customHeight="false" outlineLevel="0" collapsed="false">
      <c r="A927" s="81" t="n">
        <v>2009</v>
      </c>
      <c r="B927" s="28" t="s">
        <v>26</v>
      </c>
      <c r="C927" s="17" t="n">
        <v>22</v>
      </c>
      <c r="D927" s="18" t="n">
        <v>371443.537440599</v>
      </c>
      <c r="E927" s="70" t="str">
        <f aca="false">B927&amp;"|"&amp;A927&amp;"|"&amp;C927</f>
        <v>06/|2009|22</v>
      </c>
      <c r="F927" s="77" t="n">
        <v>184996.5646018</v>
      </c>
      <c r="G927" s="78" t="n">
        <f aca="false">IF(D927="","",F927/D927)</f>
        <v>0.498047606041294</v>
      </c>
      <c r="H927" s="20" t="n">
        <v>139505.975686697</v>
      </c>
      <c r="I927" s="79" t="n">
        <f aca="false">IF(D927="","",H927/D927)</f>
        <v>0.375577878263683</v>
      </c>
      <c r="J927" s="20" t="n">
        <v>324502.540288497</v>
      </c>
      <c r="K927" s="79" t="n">
        <f aca="false">IF(D927="","",J927/D927)</f>
        <v>0.873625484304977</v>
      </c>
      <c r="L927" s="41"/>
      <c r="M927" s="24" t="str">
        <f aca="false">IF(L927="","",IF(D927="","",L927/D927))</f>
        <v/>
      </c>
      <c r="N927" s="41"/>
      <c r="O927" s="80" t="str">
        <f aca="false">IF(N927="","",IF(D927="","",N927/D927))</f>
        <v/>
      </c>
      <c r="P927" s="67"/>
      <c r="Q927" s="80" t="str">
        <f aca="false">IF(P927="","",IF(D927="","",P927/D927))</f>
        <v/>
      </c>
    </row>
    <row r="928" customFormat="false" ht="15.75" hidden="false" customHeight="false" outlineLevel="0" collapsed="false">
      <c r="A928" s="81" t="n">
        <v>2009</v>
      </c>
      <c r="B928" s="28" t="s">
        <v>27</v>
      </c>
      <c r="C928" s="17" t="n">
        <v>22</v>
      </c>
      <c r="D928" s="18" t="n">
        <v>400299.548500752</v>
      </c>
      <c r="E928" s="70" t="str">
        <f aca="false">B928&amp;"|"&amp;A928&amp;"|"&amp;C928</f>
        <v>09/|2009|22</v>
      </c>
      <c r="F928" s="77" t="n">
        <v>197293.29223365</v>
      </c>
      <c r="G928" s="78" t="n">
        <f aca="false">IF(D928="","",F928/D928)</f>
        <v>0.492864138799495</v>
      </c>
      <c r="H928" s="20" t="n">
        <v>137602.152992635</v>
      </c>
      <c r="I928" s="79" t="n">
        <f aca="false">IF(D928="","",H928/D928)</f>
        <v>0.343747959516813</v>
      </c>
      <c r="J928" s="20" t="n">
        <v>334895.445226285</v>
      </c>
      <c r="K928" s="79" t="n">
        <f aca="false">IF(D928="","",J928/D928)</f>
        <v>0.836612098316309</v>
      </c>
      <c r="L928" s="41"/>
      <c r="M928" s="24" t="str">
        <f aca="false">IF(L928="","",IF(D928="","",L928/D928))</f>
        <v/>
      </c>
      <c r="N928" s="41"/>
      <c r="O928" s="80" t="str">
        <f aca="false">IF(N928="","",IF(D928="","",N928/D928))</f>
        <v/>
      </c>
      <c r="P928" s="68"/>
      <c r="Q928" s="80" t="str">
        <f aca="false">IF(P928="","",IF(D928="","",P928/D928))</f>
        <v/>
      </c>
    </row>
    <row r="929" customFormat="false" ht="15" hidden="false" customHeight="false" outlineLevel="0" collapsed="false">
      <c r="A929" s="81" t="n">
        <v>2009</v>
      </c>
      <c r="B929" s="30" t="s">
        <v>28</v>
      </c>
      <c r="C929" s="17" t="n">
        <v>22</v>
      </c>
      <c r="D929" s="18" t="n">
        <v>414120.066768514</v>
      </c>
      <c r="E929" s="70" t="str">
        <f aca="false">B929&amp;"|"&amp;A929&amp;"|"&amp;C929</f>
        <v>12/|2009|22</v>
      </c>
      <c r="F929" s="77" t="n">
        <v>217990.695710816</v>
      </c>
      <c r="G929" s="78" t="n">
        <f aca="false">IF(D929="","",F929/D929)</f>
        <v>0.526394911050444</v>
      </c>
      <c r="H929" s="20" t="n">
        <v>128341.530247648</v>
      </c>
      <c r="I929" s="79" t="n">
        <f aca="false">IF(D929="","",H929/D929)</f>
        <v>0.309913816176864</v>
      </c>
      <c r="J929" s="20" t="n">
        <v>346332.225958464</v>
      </c>
      <c r="K929" s="79" t="n">
        <f aca="false">IF(D929="","",J929/D929)</f>
        <v>0.836308727227309</v>
      </c>
      <c r="L929" s="41"/>
      <c r="M929" s="24" t="str">
        <f aca="false">IF(L929="","",IF(D929="","",L929/D929))</f>
        <v/>
      </c>
      <c r="N929" s="41"/>
      <c r="O929" s="80" t="str">
        <f aca="false">IF(N929="","",IF(D929="","",N929/D929))</f>
        <v/>
      </c>
      <c r="P929" s="41"/>
      <c r="Q929" s="80" t="str">
        <f aca="false">IF(P929="","",IF(D929="","",P929/D929))</f>
        <v/>
      </c>
    </row>
    <row r="930" customFormat="false" ht="15" hidden="false" customHeight="false" outlineLevel="0" collapsed="false">
      <c r="A930" s="81" t="n">
        <v>2010</v>
      </c>
      <c r="B930" s="31" t="s">
        <v>25</v>
      </c>
      <c r="C930" s="17" t="n">
        <v>22</v>
      </c>
      <c r="D930" s="18" t="n">
        <v>322926.061204081</v>
      </c>
      <c r="E930" s="70" t="str">
        <f aca="false">B930&amp;"|"&amp;A930&amp;"|"&amp;C930</f>
        <v>03/|2010|22</v>
      </c>
      <c r="F930" s="77" t="n">
        <v>173360.039807004</v>
      </c>
      <c r="G930" s="78" t="n">
        <f aca="false">IF(D930="","",F930/D930)</f>
        <v>0.536841279271805</v>
      </c>
      <c r="H930" s="20" t="n">
        <v>112573.616995578</v>
      </c>
      <c r="I930" s="79" t="n">
        <f aca="false">IF(D930="","",H930/D930)</f>
        <v>0.348604930106382</v>
      </c>
      <c r="J930" s="20" t="n">
        <v>285933.656802582</v>
      </c>
      <c r="K930" s="79" t="n">
        <f aca="false">IF(D930="","",J930/D930)</f>
        <v>0.885446209378187</v>
      </c>
      <c r="L930" s="41" t="n">
        <v>73354.9351983532</v>
      </c>
      <c r="M930" s="24" t="n">
        <f aca="false">IF(L930="","",IF(D930="","",L930/D930))</f>
        <v>0.227157061665564</v>
      </c>
      <c r="N930" s="41" t="n">
        <v>258121.479190613</v>
      </c>
      <c r="O930" s="80" t="n">
        <f aca="false">IF(N930="","",IF(D930="","",N930/D930))</f>
        <v>0.799320681112469</v>
      </c>
      <c r="P930" s="41" t="n">
        <v>45430.5387257862</v>
      </c>
      <c r="Q930" s="80" t="n">
        <f aca="false">IF(P930="","",IF(D930="","",P930/D930))</f>
        <v>0.140684027038237</v>
      </c>
    </row>
    <row r="931" customFormat="false" ht="15" hidden="false" customHeight="false" outlineLevel="0" collapsed="false">
      <c r="A931" s="81" t="n">
        <v>2010</v>
      </c>
      <c r="B931" s="28" t="s">
        <v>26</v>
      </c>
      <c r="C931" s="17" t="n">
        <v>22</v>
      </c>
      <c r="D931" s="18" t="n">
        <v>352637.91434514</v>
      </c>
      <c r="E931" s="70" t="str">
        <f aca="false">B931&amp;"|"&amp;A931&amp;"|"&amp;C931</f>
        <v>06/|2010|22</v>
      </c>
      <c r="F931" s="77" t="n">
        <v>192704.238268065</v>
      </c>
      <c r="G931" s="78" t="n">
        <f aca="false">IF(D931="","",F931/D931)</f>
        <v>0.54646488771896</v>
      </c>
      <c r="H931" s="20" t="n">
        <v>147866.253000894</v>
      </c>
      <c r="I931" s="79" t="n">
        <f aca="false">IF(D931="","",H931/D931)</f>
        <v>0.419314676572672</v>
      </c>
      <c r="J931" s="20" t="n">
        <v>340570.491268959</v>
      </c>
      <c r="K931" s="79" t="n">
        <f aca="false">IF(D931="","",J931/D931)</f>
        <v>0.965779564291632</v>
      </c>
      <c r="L931" s="41" t="n">
        <v>109320.029304924</v>
      </c>
      <c r="M931" s="24" t="n">
        <f aca="false">IF(L931="","",IF(D931="","",L931/D931))</f>
        <v>0.310006453809525</v>
      </c>
      <c r="N931" s="41" t="n">
        <v>313767.336093663</v>
      </c>
      <c r="O931" s="80" t="n">
        <f aca="false">IF(N931="","",IF(D931="","",N931/D931))</f>
        <v>0.889771982335873</v>
      </c>
      <c r="P931" s="69" t="n">
        <v>48486.526013103</v>
      </c>
      <c r="Q931" s="80" t="n">
        <f aca="false">IF(P931="","",IF(D931="","",P931/D931))</f>
        <v>0.137496633347393</v>
      </c>
    </row>
    <row r="932" customFormat="false" ht="15" hidden="false" customHeight="false" outlineLevel="0" collapsed="false">
      <c r="A932" s="81" t="n">
        <v>2010</v>
      </c>
      <c r="B932" s="28" t="s">
        <v>27</v>
      </c>
      <c r="C932" s="17" t="n">
        <v>22</v>
      </c>
      <c r="D932" s="18" t="n">
        <v>369558.326143768</v>
      </c>
      <c r="E932" s="70" t="str">
        <f aca="false">B932&amp;"|"&amp;A932&amp;"|"&amp;C932</f>
        <v>09/|2010|22</v>
      </c>
      <c r="F932" s="77" t="n">
        <v>202467.522373164</v>
      </c>
      <c r="G932" s="78" t="n">
        <f aca="false">IF(D932="","",F932/D932)</f>
        <v>0.547863511792179</v>
      </c>
      <c r="H932" s="20" t="n">
        <v>135827.698566032</v>
      </c>
      <c r="I932" s="79" t="n">
        <f aca="false">IF(D932="","",H932/D932)</f>
        <v>0.367540626085614</v>
      </c>
      <c r="J932" s="20" t="n">
        <v>338295.220939196</v>
      </c>
      <c r="K932" s="79" t="n">
        <f aca="false">IF(D932="","",J932/D932)</f>
        <v>0.915404137877793</v>
      </c>
      <c r="L932" s="41" t="n">
        <v>98924.6457334412</v>
      </c>
      <c r="M932" s="24" t="n">
        <f aca="false">IF(L932="","",IF(D932="","",L932/D932))</f>
        <v>0.267683444628865</v>
      </c>
      <c r="N932" s="41" t="n">
        <v>307734.657424615</v>
      </c>
      <c r="O932" s="80" t="n">
        <f aca="false">IF(N932="","",IF(D932="","",N932/D932))</f>
        <v>0.832709306365075</v>
      </c>
      <c r="P932" s="41" t="n">
        <v>46481.8699864696</v>
      </c>
      <c r="Q932" s="80" t="n">
        <f aca="false">IF(P932="","",IF(D932="","",P932/D932))</f>
        <v>0.125776817076466</v>
      </c>
    </row>
    <row r="933" customFormat="false" ht="15" hidden="false" customHeight="false" outlineLevel="0" collapsed="false">
      <c r="A933" s="81" t="n">
        <v>2010</v>
      </c>
      <c r="B933" s="30" t="s">
        <v>28</v>
      </c>
      <c r="C933" s="17" t="n">
        <v>22</v>
      </c>
      <c r="D933" s="18" t="n">
        <v>362090.936987819</v>
      </c>
      <c r="E933" s="70" t="str">
        <f aca="false">B933&amp;"|"&amp;A933&amp;"|"&amp;C933</f>
        <v>12/|2010|22</v>
      </c>
      <c r="F933" s="77" t="n">
        <v>208593.571781257</v>
      </c>
      <c r="G933" s="78" t="n">
        <f aca="false">IF(D933="","",F933/D933)</f>
        <v>0.576080620842146</v>
      </c>
      <c r="H933" s="20" t="n">
        <v>133537.701679344</v>
      </c>
      <c r="I933" s="79" t="n">
        <f aca="false">IF(D933="","",H933/D933)</f>
        <v>0.36879603447196</v>
      </c>
      <c r="J933" s="20" t="n">
        <v>342131.273460601</v>
      </c>
      <c r="K933" s="79" t="n">
        <f aca="false">IF(D933="","",J933/D933)</f>
        <v>0.944876655314106</v>
      </c>
      <c r="L933" s="41" t="n">
        <v>98095.9116584113</v>
      </c>
      <c r="M933" s="24" t="n">
        <f aca="false">IF(L933="","",IF(D933="","",L933/D933))</f>
        <v>0.270915125560603</v>
      </c>
      <c r="N933" s="41" t="n">
        <v>337716.53009021</v>
      </c>
      <c r="O933" s="80" t="n">
        <f aca="false">IF(N933="","",IF(D933="","",N933/D933))</f>
        <v>0.932684294447202</v>
      </c>
      <c r="P933" s="41" t="n">
        <v>41562.4279058416</v>
      </c>
      <c r="Q933" s="80" t="n">
        <f aca="false">IF(P933="","",IF(D933="","",P933/D933))</f>
        <v>0.114784502068992</v>
      </c>
    </row>
    <row r="934" customFormat="false" ht="15" hidden="false" customHeight="false" outlineLevel="0" collapsed="false">
      <c r="A934" s="81" t="n">
        <v>2011</v>
      </c>
      <c r="B934" s="31" t="s">
        <v>25</v>
      </c>
      <c r="C934" s="17" t="n">
        <v>22</v>
      </c>
      <c r="D934" s="18" t="n">
        <v>332316.131364811</v>
      </c>
      <c r="E934" s="70" t="str">
        <f aca="false">B934&amp;"|"&amp;A934&amp;"|"&amp;C934</f>
        <v>03/|2011|22</v>
      </c>
      <c r="F934" s="77" t="n">
        <v>185752.197280886</v>
      </c>
      <c r="G934" s="78" t="n">
        <f aca="false">IF(D934="","",F934/D934)</f>
        <v>0.558962324573315</v>
      </c>
      <c r="H934" s="20" t="n">
        <v>120503.69648977</v>
      </c>
      <c r="I934" s="79" t="n">
        <f aca="false">IF(D934="","",H934/D934)</f>
        <v>0.362617655648751</v>
      </c>
      <c r="J934" s="20" t="n">
        <v>306255.893770656</v>
      </c>
      <c r="K934" s="79" t="n">
        <f aca="false">IF(D934="","",J934/D934)</f>
        <v>0.921579980222066</v>
      </c>
      <c r="L934" s="41" t="n">
        <v>87264.761626948</v>
      </c>
      <c r="M934" s="24" t="n">
        <f aca="false">IF(L934="","",IF(D934="","",L934/D934))</f>
        <v>0.262595623235485</v>
      </c>
      <c r="N934" s="41" t="n">
        <v>281414.808748694</v>
      </c>
      <c r="O934" s="80" t="n">
        <f aca="false">IF(N934="","",IF(D934="","",N934/D934))</f>
        <v>0.846828613443871</v>
      </c>
      <c r="P934" s="41" t="n">
        <v>43719.2198933369</v>
      </c>
      <c r="Q934" s="80" t="n">
        <f aca="false">IF(P934="","",IF(D934="","",P934/D934))</f>
        <v>0.131559126286718</v>
      </c>
    </row>
    <row r="935" customFormat="false" ht="15" hidden="false" customHeight="false" outlineLevel="0" collapsed="false">
      <c r="A935" s="81" t="n">
        <v>2011</v>
      </c>
      <c r="B935" s="28" t="s">
        <v>26</v>
      </c>
      <c r="C935" s="17" t="n">
        <v>22</v>
      </c>
      <c r="D935" s="18" t="n">
        <v>355902.189344941</v>
      </c>
      <c r="E935" s="70" t="str">
        <f aca="false">B935&amp;"|"&amp;A935&amp;"|"&amp;C935</f>
        <v>06/|2011|22</v>
      </c>
      <c r="F935" s="77" t="n">
        <v>200238.643069091</v>
      </c>
      <c r="G935" s="78" t="n">
        <f aca="false">IF(D935="","",F935/D935)</f>
        <v>0.562622678544468</v>
      </c>
      <c r="H935" s="20" t="n">
        <v>149555.965389887</v>
      </c>
      <c r="I935" s="79" t="n">
        <f aca="false">IF(D935="","",H935/D935)</f>
        <v>0.420216480446927</v>
      </c>
      <c r="J935" s="20" t="n">
        <v>349794.608458978</v>
      </c>
      <c r="K935" s="79" t="n">
        <f aca="false">IF(D935="","",J935/D935)</f>
        <v>0.982839158991395</v>
      </c>
      <c r="L935" s="41" t="n">
        <v>112559.508282749</v>
      </c>
      <c r="M935" s="24" t="n">
        <f aca="false">IF(L935="","",IF(D935="","",L935/D935))</f>
        <v>0.316265287634003</v>
      </c>
      <c r="N935" s="41" t="n">
        <v>330012.562037023</v>
      </c>
      <c r="O935" s="80" t="n">
        <f aca="false">IF(N935="","",IF(D935="","",N935/D935))</f>
        <v>0.927256341537069</v>
      </c>
      <c r="P935" s="41" t="n">
        <v>50533.2207919748</v>
      </c>
      <c r="Q935" s="80" t="n">
        <f aca="false">IF(P935="","",IF(D935="","",P935/D935))</f>
        <v>0.14198626000302</v>
      </c>
    </row>
    <row r="936" customFormat="false" ht="15" hidden="false" customHeight="false" outlineLevel="0" collapsed="false">
      <c r="A936" s="81" t="n">
        <v>2011</v>
      </c>
      <c r="B936" s="28" t="s">
        <v>27</v>
      </c>
      <c r="C936" s="17" t="n">
        <v>22</v>
      </c>
      <c r="D936" s="18" t="n">
        <v>350931.081574437</v>
      </c>
      <c r="E936" s="70" t="str">
        <f aca="false">B936&amp;"|"&amp;A936&amp;"|"&amp;C936</f>
        <v>09/|2011|22</v>
      </c>
      <c r="F936" s="77" t="n">
        <v>192832.805934692</v>
      </c>
      <c r="G936" s="78" t="n">
        <f aca="false">IF(D936="","",F936/D936)</f>
        <v>0.549489105010465</v>
      </c>
      <c r="H936" s="20" t="n">
        <v>128135.921531514</v>
      </c>
      <c r="I936" s="79" t="n">
        <f aca="false">IF(D936="","",H936/D936)</f>
        <v>0.365131298591843</v>
      </c>
      <c r="J936" s="20" t="n">
        <v>320968.727466206</v>
      </c>
      <c r="K936" s="79" t="n">
        <f aca="false">IF(D936="","",J936/D936)</f>
        <v>0.914620403602308</v>
      </c>
      <c r="L936" s="41" t="n">
        <v>89895.3704308687</v>
      </c>
      <c r="M936" s="24" t="n">
        <f aca="false">IF(L936="","",IF(D936="","",L936/D936))</f>
        <v>0.256162463659694</v>
      </c>
      <c r="N936" s="41" t="n">
        <v>284085.720914497</v>
      </c>
      <c r="O936" s="80" t="n">
        <f aca="false">IF(N936="","",IF(D936="","",N936/D936))</f>
        <v>0.809519976514929</v>
      </c>
      <c r="P936" s="41" t="n">
        <v>48675.5324559965</v>
      </c>
      <c r="Q936" s="80" t="n">
        <f aca="false">IF(P936="","",IF(D936="","",P936/D936))</f>
        <v>0.138703964999668</v>
      </c>
    </row>
    <row r="937" customFormat="false" ht="15" hidden="false" customHeight="false" outlineLevel="0" collapsed="false">
      <c r="A937" s="81" t="n">
        <v>2011</v>
      </c>
      <c r="B937" s="30" t="s">
        <v>28</v>
      </c>
      <c r="C937" s="17" t="n">
        <v>22</v>
      </c>
      <c r="D937" s="18" t="n">
        <v>364656.90446657</v>
      </c>
      <c r="E937" s="70" t="str">
        <f aca="false">B937&amp;"|"&amp;A937&amp;"|"&amp;C937</f>
        <v>12/|2011|22</v>
      </c>
      <c r="F937" s="77" t="n">
        <v>198773.192001128</v>
      </c>
      <c r="G937" s="78" t="n">
        <f aca="false">IF(D937="","",F937/D937)</f>
        <v>0.545096471687267</v>
      </c>
      <c r="H937" s="20" t="n">
        <v>125322.969004592</v>
      </c>
      <c r="I937" s="79" t="n">
        <f aca="false">IF(D937="","",H937/D937)</f>
        <v>0.34367364903708</v>
      </c>
      <c r="J937" s="20" t="n">
        <v>324096.16100572</v>
      </c>
      <c r="K937" s="79" t="n">
        <f aca="false">IF(D937="","",J937/D937)</f>
        <v>0.888770120724347</v>
      </c>
      <c r="L937" s="41" t="n">
        <v>86486.7859436559</v>
      </c>
      <c r="M937" s="24" t="n">
        <f aca="false">IF(L937="","",IF(D937="","",L937/D937))</f>
        <v>0.237173038229376</v>
      </c>
      <c r="N937" s="41" t="n">
        <v>308033.019123138</v>
      </c>
      <c r="O937" s="80" t="n">
        <f aca="false">IF(N937="","",IF(D937="","",N937/D937))</f>
        <v>0.8447201063524</v>
      </c>
      <c r="P937" s="41" t="n">
        <v>41001.3006760231</v>
      </c>
      <c r="Q937" s="80" t="n">
        <f aca="false">IF(P937="","",IF(D937="","",P937/D937))</f>
        <v>0.112438020983041</v>
      </c>
    </row>
    <row r="938" customFormat="false" ht="15" hidden="false" customHeight="false" outlineLevel="0" collapsed="false">
      <c r="A938" s="81" t="n">
        <v>2012</v>
      </c>
      <c r="B938" s="31" t="s">
        <v>25</v>
      </c>
      <c r="C938" s="17" t="n">
        <v>22</v>
      </c>
      <c r="D938" s="18" t="n">
        <v>334550.944517488</v>
      </c>
      <c r="E938" s="70" t="str">
        <f aca="false">B938&amp;"|"&amp;A938&amp;"|"&amp;C938</f>
        <v>03/|2012|22</v>
      </c>
      <c r="F938" s="77" t="n">
        <v>192323.715264656</v>
      </c>
      <c r="G938" s="78" t="n">
        <f aca="false">IF(D938="","",F938/D938)</f>
        <v>0.57487123685165</v>
      </c>
      <c r="H938" s="20" t="n">
        <v>130636.258552683</v>
      </c>
      <c r="I938" s="79" t="n">
        <f aca="false">IF(D938="","",H938/D938)</f>
        <v>0.390482408414944</v>
      </c>
      <c r="J938" s="20" t="n">
        <v>322959.973817339</v>
      </c>
      <c r="K938" s="79" t="n">
        <f aca="false">IF(D938="","",J938/D938)</f>
        <v>0.965353645266594</v>
      </c>
      <c r="L938" s="41" t="n">
        <v>88805.8626172212</v>
      </c>
      <c r="M938" s="24" t="n">
        <f aca="false">IF(L938="","",IF(D938="","",L938/D938))</f>
        <v>0.26544795067102</v>
      </c>
      <c r="N938" s="41" t="n">
        <v>285410.665050023</v>
      </c>
      <c r="O938" s="80" t="n">
        <f aca="false">IF(N938="","",IF(D938="","",N938/D938))</f>
        <v>0.853115705476969</v>
      </c>
      <c r="P938" s="41" t="n">
        <v>49005.9898850935</v>
      </c>
      <c r="Q938" s="80" t="n">
        <f aca="false">IF(P938="","",IF(D938="","",P938/D938))</f>
        <v>0.146482892032403</v>
      </c>
    </row>
    <row r="939" customFormat="false" ht="15" hidden="false" customHeight="false" outlineLevel="0" collapsed="false">
      <c r="A939" s="81" t="n">
        <v>2012</v>
      </c>
      <c r="B939" s="28" t="s">
        <v>26</v>
      </c>
      <c r="C939" s="17" t="n">
        <v>22</v>
      </c>
      <c r="D939" s="18" t="n">
        <v>393530.131730372</v>
      </c>
      <c r="E939" s="70" t="str">
        <f aca="false">B939&amp;"|"&amp;A939&amp;"|"&amp;C939</f>
        <v>06/|2012|22</v>
      </c>
      <c r="F939" s="77" t="n">
        <v>210021.350085565</v>
      </c>
      <c r="G939" s="78" t="n">
        <f aca="false">IF(D939="","",F939/D939)</f>
        <v>0.53368556344616</v>
      </c>
      <c r="H939" s="20" t="n">
        <v>140082.526249598</v>
      </c>
      <c r="I939" s="79" t="n">
        <f aca="false">IF(D939="","",H939/D939)</f>
        <v>0.355963914716385</v>
      </c>
      <c r="J939" s="20" t="n">
        <v>350103.876335163</v>
      </c>
      <c r="K939" s="79" t="n">
        <f aca="false">IF(D939="","",J939/D939)</f>
        <v>0.889649478162545</v>
      </c>
      <c r="L939" s="41" t="n">
        <v>95463.813507833</v>
      </c>
      <c r="M939" s="24" t="n">
        <f aca="false">IF(L939="","",IF(D939="","",L939/D939))</f>
        <v>0.242583237751259</v>
      </c>
      <c r="N939" s="41" t="n">
        <v>331727.228287086</v>
      </c>
      <c r="O939" s="80" t="n">
        <f aca="false">IF(N939="","",IF(D939="","",N939/D939))</f>
        <v>0.842952550617826</v>
      </c>
      <c r="P939" s="41" t="n">
        <v>53919.8800449074</v>
      </c>
      <c r="Q939" s="80" t="n">
        <f aca="false">IF(P939="","",IF(D939="","",P939/D939))</f>
        <v>0.137015886960978</v>
      </c>
    </row>
    <row r="940" customFormat="false" ht="15" hidden="false" customHeight="false" outlineLevel="0" collapsed="false">
      <c r="A940" s="81" t="n">
        <v>2012</v>
      </c>
      <c r="B940" s="28" t="s">
        <v>27</v>
      </c>
      <c r="C940" s="17" t="n">
        <v>22</v>
      </c>
      <c r="D940" s="18" t="n">
        <v>412131.206205444</v>
      </c>
      <c r="E940" s="70" t="str">
        <f aca="false">B940&amp;"|"&amp;A940&amp;"|"&amp;C940</f>
        <v>09/|2012|22</v>
      </c>
      <c r="F940" s="77" t="n">
        <v>233409.653457189</v>
      </c>
      <c r="G940" s="78" t="n">
        <f aca="false">IF(D940="","",F940/D940)</f>
        <v>0.566347924987841</v>
      </c>
      <c r="H940" s="20" t="n">
        <v>142519.548359881</v>
      </c>
      <c r="I940" s="79" t="n">
        <f aca="false">IF(D940="","",H940/D940)</f>
        <v>0.345811106302967</v>
      </c>
      <c r="J940" s="20" t="n">
        <v>375929.20181707</v>
      </c>
      <c r="K940" s="79" t="n">
        <f aca="false">IF(D940="","",J940/D940)</f>
        <v>0.912159031290808</v>
      </c>
      <c r="L940" s="41" t="n">
        <v>100135.520639514</v>
      </c>
      <c r="M940" s="24" t="n">
        <f aca="false">IF(L940="","",IF(D940="","",L940/D940))</f>
        <v>0.242970003561432</v>
      </c>
      <c r="N940" s="41" t="n">
        <v>338810.231496634</v>
      </c>
      <c r="O940" s="80" t="n">
        <f aca="false">IF(N940="","",IF(D940="","",N940/D940))</f>
        <v>0.822093125672556</v>
      </c>
      <c r="P940" s="41" t="n">
        <v>50437.8610272759</v>
      </c>
      <c r="Q940" s="80" t="n">
        <f aca="false">IF(P940="","",IF(D940="","",P940/D940))</f>
        <v>0.122383018484975</v>
      </c>
    </row>
    <row r="941" customFormat="false" ht="15" hidden="false" customHeight="false" outlineLevel="0" collapsed="false">
      <c r="A941" s="81" t="n">
        <v>2012</v>
      </c>
      <c r="B941" s="30" t="s">
        <v>28</v>
      </c>
      <c r="C941" s="17" t="n">
        <v>22</v>
      </c>
      <c r="D941" s="18" t="n">
        <v>412541.598932396</v>
      </c>
      <c r="E941" s="70" t="str">
        <f aca="false">B941&amp;"|"&amp;A941&amp;"|"&amp;C941</f>
        <v>12/|2012|22</v>
      </c>
      <c r="F941" s="77" t="n">
        <v>232381.056627971</v>
      </c>
      <c r="G941" s="78" t="n">
        <f aca="false">IF(D941="","",F941/D941)</f>
        <v>0.563291210460577</v>
      </c>
      <c r="H941" s="20" t="n">
        <v>143836.591931624</v>
      </c>
      <c r="I941" s="79" t="n">
        <f aca="false">IF(D941="","",H941/D941)</f>
        <v>0.348659607428328</v>
      </c>
      <c r="J941" s="20" t="n">
        <v>376217.648559595</v>
      </c>
      <c r="K941" s="79" t="n">
        <f aca="false">IF(D941="","",J941/D941)</f>
        <v>0.911950817888905</v>
      </c>
      <c r="L941" s="41" t="n">
        <v>103217.025718537</v>
      </c>
      <c r="M941" s="24" t="n">
        <f aca="false">IF(L941="","",IF(D941="","",L941/D941))</f>
        <v>0.250197861223327</v>
      </c>
      <c r="N941" s="41" t="n">
        <v>362481.271825364</v>
      </c>
      <c r="O941" s="80" t="n">
        <f aca="false">IF(N941="","",IF(D941="","",N941/D941))</f>
        <v>0.878653868515123</v>
      </c>
      <c r="P941" s="41" t="n">
        <v>48885.8413639569</v>
      </c>
      <c r="Q941" s="80" t="n">
        <f aca="false">IF(P941="","",IF(D941="","",P941/D941))</f>
        <v>0.118499180423179</v>
      </c>
    </row>
    <row r="942" customFormat="false" ht="15" hidden="false" customHeight="false" outlineLevel="0" collapsed="false">
      <c r="A942" s="81" t="n">
        <v>2013</v>
      </c>
      <c r="B942" s="31" t="s">
        <v>25</v>
      </c>
      <c r="C942" s="17" t="n">
        <v>22</v>
      </c>
      <c r="D942" s="18" t="n">
        <v>413488.169920652</v>
      </c>
      <c r="E942" s="70" t="str">
        <f aca="false">B942&amp;"|"&amp;A942&amp;"|"&amp;C942</f>
        <v>03/|2013|22</v>
      </c>
      <c r="F942" s="77" t="n">
        <v>243124.401435566</v>
      </c>
      <c r="G942" s="78" t="n">
        <f aca="false">IF(D942="","",F942/D942)</f>
        <v>0.587983935507082</v>
      </c>
      <c r="H942" s="20" t="n">
        <v>145976.646004542</v>
      </c>
      <c r="I942" s="79" t="n">
        <f aca="false">IF(D942="","",H942/D942)</f>
        <v>0.353037055528227</v>
      </c>
      <c r="J942" s="20" t="n">
        <v>389101.047440108</v>
      </c>
      <c r="K942" s="79" t="n">
        <f aca="false">IF(D942="","",J942/D942)</f>
        <v>0.941020991035309</v>
      </c>
      <c r="L942" s="41" t="n">
        <v>105317.274489301</v>
      </c>
      <c r="M942" s="24" t="n">
        <f aca="false">IF(L942="","",IF(D942="","",L942/D942))</f>
        <v>0.254704444167076</v>
      </c>
      <c r="N942" s="41" t="n">
        <v>383700.239411614</v>
      </c>
      <c r="O942" s="80" t="n">
        <f aca="false">IF(N942="","",IF(D942="","",N942/D942))</f>
        <v>0.927959412926483</v>
      </c>
      <c r="P942" s="41" t="n">
        <v>49559.0166729296</v>
      </c>
      <c r="Q942" s="80" t="n">
        <f aca="false">IF(P942="","",IF(D942="","",P942/D942))</f>
        <v>0.119855948194213</v>
      </c>
    </row>
    <row r="943" customFormat="false" ht="15" hidden="false" customHeight="false" outlineLevel="0" collapsed="false">
      <c r="A943" s="81" t="n">
        <v>2013</v>
      </c>
      <c r="B943" s="28" t="s">
        <v>26</v>
      </c>
      <c r="C943" s="17" t="n">
        <v>22</v>
      </c>
      <c r="D943" s="18" t="n">
        <v>424208.919931</v>
      </c>
      <c r="E943" s="70" t="str">
        <f aca="false">B943&amp;"|"&amp;A943&amp;"|"&amp;C943</f>
        <v>06/|2013|22</v>
      </c>
      <c r="F943" s="77" t="n">
        <v>234627.174559732</v>
      </c>
      <c r="G943" s="78" t="n">
        <f aca="false">IF(D943="","",F943/D943)</f>
        <v>0.553093448855096</v>
      </c>
      <c r="H943" s="20" t="n">
        <v>156504.625839631</v>
      </c>
      <c r="I943" s="79" t="n">
        <f aca="false">IF(D943="","",H943/D943)</f>
        <v>0.368932897179737</v>
      </c>
      <c r="J943" s="20" t="n">
        <v>391131.800399363</v>
      </c>
      <c r="K943" s="79" t="n">
        <f aca="false">IF(D943="","",J943/D943)</f>
        <v>0.922026346034833</v>
      </c>
      <c r="L943" s="41" t="n">
        <v>112093.766090228</v>
      </c>
      <c r="M943" s="24" t="n">
        <f aca="false">IF(L943="","",IF(D943="","",L943/D943))</f>
        <v>0.264241888427195</v>
      </c>
      <c r="N943" s="41" t="n">
        <v>418763.324035501</v>
      </c>
      <c r="O943" s="80" t="n">
        <f aca="false">IF(N943="","",IF(D943="","",N943/D943))</f>
        <v>0.987162938732206</v>
      </c>
      <c r="P943" s="41" t="n">
        <v>55846.611129949</v>
      </c>
      <c r="Q943" s="80" t="n">
        <f aca="false">IF(P943="","",IF(D943="","",P943/D943))</f>
        <v>0.131648837414906</v>
      </c>
    </row>
    <row r="944" customFormat="false" ht="15" hidden="false" customHeight="false" outlineLevel="0" collapsed="false">
      <c r="A944" s="81" t="n">
        <v>2013</v>
      </c>
      <c r="B944" s="28" t="s">
        <v>27</v>
      </c>
      <c r="C944" s="17" t="n">
        <v>22</v>
      </c>
      <c r="D944" s="18" t="n">
        <v>440579.70585372</v>
      </c>
      <c r="E944" s="70" t="str">
        <f aca="false">B944&amp;"|"&amp;A944&amp;"|"&amp;C944</f>
        <v>09/|2013|22</v>
      </c>
      <c r="F944" s="77" t="n">
        <v>246560.396855835</v>
      </c>
      <c r="G944" s="78" t="n">
        <f aca="false">IF(D944="","",F944/D944)</f>
        <v>0.559627221998503</v>
      </c>
      <c r="H944" s="20" t="n">
        <v>157990.026935081</v>
      </c>
      <c r="I944" s="79" t="n">
        <f aca="false">IF(D944="","",H944/D944)</f>
        <v>0.358595788312448</v>
      </c>
      <c r="J944" s="20" t="n">
        <v>404550.423790916</v>
      </c>
      <c r="K944" s="79" t="n">
        <f aca="false">IF(D944="","",J944/D944)</f>
        <v>0.918223010310951</v>
      </c>
      <c r="L944" s="41" t="n">
        <v>111627.261715062</v>
      </c>
      <c r="M944" s="24" t="n">
        <f aca="false">IF(L944="","",IF(D944="","",L944/D944))</f>
        <v>0.253364510965751</v>
      </c>
      <c r="N944" s="41" t="n">
        <v>364984.708017406</v>
      </c>
      <c r="O944" s="80" t="n">
        <f aca="false">IF(N944="","",IF(D944="","",N944/D944))</f>
        <v>0.828419246660869</v>
      </c>
      <c r="P944" s="41" t="n">
        <v>54682.0317064234</v>
      </c>
      <c r="Q944" s="80" t="n">
        <f aca="false">IF(P944="","",IF(D944="","",P944/D944))</f>
        <v>0.124113823174095</v>
      </c>
    </row>
    <row r="945" customFormat="false" ht="15" hidden="false" customHeight="false" outlineLevel="0" collapsed="false">
      <c r="A945" s="81" t="n">
        <v>2013</v>
      </c>
      <c r="B945" s="30" t="s">
        <v>28</v>
      </c>
      <c r="C945" s="17" t="n">
        <v>22</v>
      </c>
      <c r="D945" s="18" t="n">
        <v>433471.281090531</v>
      </c>
      <c r="E945" s="70" t="str">
        <f aca="false">B945&amp;"|"&amp;A945&amp;"|"&amp;C945</f>
        <v>12/|2013|22</v>
      </c>
      <c r="F945" s="77" t="n">
        <v>238050.954211758</v>
      </c>
      <c r="G945" s="78" t="n">
        <f aca="false">IF(D945="","",F945/D945)</f>
        <v>0.549173531434118</v>
      </c>
      <c r="H945" s="20" t="n">
        <v>165892.429887901</v>
      </c>
      <c r="I945" s="79" t="n">
        <f aca="false">IF(D945="","",H945/D945)</f>
        <v>0.38270685308274</v>
      </c>
      <c r="J945" s="20" t="n">
        <v>403943.384099659</v>
      </c>
      <c r="K945" s="79" t="n">
        <f aca="false">IF(D945="","",J945/D945)</f>
        <v>0.931880384516858</v>
      </c>
      <c r="L945" s="41" t="n">
        <v>172348.826562946</v>
      </c>
      <c r="M945" s="24" t="n">
        <f aca="false">IF(L945="","",IF(D945="","",L945/D945))</f>
        <v>0.397601488452359</v>
      </c>
      <c r="N945" s="41" t="n">
        <v>385214.135632268</v>
      </c>
      <c r="O945" s="80" t="n">
        <f aca="false">IF(N945="","",IF(D945="","",N945/D945))</f>
        <v>0.888672796645588</v>
      </c>
      <c r="P945" s="41" t="n">
        <v>53858.8256691976</v>
      </c>
      <c r="Q945" s="80" t="n">
        <f aca="false">IF(P945="","",IF(D945="","",P945/D945))</f>
        <v>0.124250043817664</v>
      </c>
    </row>
    <row r="946" customFormat="false" ht="15" hidden="false" customHeight="false" outlineLevel="0" collapsed="false">
      <c r="A946" s="81" t="n">
        <v>2014</v>
      </c>
      <c r="B946" s="31" t="s">
        <v>25</v>
      </c>
      <c r="C946" s="17" t="n">
        <v>22</v>
      </c>
      <c r="D946" s="18" t="n">
        <v>370378.600174944</v>
      </c>
      <c r="E946" s="70" t="str">
        <f aca="false">B946&amp;"|"&amp;A946&amp;"|"&amp;C946</f>
        <v>03/|2014|22</v>
      </c>
      <c r="F946" s="77" t="n">
        <v>213156.984783423</v>
      </c>
      <c r="G946" s="78" t="n">
        <f aca="false">IF(D946="","",F946/D946)</f>
        <v>0.575511070787407</v>
      </c>
      <c r="H946" s="20" t="n">
        <v>131584.034855504</v>
      </c>
      <c r="I946" s="79" t="n">
        <f aca="false">IF(D946="","",H946/D946)</f>
        <v>0.355268999864873</v>
      </c>
      <c r="J946" s="20" t="n">
        <v>344741.019638927</v>
      </c>
      <c r="K946" s="79" t="n">
        <f aca="false">IF(D946="","",J946/D946)</f>
        <v>0.93078007065228</v>
      </c>
      <c r="L946" s="41" t="n">
        <v>96616.0280270266</v>
      </c>
      <c r="M946" s="24" t="n">
        <f aca="false">IF(L946="","",IF(D946="","",L946/D946))</f>
        <v>0.260857479296566</v>
      </c>
      <c r="N946" s="41" t="n">
        <v>361372.772620935</v>
      </c>
      <c r="O946" s="80" t="n">
        <f aca="false">IF(N946="","",IF(D946="","",N946/D946))</f>
        <v>0.975684805899274</v>
      </c>
      <c r="P946" s="41" t="n">
        <v>49278.950328085</v>
      </c>
      <c r="Q946" s="80" t="n">
        <f aca="false">IF(P946="","",IF(D946="","",P946/D946))</f>
        <v>0.133050209447329</v>
      </c>
    </row>
    <row r="947" customFormat="false" ht="15" hidden="false" customHeight="false" outlineLevel="0" collapsed="false">
      <c r="A947" s="81" t="n">
        <v>2014</v>
      </c>
      <c r="B947" s="28" t="s">
        <v>26</v>
      </c>
      <c r="C947" s="17" t="n">
        <v>22</v>
      </c>
      <c r="D947" s="18" t="n">
        <v>410025.658233796</v>
      </c>
      <c r="E947" s="70" t="str">
        <f aca="false">B947&amp;"|"&amp;A947&amp;"|"&amp;C947</f>
        <v>06/|2014|22</v>
      </c>
      <c r="F947" s="77" t="n">
        <v>226183.75723034</v>
      </c>
      <c r="G947" s="78" t="n">
        <f aca="false">IF(D947="","",F947/D947)</f>
        <v>0.551633178773828</v>
      </c>
      <c r="H947" s="20" t="n">
        <v>157885.579839427</v>
      </c>
      <c r="I947" s="79" t="n">
        <f aca="false">IF(D947="","",H947/D947)</f>
        <v>0.385062682466083</v>
      </c>
      <c r="J947" s="20" t="n">
        <v>384069.337069767</v>
      </c>
      <c r="K947" s="79" t="n">
        <f aca="false">IF(D947="","",J947/D947)</f>
        <v>0.936695861239911</v>
      </c>
      <c r="L947" s="41" t="n">
        <v>123527.359046262</v>
      </c>
      <c r="M947" s="24" t="n">
        <f aca="false">IF(L947="","",IF(D947="","",L947/D947))</f>
        <v>0.301267387944359</v>
      </c>
      <c r="N947" s="41" t="n">
        <v>410005.942076436</v>
      </c>
      <c r="O947" s="80" t="n">
        <f aca="false">IF(N947="","",IF(D947="","",N947/D947))</f>
        <v>0.999951914820539</v>
      </c>
      <c r="P947" s="41" t="n">
        <v>56450.1751146951</v>
      </c>
      <c r="Q947" s="80" t="n">
        <f aca="false">IF(P947="","",IF(D947="","",P947/D947))</f>
        <v>0.137674738107505</v>
      </c>
    </row>
    <row r="948" customFormat="false" ht="15" hidden="false" customHeight="false" outlineLevel="0" collapsed="false">
      <c r="A948" s="81" t="n">
        <v>2014</v>
      </c>
      <c r="B948" s="28" t="s">
        <v>27</v>
      </c>
      <c r="C948" s="17" t="n">
        <v>22</v>
      </c>
      <c r="D948" s="18" t="n">
        <v>441046.792771169</v>
      </c>
      <c r="E948" s="70" t="str">
        <f aca="false">B948&amp;"|"&amp;A948&amp;"|"&amp;C948</f>
        <v>09/|2014|22</v>
      </c>
      <c r="F948" s="77" t="n">
        <v>237878.557373147</v>
      </c>
      <c r="G948" s="78" t="n">
        <f aca="false">IF(D948="","",F948/D948)</f>
        <v>0.539349931281706</v>
      </c>
      <c r="H948" s="20" t="n">
        <v>172763.881660837</v>
      </c>
      <c r="I948" s="79" t="n">
        <f aca="false">IF(D948="","",H948/D948)</f>
        <v>0.391713270547402</v>
      </c>
      <c r="J948" s="20" t="n">
        <v>410642.439033984</v>
      </c>
      <c r="K948" s="79" t="n">
        <f aca="false">IF(D948="","",J948/D948)</f>
        <v>0.931063201829109</v>
      </c>
      <c r="L948" s="41" t="n">
        <v>138908.328599633</v>
      </c>
      <c r="M948" s="24" t="n">
        <f aca="false">IF(L948="","",IF(D948="","",L948/D948))</f>
        <v>0.314951453851074</v>
      </c>
      <c r="N948" s="41" t="n">
        <v>447447.782856957</v>
      </c>
      <c r="O948" s="80" t="n">
        <f aca="false">IF(N948="","",IF(D948="","",N948/D948))</f>
        <v>1.01451317681185</v>
      </c>
      <c r="P948" s="41" t="n">
        <v>57604.7207283952</v>
      </c>
      <c r="Q948" s="80" t="n">
        <f aca="false">IF(P948="","",IF(D948="","",P948/D948))</f>
        <v>0.130609091081822</v>
      </c>
    </row>
    <row r="949" customFormat="false" ht="15" hidden="false" customHeight="false" outlineLevel="0" collapsed="false">
      <c r="A949" s="81" t="n">
        <v>2014</v>
      </c>
      <c r="B949" s="30" t="s">
        <v>28</v>
      </c>
      <c r="C949" s="17" t="n">
        <v>22</v>
      </c>
      <c r="D949" s="18" t="n">
        <v>388575.94757701</v>
      </c>
      <c r="E949" s="70" t="str">
        <f aca="false">B949&amp;"|"&amp;A949&amp;"|"&amp;C949</f>
        <v>12/|2014|22</v>
      </c>
      <c r="F949" s="77" t="n">
        <v>221467.295810693</v>
      </c>
      <c r="G949" s="78" t="n">
        <f aca="false">IF(D949="","",F949/D949)</f>
        <v>0.569945971158705</v>
      </c>
      <c r="H949" s="20" t="n">
        <v>154999.508271221</v>
      </c>
      <c r="I949" s="79" t="n">
        <f aca="false">IF(D949="","",H949/D949)</f>
        <v>0.39889115432319</v>
      </c>
      <c r="J949" s="20" t="n">
        <v>376466.804081914</v>
      </c>
      <c r="K949" s="79" t="n">
        <f aca="false">IF(D949="","",J949/D949)</f>
        <v>0.968837125481895</v>
      </c>
      <c r="L949" s="41" t="n">
        <v>118934.335004163</v>
      </c>
      <c r="M949" s="24" t="n">
        <f aca="false">IF(L949="","",IF(D949="","",L949/D949))</f>
        <v>0.306077449584272</v>
      </c>
      <c r="N949" s="41" t="n">
        <v>403968.112060514</v>
      </c>
      <c r="O949" s="80" t="n">
        <f aca="false">IF(N949="","",IF(D949="","",N949/D949))</f>
        <v>1.0396117273328</v>
      </c>
      <c r="P949" s="41" t="n">
        <v>55605.3956367954</v>
      </c>
      <c r="Q949" s="80" t="n">
        <f aca="false">IF(P949="","",IF(D949="","",P949/D949))</f>
        <v>0.143100456895303</v>
      </c>
    </row>
    <row r="950" customFormat="false" ht="15" hidden="false" customHeight="false" outlineLevel="0" collapsed="false">
      <c r="A950" s="81" t="n">
        <v>2015</v>
      </c>
      <c r="B950" s="31" t="s">
        <v>25</v>
      </c>
      <c r="C950" s="17" t="n">
        <v>22</v>
      </c>
      <c r="D950" s="18" t="n">
        <v>369902.455224589</v>
      </c>
      <c r="E950" s="70" t="str">
        <f aca="false">B950&amp;"|"&amp;A950&amp;"|"&amp;C950</f>
        <v>03/|2015|22</v>
      </c>
      <c r="F950" s="77" t="n">
        <v>231225.897937494</v>
      </c>
      <c r="G950" s="78" t="n">
        <f aca="false">IF(D950="","",F950/D950)</f>
        <v>0.625099657143675</v>
      </c>
      <c r="H950" s="20" t="n">
        <v>159271.142857143</v>
      </c>
      <c r="I950" s="79" t="n">
        <f aca="false">IF(D950="","",H950/D950)</f>
        <v>0.43057606297974</v>
      </c>
      <c r="J950" s="20" t="n">
        <v>390497.040794637</v>
      </c>
      <c r="K950" s="79" t="n">
        <f aca="false">IF(D950="","",J950/D950)</f>
        <v>1.05567572012341</v>
      </c>
      <c r="L950" s="41" t="n">
        <v>138557.536372608</v>
      </c>
      <c r="M950" s="24" t="n">
        <f aca="false">IF(L950="","",IF(D950="","",L950/D950))</f>
        <v>0.374578579881233</v>
      </c>
      <c r="N950" s="41" t="n">
        <v>439521.755471786</v>
      </c>
      <c r="O950" s="80" t="n">
        <f aca="false">IF(N950="","",IF(D950="","",N950/D950))</f>
        <v>1.1882098895638</v>
      </c>
      <c r="P950" s="41" t="n">
        <v>56649.9879319425</v>
      </c>
      <c r="Q950" s="80" t="n">
        <f aca="false">IF(P950="","",IF(D950="","",P950/D950))</f>
        <v>0.153148450711275</v>
      </c>
    </row>
    <row r="951" customFormat="false" ht="15" hidden="false" customHeight="false" outlineLevel="0" collapsed="false">
      <c r="A951" s="81" t="n">
        <v>2015</v>
      </c>
      <c r="B951" s="28" t="s">
        <v>26</v>
      </c>
      <c r="C951" s="17" t="n">
        <v>22</v>
      </c>
      <c r="D951" s="18" t="n">
        <v>339316.051631059</v>
      </c>
      <c r="E951" s="70" t="str">
        <f aca="false">B951&amp;"|"&amp;A951&amp;"|"&amp;C951</f>
        <v>06/|2015|22</v>
      </c>
      <c r="F951" s="77" t="n">
        <v>222848.203958342</v>
      </c>
      <c r="G951" s="78" t="n">
        <f aca="false">IF(D951="","",F951/D951)</f>
        <v>0.656757034885714</v>
      </c>
      <c r="H951" s="20" t="n">
        <v>133576.491718847</v>
      </c>
      <c r="I951" s="79" t="n">
        <f aca="false">IF(D951="","",H951/D951)</f>
        <v>0.393663933895134</v>
      </c>
      <c r="J951" s="20" t="n">
        <v>356424.695677189</v>
      </c>
      <c r="K951" s="79" t="n">
        <f aca="false">IF(D951="","",J951/D951)</f>
        <v>1.05042096878085</v>
      </c>
      <c r="L951" s="41" t="n">
        <v>94065.8571846167</v>
      </c>
      <c r="M951" s="24" t="n">
        <f aca="false">IF(L951="","",IF(D951="","",L951/D951))</f>
        <v>0.277221949072115</v>
      </c>
      <c r="N951" s="41" t="n">
        <v>373543.685868332</v>
      </c>
      <c r="O951" s="80" t="n">
        <f aca="false">IF(N951="","",IF(D951="","",N951/D951))</f>
        <v>1.10087242873641</v>
      </c>
      <c r="P951" s="41" t="n">
        <v>58326.3925074065</v>
      </c>
      <c r="Q951" s="80" t="n">
        <f aca="false">IF(P951="","",IF(D951="","",P951/D951))</f>
        <v>0.171893997431118</v>
      </c>
    </row>
    <row r="952" customFormat="false" ht="15" hidden="false" customHeight="false" outlineLevel="0" collapsed="false">
      <c r="A952" s="81" t="n">
        <v>2015</v>
      </c>
      <c r="B952" s="28" t="s">
        <v>27</v>
      </c>
      <c r="C952" s="17" t="n">
        <v>22</v>
      </c>
      <c r="D952" s="18" t="n">
        <v>367558.000702498</v>
      </c>
      <c r="E952" s="70" t="str">
        <f aca="false">B952&amp;"|"&amp;A952&amp;"|"&amp;C952</f>
        <v>09/|2015|22</v>
      </c>
      <c r="F952" s="77" t="n">
        <v>230414.005146312</v>
      </c>
      <c r="G952" s="78" t="n">
        <f aca="false">IF(D952="","",F952/D952)</f>
        <v>0.626877947714188</v>
      </c>
      <c r="H952" s="20" t="n">
        <v>138369.839443768</v>
      </c>
      <c r="I952" s="79" t="n">
        <f aca="false">IF(D952="","",H952/D952)</f>
        <v>0.376457155549077</v>
      </c>
      <c r="J952" s="20" t="n">
        <v>368783.84459008</v>
      </c>
      <c r="K952" s="79" t="n">
        <f aca="false">IF(D952="","",J952/D952)</f>
        <v>1.00333510326327</v>
      </c>
      <c r="L952" s="41" t="n">
        <v>102264.208602967</v>
      </c>
      <c r="M952" s="24" t="n">
        <f aca="false">IF(L952="","",IF(D952="","",L952/D952))</f>
        <v>0.27822604434542</v>
      </c>
      <c r="N952" s="41" t="n">
        <v>377927.287863949</v>
      </c>
      <c r="O952" s="80" t="n">
        <f aca="false">IF(N952="","",IF(D952="","",N952/D952))</f>
        <v>1.02821129492932</v>
      </c>
      <c r="P952" s="41" t="n">
        <v>56117.1177381857</v>
      </c>
      <c r="Q952" s="80" t="n">
        <f aca="false">IF(P952="","",IF(D952="","",P952/D952))</f>
        <v>0.152675544079931</v>
      </c>
    </row>
    <row r="953" customFormat="false" ht="15" hidden="false" customHeight="false" outlineLevel="0" collapsed="false">
      <c r="A953" s="81" t="n">
        <v>2015</v>
      </c>
      <c r="B953" s="30" t="s">
        <v>28</v>
      </c>
      <c r="C953" s="17" t="n">
        <v>22</v>
      </c>
      <c r="D953" s="18" t="n">
        <v>300970.129020269</v>
      </c>
      <c r="E953" s="70" t="str">
        <f aca="false">B953&amp;"|"&amp;A953&amp;"|"&amp;C953</f>
        <v>12/|2015|22</v>
      </c>
      <c r="F953" s="77" t="n">
        <v>193089.901149968</v>
      </c>
      <c r="G953" s="78" t="n">
        <f aca="false">IF(D953="","",F953/D953)</f>
        <v>0.64155835590237</v>
      </c>
      <c r="H953" s="20" t="n">
        <v>146560.241030275</v>
      </c>
      <c r="I953" s="79" t="n">
        <f aca="false">IF(D953="","",H953/D953)</f>
        <v>0.486959425200648</v>
      </c>
      <c r="J953" s="20" t="n">
        <v>339650.142180243</v>
      </c>
      <c r="K953" s="79" t="n">
        <f aca="false">IF(D953="","",J953/D953)</f>
        <v>1.12851778110302</v>
      </c>
      <c r="L953" s="41" t="n">
        <v>182560.431615096</v>
      </c>
      <c r="M953" s="24" t="n">
        <f aca="false">IF(L953="","",IF(D953="","",L953/D953))</f>
        <v>0.606573257649769</v>
      </c>
      <c r="N953" s="41" t="n">
        <v>402970.875787028</v>
      </c>
      <c r="O953" s="80" t="n">
        <f aca="false">IF(N953="","",IF(D953="","",N953/D953))</f>
        <v>1.33890654563892</v>
      </c>
      <c r="P953" s="41" t="n">
        <v>43772.9167113641</v>
      </c>
      <c r="Q953" s="80" t="n">
        <f aca="false">IF(P953="","",IF(D953="","",P953/D953))</f>
        <v>0.145439405743871</v>
      </c>
    </row>
    <row r="954" customFormat="false" ht="15" hidden="false" customHeight="false" outlineLevel="0" collapsed="false">
      <c r="A954" s="81" t="n">
        <v>2016</v>
      </c>
      <c r="B954" s="31" t="s">
        <v>25</v>
      </c>
      <c r="C954" s="17" t="n">
        <v>22</v>
      </c>
      <c r="D954" s="18" t="n">
        <v>332918.04244706</v>
      </c>
      <c r="E954" s="70" t="str">
        <f aca="false">B954&amp;"|"&amp;A954&amp;"|"&amp;C954</f>
        <v>03/|2016|22</v>
      </c>
      <c r="F954" s="77" t="n">
        <v>205956.255679994</v>
      </c>
      <c r="G954" s="78" t="n">
        <f aca="false">IF(D954="","",F954/D954)</f>
        <v>0.618639513095013</v>
      </c>
      <c r="H954" s="20" t="n">
        <v>103783.305622305</v>
      </c>
      <c r="I954" s="79" t="n">
        <f aca="false">IF(D954="","",H954/D954)</f>
        <v>0.311738303095449</v>
      </c>
      <c r="J954" s="20" t="n">
        <v>309739.561302299</v>
      </c>
      <c r="K954" s="79" t="n">
        <f aca="false">IF(D954="","",J954/D954)</f>
        <v>0.930377816190461</v>
      </c>
      <c r="L954" s="41" t="n">
        <v>84274.0655725972</v>
      </c>
      <c r="M954" s="24" t="n">
        <f aca="false">IF(L954="","",IF(D954="","",L954/D954))</f>
        <v>0.253137573900034</v>
      </c>
      <c r="N954" s="41" t="n">
        <v>326408.917552246</v>
      </c>
      <c r="O954" s="80" t="n">
        <f aca="false">IF(N954="","",IF(D954="","",N954/D954))</f>
        <v>0.980448266345165</v>
      </c>
      <c r="P954" s="41" t="n">
        <v>49360.0578019137</v>
      </c>
      <c r="Q954" s="80" t="n">
        <f aca="false">IF(P954="","",IF(D954="","",P954/D954))</f>
        <v>0.148264892581672</v>
      </c>
    </row>
    <row r="955" customFormat="false" ht="15" hidden="false" customHeight="false" outlineLevel="0" collapsed="false">
      <c r="A955" s="81" t="n">
        <v>2016</v>
      </c>
      <c r="B955" s="28" t="s">
        <v>26</v>
      </c>
      <c r="C955" s="17" t="n">
        <v>22</v>
      </c>
      <c r="D955" s="18" t="n">
        <v>329959.752024367</v>
      </c>
      <c r="E955" s="70" t="str">
        <f aca="false">B955&amp;"|"&amp;A955&amp;"|"&amp;C955</f>
        <v>06/|2016|22</v>
      </c>
      <c r="F955" s="77" t="n">
        <v>183853.051025345</v>
      </c>
      <c r="G955" s="78" t="n">
        <f aca="false">IF(D955="","",F955/D955)</f>
        <v>0.557198415556355</v>
      </c>
      <c r="H955" s="20" t="n">
        <v>120156.679449824</v>
      </c>
      <c r="I955" s="79" t="n">
        <f aca="false">IF(D955="","",H955/D955)</f>
        <v>0.364155563557796</v>
      </c>
      <c r="J955" s="20" t="n">
        <v>304009.730475169</v>
      </c>
      <c r="K955" s="79" t="n">
        <f aca="false">IF(D955="","",J955/D955)</f>
        <v>0.921353979114151</v>
      </c>
      <c r="L955" s="41" t="n">
        <v>140776.490528797</v>
      </c>
      <c r="M955" s="24" t="n">
        <f aca="false">IF(L955="","",IF(D955="","",L955/D955))</f>
        <v>0.42664746128916</v>
      </c>
      <c r="N955" s="41" t="n">
        <v>346476.750630383</v>
      </c>
      <c r="O955" s="80" t="n">
        <f aca="false">IF(N955="","",IF(D955="","",N955/D955))</f>
        <v>1.05005761613252</v>
      </c>
      <c r="P955" s="41" t="n">
        <v>51507.9411244376</v>
      </c>
      <c r="Q955" s="80" t="n">
        <f aca="false">IF(P955="","",IF(D955="","",P955/D955))</f>
        <v>0.156103709038531</v>
      </c>
    </row>
    <row r="956" customFormat="false" ht="15" hidden="false" customHeight="false" outlineLevel="0" collapsed="false">
      <c r="A956" s="81" t="n">
        <v>2016</v>
      </c>
      <c r="B956" s="28" t="s">
        <v>27</v>
      </c>
      <c r="C956" s="17" t="n">
        <v>22</v>
      </c>
      <c r="D956" s="18" t="n">
        <v>306803.735753175</v>
      </c>
      <c r="E956" s="70" t="str">
        <f aca="false">B956&amp;"|"&amp;A956&amp;"|"&amp;C956</f>
        <v>09/|2016|22</v>
      </c>
      <c r="F956" s="77" t="n">
        <v>171837.373394958</v>
      </c>
      <c r="G956" s="78" t="n">
        <f aca="false">IF(D956="","",F956/D956)</f>
        <v>0.560088921254864</v>
      </c>
      <c r="H956" s="20" t="n">
        <v>129504.20811597</v>
      </c>
      <c r="I956" s="79" t="n">
        <f aca="false">IF(D956="","",H956/D956)</f>
        <v>0.422107663709013</v>
      </c>
      <c r="J956" s="20" t="n">
        <v>301341.581510928</v>
      </c>
      <c r="K956" s="79" t="n">
        <f aca="false">IF(D956="","",J956/D956)</f>
        <v>0.982196584963876</v>
      </c>
      <c r="L956" s="41" t="n">
        <v>112073.527312347</v>
      </c>
      <c r="M956" s="24" t="n">
        <f aca="false">IF(L956="","",IF(D956="","",L956/D956))</f>
        <v>0.36529388091451</v>
      </c>
      <c r="N956" s="41" t="n">
        <v>261767.127502621</v>
      </c>
      <c r="O956" s="80" t="n">
        <f aca="false">IF(N956="","",IF(D956="","",N956/D956))</f>
        <v>0.853207106034764</v>
      </c>
      <c r="P956" s="41" t="n">
        <v>46210.1776657884</v>
      </c>
      <c r="Q956" s="80" t="n">
        <f aca="false">IF(P956="","",IF(D956="","",P956/D956))</f>
        <v>0.150618041049424</v>
      </c>
    </row>
    <row r="957" customFormat="false" ht="15" hidden="false" customHeight="false" outlineLevel="0" collapsed="false">
      <c r="A957" s="81" t="n">
        <v>2016</v>
      </c>
      <c r="B957" s="30" t="s">
        <v>28</v>
      </c>
      <c r="C957" s="17" t="n">
        <v>22</v>
      </c>
      <c r="D957" s="18" t="n">
        <v>319515.614923467</v>
      </c>
      <c r="E957" s="70" t="str">
        <f aca="false">B957&amp;"|"&amp;A957&amp;"|"&amp;C957</f>
        <v>12/|2016|22</v>
      </c>
      <c r="F957" s="77" t="n">
        <v>173598.608846871</v>
      </c>
      <c r="G957" s="78" t="n">
        <f aca="false">IF(D957="","",F957/D957)</f>
        <v>0.543318075044479</v>
      </c>
      <c r="H957" s="20" t="n">
        <v>107367.032933392</v>
      </c>
      <c r="I957" s="79" t="n">
        <f aca="false">IF(D957="","",H957/D957)</f>
        <v>0.336030628609839</v>
      </c>
      <c r="J957" s="20" t="n">
        <v>280965.641780263</v>
      </c>
      <c r="K957" s="79" t="n">
        <f aca="false">IF(D957="","",J957/D957)</f>
        <v>0.879348703654318</v>
      </c>
      <c r="L957" s="41" t="n">
        <v>94685.9056934062</v>
      </c>
      <c r="M957" s="24" t="n">
        <f aca="false">IF(L957="","",IF(D957="","",L957/D957))</f>
        <v>0.296342029218466</v>
      </c>
      <c r="N957" s="41" t="n">
        <v>335470.910233055</v>
      </c>
      <c r="O957" s="80" t="n">
        <f aca="false">IF(N957="","",IF(D957="","",N957/D957))</f>
        <v>1.04993588596103</v>
      </c>
      <c r="P957" s="41" t="n">
        <v>45147.3342588521</v>
      </c>
      <c r="Q957" s="80" t="n">
        <f aca="false">IF(P957="","",IF(D957="","",P957/D957))</f>
        <v>0.141299304791931</v>
      </c>
    </row>
    <row r="958" customFormat="false" ht="15" hidden="false" customHeight="false" outlineLevel="0" collapsed="false">
      <c r="A958" s="81" t="n">
        <v>2017</v>
      </c>
      <c r="B958" s="31" t="s">
        <v>25</v>
      </c>
      <c r="C958" s="17" t="n">
        <v>22</v>
      </c>
      <c r="D958" s="18" t="n">
        <v>289174.161397767</v>
      </c>
      <c r="E958" s="70" t="str">
        <f aca="false">B958&amp;"|"&amp;A958&amp;"|"&amp;C958</f>
        <v>03/|2017|22</v>
      </c>
      <c r="F958" s="77" t="n">
        <v>153252.836853883</v>
      </c>
      <c r="G958" s="78" t="n">
        <f aca="false">IF(D958="","",F958/D958)</f>
        <v>0.529967256109994</v>
      </c>
      <c r="H958" s="20" t="n">
        <v>102387.836814478</v>
      </c>
      <c r="I958" s="79" t="n">
        <f aca="false">IF(D958="","",H958/D958)</f>
        <v>0.354069797659552</v>
      </c>
      <c r="J958" s="20" t="n">
        <v>255640.673668361</v>
      </c>
      <c r="K958" s="79" t="n">
        <f aca="false">IF(D958="","",J958/D958)</f>
        <v>0.884037053769546</v>
      </c>
      <c r="L958" s="41" t="n">
        <v>77194.6552557298</v>
      </c>
      <c r="M958" s="24" t="n">
        <f aca="false">IF(L958="","",IF(D958="","",L958/D958))</f>
        <v>0.266948661258661</v>
      </c>
      <c r="N958" s="41" t="n">
        <v>195470.000719665</v>
      </c>
      <c r="O958" s="80" t="n">
        <f aca="false">IF(N958="","",IF(D958="","",N958/D958))</f>
        <v>0.675959427961444</v>
      </c>
      <c r="P958" s="41" t="n">
        <v>43271.5524473784</v>
      </c>
      <c r="Q958" s="80" t="n">
        <f aca="false">IF(P958="","",IF(D958="","",P958/D958))</f>
        <v>0.149638377918064</v>
      </c>
    </row>
    <row r="959" customFormat="false" ht="15" hidden="false" customHeight="false" outlineLevel="0" collapsed="false">
      <c r="A959" s="81" t="n">
        <v>2017</v>
      </c>
      <c r="B959" s="28" t="s">
        <v>26</v>
      </c>
      <c r="C959" s="17" t="n">
        <v>22</v>
      </c>
      <c r="D959" s="18" t="n">
        <v>316537.66450964</v>
      </c>
      <c r="E959" s="70" t="str">
        <f aca="false">B959&amp;"|"&amp;A959&amp;"|"&amp;C959</f>
        <v>06/|2017|22</v>
      </c>
      <c r="F959" s="77" t="n">
        <v>174158.471132615</v>
      </c>
      <c r="G959" s="78" t="n">
        <f aca="false">IF(D959="","",F959/D959)</f>
        <v>0.550198256508938</v>
      </c>
      <c r="H959" s="20" t="n">
        <v>111003.674413888</v>
      </c>
      <c r="I959" s="79" t="n">
        <f aca="false">IF(D959="","",H959/D959)</f>
        <v>0.350680777865243</v>
      </c>
      <c r="J959" s="20" t="n">
        <v>285162.145546503</v>
      </c>
      <c r="K959" s="79" t="n">
        <f aca="false">IF(D959="","",J959/D959)</f>
        <v>0.900879034374181</v>
      </c>
      <c r="L959" s="41" t="n">
        <v>84515.9440325147</v>
      </c>
      <c r="M959" s="24" t="n">
        <f aca="false">IF(L959="","",IF(D959="","",L959/D959))</f>
        <v>0.267001224525497</v>
      </c>
      <c r="N959" s="41" t="n">
        <v>215677.564558686</v>
      </c>
      <c r="O959" s="80" t="n">
        <f aca="false">IF(N959="","",IF(D959="","",N959/D959))</f>
        <v>0.681364617044231</v>
      </c>
      <c r="P959" s="41" t="n">
        <v>49961.1129779586</v>
      </c>
      <c r="Q959" s="80" t="n">
        <f aca="false">IF(P959="","",IF(D959="","",P959/D959))</f>
        <v>0.157836234292545</v>
      </c>
    </row>
    <row r="960" customFormat="false" ht="15" hidden="false" customHeight="false" outlineLevel="0" collapsed="false">
      <c r="A960" s="81" t="n">
        <v>2017</v>
      </c>
      <c r="B960" s="28" t="s">
        <v>27</v>
      </c>
      <c r="C960" s="17" t="n">
        <v>22</v>
      </c>
      <c r="D960" s="18" t="n">
        <v>323196.403042279</v>
      </c>
      <c r="E960" s="70" t="str">
        <f aca="false">B960&amp;"|"&amp;A960&amp;"|"&amp;C960</f>
        <v>09/|2017|22</v>
      </c>
      <c r="F960" s="77" t="n">
        <v>175274.012699477</v>
      </c>
      <c r="G960" s="78" t="n">
        <f aca="false">IF(D960="","",F960/D960)</f>
        <v>0.542314243133914</v>
      </c>
      <c r="H960" s="20" t="n">
        <v>106975.234106109</v>
      </c>
      <c r="I960" s="79" t="n">
        <f aca="false">IF(D960="","",H960/D960)</f>
        <v>0.330991412958624</v>
      </c>
      <c r="J960" s="20" t="n">
        <v>282249.246805586</v>
      </c>
      <c r="K960" s="79" t="n">
        <f aca="false">IF(D960="","",J960/D960)</f>
        <v>0.873305656092539</v>
      </c>
      <c r="L960" s="41" t="n">
        <v>79530.7194470903</v>
      </c>
      <c r="M960" s="24" t="n">
        <f aca="false">IF(L960="","",IF(D960="","",L960/D960))</f>
        <v>0.246075509190263</v>
      </c>
      <c r="N960" s="41" t="n">
        <v>216637.464068894</v>
      </c>
      <c r="O960" s="80" t="n">
        <f aca="false">IF(N960="","",IF(D960="","",N960/D960))</f>
        <v>0.670296643247464</v>
      </c>
      <c r="P960" s="41" t="n">
        <v>44175.450447763</v>
      </c>
      <c r="Q960" s="80" t="n">
        <f aca="false">IF(P960="","",IF(D960="","",P960/D960))</f>
        <v>0.136682989142005</v>
      </c>
    </row>
    <row r="961" customFormat="false" ht="15" hidden="false" customHeight="false" outlineLevel="0" collapsed="false">
      <c r="A961" s="81" t="n">
        <v>2017</v>
      </c>
      <c r="B961" s="30" t="s">
        <v>28</v>
      </c>
      <c r="C961" s="17" t="n">
        <v>22</v>
      </c>
      <c r="D961" s="18" t="n">
        <v>322872.915146264</v>
      </c>
      <c r="E961" s="70" t="str">
        <f aca="false">B961&amp;"|"&amp;A961&amp;"|"&amp;C961</f>
        <v>12/|2017|22</v>
      </c>
      <c r="F961" s="77" t="n">
        <v>182846.800517039</v>
      </c>
      <c r="G961" s="78" t="n">
        <f aca="false">IF(D961="","",F961/D961)</f>
        <v>0.566311982019947</v>
      </c>
      <c r="H961" s="20" t="n">
        <v>113627.9996888</v>
      </c>
      <c r="I961" s="79" t="n">
        <f aca="false">IF(D961="","",H961/D961)</f>
        <v>0.351927939317318</v>
      </c>
      <c r="J961" s="20" t="n">
        <v>296474.800205839</v>
      </c>
      <c r="K961" s="79" t="n">
        <f aca="false">IF(D961="","",J961/D961)</f>
        <v>0.918239921337265</v>
      </c>
      <c r="L961" s="41" t="n">
        <v>92309.4979660162</v>
      </c>
      <c r="M961" s="24" t="n">
        <f aca="false">IF(L961="","",IF(D961="","",L961/D961))</f>
        <v>0.285900407360584</v>
      </c>
      <c r="N961" s="41" t="n">
        <v>437155.141805283</v>
      </c>
      <c r="O961" s="80" t="n">
        <f aca="false">IF(N961="","",IF(D961="","",N961/D961))</f>
        <v>1.35395420705155</v>
      </c>
      <c r="P961" s="41" t="n">
        <v>40575.6782603743</v>
      </c>
      <c r="Q961" s="80" t="n">
        <f aca="false">IF(P961="","",IF(D961="","",P961/D961))</f>
        <v>0.12567074027251</v>
      </c>
    </row>
    <row r="962" customFormat="false" ht="15" hidden="false" customHeight="false" outlineLevel="0" collapsed="false">
      <c r="A962" s="81" t="n">
        <v>2018</v>
      </c>
      <c r="B962" s="31" t="s">
        <v>25</v>
      </c>
      <c r="C962" s="17" t="n">
        <v>22</v>
      </c>
      <c r="D962" s="18" t="n">
        <v>238341.973193024</v>
      </c>
      <c r="E962" s="70" t="str">
        <f aca="false">B962&amp;"|"&amp;A962&amp;"|"&amp;C962</f>
        <v>03/|2018|22</v>
      </c>
      <c r="F962" s="77" t="n">
        <v>137760.313877135</v>
      </c>
      <c r="G962" s="78" t="n">
        <f aca="false">IF(D962="","",F962/D962)</f>
        <v>0.57799435001559</v>
      </c>
      <c r="H962" s="20" t="n">
        <v>94930.5488603197</v>
      </c>
      <c r="I962" s="79" t="n">
        <f aca="false">IF(D962="","",H962/D962)</f>
        <v>0.39829555654236</v>
      </c>
      <c r="J962" s="20" t="n">
        <v>232690.862737455</v>
      </c>
      <c r="K962" s="79" t="n">
        <f aca="false">IF(D962="","",J962/D962)</f>
        <v>0.976289906557951</v>
      </c>
      <c r="L962" s="41" t="n">
        <v>72034.4876700431</v>
      </c>
      <c r="M962" s="24" t="n">
        <f aca="false">IF(L962="","",IF(D962="","",L962/D962))</f>
        <v>0.302231649360833</v>
      </c>
      <c r="N962" s="41" t="n">
        <v>173522.531508094</v>
      </c>
      <c r="O962" s="80" t="n">
        <f aca="false">IF(N962="","",IF(D962="","",N962/D962))</f>
        <v>0.728040173467746</v>
      </c>
      <c r="P962" s="41" t="n">
        <v>42671.0069824983</v>
      </c>
      <c r="Q962" s="80" t="n">
        <f aca="false">IF(P962="","",IF(D962="","",P962/D962))</f>
        <v>0.179032699993386</v>
      </c>
    </row>
    <row r="963" customFormat="false" ht="15" hidden="false" customHeight="false" outlineLevel="0" collapsed="false">
      <c r="A963" s="81" t="n">
        <v>2018</v>
      </c>
      <c r="B963" s="28" t="s">
        <v>26</v>
      </c>
      <c r="C963" s="17" t="n">
        <v>22</v>
      </c>
      <c r="D963" s="18" t="n">
        <v>295908.364972663</v>
      </c>
      <c r="E963" s="70" t="str">
        <f aca="false">B963&amp;"|"&amp;A963&amp;"|"&amp;C963</f>
        <v>06/|2018|22</v>
      </c>
      <c r="F963" s="77" t="n">
        <v>171327.001528409</v>
      </c>
      <c r="G963" s="78" t="n">
        <f aca="false">IF(D963="","",F963/D963)</f>
        <v>0.578986679015434</v>
      </c>
      <c r="H963" s="20" t="n">
        <v>109480.558630656</v>
      </c>
      <c r="I963" s="79" t="n">
        <f aca="false">IF(D963="","",H963/D963)</f>
        <v>0.369981290122603</v>
      </c>
      <c r="J963" s="20" t="n">
        <v>280807.560159065</v>
      </c>
      <c r="K963" s="79" t="n">
        <f aca="false">IF(D963="","",J963/D963)</f>
        <v>0.948967969138037</v>
      </c>
      <c r="L963" s="41" t="n">
        <v>85715.9916700697</v>
      </c>
      <c r="M963" s="24" t="n">
        <f aca="false">IF(L963="","",IF(D963="","",L963/D963))</f>
        <v>0.289670728564867</v>
      </c>
      <c r="N963" s="41" t="n">
        <v>218909.178891299</v>
      </c>
      <c r="O963" s="80" t="n">
        <f aca="false">IF(N963="","",IF(D963="","",N963/D963))</f>
        <v>0.739787058441293</v>
      </c>
      <c r="P963" s="41" t="n">
        <v>45783.1206313461</v>
      </c>
      <c r="Q963" s="80" t="n">
        <f aca="false">IF(P963="","",IF(D963="","",P963/D963))</f>
        <v>0.154720602898724</v>
      </c>
    </row>
    <row r="964" customFormat="false" ht="15" hidden="false" customHeight="false" outlineLevel="0" collapsed="false">
      <c r="A964" s="81" t="n">
        <v>2018</v>
      </c>
      <c r="B964" s="28" t="s">
        <v>27</v>
      </c>
      <c r="C964" s="17" t="n">
        <v>22</v>
      </c>
      <c r="D964" s="18" t="n">
        <v>313606.000330655</v>
      </c>
      <c r="E964" s="70" t="str">
        <f aca="false">B964&amp;"|"&amp;A964&amp;"|"&amp;C964</f>
        <v>09/|2018|22</v>
      </c>
      <c r="F964" s="77" t="n">
        <v>178530.085202615</v>
      </c>
      <c r="G964" s="78" t="n">
        <f aca="false">IF(D964="","",F964/D964)</f>
        <v>0.569281471063625</v>
      </c>
      <c r="H964" s="20" t="n">
        <v>104822.789701683</v>
      </c>
      <c r="I964" s="79" t="n">
        <f aca="false">IF(D964="","",H964/D964)</f>
        <v>0.334249949271256</v>
      </c>
      <c r="J964" s="20" t="n">
        <v>283352.874904298</v>
      </c>
      <c r="K964" s="79" t="n">
        <f aca="false">IF(D964="","",J964/D964)</f>
        <v>0.903531420334881</v>
      </c>
      <c r="L964" s="41" t="n">
        <v>128511.599126521</v>
      </c>
      <c r="M964" s="24" t="n">
        <f aca="false">IF(L964="","",IF(D964="","",L964/D964))</f>
        <v>0.409786799331081</v>
      </c>
      <c r="N964" s="41" t="n">
        <v>268060.640836241</v>
      </c>
      <c r="O964" s="80" t="n">
        <f aca="false">IF(N964="","",IF(D964="","",N964/D964))</f>
        <v>0.854768851851072</v>
      </c>
      <c r="P964" s="41" t="n">
        <v>37125.7437505289</v>
      </c>
      <c r="Q964" s="80" t="n">
        <f aca="false">IF(P964="","",IF(D964="","",P964/D964))</f>
        <v>0.118383397356507</v>
      </c>
    </row>
    <row r="965" customFormat="false" ht="15" hidden="false" customHeight="false" outlineLevel="0" collapsed="false">
      <c r="A965" s="81" t="n">
        <v>2018</v>
      </c>
      <c r="B965" s="30" t="s">
        <v>28</v>
      </c>
      <c r="C965" s="17" t="n">
        <v>22</v>
      </c>
      <c r="D965" s="18" t="n">
        <v>307821.497126814</v>
      </c>
      <c r="E965" s="70" t="str">
        <f aca="false">B965&amp;"|"&amp;A965&amp;"|"&amp;C965</f>
        <v>12/|2018|22</v>
      </c>
      <c r="F965" s="77" t="n">
        <v>184329.616143951</v>
      </c>
      <c r="G965" s="78" t="n">
        <f aca="false">IF(D965="","",F965/D965)</f>
        <v>0.598819828584007</v>
      </c>
      <c r="H965" s="20" t="n">
        <v>114819.66762995</v>
      </c>
      <c r="I965" s="79" t="n">
        <f aca="false">IF(D965="","",H965/D965)</f>
        <v>0.373007306837467</v>
      </c>
      <c r="J965" s="20" t="n">
        <v>299149.283773901</v>
      </c>
      <c r="K965" s="79" t="n">
        <f aca="false">IF(D965="","",J965/D965)</f>
        <v>0.971827135421474</v>
      </c>
      <c r="L965" s="41" t="n">
        <v>115565.029886621</v>
      </c>
      <c r="M965" s="24" t="n">
        <f aca="false">IF(L965="","",IF(D965="","",L965/D965))</f>
        <v>0.375428717504455</v>
      </c>
      <c r="N965" s="41" t="n">
        <v>260684.438284833</v>
      </c>
      <c r="O965" s="80" t="n">
        <f aca="false">IF(N965="","",IF(D965="","",N965/D965))</f>
        <v>0.846868853273877</v>
      </c>
      <c r="P965" s="41" t="n">
        <v>39741.3603216086</v>
      </c>
      <c r="Q965" s="80" t="n">
        <f aca="false">IF(P965="","",IF(D965="","",P965/D965))</f>
        <v>0.129105214198982</v>
      </c>
    </row>
    <row r="966" customFormat="false" ht="15" hidden="false" customHeight="false" outlineLevel="0" collapsed="false">
      <c r="A966" s="81" t="n">
        <v>2019</v>
      </c>
      <c r="B966" s="31" t="s">
        <v>25</v>
      </c>
      <c r="C966" s="17" t="n">
        <v>22</v>
      </c>
      <c r="D966" s="18" t="n">
        <v>285998.026876061</v>
      </c>
      <c r="E966" s="70" t="str">
        <f aca="false">B966&amp;"|"&amp;A966&amp;"|"&amp;C966</f>
        <v>03/|2019|22</v>
      </c>
      <c r="F966" s="77" t="n">
        <v>161603.54421368</v>
      </c>
      <c r="G966" s="78" t="n">
        <f aca="false">IF(D966="","",F966/D966)</f>
        <v>0.565051255698739</v>
      </c>
      <c r="H966" s="20" t="n">
        <v>105162.78448161</v>
      </c>
      <c r="I966" s="79" t="n">
        <f aca="false">IF(D966="","",H966/D966)</f>
        <v>0.367704580448672</v>
      </c>
      <c r="J966" s="20" t="n">
        <v>266766.32869529</v>
      </c>
      <c r="K966" s="79" t="n">
        <f aca="false">IF(D966="","",J966/D966)</f>
        <v>0.932755836147411</v>
      </c>
      <c r="L966" s="41" t="n">
        <v>82774.2539715344</v>
      </c>
      <c r="M966" s="24" t="n">
        <f aca="false">IF(L966="","",IF(D966="","",L966/D966))</f>
        <v>0.289422465167584</v>
      </c>
      <c r="N966" s="41" t="n">
        <v>210511.834990835</v>
      </c>
      <c r="O966" s="80" t="n">
        <f aca="false">IF(N966="","",IF(D966="","",N966/D966))</f>
        <v>0.736060445207413</v>
      </c>
      <c r="P966" s="41" t="n">
        <v>42011.0643441681</v>
      </c>
      <c r="Q966" s="80" t="n">
        <f aca="false">IF(P966="","",IF(D966="","",P966/D966))</f>
        <v>0.146892846790072</v>
      </c>
    </row>
    <row r="967" customFormat="false" ht="15" hidden="false" customHeight="false" outlineLevel="0" collapsed="false">
      <c r="A967" s="81" t="n">
        <v>2019</v>
      </c>
      <c r="B967" s="28" t="s">
        <v>26</v>
      </c>
      <c r="C967" s="17" t="n">
        <v>22</v>
      </c>
      <c r="D967" s="18" t="n">
        <v>297897.977956646</v>
      </c>
      <c r="E967" s="70" t="str">
        <f aca="false">B967&amp;"|"&amp;A967&amp;"|"&amp;C967</f>
        <v>06/|2019|22</v>
      </c>
      <c r="F967" s="77" t="n">
        <v>170491.021420065</v>
      </c>
      <c r="G967" s="78" t="n">
        <f aca="false">IF(D967="","",F967/D967)</f>
        <v>0.57231345640378</v>
      </c>
      <c r="H967" s="20" t="n">
        <v>104085.969157715</v>
      </c>
      <c r="I967" s="79" t="n">
        <f aca="false">IF(D967="","",H967/D967)</f>
        <v>0.349401395308776</v>
      </c>
      <c r="J967" s="20" t="n">
        <v>274576.99057778</v>
      </c>
      <c r="K967" s="79" t="n">
        <f aca="false">IF(D967="","",J967/D967)</f>
        <v>0.921714851712555</v>
      </c>
      <c r="L967" s="41" t="n">
        <v>102335.879474979</v>
      </c>
      <c r="M967" s="24" t="n">
        <f aca="false">IF(L967="","",IF(D967="","",L967/D967))</f>
        <v>0.343526599867933</v>
      </c>
      <c r="N967" s="41" t="n">
        <v>235532.992225182</v>
      </c>
      <c r="O967" s="80" t="n">
        <f aca="false">IF(N967="","",IF(D967="","",N967/D967))</f>
        <v>0.790649852143205</v>
      </c>
      <c r="P967" s="41" t="n">
        <v>40549.26791478</v>
      </c>
      <c r="Q967" s="80" t="n">
        <f aca="false">IF(P967="","",IF(D967="","",P967/D967))</f>
        <v>0.136117969624759</v>
      </c>
    </row>
    <row r="968" customFormat="false" ht="15" hidden="false" customHeight="false" outlineLevel="0" collapsed="false">
      <c r="A968" s="81" t="n">
        <v>2019</v>
      </c>
      <c r="B968" s="28" t="s">
        <v>27</v>
      </c>
      <c r="C968" s="17" t="n">
        <v>22</v>
      </c>
      <c r="D968" s="18" t="n">
        <v>310513.28769817</v>
      </c>
      <c r="E968" s="70" t="str">
        <f aca="false">B968&amp;"|"&amp;A968&amp;"|"&amp;C968</f>
        <v>09/|2019|22</v>
      </c>
      <c r="F968" s="77" t="n">
        <v>176530.563860026</v>
      </c>
      <c r="G968" s="78" t="n">
        <f aca="false">IF(D968="","",F968/D968)</f>
        <v>0.568512108350159</v>
      </c>
      <c r="H968" s="20" t="n">
        <v>107459.36729701</v>
      </c>
      <c r="I968" s="79" t="n">
        <f aca="false">IF(D968="","",H968/D968)</f>
        <v>0.346070108927075</v>
      </c>
      <c r="J968" s="20" t="n">
        <v>283989.931157036</v>
      </c>
      <c r="K968" s="79" t="n">
        <f aca="false">IF(D968="","",J968/D968)</f>
        <v>0.914582217277234</v>
      </c>
      <c r="L968" s="41" t="n">
        <v>103179.205153562</v>
      </c>
      <c r="M968" s="24" t="n">
        <f aca="false">IF(L968="","",IF(D968="","",L968/D968))</f>
        <v>0.332285957610471</v>
      </c>
      <c r="N968" s="41" t="n">
        <v>240586.911753229</v>
      </c>
      <c r="O968" s="80" t="n">
        <f aca="false">IF(N968="","",IF(D968="","",N968/D968))</f>
        <v>0.774803917528605</v>
      </c>
      <c r="P968" s="41" t="n">
        <v>40306.459646814</v>
      </c>
      <c r="Q968" s="80" t="n">
        <f aca="false">IF(P968="","",IF(D968="","",P968/D968))</f>
        <v>0.129805909259488</v>
      </c>
    </row>
    <row r="969" customFormat="false" ht="15" hidden="false" customHeight="false" outlineLevel="0" collapsed="false">
      <c r="A969" s="81" t="n">
        <v>2019</v>
      </c>
      <c r="B969" s="30" t="s">
        <v>28</v>
      </c>
      <c r="C969" s="17" t="n">
        <v>22</v>
      </c>
      <c r="D969" s="18" t="n">
        <v>233479.475812227</v>
      </c>
      <c r="E969" s="70" t="str">
        <f aca="false">B969&amp;"|"&amp;A969&amp;"|"&amp;C969</f>
        <v>12/|2019|22</v>
      </c>
      <c r="F969" s="77" t="n">
        <v>180030.801522485</v>
      </c>
      <c r="G969" s="78" t="n">
        <f aca="false">IF(D969="","",F969/D969)</f>
        <v>0.771077632824877</v>
      </c>
      <c r="H969" s="20" t="n">
        <v>17546.2449208214</v>
      </c>
      <c r="I969" s="79" t="n">
        <f aca="false">IF(D969="","",H969/D969)</f>
        <v>0.0751511234971795</v>
      </c>
      <c r="J969" s="20" t="n">
        <v>197577.046443306</v>
      </c>
      <c r="K969" s="79" t="n">
        <f aca="false">IF(D969="","",J969/D969)</f>
        <v>0.846228756322054</v>
      </c>
      <c r="L969" s="41" t="n">
        <v>9111.55773506884</v>
      </c>
      <c r="M969" s="24" t="n">
        <f aca="false">IF(L969="","",IF(D969="","",L969/D969))</f>
        <v>0.0390250907638524</v>
      </c>
      <c r="N969" s="41" t="n">
        <v>160541.95908087</v>
      </c>
      <c r="O969" s="80" t="n">
        <f aca="false">IF(N969="","",IF(D969="","",N969/D969))</f>
        <v>0.687606302534206</v>
      </c>
      <c r="P969" s="41" t="n">
        <v>33341.6373835816</v>
      </c>
      <c r="Q969" s="80" t="n">
        <f aca="false">IF(P969="","",IF(D969="","",P969/D969))</f>
        <v>0.142803290385988</v>
      </c>
    </row>
    <row r="970" customFormat="false" ht="15" hidden="false" customHeight="false" outlineLevel="0" collapsed="false">
      <c r="A970" s="81" t="n">
        <v>2009</v>
      </c>
      <c r="B970" s="32" t="s">
        <v>25</v>
      </c>
      <c r="C970" s="65" t="n">
        <v>23</v>
      </c>
      <c r="D970" s="34" t="n">
        <v>1710810.72783645</v>
      </c>
      <c r="E970" s="70" t="str">
        <f aca="false">B970&amp;"|"&amp;A970&amp;"|"&amp;C970</f>
        <v>03/|2009|23</v>
      </c>
      <c r="F970" s="82" t="n">
        <v>735112.705713027</v>
      </c>
      <c r="G970" s="78" t="n">
        <f aca="false">IF(D970="","",F970/D970)</f>
        <v>0.429686752457226</v>
      </c>
      <c r="H970" s="36" t="n">
        <v>665606.939298019</v>
      </c>
      <c r="I970" s="79" t="n">
        <f aca="false">IF(D970="","",H970/D970)</f>
        <v>0.389059367274233</v>
      </c>
      <c r="J970" s="36" t="n">
        <v>1400719.64501105</v>
      </c>
      <c r="K970" s="79" t="n">
        <f aca="false">IF(D970="","",J970/D970)</f>
        <v>0.818746119731461</v>
      </c>
      <c r="L970" s="36"/>
      <c r="M970" s="24" t="str">
        <f aca="false">IF(L970="","",IF(D970="","",L970/D970))</f>
        <v/>
      </c>
      <c r="N970" s="36"/>
      <c r="O970" s="80" t="str">
        <f aca="false">IF(N970="","",IF(D970="","",N970/D970))</f>
        <v/>
      </c>
      <c r="P970" s="36"/>
      <c r="Q970" s="80" t="str">
        <f aca="false">IF(P970="","",IF(D970="","",P970/D970))</f>
        <v/>
      </c>
    </row>
    <row r="971" customFormat="false" ht="15" hidden="false" customHeight="false" outlineLevel="0" collapsed="false">
      <c r="A971" s="81" t="n">
        <v>2009</v>
      </c>
      <c r="B971" s="28" t="s">
        <v>26</v>
      </c>
      <c r="C971" s="17" t="n">
        <v>23</v>
      </c>
      <c r="D971" s="18" t="n">
        <v>2100801.72649725</v>
      </c>
      <c r="E971" s="70" t="str">
        <f aca="false">B971&amp;"|"&amp;A971&amp;"|"&amp;C971</f>
        <v>06/|2009|23</v>
      </c>
      <c r="F971" s="77" t="n">
        <v>863019.203754508</v>
      </c>
      <c r="G971" s="78" t="n">
        <f aca="false">IF(D971="","",F971/D971)</f>
        <v>0.410804690832701</v>
      </c>
      <c r="H971" s="20" t="n">
        <v>829845.81225102</v>
      </c>
      <c r="I971" s="79" t="n">
        <f aca="false">IF(D971="","",H971/D971)</f>
        <v>0.395013866270309</v>
      </c>
      <c r="J971" s="20" t="n">
        <v>1692865.01600553</v>
      </c>
      <c r="K971" s="79" t="n">
        <f aca="false">IF(D971="","",J971/D971)</f>
        <v>0.805818557103012</v>
      </c>
      <c r="L971" s="20"/>
      <c r="M971" s="24" t="str">
        <f aca="false">IF(L971="","",IF(D971="","",L971/D971))</f>
        <v/>
      </c>
      <c r="N971" s="20"/>
      <c r="O971" s="80" t="str">
        <f aca="false">IF(N971="","",IF(D971="","",N971/D971))</f>
        <v/>
      </c>
      <c r="P971" s="44"/>
      <c r="Q971" s="80" t="str">
        <f aca="false">IF(P971="","",IF(D971="","",P971/D971))</f>
        <v/>
      </c>
    </row>
    <row r="972" customFormat="false" ht="15" hidden="false" customHeight="false" outlineLevel="0" collapsed="false">
      <c r="A972" s="81" t="n">
        <v>2009</v>
      </c>
      <c r="B972" s="28" t="s">
        <v>27</v>
      </c>
      <c r="C972" s="17" t="n">
        <v>23</v>
      </c>
      <c r="D972" s="18" t="n">
        <v>2148154.75679124</v>
      </c>
      <c r="E972" s="70" t="str">
        <f aca="false">B972&amp;"|"&amp;A972&amp;"|"&amp;C972</f>
        <v>09/|2009|23</v>
      </c>
      <c r="F972" s="77" t="n">
        <v>915644.376970558</v>
      </c>
      <c r="G972" s="78" t="n">
        <f aca="false">IF(D972="","",F972/D972)</f>
        <v>0.426246933129847</v>
      </c>
      <c r="H972" s="20" t="n">
        <v>856466.657699869</v>
      </c>
      <c r="I972" s="79" t="n">
        <f aca="false">IF(D972="","",H972/D972)</f>
        <v>0.398698769254035</v>
      </c>
      <c r="J972" s="20" t="n">
        <v>1772111.03467043</v>
      </c>
      <c r="K972" s="79" t="n">
        <f aca="false">IF(D972="","",J972/D972)</f>
        <v>0.824945702383884</v>
      </c>
      <c r="L972" s="20"/>
      <c r="M972" s="24" t="str">
        <f aca="false">IF(L972="","",IF(D972="","",L972/D972))</f>
        <v/>
      </c>
      <c r="N972" s="20"/>
      <c r="O972" s="80" t="str">
        <f aca="false">IF(N972="","",IF(D972="","",N972/D972))</f>
        <v/>
      </c>
      <c r="P972" s="44"/>
      <c r="Q972" s="80" t="str">
        <f aca="false">IF(P972="","",IF(D972="","",P972/D972))</f>
        <v/>
      </c>
    </row>
    <row r="973" customFormat="false" ht="15" hidden="false" customHeight="false" outlineLevel="0" collapsed="false">
      <c r="A973" s="81" t="n">
        <v>2009</v>
      </c>
      <c r="B973" s="30" t="s">
        <v>28</v>
      </c>
      <c r="C973" s="17" t="n">
        <v>23</v>
      </c>
      <c r="D973" s="20"/>
      <c r="E973" s="70" t="str">
        <f aca="false">B973&amp;"|"&amp;A973&amp;"|"&amp;C973</f>
        <v>12/|2009|23</v>
      </c>
      <c r="F973" s="77"/>
      <c r="G973" s="78" t="str">
        <f aca="false">IF(D973="","",F973/D973)</f>
        <v/>
      </c>
      <c r="H973" s="20"/>
      <c r="I973" s="79" t="str">
        <f aca="false">IF(D973="","",H973/D973)</f>
        <v/>
      </c>
      <c r="J973" s="20"/>
      <c r="K973" s="79" t="str">
        <f aca="false">IF(D973="","",J973/D973)</f>
        <v/>
      </c>
      <c r="L973" s="20"/>
      <c r="M973" s="24" t="str">
        <f aca="false">IF(L973="","",IF(D973="","",L973/D973))</f>
        <v/>
      </c>
      <c r="N973" s="20"/>
      <c r="O973" s="80" t="str">
        <f aca="false">IF(N973="","",IF(D973="","",N973/D973))</f>
        <v/>
      </c>
      <c r="P973" s="20"/>
      <c r="Q973" s="80" t="str">
        <f aca="false">IF(P973="","",IF(D973="","",P973/D973))</f>
        <v/>
      </c>
    </row>
    <row r="974" customFormat="false" ht="15" hidden="false" customHeight="false" outlineLevel="0" collapsed="false">
      <c r="A974" s="81" t="n">
        <v>2010</v>
      </c>
      <c r="B974" s="31" t="s">
        <v>25</v>
      </c>
      <c r="C974" s="17" t="n">
        <v>23</v>
      </c>
      <c r="D974" s="18" t="n">
        <v>1984165.20398654</v>
      </c>
      <c r="E974" s="70" t="str">
        <f aca="false">B974&amp;"|"&amp;A974&amp;"|"&amp;C974</f>
        <v>03/|2010|23</v>
      </c>
      <c r="F974" s="77" t="n">
        <v>829523.627518783</v>
      </c>
      <c r="G974" s="78" t="n">
        <f aca="false">IF(D974="","",F974/D974)</f>
        <v>0.418071855031085</v>
      </c>
      <c r="H974" s="20" t="n">
        <v>754329.750991928</v>
      </c>
      <c r="I974" s="79" t="n">
        <f aca="false">IF(D974="","",H974/D974)</f>
        <v>0.380174871263918</v>
      </c>
      <c r="J974" s="20" t="n">
        <v>1583853.37851071</v>
      </c>
      <c r="K974" s="79" t="n">
        <f aca="false">IF(D974="","",J974/D974)</f>
        <v>0.798246726295002</v>
      </c>
      <c r="L974" s="20" t="n">
        <v>652713.762739215</v>
      </c>
      <c r="M974" s="24" t="n">
        <f aca="false">IF(L974="","",IF(D974="","",L974/D974))</f>
        <v>0.328961399699883</v>
      </c>
      <c r="N974" s="20" t="n">
        <v>1552747.03434572</v>
      </c>
      <c r="O974" s="80" t="n">
        <f aca="false">IF(N974="","",IF(D974="","",N974/D974))</f>
        <v>0.782569430824599</v>
      </c>
      <c r="P974" s="20" t="n">
        <v>82508.0122635444</v>
      </c>
      <c r="Q974" s="80" t="n">
        <f aca="false">IF(P974="","",IF(D974="","",P974/D974))</f>
        <v>0.0415832371708622</v>
      </c>
    </row>
    <row r="975" customFormat="false" ht="15" hidden="false" customHeight="false" outlineLevel="0" collapsed="false">
      <c r="A975" s="81" t="n">
        <v>2010</v>
      </c>
      <c r="B975" s="28" t="s">
        <v>26</v>
      </c>
      <c r="C975" s="17" t="n">
        <v>23</v>
      </c>
      <c r="D975" s="18" t="n">
        <v>2453566.59503205</v>
      </c>
      <c r="E975" s="70" t="str">
        <f aca="false">B975&amp;"|"&amp;A975&amp;"|"&amp;C975</f>
        <v>06/|2010|23</v>
      </c>
      <c r="F975" s="77" t="n">
        <v>1036739.30420736</v>
      </c>
      <c r="G975" s="78" t="n">
        <f aca="false">IF(D975="","",F975/D975)</f>
        <v>0.422543780269318</v>
      </c>
      <c r="H975" s="20" t="n">
        <v>924362.098815716</v>
      </c>
      <c r="I975" s="79" t="n">
        <f aca="false">IF(D975="","",H975/D975)</f>
        <v>0.376742208948945</v>
      </c>
      <c r="J975" s="20" t="n">
        <v>1961101.40302308</v>
      </c>
      <c r="K975" s="79" t="n">
        <f aca="false">IF(D975="","",J975/D975)</f>
        <v>0.799285989218264</v>
      </c>
      <c r="L975" s="20" t="n">
        <v>757744.210075416</v>
      </c>
      <c r="M975" s="24" t="n">
        <f aca="false">IF(L975="","",IF(D975="","",L975/D975))</f>
        <v>0.308833765347836</v>
      </c>
      <c r="N975" s="20" t="n">
        <v>1885395.97455911</v>
      </c>
      <c r="O975" s="80" t="n">
        <f aca="false">IF(N975="","",IF(D975="","",N975/D975))</f>
        <v>0.768430731970608</v>
      </c>
      <c r="P975" s="55" t="n">
        <v>97394.1753441303</v>
      </c>
      <c r="Q975" s="80" t="n">
        <f aca="false">IF(P975="","",IF(D975="","",P975/D975))</f>
        <v>0.039694938601354</v>
      </c>
    </row>
    <row r="976" customFormat="false" ht="15" hidden="false" customHeight="false" outlineLevel="0" collapsed="false">
      <c r="A976" s="81" t="n">
        <v>2010</v>
      </c>
      <c r="B976" s="28" t="s">
        <v>27</v>
      </c>
      <c r="C976" s="17" t="n">
        <v>23</v>
      </c>
      <c r="D976" s="18" t="n">
        <v>2445759.81184407</v>
      </c>
      <c r="E976" s="70" t="str">
        <f aca="false">B976&amp;"|"&amp;A976&amp;"|"&amp;C976</f>
        <v>09/|2010|23</v>
      </c>
      <c r="F976" s="77" t="n">
        <v>979665.857079798</v>
      </c>
      <c r="G976" s="78" t="n">
        <f aca="false">IF(D976="","",F976/D976)</f>
        <v>0.400556854493877</v>
      </c>
      <c r="H976" s="20" t="n">
        <v>958767.916453688</v>
      </c>
      <c r="I976" s="79" t="n">
        <f aca="false">IF(D976="","",H976/D976)</f>
        <v>0.392012294833968</v>
      </c>
      <c r="J976" s="20" t="n">
        <v>1938433.77353349</v>
      </c>
      <c r="K976" s="79" t="n">
        <f aca="false">IF(D976="","",J976/D976)</f>
        <v>0.792569149327847</v>
      </c>
      <c r="L976" s="20" t="n">
        <v>839883.241081282</v>
      </c>
      <c r="M976" s="24" t="n">
        <f aca="false">IF(L976="","",IF(D976="","",L976/D976))</f>
        <v>0.343403811369368</v>
      </c>
      <c r="N976" s="20" t="n">
        <v>1905740.62153863</v>
      </c>
      <c r="O976" s="80" t="n">
        <f aca="false">IF(N976="","",IF(D976="","",N976/D976))</f>
        <v>0.77920187105443</v>
      </c>
      <c r="P976" s="20" t="n">
        <v>101344.313432215</v>
      </c>
      <c r="Q976" s="80" t="n">
        <f aca="false">IF(P976="","",IF(D976="","",P976/D976))</f>
        <v>0.04143674000261</v>
      </c>
    </row>
    <row r="977" customFormat="false" ht="15" hidden="false" customHeight="false" outlineLevel="0" collapsed="false">
      <c r="A977" s="81" t="n">
        <v>2010</v>
      </c>
      <c r="B977" s="30" t="s">
        <v>28</v>
      </c>
      <c r="C977" s="17" t="n">
        <v>23</v>
      </c>
      <c r="D977" s="18" t="n">
        <v>2925626.53508099</v>
      </c>
      <c r="E977" s="70" t="str">
        <f aca="false">B977&amp;"|"&amp;A977&amp;"|"&amp;C977</f>
        <v>12/|2010|23</v>
      </c>
      <c r="F977" s="77" t="n">
        <v>1216925.49267653</v>
      </c>
      <c r="G977" s="78" t="n">
        <f aca="false">IF(D977="","",F977/D977)</f>
        <v>0.415953806162358</v>
      </c>
      <c r="H977" s="20" t="n">
        <v>1207876.22811486</v>
      </c>
      <c r="I977" s="79" t="n">
        <f aca="false">IF(D977="","",H977/D977)</f>
        <v>0.412860703043023</v>
      </c>
      <c r="J977" s="20" t="n">
        <v>2424801.72079139</v>
      </c>
      <c r="K977" s="79" t="n">
        <f aca="false">IF(D977="","",J977/D977)</f>
        <v>0.828814509205381</v>
      </c>
      <c r="L977" s="20" t="n">
        <v>934040.040361214</v>
      </c>
      <c r="M977" s="24" t="n">
        <f aca="false">IF(L977="","",IF(D977="","",L977/D977))</f>
        <v>0.319261542497377</v>
      </c>
      <c r="N977" s="20" t="n">
        <v>2267899.54362947</v>
      </c>
      <c r="O977" s="80" t="n">
        <f aca="false">IF(N977="","",IF(D977="","",N977/D977))</f>
        <v>0.775184226843461</v>
      </c>
      <c r="P977" s="20" t="n">
        <v>115449.63816652</v>
      </c>
      <c r="Q977" s="80" t="n">
        <f aca="false">IF(P977="","",IF(D977="","",P977/D977))</f>
        <v>0.0394615091099876</v>
      </c>
    </row>
    <row r="978" customFormat="false" ht="15" hidden="false" customHeight="false" outlineLevel="0" collapsed="false">
      <c r="A978" s="81" t="n">
        <v>2011</v>
      </c>
      <c r="B978" s="31" t="s">
        <v>25</v>
      </c>
      <c r="C978" s="17" t="n">
        <v>23</v>
      </c>
      <c r="D978" s="18" t="n">
        <v>2089695.61782117</v>
      </c>
      <c r="E978" s="70" t="str">
        <f aca="false">B978&amp;"|"&amp;A978&amp;"|"&amp;C978</f>
        <v>03/|2011|23</v>
      </c>
      <c r="F978" s="77" t="n">
        <v>876625.186672613</v>
      </c>
      <c r="G978" s="78" t="n">
        <f aca="false">IF(D978="","",F978/D978)</f>
        <v>0.419498983103879</v>
      </c>
      <c r="H978" s="20" t="n">
        <v>870783.130143012</v>
      </c>
      <c r="I978" s="79" t="n">
        <f aca="false">IF(D978="","",H978/D978)</f>
        <v>0.416703333594075</v>
      </c>
      <c r="J978" s="20" t="n">
        <v>1747408.31681562</v>
      </c>
      <c r="K978" s="79" t="n">
        <f aca="false">IF(D978="","",J978/D978)</f>
        <v>0.836202316697952</v>
      </c>
      <c r="L978" s="20" t="n">
        <v>745052.061590905</v>
      </c>
      <c r="M978" s="24" t="n">
        <f aca="false">IF(L978="","",IF(D978="","",L978/D978))</f>
        <v>0.356536164997913</v>
      </c>
      <c r="N978" s="20" t="n">
        <v>1706226.16023593</v>
      </c>
      <c r="O978" s="80" t="n">
        <f aca="false">IF(N978="","",IF(D978="","",N978/D978))</f>
        <v>0.81649506544639</v>
      </c>
      <c r="P978" s="20" t="n">
        <v>88269.370590068</v>
      </c>
      <c r="Q978" s="80" t="n">
        <f aca="false">IF(P978="","",IF(D978="","",P978/D978))</f>
        <v>0.0422403003754693</v>
      </c>
    </row>
    <row r="979" customFormat="false" ht="15" hidden="false" customHeight="false" outlineLevel="0" collapsed="false">
      <c r="A979" s="81" t="n">
        <v>2011</v>
      </c>
      <c r="B979" s="28" t="s">
        <v>26</v>
      </c>
      <c r="C979" s="17" t="n">
        <v>23</v>
      </c>
      <c r="D979" s="18" t="n">
        <v>2439942.45918875</v>
      </c>
      <c r="E979" s="70" t="str">
        <f aca="false">B979&amp;"|"&amp;A979&amp;"|"&amp;C979</f>
        <v>06/|2011|23</v>
      </c>
      <c r="F979" s="77" t="n">
        <v>964198.437529183</v>
      </c>
      <c r="G979" s="78" t="n">
        <f aca="false">IF(D979="","",F979/D979)</f>
        <v>0.395172613148331</v>
      </c>
      <c r="H979" s="20" t="n">
        <v>1017368.14498351</v>
      </c>
      <c r="I979" s="79" t="n">
        <f aca="false">IF(D979="","",H979/D979)</f>
        <v>0.416963990749918</v>
      </c>
      <c r="J979" s="20" t="n">
        <v>1981566.58251269</v>
      </c>
      <c r="K979" s="79" t="n">
        <f aca="false">IF(D979="","",J979/D979)</f>
        <v>0.812136603898248</v>
      </c>
      <c r="L979" s="20" t="n">
        <v>817347.809727222</v>
      </c>
      <c r="M979" s="24" t="n">
        <f aca="false">IF(L979="","",IF(D979="","",L979/D979))</f>
        <v>0.334986510296222</v>
      </c>
      <c r="N979" s="20" t="n">
        <v>1867836.60849513</v>
      </c>
      <c r="O979" s="80" t="n">
        <f aca="false">IF(N979="","",IF(D979="","",N979/D979))</f>
        <v>0.76552485959696</v>
      </c>
      <c r="P979" s="20" t="n">
        <v>105694.567215436</v>
      </c>
      <c r="Q979" s="80" t="n">
        <f aca="false">IF(P979="","",IF(D979="","",P979/D979))</f>
        <v>0.0433184671291708</v>
      </c>
    </row>
    <row r="980" customFormat="false" ht="15" hidden="false" customHeight="false" outlineLevel="0" collapsed="false">
      <c r="A980" s="81" t="n">
        <v>2011</v>
      </c>
      <c r="B980" s="28" t="s">
        <v>27</v>
      </c>
      <c r="C980" s="17" t="n">
        <v>23</v>
      </c>
      <c r="D980" s="18" t="n">
        <v>2390139.12592813</v>
      </c>
      <c r="E980" s="70" t="str">
        <f aca="false">B980&amp;"|"&amp;A980&amp;"|"&amp;C980</f>
        <v>09/|2011|23</v>
      </c>
      <c r="F980" s="77" t="n">
        <v>956734.921132092</v>
      </c>
      <c r="G980" s="78" t="n">
        <f aca="false">IF(D980="","",F980/D980)</f>
        <v>0.400284197163869</v>
      </c>
      <c r="H980" s="20" t="n">
        <v>973080.289220084</v>
      </c>
      <c r="I980" s="79" t="n">
        <f aca="false">IF(D980="","",H980/D980)</f>
        <v>0.407122865219078</v>
      </c>
      <c r="J980" s="20" t="n">
        <v>1929815.21035218</v>
      </c>
      <c r="K980" s="79" t="n">
        <f aca="false">IF(D980="","",J980/D980)</f>
        <v>0.807407062382949</v>
      </c>
      <c r="L980" s="20" t="n">
        <v>798081.663999881</v>
      </c>
      <c r="M980" s="24" t="n">
        <f aca="false">IF(L980="","",IF(D980="","",L980/D980))</f>
        <v>0.33390594519889</v>
      </c>
      <c r="N980" s="20" t="n">
        <v>1858875.61496937</v>
      </c>
      <c r="O980" s="80" t="n">
        <f aca="false">IF(N980="","",IF(D980="","",N980/D980))</f>
        <v>0.777726951039948</v>
      </c>
      <c r="P980" s="20" t="n">
        <v>106594.663841901</v>
      </c>
      <c r="Q980" s="80" t="n">
        <f aca="false">IF(P980="","",IF(D980="","",P980/D980))</f>
        <v>0.0445976816519032</v>
      </c>
    </row>
    <row r="981" customFormat="false" ht="15" hidden="false" customHeight="false" outlineLevel="0" collapsed="false">
      <c r="A981" s="81" t="n">
        <v>2011</v>
      </c>
      <c r="B981" s="30" t="s">
        <v>28</v>
      </c>
      <c r="C981" s="17" t="n">
        <v>23</v>
      </c>
      <c r="D981" s="18" t="n">
        <v>2833511.69638896</v>
      </c>
      <c r="E981" s="70" t="str">
        <f aca="false">B981&amp;"|"&amp;A981&amp;"|"&amp;C981</f>
        <v>12/|2011|23</v>
      </c>
      <c r="F981" s="77" t="n">
        <v>1163994.74422472</v>
      </c>
      <c r="G981" s="78" t="n">
        <f aca="false">IF(D981="","",F981/D981)</f>
        <v>0.410795814151083</v>
      </c>
      <c r="H981" s="20" t="n">
        <v>1032176.42237487</v>
      </c>
      <c r="I981" s="79" t="n">
        <f aca="false">IF(D981="","",H981/D981)</f>
        <v>0.364274629143151</v>
      </c>
      <c r="J981" s="20" t="n">
        <v>2196171.16659959</v>
      </c>
      <c r="K981" s="79" t="n">
        <f aca="false">IF(D981="","",J981/D981)</f>
        <v>0.775070443294235</v>
      </c>
      <c r="L981" s="20" t="n">
        <v>858462.58334533</v>
      </c>
      <c r="M981" s="24" t="n">
        <f aca="false">IF(L981="","",IF(D981="","",L981/D981))</f>
        <v>0.30296772179884</v>
      </c>
      <c r="N981" s="20" t="n">
        <v>2138767.70789399</v>
      </c>
      <c r="O981" s="80" t="n">
        <f aca="false">IF(N981="","",IF(D981="","",N981/D981))</f>
        <v>0.754811674368468</v>
      </c>
      <c r="P981" s="20" t="n">
        <v>117818.756514177</v>
      </c>
      <c r="Q981" s="80" t="n">
        <f aca="false">IF(P981="","",IF(D981="","",P981/D981))</f>
        <v>0.0415804729743398</v>
      </c>
    </row>
    <row r="982" customFormat="false" ht="15" hidden="false" customHeight="false" outlineLevel="0" collapsed="false">
      <c r="A982" s="81" t="n">
        <v>2012</v>
      </c>
      <c r="B982" s="31" t="s">
        <v>25</v>
      </c>
      <c r="C982" s="17" t="n">
        <v>23</v>
      </c>
      <c r="D982" s="18" t="n">
        <v>2113049.81451554</v>
      </c>
      <c r="E982" s="70" t="str">
        <f aca="false">B982&amp;"|"&amp;A982&amp;"|"&amp;C982</f>
        <v>03/|2012|23</v>
      </c>
      <c r="F982" s="77" t="n">
        <v>822939.504349265</v>
      </c>
      <c r="G982" s="78" t="n">
        <f aca="false">IF(D982="","",F982/D982)</f>
        <v>0.389455799241506</v>
      </c>
      <c r="H982" s="20" t="n">
        <v>922532.218119179</v>
      </c>
      <c r="I982" s="79" t="n">
        <f aca="false">IF(D982="","",H982/D982)</f>
        <v>0.436588012162263</v>
      </c>
      <c r="J982" s="20" t="n">
        <v>1745471.72246844</v>
      </c>
      <c r="K982" s="79" t="n">
        <f aca="false">IF(D982="","",J982/D982)</f>
        <v>0.826043811403767</v>
      </c>
      <c r="L982" s="20" t="n">
        <v>691266.141913444</v>
      </c>
      <c r="M982" s="24" t="n">
        <f aca="false">IF(L982="","",IF(D982="","",L982/D982))</f>
        <v>0.327141431860626</v>
      </c>
      <c r="N982" s="20" t="n">
        <v>1631450.15935404</v>
      </c>
      <c r="O982" s="80" t="n">
        <f aca="false">IF(N982="","",IF(D982="","",N982/D982))</f>
        <v>0.772083151162285</v>
      </c>
      <c r="P982" s="20" t="n">
        <v>128856.517099561</v>
      </c>
      <c r="Q982" s="80" t="n">
        <f aca="false">IF(P982="","",IF(D982="","",P982/D982))</f>
        <v>0.0609812964249042</v>
      </c>
    </row>
    <row r="983" customFormat="false" ht="15" hidden="false" customHeight="false" outlineLevel="0" collapsed="false">
      <c r="A983" s="81" t="n">
        <v>2012</v>
      </c>
      <c r="B983" s="28" t="s">
        <v>26</v>
      </c>
      <c r="C983" s="17" t="n">
        <v>23</v>
      </c>
      <c r="D983" s="18" t="n">
        <v>2611652.85464522</v>
      </c>
      <c r="E983" s="70" t="str">
        <f aca="false">B983&amp;"|"&amp;A983&amp;"|"&amp;C983</f>
        <v>06/|2012|23</v>
      </c>
      <c r="F983" s="77" t="n">
        <v>1021124.43475789</v>
      </c>
      <c r="G983" s="78" t="n">
        <f aca="false">IF(D983="","",F983/D983)</f>
        <v>0.390987811776617</v>
      </c>
      <c r="H983" s="20" t="n">
        <v>1025300.43639167</v>
      </c>
      <c r="I983" s="79" t="n">
        <f aca="false">IF(D983="","",H983/D983)</f>
        <v>0.392586799799222</v>
      </c>
      <c r="J983" s="20" t="n">
        <v>2046424.87114956</v>
      </c>
      <c r="K983" s="79" t="n">
        <f aca="false">IF(D983="","",J983/D983)</f>
        <v>0.783574611575839</v>
      </c>
      <c r="L983" s="20" t="n">
        <v>773720.747318188</v>
      </c>
      <c r="M983" s="24" t="n">
        <f aca="false">IF(L983="","",IF(D983="","",L983/D983))</f>
        <v>0.296257117764334</v>
      </c>
      <c r="N983" s="20" t="n">
        <v>1914348.61556772</v>
      </c>
      <c r="O983" s="80" t="n">
        <f aca="false">IF(N983="","",IF(D983="","",N983/D983))</f>
        <v>0.733002708289795</v>
      </c>
      <c r="P983" s="20" t="n">
        <v>131285.552321174</v>
      </c>
      <c r="Q983" s="80" t="n">
        <f aca="false">IF(P983="","",IF(D983="","",P983/D983))</f>
        <v>0.0502691435761314</v>
      </c>
    </row>
    <row r="984" customFormat="false" ht="15" hidden="false" customHeight="false" outlineLevel="0" collapsed="false">
      <c r="A984" s="81" t="n">
        <v>2012</v>
      </c>
      <c r="B984" s="28" t="s">
        <v>27</v>
      </c>
      <c r="C984" s="17" t="n">
        <v>23</v>
      </c>
      <c r="D984" s="18" t="n">
        <v>2411271.60705367</v>
      </c>
      <c r="E984" s="70" t="str">
        <f aca="false">B984&amp;"|"&amp;A984&amp;"|"&amp;C984</f>
        <v>09/|2012|23</v>
      </c>
      <c r="F984" s="77" t="n">
        <v>891885.887954905</v>
      </c>
      <c r="G984" s="78" t="n">
        <f aca="false">IF(D984="","",F984/D984)</f>
        <v>0.369881968230323</v>
      </c>
      <c r="H984" s="20" t="n">
        <v>1005155.64351115</v>
      </c>
      <c r="I984" s="79" t="n">
        <f aca="false">IF(D984="","",H984/D984)</f>
        <v>0.416857080957109</v>
      </c>
      <c r="J984" s="20" t="n">
        <v>1897041.53146606</v>
      </c>
      <c r="K984" s="79" t="n">
        <f aca="false">IF(D984="","",J984/D984)</f>
        <v>0.786739049187434</v>
      </c>
      <c r="L984" s="20" t="n">
        <v>798997.712513377</v>
      </c>
      <c r="M984" s="24" t="n">
        <f aca="false">IF(L984="","",IF(D984="","",L984/D984))</f>
        <v>0.331359482762571</v>
      </c>
      <c r="N984" s="20" t="n">
        <v>1806986.32306076</v>
      </c>
      <c r="O984" s="80" t="n">
        <f aca="false">IF(N984="","",IF(D984="","",N984/D984))</f>
        <v>0.74939144880021</v>
      </c>
      <c r="P984" s="20" t="n">
        <v>135210.651231859</v>
      </c>
      <c r="Q984" s="80" t="n">
        <f aca="false">IF(P984="","",IF(D984="","",P984/D984))</f>
        <v>0.0560744176791733</v>
      </c>
    </row>
    <row r="985" customFormat="false" ht="15" hidden="false" customHeight="false" outlineLevel="0" collapsed="false">
      <c r="A985" s="81" t="n">
        <v>2012</v>
      </c>
      <c r="B985" s="30" t="s">
        <v>28</v>
      </c>
      <c r="C985" s="17" t="n">
        <v>23</v>
      </c>
      <c r="D985" s="18" t="n">
        <v>2759984.24198187</v>
      </c>
      <c r="E985" s="70" t="str">
        <f aca="false">B985&amp;"|"&amp;A985&amp;"|"&amp;C985</f>
        <v>12/|2012|23</v>
      </c>
      <c r="F985" s="77" t="n">
        <v>1125237.80729279</v>
      </c>
      <c r="G985" s="78" t="n">
        <f aca="false">IF(D985="","",F985/D985)</f>
        <v>0.40769718543204</v>
      </c>
      <c r="H985" s="20" t="n">
        <v>1151537.62243023</v>
      </c>
      <c r="I985" s="79" t="n">
        <f aca="false">IF(D985="","",H985/D985)</f>
        <v>0.417226158365072</v>
      </c>
      <c r="J985" s="20" t="n">
        <v>2276775.42972302</v>
      </c>
      <c r="K985" s="79" t="n">
        <f aca="false">IF(D985="","",J985/D985)</f>
        <v>0.824923343797111</v>
      </c>
      <c r="L985" s="20" t="n">
        <v>865735.259730851</v>
      </c>
      <c r="M985" s="24" t="n">
        <f aca="false">IF(L985="","",IF(D985="","",L985/D985))</f>
        <v>0.313673986453339</v>
      </c>
      <c r="N985" s="20" t="n">
        <v>2280636.22277832</v>
      </c>
      <c r="O985" s="80" t="n">
        <f aca="false">IF(N985="","",IF(D985="","",N985/D985))</f>
        <v>0.826322189847235</v>
      </c>
      <c r="P985" s="20" t="n">
        <v>133280.14695236</v>
      </c>
      <c r="Q985" s="80" t="n">
        <f aca="false">IF(P985="","",IF(D985="","",P985/D985))</f>
        <v>0.0482901840253462</v>
      </c>
    </row>
    <row r="986" customFormat="false" ht="15" hidden="false" customHeight="false" outlineLevel="0" collapsed="false">
      <c r="A986" s="81" t="n">
        <v>2013</v>
      </c>
      <c r="B986" s="31" t="s">
        <v>25</v>
      </c>
      <c r="C986" s="17" t="n">
        <v>23</v>
      </c>
      <c r="D986" s="18" t="n">
        <v>1915296.83906253</v>
      </c>
      <c r="E986" s="70" t="str">
        <f aca="false">B986&amp;"|"&amp;A986&amp;"|"&amp;C986</f>
        <v>03/|2013|23</v>
      </c>
      <c r="F986" s="77" t="n">
        <v>698178.149277588</v>
      </c>
      <c r="G986" s="78" t="n">
        <f aca="false">IF(D986="","",F986/D986)</f>
        <v>0.364527385540573</v>
      </c>
      <c r="H986" s="20" t="n">
        <v>891019.479675527</v>
      </c>
      <c r="I986" s="79" t="n">
        <f aca="false">IF(D986="","",H986/D986)</f>
        <v>0.46521221228123</v>
      </c>
      <c r="J986" s="20" t="n">
        <v>1589197.62895312</v>
      </c>
      <c r="K986" s="79" t="n">
        <f aca="false">IF(D986="","",J986/D986)</f>
        <v>0.829739597821806</v>
      </c>
      <c r="L986" s="20" t="n">
        <v>640428.36247488</v>
      </c>
      <c r="M986" s="24" t="n">
        <f aca="false">IF(L986="","",IF(D986="","",L986/D986))</f>
        <v>0.334375512669016</v>
      </c>
      <c r="N986" s="20" t="n">
        <v>1484851.83201812</v>
      </c>
      <c r="O986" s="80" t="n">
        <f aca="false">IF(N986="","",IF(D986="","",N986/D986))</f>
        <v>0.775259375849491</v>
      </c>
      <c r="P986" s="20" t="n">
        <v>130164.330874464</v>
      </c>
      <c r="Q986" s="80" t="n">
        <f aca="false">IF(P986="","",IF(D986="","",P986/D986))</f>
        <v>0.0679603956001801</v>
      </c>
    </row>
    <row r="987" customFormat="false" ht="15" hidden="false" customHeight="false" outlineLevel="0" collapsed="false">
      <c r="A987" s="81" t="n">
        <v>2013</v>
      </c>
      <c r="B987" s="28" t="s">
        <v>26</v>
      </c>
      <c r="C987" s="17" t="n">
        <v>23</v>
      </c>
      <c r="D987" s="18" t="n">
        <v>1861288.17527557</v>
      </c>
      <c r="E987" s="70" t="str">
        <f aca="false">B987&amp;"|"&amp;A987&amp;"|"&amp;C987</f>
        <v>06/|2013|23</v>
      </c>
      <c r="F987" s="77" t="n">
        <v>372567.268937437</v>
      </c>
      <c r="G987" s="78" t="n">
        <f aca="false">IF(D987="","",F987/D987)</f>
        <v>0.200166354617429</v>
      </c>
      <c r="H987" s="20" t="n">
        <v>1063829.411715</v>
      </c>
      <c r="I987" s="79" t="n">
        <f aca="false">IF(D987="","",H987/D987)</f>
        <v>0.571555455972043</v>
      </c>
      <c r="J987" s="20" t="n">
        <v>1436396.68065244</v>
      </c>
      <c r="K987" s="79" t="n">
        <f aca="false">IF(D987="","",J987/D987)</f>
        <v>0.771721810589473</v>
      </c>
      <c r="L987" s="20" t="n">
        <v>1271606.64816519</v>
      </c>
      <c r="M987" s="24" t="n">
        <f aca="false">IF(L987="","",IF(D987="","",L987/D987))</f>
        <v>0.683186335709098</v>
      </c>
      <c r="N987" s="20" t="n">
        <v>1782853.59241049</v>
      </c>
      <c r="O987" s="80" t="n">
        <f aca="false">IF(N987="","",IF(D987="","",N987/D987))</f>
        <v>0.957860054178087</v>
      </c>
      <c r="P987" s="20" t="n">
        <v>140055.325841245</v>
      </c>
      <c r="Q987" s="80" t="n">
        <f aca="false">IF(P987="","",IF(D987="","",P987/D987))</f>
        <v>0.0752464490462415</v>
      </c>
    </row>
    <row r="988" customFormat="false" ht="15" hidden="false" customHeight="false" outlineLevel="0" collapsed="false">
      <c r="A988" s="81" t="n">
        <v>2013</v>
      </c>
      <c r="B988" s="28" t="s">
        <v>27</v>
      </c>
      <c r="C988" s="17" t="n">
        <v>23</v>
      </c>
      <c r="D988" s="18" t="n">
        <v>2837097.98078358</v>
      </c>
      <c r="E988" s="70" t="str">
        <f aca="false">B988&amp;"|"&amp;A988&amp;"|"&amp;C988</f>
        <v>09/|2013|23</v>
      </c>
      <c r="F988" s="77" t="n">
        <v>1340690.04879927</v>
      </c>
      <c r="G988" s="78" t="n">
        <f aca="false">IF(D988="","",F988/D988)</f>
        <v>0.472556837261216</v>
      </c>
      <c r="H988" s="20" t="n">
        <v>1034074.38790422</v>
      </c>
      <c r="I988" s="79" t="n">
        <f aca="false">IF(D988="","",H988/D988)</f>
        <v>0.364483142601447</v>
      </c>
      <c r="J988" s="20" t="n">
        <v>2374764.43670349</v>
      </c>
      <c r="K988" s="79" t="n">
        <f aca="false">IF(D988="","",J988/D988)</f>
        <v>0.837039979862663</v>
      </c>
      <c r="L988" s="20" t="n">
        <v>312887.910735252</v>
      </c>
      <c r="M988" s="24" t="n">
        <f aca="false">IF(L988="","",IF(D988="","",L988/D988))</f>
        <v>0.110284492412502</v>
      </c>
      <c r="N988" s="20" t="n">
        <v>1791287.16532005</v>
      </c>
      <c r="O988" s="80" t="n">
        <f aca="false">IF(N988="","",IF(D988="","",N988/D988))</f>
        <v>0.631380085373475</v>
      </c>
      <c r="P988" s="20" t="n">
        <v>163554.095488354</v>
      </c>
      <c r="Q988" s="80" t="n">
        <f aca="false">IF(P988="","",IF(D988="","",P988/D988))</f>
        <v>0.0576483775308958</v>
      </c>
    </row>
    <row r="989" customFormat="false" ht="15" hidden="false" customHeight="false" outlineLevel="0" collapsed="false">
      <c r="A989" s="81" t="n">
        <v>2013</v>
      </c>
      <c r="B989" s="30" t="s">
        <v>28</v>
      </c>
      <c r="C989" s="17" t="n">
        <v>23</v>
      </c>
      <c r="D989" s="18" t="n">
        <v>2830696.73956004</v>
      </c>
      <c r="E989" s="70" t="str">
        <f aca="false">B989&amp;"|"&amp;A989&amp;"|"&amp;C989</f>
        <v>12/|2013|23</v>
      </c>
      <c r="F989" s="77" t="n">
        <v>1128304.62952935</v>
      </c>
      <c r="G989" s="78" t="n">
        <f aca="false">IF(D989="","",F989/D989)</f>
        <v>0.398596081933071</v>
      </c>
      <c r="H989" s="20" t="n">
        <v>1105002.28271553</v>
      </c>
      <c r="I989" s="79" t="n">
        <f aca="false">IF(D989="","",H989/D989)</f>
        <v>0.390364063826659</v>
      </c>
      <c r="J989" s="20" t="n">
        <v>2233306.91224488</v>
      </c>
      <c r="K989" s="79" t="n">
        <f aca="false">IF(D989="","",J989/D989)</f>
        <v>0.788960145759729</v>
      </c>
      <c r="L989" s="20" t="n">
        <v>813089.580727003</v>
      </c>
      <c r="M989" s="24" t="n">
        <f aca="false">IF(L989="","",IF(D989="","",L989/D989))</f>
        <v>0.287240088054567</v>
      </c>
      <c r="N989" s="20" t="n">
        <v>2102061.9118098</v>
      </c>
      <c r="O989" s="80" t="n">
        <f aca="false">IF(N989="","",IF(D989="","",N989/D989))</f>
        <v>0.742595235453061</v>
      </c>
      <c r="P989" s="20" t="n">
        <v>164384.622381985</v>
      </c>
      <c r="Q989" s="80" t="n">
        <f aca="false">IF(P989="","",IF(D989="","",P989/D989))</f>
        <v>0.0580721417750792</v>
      </c>
    </row>
    <row r="990" customFormat="false" ht="15" hidden="false" customHeight="false" outlineLevel="0" collapsed="false">
      <c r="A990" s="81" t="n">
        <v>2014</v>
      </c>
      <c r="B990" s="31" t="s">
        <v>25</v>
      </c>
      <c r="C990" s="17" t="n">
        <v>23</v>
      </c>
      <c r="D990" s="18" t="n">
        <v>1961329.96409534</v>
      </c>
      <c r="E990" s="70" t="str">
        <f aca="false">B990&amp;"|"&amp;A990&amp;"|"&amp;C990</f>
        <v>03/|2014|23</v>
      </c>
      <c r="F990" s="77" t="n">
        <v>722262.222010168</v>
      </c>
      <c r="G990" s="78" t="n">
        <f aca="false">IF(D990="","",F990/D990)</f>
        <v>0.368251255643927</v>
      </c>
      <c r="H990" s="20" t="n">
        <v>951070.0138083</v>
      </c>
      <c r="I990" s="79" t="n">
        <f aca="false">IF(D990="","",H990/D990)</f>
        <v>0.484910765255646</v>
      </c>
      <c r="J990" s="20" t="n">
        <v>1673332.23581847</v>
      </c>
      <c r="K990" s="79" t="n">
        <f aca="false">IF(D990="","",J990/D990)</f>
        <v>0.853162020899574</v>
      </c>
      <c r="L990" s="20" t="n">
        <v>669645.767472642</v>
      </c>
      <c r="M990" s="24" t="n">
        <f aca="false">IF(L990="","",IF(D990="","",L990/D990))</f>
        <v>0.34142432927216</v>
      </c>
      <c r="N990" s="20" t="n">
        <v>1492096.03358318</v>
      </c>
      <c r="O990" s="80" t="n">
        <f aca="false">IF(N990="","",IF(D990="","",N990/D990))</f>
        <v>0.760757272309051</v>
      </c>
      <c r="P990" s="20" t="n">
        <v>152702.972160231</v>
      </c>
      <c r="Q990" s="80" t="n">
        <f aca="false">IF(P990="","",IF(D990="","",P990/D990))</f>
        <v>0.0778568496661218</v>
      </c>
    </row>
    <row r="991" customFormat="false" ht="15" hidden="false" customHeight="false" outlineLevel="0" collapsed="false">
      <c r="A991" s="81" t="n">
        <v>2014</v>
      </c>
      <c r="B991" s="28" t="s">
        <v>26</v>
      </c>
      <c r="C991" s="17" t="n">
        <v>23</v>
      </c>
      <c r="D991" s="18" t="n">
        <v>2201210.38842236</v>
      </c>
      <c r="E991" s="70" t="str">
        <f aca="false">B991&amp;"|"&amp;A991&amp;"|"&amp;C991</f>
        <v>06/|2014|23</v>
      </c>
      <c r="F991" s="77" t="n">
        <v>828923.587279452</v>
      </c>
      <c r="G991" s="78" t="n">
        <f aca="false">IF(D991="","",F991/D991)</f>
        <v>0.3765762653308</v>
      </c>
      <c r="H991" s="20" t="n">
        <v>975411.819868025</v>
      </c>
      <c r="I991" s="79" t="n">
        <f aca="false">IF(D991="","",H991/D991)</f>
        <v>0.443125211928114</v>
      </c>
      <c r="J991" s="20" t="n">
        <v>1804335.40714748</v>
      </c>
      <c r="K991" s="79" t="n">
        <f aca="false">IF(D991="","",J991/D991)</f>
        <v>0.819701477258916</v>
      </c>
      <c r="L991" s="20" t="n">
        <v>696757.734715738</v>
      </c>
      <c r="M991" s="24" t="n">
        <f aca="false">IF(L991="","",IF(D991="","",L991/D991))</f>
        <v>0.316533911697152</v>
      </c>
      <c r="N991" s="20" t="n">
        <v>1690659.08529629</v>
      </c>
      <c r="O991" s="80" t="n">
        <f aca="false">IF(N991="","",IF(D991="","",N991/D991))</f>
        <v>0.768058834443358</v>
      </c>
      <c r="P991" s="20" t="n">
        <v>148795.022999656</v>
      </c>
      <c r="Q991" s="80" t="n">
        <f aca="false">IF(P991="","",IF(D991="","",P991/D991))</f>
        <v>0.0675969111277453</v>
      </c>
    </row>
    <row r="992" customFormat="false" ht="15" hidden="false" customHeight="false" outlineLevel="0" collapsed="false">
      <c r="A992" s="81" t="n">
        <v>2014</v>
      </c>
      <c r="B992" s="28" t="s">
        <v>27</v>
      </c>
      <c r="C992" s="17" t="n">
        <v>23</v>
      </c>
      <c r="D992" s="18" t="n">
        <v>2230684.28926349</v>
      </c>
      <c r="E992" s="70" t="str">
        <f aca="false">B992&amp;"|"&amp;A992&amp;"|"&amp;C992</f>
        <v>09/|2014|23</v>
      </c>
      <c r="F992" s="77" t="n">
        <v>771732.024641465</v>
      </c>
      <c r="G992" s="78" t="n">
        <f aca="false">IF(D992="","",F992/D992)</f>
        <v>0.345962011906342</v>
      </c>
      <c r="H992" s="20" t="n">
        <v>978087.486610677</v>
      </c>
      <c r="I992" s="79" t="n">
        <f aca="false">IF(D992="","",H992/D992)</f>
        <v>0.438469706949707</v>
      </c>
      <c r="J992" s="20" t="n">
        <v>1749819.51125214</v>
      </c>
      <c r="K992" s="79" t="n">
        <f aca="false">IF(D992="","",J992/D992)</f>
        <v>0.784431718856047</v>
      </c>
      <c r="L992" s="20" t="n">
        <v>724503.248784839</v>
      </c>
      <c r="M992" s="24" t="n">
        <f aca="false">IF(L992="","",IF(D992="","",L992/D992))</f>
        <v>0.324789685511279</v>
      </c>
      <c r="N992" s="20" t="n">
        <v>1680626.52634269</v>
      </c>
      <c r="O992" s="80" t="n">
        <f aca="false">IF(N992="","",IF(D992="","",N992/D992))</f>
        <v>0.753412992789574</v>
      </c>
      <c r="P992" s="20" t="n">
        <v>156137.788276325</v>
      </c>
      <c r="Q992" s="80" t="n">
        <f aca="false">IF(P992="","",IF(D992="","",P992/D992))</f>
        <v>0.0699954668743722</v>
      </c>
    </row>
    <row r="993" customFormat="false" ht="15" hidden="false" customHeight="false" outlineLevel="0" collapsed="false">
      <c r="A993" s="81" t="n">
        <v>2014</v>
      </c>
      <c r="B993" s="30" t="s">
        <v>28</v>
      </c>
      <c r="C993" s="17" t="n">
        <v>23</v>
      </c>
      <c r="D993" s="18" t="n">
        <v>2529709.78477337</v>
      </c>
      <c r="E993" s="70" t="str">
        <f aca="false">B993&amp;"|"&amp;A993&amp;"|"&amp;C993</f>
        <v>12/|2014|23</v>
      </c>
      <c r="F993" s="77" t="n">
        <v>1004381.98439355</v>
      </c>
      <c r="G993" s="78" t="n">
        <f aca="false">IF(D993="","",F993/D993)</f>
        <v>0.39703447029341</v>
      </c>
      <c r="H993" s="20" t="n">
        <v>1103408.11307779</v>
      </c>
      <c r="I993" s="79" t="n">
        <f aca="false">IF(D993="","",H993/D993)</f>
        <v>0.436179722954521</v>
      </c>
      <c r="J993" s="20" t="n">
        <v>2107790.09747134</v>
      </c>
      <c r="K993" s="79" t="n">
        <f aca="false">IF(D993="","",J993/D993)</f>
        <v>0.833214193247931</v>
      </c>
      <c r="L993" s="20" t="n">
        <v>1050580.44703512</v>
      </c>
      <c r="M993" s="24" t="n">
        <f aca="false">IF(L993="","",IF(D993="","",L993/D993))</f>
        <v>0.415296827074272</v>
      </c>
      <c r="N993" s="20" t="n">
        <v>2238922.82580926</v>
      </c>
      <c r="O993" s="80" t="n">
        <f aca="false">IF(N993="","",IF(D993="","",N993/D993))</f>
        <v>0.885051257375691</v>
      </c>
      <c r="P993" s="20" t="n">
        <v>130547.798626061</v>
      </c>
      <c r="Q993" s="80" t="n">
        <f aca="false">IF(P993="","",IF(D993="","",P993/D993))</f>
        <v>0.0516058400895803</v>
      </c>
    </row>
    <row r="994" customFormat="false" ht="15" hidden="false" customHeight="false" outlineLevel="0" collapsed="false">
      <c r="A994" s="81" t="n">
        <v>2015</v>
      </c>
      <c r="B994" s="31" t="s">
        <v>25</v>
      </c>
      <c r="C994" s="17" t="n">
        <v>23</v>
      </c>
      <c r="D994" s="18" t="n">
        <v>1750248.83344088</v>
      </c>
      <c r="E994" s="70" t="str">
        <f aca="false">B994&amp;"|"&amp;A994&amp;"|"&amp;C994</f>
        <v>03/|2015|23</v>
      </c>
      <c r="F994" s="77" t="n">
        <v>682360.127299384</v>
      </c>
      <c r="G994" s="78" t="n">
        <f aca="false">IF(D994="","",F994/D994)</f>
        <v>0.389864637680064</v>
      </c>
      <c r="H994" s="20" t="n">
        <v>875983.350986653</v>
      </c>
      <c r="I994" s="79" t="n">
        <f aca="false">IF(D994="","",H994/D994)</f>
        <v>0.500490749800715</v>
      </c>
      <c r="J994" s="20" t="n">
        <v>1558343.47828604</v>
      </c>
      <c r="K994" s="79" t="n">
        <f aca="false">IF(D994="","",J994/D994)</f>
        <v>0.890355387480781</v>
      </c>
      <c r="L994" s="20" t="n">
        <v>660827.9214141</v>
      </c>
      <c r="M994" s="24" t="n">
        <f aca="false">IF(L994="","",IF(D994="","",L994/D994))</f>
        <v>0.377562269311703</v>
      </c>
      <c r="N994" s="20" t="n">
        <v>1454644.52285743</v>
      </c>
      <c r="O994" s="80" t="n">
        <f aca="false">IF(N994="","",IF(D994="","",N994/D994))</f>
        <v>0.831107266043817</v>
      </c>
      <c r="P994" s="20" t="n">
        <v>144033.82089361</v>
      </c>
      <c r="Q994" s="80" t="n">
        <f aca="false">IF(P994="","",IF(D994="","",P994/D994))</f>
        <v>0.0822933391764921</v>
      </c>
    </row>
    <row r="995" customFormat="false" ht="15" hidden="false" customHeight="false" outlineLevel="0" collapsed="false">
      <c r="A995" s="81" t="n">
        <v>2015</v>
      </c>
      <c r="B995" s="28" t="s">
        <v>26</v>
      </c>
      <c r="C995" s="17" t="n">
        <v>23</v>
      </c>
      <c r="D995" s="18" t="n">
        <v>1936202.14971499</v>
      </c>
      <c r="E995" s="70" t="str">
        <f aca="false">B995&amp;"|"&amp;A995&amp;"|"&amp;C995</f>
        <v>06/|2015|23</v>
      </c>
      <c r="F995" s="77" t="n">
        <v>724973.780040785</v>
      </c>
      <c r="G995" s="78" t="n">
        <f aca="false">IF(D995="","",F995/D995)</f>
        <v>0.374430831071798</v>
      </c>
      <c r="H995" s="20" t="n">
        <v>912788.643719014</v>
      </c>
      <c r="I995" s="79" t="n">
        <f aca="false">IF(D995="","",H995/D995)</f>
        <v>0.471432512278419</v>
      </c>
      <c r="J995" s="20" t="n">
        <v>1637762.4237598</v>
      </c>
      <c r="K995" s="79" t="n">
        <f aca="false">IF(D995="","",J995/D995)</f>
        <v>0.845863343350218</v>
      </c>
      <c r="L995" s="20" t="n">
        <v>707433.184440387</v>
      </c>
      <c r="M995" s="24" t="n">
        <f aca="false">IF(L995="","",IF(D995="","",L995/D995))</f>
        <v>0.365371552006861</v>
      </c>
      <c r="N995" s="20" t="n">
        <v>1558734.68835071</v>
      </c>
      <c r="O995" s="80" t="n">
        <f aca="false">IF(N995="","",IF(D995="","",N995/D995))</f>
        <v>0.805047493920073</v>
      </c>
      <c r="P995" s="20" t="n">
        <v>145840.553362921</v>
      </c>
      <c r="Q995" s="80" t="n">
        <f aca="false">IF(P995="","",IF(D995="","",P995/D995))</f>
        <v>0.0753229994008574</v>
      </c>
    </row>
    <row r="996" customFormat="false" ht="15" hidden="false" customHeight="false" outlineLevel="0" collapsed="false">
      <c r="A996" s="81" t="n">
        <v>2015</v>
      </c>
      <c r="B996" s="28" t="s">
        <v>27</v>
      </c>
      <c r="C996" s="17" t="n">
        <v>23</v>
      </c>
      <c r="D996" s="18" t="n">
        <v>1843981.72695715</v>
      </c>
      <c r="E996" s="70" t="str">
        <f aca="false">B996&amp;"|"&amp;A996&amp;"|"&amp;C996</f>
        <v>09/|2015|23</v>
      </c>
      <c r="F996" s="77" t="n">
        <v>735558.631820179</v>
      </c>
      <c r="G996" s="78" t="n">
        <f aca="false">IF(D996="","",F996/D996)</f>
        <v>0.398896920217297</v>
      </c>
      <c r="H996" s="20" t="n">
        <v>863034.915800939</v>
      </c>
      <c r="I996" s="79" t="n">
        <f aca="false">IF(D996="","",H996/D996)</f>
        <v>0.468027911114433</v>
      </c>
      <c r="J996" s="20" t="n">
        <v>1598593.54762112</v>
      </c>
      <c r="K996" s="79" t="n">
        <f aca="false">IF(D996="","",J996/D996)</f>
        <v>0.86692483133173</v>
      </c>
      <c r="L996" s="20" t="n">
        <v>656881.394419375</v>
      </c>
      <c r="M996" s="24" t="n">
        <f aca="false">IF(L996="","",IF(D996="","",L996/D996))</f>
        <v>0.356229882767509</v>
      </c>
      <c r="N996" s="20" t="n">
        <v>1537347.2745531</v>
      </c>
      <c r="O996" s="80" t="n">
        <f aca="false">IF(N996="","",IF(D996="","",N996/D996))</f>
        <v>0.833710688169322</v>
      </c>
      <c r="P996" s="20" t="n">
        <v>134780.323627269</v>
      </c>
      <c r="Q996" s="80" t="n">
        <f aca="false">IF(P996="","",IF(D996="","",P996/D996))</f>
        <v>0.0730920060957855</v>
      </c>
    </row>
    <row r="997" customFormat="false" ht="15" hidden="false" customHeight="false" outlineLevel="0" collapsed="false">
      <c r="A997" s="81" t="n">
        <v>2015</v>
      </c>
      <c r="B997" s="30" t="s">
        <v>28</v>
      </c>
      <c r="C997" s="17" t="n">
        <v>23</v>
      </c>
      <c r="D997" s="18" t="n">
        <v>2062950.99086614</v>
      </c>
      <c r="E997" s="70" t="str">
        <f aca="false">B997&amp;"|"&amp;A997&amp;"|"&amp;C997</f>
        <v>12/|2015|23</v>
      </c>
      <c r="F997" s="77" t="n">
        <v>796130.623368357</v>
      </c>
      <c r="G997" s="78" t="n">
        <f aca="false">IF(D997="","",F997/D997)</f>
        <v>0.385918340713512</v>
      </c>
      <c r="H997" s="20" t="n">
        <v>953470.946970624</v>
      </c>
      <c r="I997" s="79" t="n">
        <f aca="false">IF(D997="","",H997/D997)</f>
        <v>0.462187880949273</v>
      </c>
      <c r="J997" s="20" t="n">
        <v>1749601.57033898</v>
      </c>
      <c r="K997" s="79" t="n">
        <f aca="false">IF(D997="","",J997/D997)</f>
        <v>0.848106221662785</v>
      </c>
      <c r="L997" s="20" t="n">
        <v>875960.800960124</v>
      </c>
      <c r="M997" s="24" t="n">
        <f aca="false">IF(L997="","",IF(D997="","",L997/D997))</f>
        <v>0.42461541977415</v>
      </c>
      <c r="N997" s="20" t="n">
        <v>1786303.97369118</v>
      </c>
      <c r="O997" s="80" t="n">
        <f aca="false">IF(N997="","",IF(D997="","",N997/D997))</f>
        <v>0.86589743605164</v>
      </c>
      <c r="P997" s="20" t="n">
        <v>154909.873405636</v>
      </c>
      <c r="Q997" s="80" t="n">
        <f aca="false">IF(P997="","",IF(D997="","",P997/D997))</f>
        <v>0.0750913977556958</v>
      </c>
    </row>
    <row r="998" customFormat="false" ht="15" hidden="false" customHeight="false" outlineLevel="0" collapsed="false">
      <c r="A998" s="81" t="n">
        <v>2016</v>
      </c>
      <c r="B998" s="31" t="s">
        <v>25</v>
      </c>
      <c r="C998" s="17" t="n">
        <v>23</v>
      </c>
      <c r="D998" s="18" t="n">
        <v>1427211.47045926</v>
      </c>
      <c r="E998" s="70" t="str">
        <f aca="false">B998&amp;"|"&amp;A998&amp;"|"&amp;C998</f>
        <v>03/|2016|23</v>
      </c>
      <c r="F998" s="77" t="n">
        <v>551298.940872971</v>
      </c>
      <c r="G998" s="78" t="n">
        <f aca="false">IF(D998="","",F998/D998)</f>
        <v>0.386276982972656</v>
      </c>
      <c r="H998" s="20" t="n">
        <v>782202.409072376</v>
      </c>
      <c r="I998" s="79" t="n">
        <f aca="false">IF(D998="","",H998/D998)</f>
        <v>0.548063426662814</v>
      </c>
      <c r="J998" s="20" t="n">
        <v>1333501.34994535</v>
      </c>
      <c r="K998" s="79" t="n">
        <f aca="false">IF(D998="","",J998/D998)</f>
        <v>0.934340409635473</v>
      </c>
      <c r="L998" s="20" t="n">
        <v>591501.008132867</v>
      </c>
      <c r="M998" s="24" t="n">
        <f aca="false">IF(L998="","",IF(D998="","",L998/D998))</f>
        <v>0.414445245414493</v>
      </c>
      <c r="N998" s="20" t="n">
        <v>1251878.56797125</v>
      </c>
      <c r="O998" s="80" t="n">
        <f aca="false">IF(N998="","",IF(D998="","",N998/D998))</f>
        <v>0.877150018678318</v>
      </c>
      <c r="P998" s="20" t="n">
        <v>156090.846056752</v>
      </c>
      <c r="Q998" s="80" t="n">
        <f aca="false">IF(P998="","",IF(D998="","",P998/D998))</f>
        <v>0.109367707090053</v>
      </c>
    </row>
    <row r="999" customFormat="false" ht="15" hidden="false" customHeight="false" outlineLevel="0" collapsed="false">
      <c r="A999" s="81" t="n">
        <v>2016</v>
      </c>
      <c r="B999" s="28" t="s">
        <v>26</v>
      </c>
      <c r="C999" s="17" t="n">
        <v>23</v>
      </c>
      <c r="D999" s="18" t="n">
        <v>1717015.73214838</v>
      </c>
      <c r="E999" s="70" t="str">
        <f aca="false">B999&amp;"|"&amp;A999&amp;"|"&amp;C999</f>
        <v>06/|2016|23</v>
      </c>
      <c r="F999" s="77" t="n">
        <v>630028.263567362</v>
      </c>
      <c r="G999" s="78" t="n">
        <f aca="false">IF(D999="","",F999/D999)</f>
        <v>0.366932143818538</v>
      </c>
      <c r="H999" s="20" t="n">
        <v>824222.113014991</v>
      </c>
      <c r="I999" s="79" t="n">
        <f aca="false">IF(D999="","",H999/D999)</f>
        <v>0.480031776985351</v>
      </c>
      <c r="J999" s="20" t="n">
        <v>1454250.37658235</v>
      </c>
      <c r="K999" s="79" t="n">
        <f aca="false">IF(D999="","",J999/D999)</f>
        <v>0.846963920803888</v>
      </c>
      <c r="L999" s="20" t="n">
        <v>659395.513228991</v>
      </c>
      <c r="M999" s="24" t="n">
        <f aca="false">IF(L999="","",IF(D999="","",L999/D999))</f>
        <v>0.384035801701092</v>
      </c>
      <c r="N999" s="20" t="n">
        <v>1428438.18481794</v>
      </c>
      <c r="O999" s="80" t="n">
        <f aca="false">IF(N999="","",IF(D999="","",N999/D999))</f>
        <v>0.831930749423383</v>
      </c>
      <c r="P999" s="20" t="n">
        <v>154857.704145077</v>
      </c>
      <c r="Q999" s="80" t="n">
        <f aca="false">IF(P999="","",IF(D999="","",P999/D999))</f>
        <v>0.0901900321852698</v>
      </c>
    </row>
    <row r="1000" customFormat="false" ht="15" hidden="false" customHeight="false" outlineLevel="0" collapsed="false">
      <c r="A1000" s="81" t="n">
        <v>2016</v>
      </c>
      <c r="B1000" s="28" t="s">
        <v>27</v>
      </c>
      <c r="C1000" s="17" t="n">
        <v>23</v>
      </c>
      <c r="D1000" s="18" t="n">
        <v>1567229.04692724</v>
      </c>
      <c r="E1000" s="70" t="str">
        <f aca="false">B1000&amp;"|"&amp;A1000&amp;"|"&amp;C1000</f>
        <v>09/|2016|23</v>
      </c>
      <c r="F1000" s="77" t="n">
        <v>576030.90771496</v>
      </c>
      <c r="G1000" s="78" t="n">
        <f aca="false">IF(D1000="","",F1000/D1000)</f>
        <v>0.3675473657436</v>
      </c>
      <c r="H1000" s="20" t="n">
        <v>807037.111036108</v>
      </c>
      <c r="I1000" s="79" t="n">
        <f aca="false">IF(D1000="","",H1000/D1000)</f>
        <v>0.514945222983463</v>
      </c>
      <c r="J1000" s="20" t="n">
        <v>1383068.01875107</v>
      </c>
      <c r="K1000" s="79" t="n">
        <f aca="false">IF(D1000="","",J1000/D1000)</f>
        <v>0.882492588727064</v>
      </c>
      <c r="L1000" s="20" t="n">
        <v>339805.96585192</v>
      </c>
      <c r="M1000" s="24" t="n">
        <f aca="false">IF(L1000="","",IF(D1000="","",L1000/D1000))</f>
        <v>0.216819594122604</v>
      </c>
      <c r="N1000" s="20" t="n">
        <v>1044730.77855008</v>
      </c>
      <c r="O1000" s="80" t="n">
        <f aca="false">IF(N1000="","",IF(D1000="","",N1000/D1000))</f>
        <v>0.666610142658097</v>
      </c>
      <c r="P1000" s="20" t="n">
        <v>131827.828521284</v>
      </c>
      <c r="Q1000" s="80" t="n">
        <f aca="false">IF(P1000="","",IF(D1000="","",P1000/D1000))</f>
        <v>0.0841152279430693</v>
      </c>
    </row>
    <row r="1001" customFormat="false" ht="15" hidden="false" customHeight="false" outlineLevel="0" collapsed="false">
      <c r="A1001" s="81" t="n">
        <v>2016</v>
      </c>
      <c r="B1001" s="30" t="s">
        <v>28</v>
      </c>
      <c r="C1001" s="17" t="n">
        <v>23</v>
      </c>
      <c r="D1001" s="18" t="n">
        <v>1936059.35185627</v>
      </c>
      <c r="E1001" s="70" t="str">
        <f aca="false">B1001&amp;"|"&amp;A1001&amp;"|"&amp;C1001</f>
        <v>12/|2016|23</v>
      </c>
      <c r="F1001" s="77" t="n">
        <v>831644.525985719</v>
      </c>
      <c r="G1001" s="78" t="n">
        <f aca="false">IF(D1001="","",F1001/D1001)</f>
        <v>0.429555284649899</v>
      </c>
      <c r="H1001" s="20" t="n">
        <v>921669.557132986</v>
      </c>
      <c r="I1001" s="79" t="n">
        <f aca="false">IF(D1001="","",H1001/D1001)</f>
        <v>0.476054391746462</v>
      </c>
      <c r="J1001" s="20" t="n">
        <v>1753314.08311871</v>
      </c>
      <c r="K1001" s="79" t="n">
        <f aca="false">IF(D1001="","",J1001/D1001)</f>
        <v>0.905609676396364</v>
      </c>
      <c r="L1001" s="20" t="n">
        <v>1030401.11857738</v>
      </c>
      <c r="M1001" s="24" t="n">
        <f aca="false">IF(L1001="","",IF(D1001="","",L1001/D1001))</f>
        <v>0.532215666626875</v>
      </c>
      <c r="N1001" s="20" t="n">
        <v>2024528.42363214</v>
      </c>
      <c r="O1001" s="80" t="n">
        <f aca="false">IF(N1001="","",IF(D1001="","",N1001/D1001))</f>
        <v>1.04569543371232</v>
      </c>
      <c r="P1001" s="20" t="n">
        <v>148535.173270934</v>
      </c>
      <c r="Q1001" s="80" t="n">
        <f aca="false">IF(P1001="","",IF(D1001="","",P1001/D1001))</f>
        <v>0.076720361454064</v>
      </c>
    </row>
    <row r="1002" customFormat="false" ht="15" hidden="false" customHeight="false" outlineLevel="0" collapsed="false">
      <c r="A1002" s="81" t="n">
        <v>2017</v>
      </c>
      <c r="B1002" s="31" t="s">
        <v>25</v>
      </c>
      <c r="C1002" s="17" t="n">
        <v>23</v>
      </c>
      <c r="D1002" s="18" t="n">
        <v>1408265.43703971</v>
      </c>
      <c r="E1002" s="70" t="str">
        <f aca="false">B1002&amp;"|"&amp;A1002&amp;"|"&amp;C1002</f>
        <v>03/|2017|23</v>
      </c>
      <c r="F1002" s="77" t="n">
        <v>570723.659752079</v>
      </c>
      <c r="G1002" s="78" t="n">
        <f aca="false">IF(D1002="","",F1002/D1002)</f>
        <v>0.405267107138401</v>
      </c>
      <c r="H1002" s="20" t="n">
        <v>799212.671316489</v>
      </c>
      <c r="I1002" s="79" t="n">
        <f aca="false">IF(D1002="","",H1002/D1002)</f>
        <v>0.567515647473746</v>
      </c>
      <c r="J1002" s="20" t="n">
        <v>1369936.33106857</v>
      </c>
      <c r="K1002" s="79" t="n">
        <f aca="false">IF(D1002="","",J1002/D1002)</f>
        <v>0.972782754612148</v>
      </c>
      <c r="L1002" s="20" t="n">
        <v>617190.749523507</v>
      </c>
      <c r="M1002" s="24" t="n">
        <f aca="false">IF(L1002="","",IF(D1002="","",L1002/D1002))</f>
        <v>0.438263081156698</v>
      </c>
      <c r="N1002" s="20" t="n">
        <v>1303005.77869378</v>
      </c>
      <c r="O1002" s="80" t="n">
        <f aca="false">IF(N1002="","",IF(D1002="","",N1002/D1002))</f>
        <v>0.925255810746024</v>
      </c>
      <c r="P1002" s="20" t="n">
        <v>157203.32565138</v>
      </c>
      <c r="Q1002" s="80" t="n">
        <f aca="false">IF(P1002="","",IF(D1002="","",P1002/D1002))</f>
        <v>0.111629044863754</v>
      </c>
    </row>
    <row r="1003" customFormat="false" ht="15" hidden="false" customHeight="false" outlineLevel="0" collapsed="false">
      <c r="A1003" s="81" t="n">
        <v>2017</v>
      </c>
      <c r="B1003" s="28" t="s">
        <v>26</v>
      </c>
      <c r="C1003" s="17" t="n">
        <v>23</v>
      </c>
      <c r="D1003" s="18" t="n">
        <v>1616810.55489656</v>
      </c>
      <c r="E1003" s="70" t="str">
        <f aca="false">B1003&amp;"|"&amp;A1003&amp;"|"&amp;C1003</f>
        <v>06/|2017|23</v>
      </c>
      <c r="F1003" s="77" t="n">
        <v>629962.925527754</v>
      </c>
      <c r="G1003" s="78" t="n">
        <f aca="false">IF(D1003="","",F1003/D1003)</f>
        <v>0.389633110459288</v>
      </c>
      <c r="H1003" s="20" t="n">
        <v>847971.90871371</v>
      </c>
      <c r="I1003" s="79" t="n">
        <f aca="false">IF(D1003="","",H1003/D1003)</f>
        <v>0.524472026821944</v>
      </c>
      <c r="J1003" s="20" t="n">
        <v>1477934.83424146</v>
      </c>
      <c r="K1003" s="79" t="n">
        <f aca="false">IF(D1003="","",J1003/D1003)</f>
        <v>0.914105137281229</v>
      </c>
      <c r="L1003" s="20" t="n">
        <v>691190.062411662</v>
      </c>
      <c r="M1003" s="24" t="n">
        <f aca="false">IF(L1003="","",IF(D1003="","",L1003/D1003))</f>
        <v>0.427502195800474</v>
      </c>
      <c r="N1003" s="20" t="n">
        <v>1452513.02707216</v>
      </c>
      <c r="O1003" s="80" t="n">
        <f aca="false">IF(N1003="","",IF(D1003="","",N1003/D1003))</f>
        <v>0.898381707537213</v>
      </c>
      <c r="P1003" s="20" t="n">
        <v>148703.209663367</v>
      </c>
      <c r="Q1003" s="80" t="n">
        <f aca="false">IF(P1003="","",IF(D1003="","",P1003/D1003))</f>
        <v>0.0919731809104133</v>
      </c>
    </row>
    <row r="1004" customFormat="false" ht="15" hidden="false" customHeight="false" outlineLevel="0" collapsed="false">
      <c r="A1004" s="81" t="n">
        <v>2017</v>
      </c>
      <c r="B1004" s="28" t="s">
        <v>27</v>
      </c>
      <c r="C1004" s="17" t="n">
        <v>23</v>
      </c>
      <c r="D1004" s="18" t="n">
        <v>1709411.02863503</v>
      </c>
      <c r="E1004" s="70" t="str">
        <f aca="false">B1004&amp;"|"&amp;A1004&amp;"|"&amp;C1004</f>
        <v>09/|2017|23</v>
      </c>
      <c r="F1004" s="77" t="n">
        <v>667032.09948301</v>
      </c>
      <c r="G1004" s="78" t="n">
        <f aca="false">IF(D1004="","",F1004/D1004)</f>
        <v>0.390211650860611</v>
      </c>
      <c r="H1004" s="20" t="n">
        <v>845306.189502616</v>
      </c>
      <c r="I1004" s="79" t="n">
        <f aca="false">IF(D1004="","",H1004/D1004)</f>
        <v>0.494501424960149</v>
      </c>
      <c r="J1004" s="20" t="n">
        <v>1512338.28898563</v>
      </c>
      <c r="K1004" s="79" t="n">
        <f aca="false">IF(D1004="","",J1004/D1004)</f>
        <v>0.884713075820762</v>
      </c>
      <c r="L1004" s="20" t="n">
        <v>683819.229380579</v>
      </c>
      <c r="M1004" s="24" t="n">
        <f aca="false">IF(L1004="","",IF(D1004="","",L1004/D1004))</f>
        <v>0.400032068312213</v>
      </c>
      <c r="N1004" s="20" t="n">
        <v>1481838.6497162</v>
      </c>
      <c r="O1004" s="80" t="n">
        <f aca="false">IF(N1004="","",IF(D1004="","",N1004/D1004))</f>
        <v>0.866870884119341</v>
      </c>
      <c r="P1004" s="20" t="n">
        <v>165179.715844825</v>
      </c>
      <c r="Q1004" s="80" t="n">
        <f aca="false">IF(P1004="","",IF(D1004="","",P1004/D1004))</f>
        <v>0.0966296069686186</v>
      </c>
    </row>
    <row r="1005" customFormat="false" ht="15" hidden="false" customHeight="false" outlineLevel="0" collapsed="false">
      <c r="A1005" s="81" t="n">
        <v>2017</v>
      </c>
      <c r="B1005" s="30" t="s">
        <v>28</v>
      </c>
      <c r="C1005" s="17" t="n">
        <v>23</v>
      </c>
      <c r="D1005" s="18" t="n">
        <v>1992364.90039581</v>
      </c>
      <c r="E1005" s="70" t="str">
        <f aca="false">B1005&amp;"|"&amp;A1005&amp;"|"&amp;C1005</f>
        <v>12/|2017|23</v>
      </c>
      <c r="F1005" s="77" t="n">
        <v>803149.211031921</v>
      </c>
      <c r="G1005" s="78" t="n">
        <f aca="false">IF(D1005="","",F1005/D1005)</f>
        <v>0.40311351142171</v>
      </c>
      <c r="H1005" s="20" t="n">
        <v>982760.025807186</v>
      </c>
      <c r="I1005" s="79" t="n">
        <f aca="false">IF(D1005="","",H1005/D1005)</f>
        <v>0.493263069235935</v>
      </c>
      <c r="J1005" s="20" t="n">
        <v>1785909.23683911</v>
      </c>
      <c r="K1005" s="79" t="n">
        <f aca="false">IF(D1005="","",J1005/D1005)</f>
        <v>0.896376580657647</v>
      </c>
      <c r="L1005" s="20" t="n">
        <v>661205.769181484</v>
      </c>
      <c r="M1005" s="24" t="n">
        <f aca="false">IF(L1005="","",IF(D1005="","",L1005/D1005))</f>
        <v>0.331869814134011</v>
      </c>
      <c r="N1005" s="20" t="n">
        <v>1612345.20270886</v>
      </c>
      <c r="O1005" s="80" t="n">
        <f aca="false">IF(N1005="","",IF(D1005="","",N1005/D1005))</f>
        <v>0.809261999339853</v>
      </c>
      <c r="P1005" s="20" t="n">
        <v>172661.495710328</v>
      </c>
      <c r="Q1005" s="80" t="n">
        <f aca="false">IF(P1005="","",IF(D1005="","",P1005/D1005))</f>
        <v>0.0866615827632912</v>
      </c>
    </row>
    <row r="1006" customFormat="false" ht="15" hidden="false" customHeight="false" outlineLevel="0" collapsed="false">
      <c r="A1006" s="81" t="n">
        <v>2018</v>
      </c>
      <c r="B1006" s="31" t="s">
        <v>25</v>
      </c>
      <c r="C1006" s="17" t="n">
        <v>23</v>
      </c>
      <c r="D1006" s="18" t="n">
        <v>1376370.23063251</v>
      </c>
      <c r="E1006" s="70" t="str">
        <f aca="false">B1006&amp;"|"&amp;A1006&amp;"|"&amp;C1006</f>
        <v>03/|2018|23</v>
      </c>
      <c r="F1006" s="77" t="n">
        <v>497364.150756925</v>
      </c>
      <c r="G1006" s="78" t="n">
        <f aca="false">IF(D1006="","",F1006/D1006)</f>
        <v>0.361359276514112</v>
      </c>
      <c r="H1006" s="20" t="n">
        <v>771416.548179642</v>
      </c>
      <c r="I1006" s="79" t="n">
        <f aca="false">IF(D1006="","",H1006/D1006)</f>
        <v>0.560471689238104</v>
      </c>
      <c r="J1006" s="20" t="n">
        <v>1268780.69893657</v>
      </c>
      <c r="K1006" s="79" t="n">
        <f aca="false">IF(D1006="","",J1006/D1006)</f>
        <v>0.921830965752218</v>
      </c>
      <c r="L1006" s="20" t="n">
        <v>575863.806037225</v>
      </c>
      <c r="M1006" s="24" t="n">
        <f aca="false">IF(L1006="","",IF(D1006="","",L1006/D1006))</f>
        <v>0.418393098906671</v>
      </c>
      <c r="N1006" s="20" t="n">
        <v>1188733.99727931</v>
      </c>
      <c r="O1006" s="80" t="n">
        <f aca="false">IF(N1006="","",IF(D1006="","",N1006/D1006))</f>
        <v>0.863673138827645</v>
      </c>
      <c r="P1006" s="20" t="n">
        <v>152566.470978297</v>
      </c>
      <c r="Q1006" s="80" t="n">
        <f aca="false">IF(P1006="","",IF(D1006="","",P1006/D1006))</f>
        <v>0.110846970955035</v>
      </c>
    </row>
    <row r="1007" customFormat="false" ht="15" hidden="false" customHeight="false" outlineLevel="0" collapsed="false">
      <c r="A1007" s="81" t="n">
        <v>2018</v>
      </c>
      <c r="B1007" s="28" t="s">
        <v>26</v>
      </c>
      <c r="C1007" s="17" t="n">
        <v>23</v>
      </c>
      <c r="D1007" s="18" t="n">
        <v>1666296.73242924</v>
      </c>
      <c r="E1007" s="70" t="str">
        <f aca="false">B1007&amp;"|"&amp;A1007&amp;"|"&amp;C1007</f>
        <v>06/|2018|23</v>
      </c>
      <c r="F1007" s="77" t="n">
        <v>657193.876932318</v>
      </c>
      <c r="G1007" s="78" t="n">
        <f aca="false">IF(D1007="","",F1007/D1007)</f>
        <v>0.394403868255936</v>
      </c>
      <c r="H1007" s="20" t="n">
        <v>860165.711731285</v>
      </c>
      <c r="I1007" s="79" t="n">
        <f aca="false">IF(D1007="","",H1007/D1007)</f>
        <v>0.516214006179606</v>
      </c>
      <c r="J1007" s="20" t="n">
        <v>1517359.5886636</v>
      </c>
      <c r="K1007" s="79" t="n">
        <f aca="false">IF(D1007="","",J1007/D1007)</f>
        <v>0.91061787443554</v>
      </c>
      <c r="L1007" s="20" t="n">
        <v>673511.365690282</v>
      </c>
      <c r="M1007" s="24" t="n">
        <f aca="false">IF(L1007="","",IF(D1007="","",L1007/D1007))</f>
        <v>0.404196535096358</v>
      </c>
      <c r="N1007" s="20" t="n">
        <v>1459495.82418138</v>
      </c>
      <c r="O1007" s="80" t="n">
        <f aca="false">IF(N1007="","",IF(D1007="","",N1007/D1007))</f>
        <v>0.87589190795185</v>
      </c>
      <c r="P1007" s="20" t="n">
        <v>149386.907948522</v>
      </c>
      <c r="Q1007" s="80" t="n">
        <f aca="false">IF(P1007="","",IF(D1007="","",P1007/D1007))</f>
        <v>0.0896520439854285</v>
      </c>
    </row>
    <row r="1008" customFormat="false" ht="15" hidden="false" customHeight="false" outlineLevel="0" collapsed="false">
      <c r="A1008" s="81" t="n">
        <v>2018</v>
      </c>
      <c r="B1008" s="28" t="s">
        <v>27</v>
      </c>
      <c r="C1008" s="17" t="n">
        <v>23</v>
      </c>
      <c r="D1008" s="18" t="n">
        <v>1781469.56479945</v>
      </c>
      <c r="E1008" s="70" t="str">
        <f aca="false">B1008&amp;"|"&amp;A1008&amp;"|"&amp;C1008</f>
        <v>09/|2018|23</v>
      </c>
      <c r="F1008" s="77" t="n">
        <v>682397.019254728</v>
      </c>
      <c r="G1008" s="78" t="n">
        <f aca="false">IF(D1008="","",F1008/D1008)</f>
        <v>0.38305286418494</v>
      </c>
      <c r="H1008" s="20" t="n">
        <v>897240.948852845</v>
      </c>
      <c r="I1008" s="79" t="n">
        <f aca="false">IF(D1008="","",H1008/D1008)</f>
        <v>0.50365213449709</v>
      </c>
      <c r="J1008" s="20" t="n">
        <v>1579637.96810757</v>
      </c>
      <c r="K1008" s="79" t="n">
        <f aca="false">IF(D1008="","",J1008/D1008)</f>
        <v>0.886704998682028</v>
      </c>
      <c r="L1008" s="20" t="n">
        <v>623794.343241163</v>
      </c>
      <c r="M1008" s="24" t="n">
        <f aca="false">IF(L1008="","",IF(D1008="","",L1008/D1008))</f>
        <v>0.350157171116974</v>
      </c>
      <c r="N1008" s="20" t="n">
        <v>1438568.26084911</v>
      </c>
      <c r="O1008" s="80" t="n">
        <f aca="false">IF(N1008="","",IF(D1008="","",N1008/D1008))</f>
        <v>0.807517731020601</v>
      </c>
      <c r="P1008" s="20" t="n">
        <v>126859.274222912</v>
      </c>
      <c r="Q1008" s="80" t="n">
        <f aca="false">IF(P1008="","",IF(D1008="","",P1008/D1008))</f>
        <v>0.0712104639504146</v>
      </c>
    </row>
    <row r="1009" customFormat="false" ht="15" hidden="false" customHeight="false" outlineLevel="0" collapsed="false">
      <c r="A1009" s="81" t="n">
        <v>2018</v>
      </c>
      <c r="B1009" s="30" t="s">
        <v>28</v>
      </c>
      <c r="C1009" s="17" t="n">
        <v>23</v>
      </c>
      <c r="D1009" s="18" t="n">
        <v>2164176.79874956</v>
      </c>
      <c r="E1009" s="70" t="str">
        <f aca="false">B1009&amp;"|"&amp;A1009&amp;"|"&amp;C1009</f>
        <v>12/|2018|23</v>
      </c>
      <c r="F1009" s="77" t="n">
        <v>923760.669051349</v>
      </c>
      <c r="G1009" s="78" t="n">
        <f aca="false">IF(D1009="","",F1009/D1009)</f>
        <v>0.426841591493398</v>
      </c>
      <c r="H1009" s="20" t="n">
        <v>904034.799006393</v>
      </c>
      <c r="I1009" s="79" t="n">
        <f aca="false">IF(D1009="","",H1009/D1009)</f>
        <v>0.417726869416924</v>
      </c>
      <c r="J1009" s="20" t="n">
        <v>1827795.46805774</v>
      </c>
      <c r="K1009" s="79" t="n">
        <f aca="false">IF(D1009="","",J1009/D1009)</f>
        <v>0.84456846091032</v>
      </c>
      <c r="L1009" s="20" t="n">
        <v>746250.789683979</v>
      </c>
      <c r="M1009" s="24" t="n">
        <f aca="false">IF(L1009="","",IF(D1009="","",L1009/D1009))</f>
        <v>0.34481969777846</v>
      </c>
      <c r="N1009" s="20" t="n">
        <v>1825024.94999226</v>
      </c>
      <c r="O1009" s="80" t="n">
        <f aca="false">IF(N1009="","",IF(D1009="","",N1009/D1009))</f>
        <v>0.843288289129955</v>
      </c>
      <c r="P1009" s="20" t="n">
        <v>229851.359127634</v>
      </c>
      <c r="Q1009" s="80" t="n">
        <f aca="false">IF(P1009="","",IF(D1009="","",P1009/D1009))</f>
        <v>0.106207292888659</v>
      </c>
    </row>
    <row r="1010" customFormat="false" ht="15" hidden="false" customHeight="false" outlineLevel="0" collapsed="false">
      <c r="A1010" s="81" t="n">
        <v>2019</v>
      </c>
      <c r="B1010" s="31" t="s">
        <v>25</v>
      </c>
      <c r="C1010" s="17" t="n">
        <v>23</v>
      </c>
      <c r="D1010" s="18" t="n">
        <v>1342357.89013939</v>
      </c>
      <c r="E1010" s="70" t="str">
        <f aca="false">B1010&amp;"|"&amp;A1010&amp;"|"&amp;C1010</f>
        <v>03/|2019|23</v>
      </c>
      <c r="F1010" s="77" t="n">
        <v>535247.812199781</v>
      </c>
      <c r="G1010" s="78" t="n">
        <f aca="false">IF(D1010="","",F1010/D1010)</f>
        <v>0.398737040346372</v>
      </c>
      <c r="H1010" s="20" t="n">
        <v>707062.610782873</v>
      </c>
      <c r="I1010" s="79" t="n">
        <f aca="false">IF(D1010="","",H1010/D1010)</f>
        <v>0.526731817182862</v>
      </c>
      <c r="J1010" s="20" t="n">
        <v>1242310.42298265</v>
      </c>
      <c r="K1010" s="79" t="n">
        <f aca="false">IF(D1010="","",J1010/D1010)</f>
        <v>0.925468857529231</v>
      </c>
      <c r="L1010" s="20" t="n">
        <v>478042.608076918</v>
      </c>
      <c r="M1010" s="24" t="n">
        <f aca="false">IF(L1010="","",IF(D1010="","",L1010/D1010))</f>
        <v>0.356121576509882</v>
      </c>
      <c r="N1010" s="20" t="n">
        <v>1130592.79702055</v>
      </c>
      <c r="O1010" s="80" t="n">
        <f aca="false">IF(N1010="","",IF(D1010="","",N1010/D1010))</f>
        <v>0.842243939060953</v>
      </c>
      <c r="P1010" s="20" t="n">
        <v>190693.344988962</v>
      </c>
      <c r="Q1010" s="80" t="n">
        <f aca="false">IF(P1010="","",IF(D1010="","",P1010/D1010))</f>
        <v>0.142058497506325</v>
      </c>
    </row>
    <row r="1011" customFormat="false" ht="15" hidden="false" customHeight="false" outlineLevel="0" collapsed="false">
      <c r="A1011" s="81" t="n">
        <v>2019</v>
      </c>
      <c r="B1011" s="28" t="s">
        <v>26</v>
      </c>
      <c r="C1011" s="17" t="n">
        <v>23</v>
      </c>
      <c r="D1011" s="18" t="n">
        <v>1766783.42152401</v>
      </c>
      <c r="E1011" s="70" t="str">
        <f aca="false">B1011&amp;"|"&amp;A1011&amp;"|"&amp;C1011</f>
        <v>06/|2019|23</v>
      </c>
      <c r="F1011" s="77" t="n">
        <v>710140.850297357</v>
      </c>
      <c r="G1011" s="78" t="n">
        <f aca="false">IF(D1011="","",F1011/D1011)</f>
        <v>0.401939955767072</v>
      </c>
      <c r="H1011" s="20" t="n">
        <v>852070.23704181</v>
      </c>
      <c r="I1011" s="79" t="n">
        <f aca="false">IF(D1011="","",H1011/D1011)</f>
        <v>0.482272035531567</v>
      </c>
      <c r="J1011" s="20" t="n">
        <v>1562211.08733917</v>
      </c>
      <c r="K1011" s="79" t="n">
        <f aca="false">IF(D1011="","",J1011/D1011)</f>
        <v>0.884211991298641</v>
      </c>
      <c r="L1011" s="20" t="n">
        <v>606663.189648791</v>
      </c>
      <c r="M1011" s="24" t="n">
        <f aca="false">IF(L1011="","",IF(D1011="","",L1011/D1011))</f>
        <v>0.343371565670165</v>
      </c>
      <c r="N1011" s="20" t="n">
        <v>1450157.23888675</v>
      </c>
      <c r="O1011" s="80" t="n">
        <f aca="false">IF(N1011="","",IF(D1011="","",N1011/D1011))</f>
        <v>0.820789476072771</v>
      </c>
      <c r="P1011" s="20" t="n">
        <v>209934.857000117</v>
      </c>
      <c r="Q1011" s="80" t="n">
        <f aca="false">IF(P1011="","",IF(D1011="","",P1011/D1011))</f>
        <v>0.118823198385589</v>
      </c>
    </row>
    <row r="1012" customFormat="false" ht="15" hidden="false" customHeight="false" outlineLevel="0" collapsed="false">
      <c r="A1012" s="81" t="n">
        <v>2019</v>
      </c>
      <c r="B1012" s="28" t="s">
        <v>27</v>
      </c>
      <c r="C1012" s="17" t="n">
        <v>23</v>
      </c>
      <c r="D1012" s="18" t="n">
        <v>1746137.67779045</v>
      </c>
      <c r="E1012" s="70" t="str">
        <f aca="false">B1012&amp;"|"&amp;A1012&amp;"|"&amp;C1012</f>
        <v>09/|2019|23</v>
      </c>
      <c r="F1012" s="77" t="n">
        <v>642066.973855359</v>
      </c>
      <c r="G1012" s="78" t="n">
        <f aca="false">IF(D1012="","",F1012/D1012)</f>
        <v>0.367706958060619</v>
      </c>
      <c r="H1012" s="20" t="n">
        <v>919686.778294668</v>
      </c>
      <c r="I1012" s="79" t="n">
        <f aca="false">IF(D1012="","",H1012/D1012)</f>
        <v>0.526697745539993</v>
      </c>
      <c r="J1012" s="20" t="n">
        <v>1561753.75215003</v>
      </c>
      <c r="K1012" s="79" t="n">
        <f aca="false">IF(D1012="","",J1012/D1012)</f>
        <v>0.894404703600613</v>
      </c>
      <c r="L1012" s="20" t="n">
        <v>653821.958277224</v>
      </c>
      <c r="M1012" s="24" t="n">
        <f aca="false">IF(L1012="","",IF(D1012="","",L1012/D1012))</f>
        <v>0.374438949799517</v>
      </c>
      <c r="N1012" s="20" t="n">
        <v>1466582.52350301</v>
      </c>
      <c r="O1012" s="80" t="n">
        <f aca="false">IF(N1012="","",IF(D1012="","",N1012/D1012))</f>
        <v>0.839900852124566</v>
      </c>
      <c r="P1012" s="20" t="n">
        <v>215904.003607608</v>
      </c>
      <c r="Q1012" s="80" t="n">
        <f aca="false">IF(P1012="","",IF(D1012="","",P1012/D1012))</f>
        <v>0.123646609516388</v>
      </c>
    </row>
    <row r="1013" customFormat="false" ht="15" hidden="false" customHeight="false" outlineLevel="0" collapsed="false">
      <c r="A1013" s="81" t="n">
        <v>2019</v>
      </c>
      <c r="B1013" s="30" t="s">
        <v>28</v>
      </c>
      <c r="C1013" s="17" t="n">
        <v>23</v>
      </c>
      <c r="D1013" s="18" t="n">
        <v>2112328.57386401</v>
      </c>
      <c r="E1013" s="70" t="str">
        <f aca="false">B1013&amp;"|"&amp;A1013&amp;"|"&amp;C1013</f>
        <v>12/|2019|23</v>
      </c>
      <c r="F1013" s="77" t="n">
        <v>794618.782429397</v>
      </c>
      <c r="G1013" s="78" t="n">
        <f aca="false">IF(D1013="","",F1013/D1013)</f>
        <v>0.376181429471376</v>
      </c>
      <c r="H1013" s="20" t="n">
        <v>1037150.09210469</v>
      </c>
      <c r="I1013" s="79" t="n">
        <f aca="false">IF(D1013="","",H1013/D1013)</f>
        <v>0.4909984672543</v>
      </c>
      <c r="J1013" s="20" t="n">
        <v>1831768.87453409</v>
      </c>
      <c r="K1013" s="79" t="n">
        <f aca="false">IF(D1013="","",J1013/D1013)</f>
        <v>0.867179896725678</v>
      </c>
      <c r="L1013" s="20" t="n">
        <v>962766.628998637</v>
      </c>
      <c r="M1013" s="24" t="n">
        <f aca="false">IF(L1013="","",IF(D1013="","",L1013/D1013))</f>
        <v>0.45578450289932</v>
      </c>
      <c r="N1013" s="20" t="n">
        <v>1899009.57210657</v>
      </c>
      <c r="O1013" s="80" t="n">
        <f aca="false">IF(N1013="","",IF(D1013="","",N1013/D1013))</f>
        <v>0.899012395894819</v>
      </c>
      <c r="P1013" s="20" t="n">
        <v>231831.306502514</v>
      </c>
      <c r="Q1013" s="80" t="n">
        <f aca="false">IF(P1013="","",IF(D1013="","",P1013/D1013))</f>
        <v>0.109751536465955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&amp;CPágina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1013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0" ySplit="1" topLeftCell="A239" activePane="bottomLeft" state="frozen"/>
      <selection pane="topLeft" activeCell="A1" activeCellId="0" sqref="A1"/>
      <selection pane="bottomLeft" activeCell="I240" activeCellId="0" sqref="I240"/>
    </sheetView>
  </sheetViews>
  <sheetFormatPr defaultColWidth="11.60546875" defaultRowHeight="12.75" zeroHeight="false" outlineLevelRow="0" outlineLevelCol="0"/>
  <cols>
    <col collapsed="false" customWidth="true" hidden="false" outlineLevel="0" max="1" min="1" style="89" width="15.64"/>
    <col collapsed="false" customWidth="true" hidden="false" outlineLevel="0" max="2" min="2" style="72" width="11.46"/>
    <col collapsed="false" customWidth="true" hidden="false" outlineLevel="0" max="3" min="3" style="90" width="11.85"/>
    <col collapsed="false" customWidth="true" hidden="false" outlineLevel="0" max="1024" min="4" style="72" width="11.46"/>
  </cols>
  <sheetData>
    <row r="1" customFormat="false" ht="12.75" hidden="false" customHeight="false" outlineLevel="0" collapsed="false">
      <c r="A1" s="91" t="s">
        <v>36</v>
      </c>
      <c r="B1" s="91" t="s">
        <v>30</v>
      </c>
      <c r="C1" s="92" t="s">
        <v>31</v>
      </c>
      <c r="D1" s="93" t="s">
        <v>32</v>
      </c>
      <c r="E1" s="94" t="s">
        <v>35</v>
      </c>
      <c r="F1" s="94" t="s">
        <v>34</v>
      </c>
      <c r="G1" s="94" t="s">
        <v>33</v>
      </c>
      <c r="I1" s="91" t="s">
        <v>0</v>
      </c>
      <c r="J1" s="91" t="s">
        <v>30</v>
      </c>
      <c r="K1" s="92" t="s">
        <v>31</v>
      </c>
      <c r="L1" s="93" t="s">
        <v>32</v>
      </c>
      <c r="M1" s="94" t="s">
        <v>35</v>
      </c>
      <c r="N1" s="94" t="s">
        <v>34</v>
      </c>
      <c r="O1" s="94" t="s">
        <v>33</v>
      </c>
    </row>
    <row r="2" customFormat="false" ht="12.75" hidden="false" customHeight="false" outlineLevel="0" collapsed="false">
      <c r="A2" s="89" t="s">
        <v>37</v>
      </c>
      <c r="B2" s="72" t="n">
        <v>0.96887297</v>
      </c>
      <c r="C2" s="95" t="n">
        <v>0.148408191434679</v>
      </c>
      <c r="D2" s="72" t="n">
        <v>1.11728115950606</v>
      </c>
      <c r="I2" s="89" t="n">
        <v>2009</v>
      </c>
      <c r="J2" s="72" t="n">
        <f aca="false">AVERAGE(B2:B24)</f>
        <v>0.725429941333333</v>
      </c>
      <c r="K2" s="72" t="n">
        <f aca="false">AVERAGE(C2:C24)</f>
        <v>0.279986227729931</v>
      </c>
      <c r="L2" s="72" t="n">
        <f aca="false">AVERAGE(D2:D24)</f>
        <v>1.00541616882335</v>
      </c>
    </row>
    <row r="3" customFormat="false" ht="12.75" hidden="false" customHeight="false" outlineLevel="0" collapsed="false">
      <c r="A3" s="89" t="s">
        <v>38</v>
      </c>
      <c r="B3" s="72" t="n">
        <v>1.0695755</v>
      </c>
      <c r="C3" s="95" t="n">
        <v>0.702433376009981</v>
      </c>
      <c r="D3" s="72" t="n">
        <v>1.77200887643669</v>
      </c>
      <c r="I3" s="89" t="n">
        <v>2010</v>
      </c>
      <c r="J3" s="72" t="n">
        <f aca="false">AVERAGE(B25:B47)</f>
        <v>0.735374864117647</v>
      </c>
      <c r="K3" s="72" t="n">
        <f aca="false">AVERAGE(C25:C47)</f>
        <v>0.242206530097778</v>
      </c>
      <c r="L3" s="72" t="n">
        <f aca="false">AVERAGE(D25:D47)</f>
        <v>0.97758139360479</v>
      </c>
      <c r="M3" s="72" t="n">
        <f aca="false">AVERAGE(E25:E47)</f>
        <v>0.138178651785746</v>
      </c>
      <c r="N3" s="72" t="n">
        <f aca="false">AVERAGE(F25:F47)</f>
        <v>0.81737377666503</v>
      </c>
      <c r="O3" s="72" t="n">
        <f aca="false">AVERAGE(G25:G47)</f>
        <v>0.212751725295768</v>
      </c>
    </row>
    <row r="4" customFormat="false" ht="12.75" hidden="false" customHeight="false" outlineLevel="0" collapsed="false">
      <c r="A4" s="89" t="s">
        <v>39</v>
      </c>
      <c r="C4" s="95"/>
      <c r="I4" s="89" t="n">
        <v>2011</v>
      </c>
      <c r="J4" s="72" t="n">
        <f aca="false">AVERAGE(B48:B70)</f>
        <v>0.710508784444444</v>
      </c>
      <c r="K4" s="72" t="n">
        <f aca="false">AVERAGE(C48:C70)</f>
        <v>0.230491750750067</v>
      </c>
      <c r="L4" s="72" t="n">
        <f aca="false">AVERAGE(D48:D70)</f>
        <v>0.941000534203998</v>
      </c>
      <c r="M4" s="72" t="n">
        <f aca="false">AVERAGE(E48:E70)</f>
        <v>0.145740434620099</v>
      </c>
      <c r="N4" s="72" t="n">
        <f aca="false">AVERAGE(F48:F70)</f>
        <v>0.761802915409012</v>
      </c>
      <c r="O4" s="72" t="n">
        <f aca="false">AVERAGE(G48:G70)</f>
        <v>0.187265041050062</v>
      </c>
    </row>
    <row r="5" customFormat="false" ht="12.75" hidden="false" customHeight="false" outlineLevel="0" collapsed="false">
      <c r="A5" s="89" t="s">
        <v>40</v>
      </c>
      <c r="B5" s="72" t="n">
        <v>0.83073475</v>
      </c>
      <c r="C5" s="95" t="n">
        <v>0.101096047251278</v>
      </c>
      <c r="D5" s="72" t="n">
        <v>0.931830792920679</v>
      </c>
      <c r="I5" s="89" t="n">
        <v>2012</v>
      </c>
      <c r="J5" s="72" t="n">
        <f aca="false">AVERAGE(B71:B93)</f>
        <v>0.746495211052632</v>
      </c>
      <c r="K5" s="72" t="n">
        <f aca="false">AVERAGE(C71:C93)</f>
        <v>0.245066627341123</v>
      </c>
      <c r="L5" s="72" t="n">
        <f aca="false">AVERAGE(D71:D93)</f>
        <v>0.991561839407335</v>
      </c>
      <c r="M5" s="72" t="n">
        <f aca="false">AVERAGE(E71:E93)</f>
        <v>0.157747150781737</v>
      </c>
      <c r="N5" s="72" t="n">
        <f aca="false">AVERAGE(F71:F93)</f>
        <v>0.862737525299471</v>
      </c>
      <c r="O5" s="72" t="n">
        <f aca="false">AVERAGE(G71:G93)</f>
        <v>0.20115060641043</v>
      </c>
    </row>
    <row r="6" customFormat="false" ht="12.75" hidden="false" customHeight="false" outlineLevel="0" collapsed="false">
      <c r="A6" s="89" t="s">
        <v>41</v>
      </c>
      <c r="B6" s="72" t="n">
        <v>0.35553035</v>
      </c>
      <c r="C6" s="95" t="n">
        <v>0.8310085482795</v>
      </c>
      <c r="D6" s="72" t="n">
        <v>1.18653890203646</v>
      </c>
      <c r="I6" s="89" t="n">
        <v>2013</v>
      </c>
      <c r="J6" s="72" t="n">
        <f aca="false">AVERAGE(B94:B116)</f>
        <v>0.709289388421053</v>
      </c>
      <c r="K6" s="72" t="n">
        <f aca="false">AVERAGE(C94:C116)</f>
        <v>0.239424190015659</v>
      </c>
      <c r="L6" s="72" t="n">
        <f aca="false">AVERAGE(D94:D116)</f>
        <v>0.948713579409493</v>
      </c>
      <c r="M6" s="72" t="n">
        <f aca="false">AVERAGE(E94:E116)</f>
        <v>0.155773274604365</v>
      </c>
      <c r="N6" s="72" t="n">
        <f aca="false">AVERAGE(F94:F116)</f>
        <v>0.717448760075141</v>
      </c>
      <c r="O6" s="72" t="n">
        <f aca="false">AVERAGE(G94:G116)</f>
        <v>0.202454960923676</v>
      </c>
    </row>
    <row r="7" customFormat="false" ht="12.75" hidden="false" customHeight="false" outlineLevel="0" collapsed="false">
      <c r="A7" s="89" t="s">
        <v>42</v>
      </c>
      <c r="C7" s="95"/>
      <c r="I7" s="89" t="n">
        <v>2014</v>
      </c>
      <c r="J7" s="96" t="n">
        <f aca="false">AVERAGE(B117:B139)</f>
        <v>0.714539540476191</v>
      </c>
      <c r="K7" s="96" t="n">
        <f aca="false">AVERAGE(C117:C139)</f>
        <v>0.235621470263395</v>
      </c>
      <c r="L7" s="96" t="n">
        <f aca="false">AVERAGE(D117:D139)</f>
        <v>0.950161010680305</v>
      </c>
      <c r="M7" s="96" t="n">
        <f aca="false">AVERAGE(E117:E139)</f>
        <v>0.162314709682044</v>
      </c>
      <c r="N7" s="96" t="n">
        <f aca="false">AVERAGE(F117:F139)</f>
        <v>0.757769343222356</v>
      </c>
      <c r="O7" s="96" t="n">
        <f aca="false">AVERAGE(G117:G139)</f>
        <v>0.225526796625268</v>
      </c>
    </row>
    <row r="8" customFormat="false" ht="12.75" hidden="false" customHeight="false" outlineLevel="0" collapsed="false">
      <c r="A8" s="89" t="s">
        <v>43</v>
      </c>
      <c r="C8" s="95"/>
      <c r="I8" s="89" t="n">
        <v>2015</v>
      </c>
      <c r="J8" s="72" t="n">
        <f aca="false">AVERAGE(B140:B162)</f>
        <v>0.721989609047619</v>
      </c>
      <c r="K8" s="72" t="n">
        <f aca="false">AVERAGE(C140:C162)</f>
        <v>0.218871370762846</v>
      </c>
      <c r="L8" s="96" t="n">
        <f aca="false">AVERAGE(D140:D162)</f>
        <v>0.940860980261742</v>
      </c>
      <c r="M8" s="72" t="n">
        <f aca="false">AVERAGE(E140:E162)</f>
        <v>0.164846194486121</v>
      </c>
      <c r="N8" s="72" t="n">
        <f aca="false">AVERAGE(F140:F162)</f>
        <v>0.737299133851447</v>
      </c>
      <c r="O8" s="72" t="n">
        <f aca="false">AVERAGE(G140:G162)</f>
        <v>0.193432159066551</v>
      </c>
    </row>
    <row r="9" customFormat="false" ht="12.75" hidden="false" customHeight="false" outlineLevel="0" collapsed="false">
      <c r="A9" s="89" t="s">
        <v>44</v>
      </c>
      <c r="C9" s="95"/>
      <c r="I9" s="89" t="n">
        <v>2016</v>
      </c>
      <c r="J9" s="72" t="n">
        <f aca="false">AVERAGE(B163:B185)</f>
        <v>0.771499311818182</v>
      </c>
      <c r="K9" s="72" t="n">
        <f aca="false">AVERAGE(C163:C185)</f>
        <v>0.355557669028765</v>
      </c>
      <c r="L9" s="96" t="n">
        <f aca="false">AVERAGE(D163:D185)</f>
        <v>1.12705698037722</v>
      </c>
      <c r="M9" s="72" t="n">
        <f aca="false">AVERAGE(E163:E185)</f>
        <v>0.214919848863114</v>
      </c>
      <c r="N9" s="72" t="n">
        <f aca="false">AVERAGE(F163:F185)</f>
        <v>0.844747043918118</v>
      </c>
      <c r="O9" s="72" t="n">
        <f aca="false">AVERAGE(G163:G185)</f>
        <v>0.279956068091189</v>
      </c>
    </row>
    <row r="10" customFormat="false" ht="12.75" hidden="false" customHeight="false" outlineLevel="0" collapsed="false">
      <c r="A10" s="89" t="s">
        <v>45</v>
      </c>
      <c r="B10" s="72" t="n">
        <v>0.83455668</v>
      </c>
      <c r="C10" s="95" t="n">
        <v>0.120810982002631</v>
      </c>
      <c r="D10" s="72" t="n">
        <v>0.955367662237497</v>
      </c>
      <c r="I10" s="89" t="n">
        <v>2017</v>
      </c>
      <c r="J10" s="72" t="n">
        <f aca="false">AVERAGE(B186:B208)</f>
        <v>0.754529518181818</v>
      </c>
      <c r="K10" s="72" t="n">
        <f aca="false">AVERAGE(C186:C208)</f>
        <v>0.203988227268056</v>
      </c>
      <c r="L10" s="72" t="n">
        <f aca="false">AVERAGE(D186:D208)</f>
        <v>0.958517745647459</v>
      </c>
      <c r="M10" s="72" t="n">
        <f aca="false">AVERAGE(E186:E208)</f>
        <v>0.145022907928941</v>
      </c>
      <c r="N10" s="72" t="n">
        <f aca="false">AVERAGE(F186:F208)</f>
        <v>0.747213274071382</v>
      </c>
      <c r="O10" s="72" t="n">
        <f aca="false">AVERAGE(G186:G208)</f>
        <v>0.190320485754259</v>
      </c>
    </row>
    <row r="11" customFormat="false" ht="12.75" hidden="false" customHeight="false" outlineLevel="0" collapsed="false">
      <c r="A11" s="89" t="s">
        <v>46</v>
      </c>
      <c r="C11" s="95"/>
      <c r="I11" s="89" t="n">
        <v>2018</v>
      </c>
      <c r="J11" s="72" t="n">
        <f aca="false">AVERAGE(B209:B231)</f>
        <v>0.800822931818182</v>
      </c>
      <c r="K11" s="72" t="n">
        <f aca="false">AVERAGE(C209:C231)</f>
        <v>0.336478925883585</v>
      </c>
      <c r="L11" s="72" t="n">
        <f aca="false">AVERAGE(D209:D231)</f>
        <v>1.13730185865632</v>
      </c>
      <c r="M11" s="72" t="n">
        <f aca="false">AVERAGE(E209:E231)</f>
        <v>0.295339659739515</v>
      </c>
      <c r="N11" s="72" t="n">
        <f aca="false">AVERAGE(F209:F231)</f>
        <v>0.794027494831197</v>
      </c>
      <c r="O11" s="72" t="n">
        <f aca="false">AVERAGE(G209:G231)</f>
        <v>0.25281281697459</v>
      </c>
    </row>
    <row r="12" customFormat="false" ht="12.75" hidden="false" customHeight="false" outlineLevel="0" collapsed="false">
      <c r="A12" s="89" t="s">
        <v>47</v>
      </c>
      <c r="B12" s="72" t="n">
        <v>0.68246618</v>
      </c>
      <c r="C12" s="95" t="n">
        <v>0.28891087069547</v>
      </c>
      <c r="D12" s="72" t="n">
        <v>0.971377054069665</v>
      </c>
      <c r="I12" s="89" t="n">
        <v>2019</v>
      </c>
      <c r="J12" s="72" t="n">
        <f aca="false">AVERAGE(B232:B254)</f>
        <v>0.764328976818182</v>
      </c>
      <c r="K12" s="72" t="n">
        <f aca="false">AVERAGE(C232:C254)</f>
        <v>0.360383103844248</v>
      </c>
      <c r="L12" s="72" t="n">
        <f aca="false">AVERAGE(D232:D254)</f>
        <v>1.12471208163488</v>
      </c>
      <c r="M12" s="72" t="n">
        <f aca="false">AVERAGE(E232:E254)</f>
        <v>0.387886129172913</v>
      </c>
      <c r="N12" s="72" t="n">
        <f aca="false">AVERAGE(F232:F254)</f>
        <v>0.791269068187437</v>
      </c>
      <c r="O12" s="72" t="n">
        <f aca="false">AVERAGE(G232:G254)</f>
        <v>0.375087454159541</v>
      </c>
    </row>
    <row r="13" customFormat="false" ht="12.75" hidden="false" customHeight="false" outlineLevel="0" collapsed="false">
      <c r="A13" s="89" t="s">
        <v>48</v>
      </c>
      <c r="B13" s="72" t="n">
        <v>0.78778311</v>
      </c>
      <c r="C13" s="95" t="n">
        <v>0.192350699295968</v>
      </c>
      <c r="D13" s="72" t="n">
        <v>0.980133807548427</v>
      </c>
    </row>
    <row r="14" customFormat="false" ht="12.75" hidden="false" customHeight="false" outlineLevel="0" collapsed="false">
      <c r="A14" s="89" t="s">
        <v>49</v>
      </c>
      <c r="B14" s="72" t="n">
        <v>0.58162541</v>
      </c>
      <c r="C14" s="95" t="n">
        <v>0.221289199264396</v>
      </c>
      <c r="D14" s="72" t="n">
        <v>0.802914612887733</v>
      </c>
    </row>
    <row r="15" customFormat="false" ht="12.75" hidden="false" customHeight="false" outlineLevel="0" collapsed="false">
      <c r="A15" s="89" t="s">
        <v>50</v>
      </c>
      <c r="B15" s="72" t="n">
        <v>0.82377599</v>
      </c>
      <c r="C15" s="95" t="n">
        <v>0.181343008914512</v>
      </c>
      <c r="D15" s="72" t="n">
        <v>1.00511899543926</v>
      </c>
    </row>
    <row r="16" customFormat="false" ht="12.75" hidden="false" customHeight="false" outlineLevel="0" collapsed="false">
      <c r="A16" s="89" t="s">
        <v>51</v>
      </c>
      <c r="B16" s="72" t="n">
        <v>0.71734284</v>
      </c>
      <c r="C16" s="95" t="n">
        <v>0.280390852256659</v>
      </c>
      <c r="D16" s="72" t="n">
        <v>0.997733694742194</v>
      </c>
    </row>
    <row r="17" customFormat="false" ht="12.75" hidden="false" customHeight="false" outlineLevel="0" collapsed="false">
      <c r="A17" s="89" t="s">
        <v>52</v>
      </c>
      <c r="C17" s="95"/>
    </row>
    <row r="18" customFormat="false" ht="12.75" hidden="false" customHeight="false" outlineLevel="0" collapsed="false">
      <c r="A18" s="89" t="s">
        <v>53</v>
      </c>
      <c r="B18" s="72" t="n">
        <v>0.74549465</v>
      </c>
      <c r="C18" s="95" t="n">
        <v>0.102217493292026</v>
      </c>
      <c r="D18" s="72" t="n">
        <v>0.847712139523682</v>
      </c>
    </row>
    <row r="19" customFormat="false" ht="12.75" hidden="false" customHeight="false" outlineLevel="0" collapsed="false">
      <c r="A19" s="89" t="s">
        <v>54</v>
      </c>
      <c r="B19" s="72" t="n">
        <v>0.81646369</v>
      </c>
      <c r="C19" s="95" t="n">
        <v>0.121652876499519</v>
      </c>
      <c r="D19" s="72" t="n">
        <v>0.938116567573487</v>
      </c>
    </row>
    <row r="20" customFormat="false" ht="12.75" hidden="false" customHeight="false" outlineLevel="0" collapsed="false">
      <c r="A20" s="89" t="s">
        <v>55</v>
      </c>
      <c r="C20" s="95"/>
    </row>
    <row r="21" customFormat="false" ht="12.75" hidden="false" customHeight="false" outlineLevel="0" collapsed="false">
      <c r="A21" s="89" t="s">
        <v>56</v>
      </c>
      <c r="C21" s="95"/>
    </row>
    <row r="22" customFormat="false" ht="12.75" hidden="false" customHeight="false" outlineLevel="0" collapsed="false">
      <c r="A22" s="89" t="s">
        <v>57</v>
      </c>
      <c r="B22" s="72" t="n">
        <v>0.73324887</v>
      </c>
      <c r="C22" s="95" t="n">
        <v>0.183046981440227</v>
      </c>
      <c r="D22" s="72" t="n">
        <v>0.916295846746508</v>
      </c>
    </row>
    <row r="23" customFormat="false" ht="12.75" hidden="false" customHeight="false" outlineLevel="0" collapsed="false">
      <c r="A23" s="89" t="s">
        <v>58</v>
      </c>
      <c r="B23" s="72" t="n">
        <v>0.51218711</v>
      </c>
      <c r="C23" s="95" t="n">
        <v>0.330201524988934</v>
      </c>
      <c r="D23" s="72" t="n">
        <v>0.842388637114614</v>
      </c>
    </row>
    <row r="24" customFormat="false" ht="12.75" hidden="false" customHeight="false" outlineLevel="0" collapsed="false">
      <c r="A24" s="89" t="s">
        <v>59</v>
      </c>
      <c r="B24" s="72" t="n">
        <v>0.42179102</v>
      </c>
      <c r="C24" s="95" t="n">
        <v>0.394632764323184</v>
      </c>
      <c r="D24" s="72" t="n">
        <v>0.816423783567308</v>
      </c>
    </row>
    <row r="25" customFormat="false" ht="12.75" hidden="false" customHeight="false" outlineLevel="0" collapsed="false">
      <c r="A25" s="89" t="s">
        <v>60</v>
      </c>
      <c r="B25" s="72" t="n">
        <v>0.78409967</v>
      </c>
      <c r="C25" s="95" t="n">
        <v>0.121386155410523</v>
      </c>
      <c r="D25" s="72" t="n">
        <v>0.905485826702211</v>
      </c>
      <c r="E25" s="72" t="n">
        <v>0.113746449168316</v>
      </c>
      <c r="F25" s="72" t="n">
        <v>0.703067107350441</v>
      </c>
      <c r="G25" s="72" t="n">
        <v>0.305637373533818</v>
      </c>
    </row>
    <row r="26" customFormat="false" ht="12.75" hidden="false" customHeight="false" outlineLevel="0" collapsed="false">
      <c r="A26" s="89" t="s">
        <v>61</v>
      </c>
      <c r="B26" s="72" t="n">
        <v>0.93942969</v>
      </c>
      <c r="C26" s="95" t="n">
        <v>0.333472068808507</v>
      </c>
      <c r="D26" s="72" t="n">
        <v>1.27290175807683</v>
      </c>
    </row>
    <row r="27" customFormat="false" ht="12.75" hidden="false" customHeight="false" outlineLevel="0" collapsed="false">
      <c r="A27" s="89" t="s">
        <v>62</v>
      </c>
      <c r="B27" s="72" t="n">
        <v>1.17216392</v>
      </c>
      <c r="C27" s="95" t="n">
        <v>0.300498766883676</v>
      </c>
      <c r="D27" s="72" t="n">
        <v>1.47266268812926</v>
      </c>
      <c r="E27" s="72" t="n">
        <v>0.438659413831913</v>
      </c>
      <c r="F27" s="72" t="n">
        <v>0.951926079759917</v>
      </c>
      <c r="G27" s="72" t="n">
        <v>0.117314000755133</v>
      </c>
    </row>
    <row r="28" customFormat="false" ht="12.75" hidden="false" customHeight="false" outlineLevel="0" collapsed="false">
      <c r="A28" s="89" t="s">
        <v>63</v>
      </c>
      <c r="B28" s="72" t="n">
        <v>0.88758487</v>
      </c>
      <c r="C28" s="95" t="n">
        <v>0.108361293377726</v>
      </c>
      <c r="D28" s="72" t="n">
        <v>0.995946165448565</v>
      </c>
      <c r="E28" s="72" t="n">
        <v>0.0677497832010901</v>
      </c>
      <c r="F28" s="72" t="n">
        <v>1.05434307076473</v>
      </c>
      <c r="G28" s="72" t="n">
        <v>0.0613950935399289</v>
      </c>
    </row>
    <row r="29" customFormat="false" ht="12.75" hidden="false" customHeight="false" outlineLevel="0" collapsed="false">
      <c r="A29" s="89" t="s">
        <v>64</v>
      </c>
      <c r="B29" s="72" t="n">
        <v>0.31995081</v>
      </c>
      <c r="C29" s="95" t="n">
        <v>0.57623086374759</v>
      </c>
      <c r="D29" s="72" t="n">
        <v>0.896181670906396</v>
      </c>
      <c r="E29" s="72" t="n">
        <v>0.275939901114195</v>
      </c>
      <c r="F29" s="72" t="n">
        <v>0.525907717402147</v>
      </c>
      <c r="G29" s="72" t="n">
        <v>0.280064601975074</v>
      </c>
    </row>
    <row r="30" customFormat="false" ht="12.75" hidden="false" customHeight="false" outlineLevel="0" collapsed="false">
      <c r="A30" s="89" t="s">
        <v>65</v>
      </c>
      <c r="C30" s="95"/>
    </row>
    <row r="31" customFormat="false" ht="12.75" hidden="false" customHeight="false" outlineLevel="0" collapsed="false">
      <c r="A31" s="89" t="s">
        <v>66</v>
      </c>
      <c r="C31" s="95"/>
    </row>
    <row r="32" customFormat="false" ht="12.75" hidden="false" customHeight="false" outlineLevel="0" collapsed="false">
      <c r="A32" s="89" t="s">
        <v>67</v>
      </c>
      <c r="C32" s="95"/>
    </row>
    <row r="33" customFormat="false" ht="12.75" hidden="false" customHeight="false" outlineLevel="0" collapsed="false">
      <c r="A33" s="89" t="s">
        <v>68</v>
      </c>
      <c r="B33" s="72" t="n">
        <v>0.67792039</v>
      </c>
      <c r="C33" s="95" t="n">
        <v>0.130972584146197</v>
      </c>
      <c r="D33" s="72" t="n">
        <v>0.808892969561818</v>
      </c>
      <c r="E33" s="72" t="n">
        <v>0.157367412749795</v>
      </c>
      <c r="F33" s="72" t="n">
        <v>0.452799656756591</v>
      </c>
      <c r="G33" s="72" t="n">
        <v>0.250438882341737</v>
      </c>
    </row>
    <row r="34" customFormat="false" ht="12.75" hidden="false" customHeight="false" outlineLevel="0" collapsed="false">
      <c r="A34" s="89" t="s">
        <v>69</v>
      </c>
      <c r="B34" s="72" t="n">
        <v>0.78164012</v>
      </c>
      <c r="C34" s="95" t="n">
        <v>0.22944244886745</v>
      </c>
      <c r="D34" s="72" t="n">
        <v>1.01108256611191</v>
      </c>
      <c r="E34" s="72" t="n">
        <v>0.145572569988353</v>
      </c>
      <c r="F34" s="72" t="n">
        <v>0.978586520889397</v>
      </c>
      <c r="G34" s="72" t="n">
        <v>0.265293379033536</v>
      </c>
    </row>
    <row r="35" customFormat="false" ht="12.75" hidden="false" customHeight="false" outlineLevel="0" collapsed="false">
      <c r="A35" s="89" t="s">
        <v>70</v>
      </c>
      <c r="B35" s="72" t="n">
        <v>0.68672585</v>
      </c>
      <c r="C35" s="95" t="n">
        <v>0.281089754191026</v>
      </c>
      <c r="D35" s="72" t="n">
        <v>0.967815607003553</v>
      </c>
      <c r="E35" s="72" t="n">
        <v>0.0972764278318598</v>
      </c>
      <c r="F35" s="72" t="n">
        <v>0.839538391395608</v>
      </c>
      <c r="G35" s="72" t="n">
        <v>0.151096502266528</v>
      </c>
    </row>
    <row r="36" customFormat="false" ht="12.75" hidden="false" customHeight="false" outlineLevel="0" collapsed="false">
      <c r="A36" s="89" t="s">
        <v>71</v>
      </c>
      <c r="B36" s="72" t="n">
        <v>0.74789022</v>
      </c>
      <c r="C36" s="95" t="n">
        <v>0.204067849279887</v>
      </c>
      <c r="D36" s="72" t="n">
        <v>0.951958073002068</v>
      </c>
      <c r="E36" s="72" t="n">
        <v>0.0579640554179316</v>
      </c>
      <c r="F36" s="72" t="n">
        <v>0.91162537536697</v>
      </c>
      <c r="G36" s="72" t="n">
        <v>0.304717579086506</v>
      </c>
    </row>
    <row r="37" customFormat="false" ht="12.75" hidden="false" customHeight="false" outlineLevel="0" collapsed="false">
      <c r="A37" s="89" t="s">
        <v>72</v>
      </c>
      <c r="B37" s="72" t="n">
        <v>0.59353797</v>
      </c>
      <c r="C37" s="95" t="n">
        <v>0.215155455485041</v>
      </c>
      <c r="D37" s="72" t="n">
        <v>0.808693422796519</v>
      </c>
      <c r="E37" s="72" t="n">
        <v>0.130872683362364</v>
      </c>
      <c r="F37" s="72" t="n">
        <v>0.681390873684857</v>
      </c>
      <c r="G37" s="72" t="n">
        <v>0.224965300705591</v>
      </c>
    </row>
    <row r="38" customFormat="false" ht="12.75" hidden="false" customHeight="false" outlineLevel="0" collapsed="false">
      <c r="A38" s="89" t="s">
        <v>73</v>
      </c>
      <c r="B38" s="72" t="n">
        <v>0.80699194</v>
      </c>
      <c r="C38" s="95" t="n">
        <v>0.145313830309971</v>
      </c>
      <c r="D38" s="72" t="n">
        <v>0.952305765806331</v>
      </c>
      <c r="E38" s="72" t="n">
        <v>0.14447347818776</v>
      </c>
      <c r="F38" s="72" t="n">
        <v>0.787200175735206</v>
      </c>
      <c r="G38" s="72" t="n">
        <v>0.137871651790801</v>
      </c>
    </row>
    <row r="39" customFormat="false" ht="12.75" hidden="false" customHeight="false" outlineLevel="0" collapsed="false">
      <c r="A39" s="89" t="s">
        <v>74</v>
      </c>
      <c r="B39" s="72" t="n">
        <v>0.81070438</v>
      </c>
      <c r="C39" s="95" t="n">
        <v>0.287870823651564</v>
      </c>
      <c r="D39" s="72" t="n">
        <v>1.09857519902795</v>
      </c>
      <c r="E39" s="72" t="n">
        <v>0.184700044087806</v>
      </c>
      <c r="F39" s="72" t="n">
        <v>0.868185361435809</v>
      </c>
      <c r="G39" s="72" t="n">
        <v>0.258740781875511</v>
      </c>
    </row>
    <row r="40" customFormat="false" ht="12.75" hidden="false" customHeight="false" outlineLevel="0" collapsed="false">
      <c r="A40" s="89" t="s">
        <v>75</v>
      </c>
      <c r="C40" s="95"/>
    </row>
    <row r="41" customFormat="false" ht="12.75" hidden="false" customHeight="false" outlineLevel="0" collapsed="false">
      <c r="A41" s="89" t="s">
        <v>76</v>
      </c>
      <c r="B41" s="72" t="n">
        <v>0.79033635</v>
      </c>
      <c r="C41" s="95" t="n">
        <v>0.102574934607491</v>
      </c>
      <c r="D41" s="72" t="n">
        <v>0.892911283594206</v>
      </c>
      <c r="E41" s="72" t="n">
        <v>0.0775660671910062</v>
      </c>
      <c r="F41" s="72" t="n">
        <v>0.835639735596018</v>
      </c>
      <c r="G41" s="72" t="n">
        <v>0.189787993410702</v>
      </c>
    </row>
    <row r="42" customFormat="false" ht="12.75" hidden="false" customHeight="false" outlineLevel="0" collapsed="false">
      <c r="A42" s="89" t="s">
        <v>77</v>
      </c>
      <c r="B42" s="72" t="n">
        <v>0.803602</v>
      </c>
      <c r="C42" s="95" t="n">
        <v>0.125026302631709</v>
      </c>
      <c r="D42" s="72" t="n">
        <v>0.928628299717555</v>
      </c>
      <c r="E42" s="72" t="n">
        <v>0.0610776691275424</v>
      </c>
      <c r="F42" s="72" t="n">
        <v>0.960614576569848</v>
      </c>
      <c r="G42" s="72" t="n">
        <v>0.17519539527378</v>
      </c>
    </row>
    <row r="43" customFormat="false" ht="12.75" hidden="false" customHeight="false" outlineLevel="0" collapsed="false">
      <c r="A43" s="89" t="s">
        <v>78</v>
      </c>
      <c r="C43" s="95"/>
    </row>
    <row r="44" customFormat="false" ht="12.75" hidden="false" customHeight="false" outlineLevel="0" collapsed="false">
      <c r="A44" s="89" t="s">
        <v>79</v>
      </c>
      <c r="C44" s="95"/>
    </row>
    <row r="45" customFormat="false" ht="12.75" hidden="false" customHeight="false" outlineLevel="0" collapsed="false">
      <c r="A45" s="89" t="s">
        <v>80</v>
      </c>
      <c r="B45" s="72" t="n">
        <v>0.7323587</v>
      </c>
      <c r="C45" s="95" t="n">
        <v>0.187538869112395</v>
      </c>
      <c r="D45" s="72" t="n">
        <v>0.919897573807318</v>
      </c>
      <c r="E45" s="72" t="n">
        <v>0.0881447272592974</v>
      </c>
      <c r="F45" s="72" t="n">
        <v>0.886093760435193</v>
      </c>
      <c r="G45" s="72" t="n">
        <v>0.0870533688606212</v>
      </c>
    </row>
    <row r="46" customFormat="false" ht="12.75" hidden="false" customHeight="false" outlineLevel="0" collapsed="false">
      <c r="A46" s="89" t="s">
        <v>81</v>
      </c>
      <c r="B46" s="72" t="n">
        <v>0.55224422</v>
      </c>
      <c r="C46" s="95" t="n">
        <v>0.376492528409208</v>
      </c>
      <c r="D46" s="72" t="n">
        <v>0.928736744756978</v>
      </c>
      <c r="E46" s="72" t="n">
        <v>0.129306175943726</v>
      </c>
      <c r="F46" s="72" t="n">
        <v>0.865071454231269</v>
      </c>
      <c r="G46" s="72" t="n">
        <v>0.269820885320177</v>
      </c>
    </row>
    <row r="47" customFormat="false" ht="12.75" hidden="false" customHeight="false" outlineLevel="0" collapsed="false">
      <c r="A47" s="89" t="s">
        <v>82</v>
      </c>
      <c r="B47" s="72" t="n">
        <v>0.41419159</v>
      </c>
      <c r="C47" s="95" t="n">
        <v>0.392016482742269</v>
      </c>
      <c r="D47" s="72" t="n">
        <v>0.806208076831956</v>
      </c>
      <c r="E47" s="72" t="n">
        <v>0.0404415701089761</v>
      </c>
      <c r="F47" s="72" t="n">
        <v>0.775990569266476</v>
      </c>
      <c r="G47" s="72" t="n">
        <v>0.324634814962848</v>
      </c>
    </row>
    <row r="48" customFormat="false" ht="12.75" hidden="false" customHeight="false" outlineLevel="0" collapsed="false">
      <c r="A48" s="89" t="s">
        <v>83</v>
      </c>
      <c r="B48" s="72" t="n">
        <v>0.62845727</v>
      </c>
      <c r="C48" s="95" t="n">
        <v>0.124645482306773</v>
      </c>
      <c r="D48" s="72" t="n">
        <v>0.753102752031614</v>
      </c>
      <c r="E48" s="72" t="n">
        <v>0.107719932065101</v>
      </c>
      <c r="F48" s="72" t="n">
        <v>0.589314344372625</v>
      </c>
      <c r="G48" s="72" t="n">
        <v>0.238675887761003</v>
      </c>
    </row>
    <row r="49" customFormat="false" ht="12.75" hidden="false" customHeight="false" outlineLevel="0" collapsed="false">
      <c r="A49" s="89" t="s">
        <v>84</v>
      </c>
      <c r="B49" s="72" t="n">
        <v>0.97200032</v>
      </c>
      <c r="C49" s="95" t="n">
        <v>0.368083502028099</v>
      </c>
      <c r="D49" s="72" t="n">
        <v>1.34008381752709</v>
      </c>
      <c r="E49" s="72" t="n">
        <v>0.0665515009017191</v>
      </c>
      <c r="F49" s="72" t="n">
        <v>0.691516816117094</v>
      </c>
      <c r="G49" s="72" t="n">
        <v>0.0448996468331794</v>
      </c>
    </row>
    <row r="50" customFormat="false" ht="12.75" hidden="false" customHeight="false" outlineLevel="0" collapsed="false">
      <c r="A50" s="89" t="s">
        <v>85</v>
      </c>
      <c r="B50" s="72" t="n">
        <v>0.96842107</v>
      </c>
      <c r="C50" s="95" t="n">
        <v>0.265815245818153</v>
      </c>
      <c r="D50" s="72" t="n">
        <v>1.23423631541338</v>
      </c>
      <c r="E50" s="72" t="n">
        <v>0.693899513530823</v>
      </c>
      <c r="F50" s="72" t="n">
        <v>0.628976857258836</v>
      </c>
      <c r="G50" s="72" t="n">
        <v>0.178463687784358</v>
      </c>
    </row>
    <row r="51" customFormat="false" ht="12.75" hidden="false" customHeight="false" outlineLevel="0" collapsed="false">
      <c r="A51" s="89" t="s">
        <v>86</v>
      </c>
      <c r="B51" s="72" t="n">
        <v>0.97613212</v>
      </c>
      <c r="C51" s="95" t="n">
        <v>0.0956048728882328</v>
      </c>
      <c r="D51" s="72" t="n">
        <v>1.07173699473578</v>
      </c>
      <c r="E51" s="72" t="n">
        <v>0.0458211532203527</v>
      </c>
      <c r="F51" s="72" t="n">
        <v>1.16200242895871</v>
      </c>
      <c r="G51" s="72" t="n">
        <v>0.0432083828817507</v>
      </c>
    </row>
    <row r="52" customFormat="false" ht="12.75" hidden="false" customHeight="false" outlineLevel="0" collapsed="false">
      <c r="A52" s="89" t="s">
        <v>87</v>
      </c>
      <c r="B52" s="72" t="n">
        <v>0.32033848</v>
      </c>
      <c r="C52" s="95" t="n">
        <v>0.588924542638351</v>
      </c>
      <c r="D52" s="72" t="n">
        <v>0.909263018595384</v>
      </c>
      <c r="E52" s="72" t="n">
        <v>0.279393834009873</v>
      </c>
      <c r="F52" s="72" t="n">
        <v>0.559911738071566</v>
      </c>
      <c r="G52" s="72" t="n">
        <v>0.239573772409846</v>
      </c>
    </row>
    <row r="53" customFormat="false" ht="12.75" hidden="false" customHeight="false" outlineLevel="0" collapsed="false">
      <c r="A53" s="89" t="s">
        <v>88</v>
      </c>
      <c r="C53" s="95"/>
    </row>
    <row r="54" customFormat="false" ht="12.75" hidden="false" customHeight="false" outlineLevel="0" collapsed="false">
      <c r="A54" s="89" t="s">
        <v>89</v>
      </c>
      <c r="C54" s="95"/>
    </row>
    <row r="55" customFormat="false" ht="12.75" hidden="false" customHeight="false" outlineLevel="0" collapsed="false">
      <c r="A55" s="89" t="s">
        <v>90</v>
      </c>
      <c r="C55" s="95"/>
    </row>
    <row r="56" customFormat="false" ht="12.75" hidden="false" customHeight="false" outlineLevel="0" collapsed="false">
      <c r="A56" s="89" t="s">
        <v>91</v>
      </c>
      <c r="B56" s="72" t="n">
        <v>0.69829481</v>
      </c>
      <c r="C56" s="95" t="n">
        <v>0.115296132007047</v>
      </c>
      <c r="D56" s="72" t="n">
        <v>0.813590939290449</v>
      </c>
      <c r="E56" s="72" t="n">
        <v>0.209278854497525</v>
      </c>
      <c r="F56" s="72" t="n">
        <v>0.5989968627717</v>
      </c>
      <c r="G56" s="72" t="n">
        <v>0.270559546481845</v>
      </c>
    </row>
    <row r="57" customFormat="false" ht="12.75" hidden="false" customHeight="false" outlineLevel="0" collapsed="false">
      <c r="A57" s="89" t="s">
        <v>92</v>
      </c>
      <c r="B57" s="72" t="n">
        <v>0.81546308</v>
      </c>
      <c r="C57" s="95" t="n">
        <v>0.257470463540804</v>
      </c>
      <c r="D57" s="72" t="n">
        <v>1.07293354469266</v>
      </c>
      <c r="E57" s="72" t="n">
        <v>0.149151276626473</v>
      </c>
      <c r="F57" s="72" t="n">
        <v>0.891739597578927</v>
      </c>
      <c r="G57" s="72" t="n">
        <v>0.24814642636919</v>
      </c>
    </row>
    <row r="58" customFormat="false" ht="12.75" hidden="false" customHeight="false" outlineLevel="0" collapsed="false">
      <c r="A58" s="89" t="s">
        <v>93</v>
      </c>
      <c r="B58" s="72" t="n">
        <v>0.68602925</v>
      </c>
      <c r="C58" s="95" t="n">
        <v>0.258526675949686</v>
      </c>
      <c r="D58" s="72" t="n">
        <v>0.944555926797272</v>
      </c>
      <c r="E58" s="72" t="n">
        <v>0.0965647551166983</v>
      </c>
      <c r="F58" s="72" t="n">
        <v>0.827435890589905</v>
      </c>
      <c r="G58" s="72" t="n">
        <v>0.133571749183574</v>
      </c>
    </row>
    <row r="59" customFormat="false" ht="12.75" hidden="false" customHeight="false" outlineLevel="0" collapsed="false">
      <c r="A59" s="89" t="s">
        <v>94</v>
      </c>
      <c r="B59" s="72" t="n">
        <v>0.69322144</v>
      </c>
      <c r="C59" s="95" t="n">
        <v>0.237961120751526</v>
      </c>
      <c r="D59" s="72" t="n">
        <v>0.931182561184684</v>
      </c>
      <c r="E59" s="72" t="n">
        <v>0.0611842163967061</v>
      </c>
      <c r="F59" s="72" t="n">
        <v>0.883779158846552</v>
      </c>
      <c r="G59" s="72" t="n">
        <v>0.33524413108581</v>
      </c>
    </row>
    <row r="60" customFormat="false" ht="12.75" hidden="false" customHeight="false" outlineLevel="0" collapsed="false">
      <c r="A60" s="89" t="s">
        <v>95</v>
      </c>
      <c r="B60" s="72" t="n">
        <v>0.63342381</v>
      </c>
      <c r="C60" s="95" t="n">
        <v>0.198417489144127</v>
      </c>
      <c r="D60" s="72" t="n">
        <v>0.831841300632822</v>
      </c>
      <c r="E60" s="72" t="n">
        <v>0.125063729529925</v>
      </c>
      <c r="F60" s="72" t="n">
        <v>0.724571449890121</v>
      </c>
      <c r="G60" s="72" t="n">
        <v>0.213037268566398</v>
      </c>
    </row>
    <row r="61" customFormat="false" ht="12.75" hidden="false" customHeight="false" outlineLevel="0" collapsed="false">
      <c r="A61" s="89" t="s">
        <v>96</v>
      </c>
      <c r="B61" s="72" t="n">
        <v>0.80158369</v>
      </c>
      <c r="C61" s="95" t="n">
        <v>0.144508226901665</v>
      </c>
      <c r="D61" s="72" t="n">
        <v>0.946091917177199</v>
      </c>
      <c r="E61" s="72" t="n">
        <v>0.150004810934591</v>
      </c>
      <c r="F61" s="72" t="n">
        <v>0.786727848523134</v>
      </c>
      <c r="G61" s="72" t="n">
        <v>0.137174799944039</v>
      </c>
    </row>
    <row r="62" customFormat="false" ht="12.75" hidden="false" customHeight="false" outlineLevel="0" collapsed="false">
      <c r="A62" s="89" t="s">
        <v>97</v>
      </c>
      <c r="B62" s="72" t="n">
        <v>0.68630579</v>
      </c>
      <c r="C62" s="95" t="n">
        <v>0.239833045759854</v>
      </c>
      <c r="D62" s="72" t="n">
        <v>0.926138831046287</v>
      </c>
      <c r="E62" s="72" t="n">
        <v>0.157243856616638</v>
      </c>
      <c r="F62" s="72" t="n">
        <v>0.734656899848237</v>
      </c>
      <c r="G62" s="72" t="n">
        <v>0.217552589557355</v>
      </c>
    </row>
    <row r="63" customFormat="false" ht="12.75" hidden="false" customHeight="false" outlineLevel="0" collapsed="false">
      <c r="A63" s="89" t="s">
        <v>98</v>
      </c>
      <c r="B63" s="72" t="n">
        <v>0.76756415</v>
      </c>
      <c r="C63" s="95" t="n">
        <v>0.143163781403984</v>
      </c>
      <c r="D63" s="72" t="n">
        <v>0.910727926806822</v>
      </c>
      <c r="E63" s="72" t="n">
        <v>0.100635382744444</v>
      </c>
      <c r="F63" s="72" t="n">
        <v>0.741198114016668</v>
      </c>
      <c r="G63" s="72" t="n">
        <v>0.166446386068773</v>
      </c>
    </row>
    <row r="64" customFormat="false" ht="12.75" hidden="false" customHeight="false" outlineLevel="0" collapsed="false">
      <c r="A64" s="89" t="s">
        <v>99</v>
      </c>
      <c r="B64" s="72" t="n">
        <v>0.60632174</v>
      </c>
      <c r="C64" s="95" t="n">
        <v>0.0784402471436493</v>
      </c>
      <c r="D64" s="72" t="n">
        <v>0.684761990941394</v>
      </c>
      <c r="E64" s="72" t="n">
        <v>0.0575046214184379</v>
      </c>
      <c r="F64" s="72" t="n">
        <v>0.513623062642897</v>
      </c>
      <c r="G64" s="72" t="n">
        <v>0.0552382219622371</v>
      </c>
    </row>
    <row r="65" customFormat="false" ht="12.75" hidden="false" customHeight="false" outlineLevel="0" collapsed="false">
      <c r="A65" s="89" t="s">
        <v>100</v>
      </c>
      <c r="B65" s="72" t="n">
        <v>0.83431795</v>
      </c>
      <c r="C65" s="95" t="n">
        <v>0.0827663269326166</v>
      </c>
      <c r="D65" s="72" t="n">
        <v>0.917084279141725</v>
      </c>
      <c r="E65" s="72" t="n">
        <v>0.0627487894770013</v>
      </c>
      <c r="F65" s="72" t="n">
        <v>0.941765680198204</v>
      </c>
      <c r="G65" s="72" t="n">
        <v>0.16958101306896</v>
      </c>
    </row>
    <row r="66" customFormat="false" ht="12.75" hidden="false" customHeight="false" outlineLevel="0" collapsed="false">
      <c r="A66" s="89" t="s">
        <v>101</v>
      </c>
      <c r="C66" s="95"/>
    </row>
    <row r="67" customFormat="false" ht="12.75" hidden="false" customHeight="false" outlineLevel="0" collapsed="false">
      <c r="A67" s="89" t="s">
        <v>102</v>
      </c>
      <c r="C67" s="95"/>
    </row>
    <row r="68" customFormat="false" ht="12.75" hidden="false" customHeight="false" outlineLevel="0" collapsed="false">
      <c r="A68" s="89" t="s">
        <v>103</v>
      </c>
      <c r="B68" s="72" t="n">
        <v>0.74118668</v>
      </c>
      <c r="C68" s="95" t="n">
        <v>0.177277207646987</v>
      </c>
      <c r="D68" s="72" t="n">
        <v>0.918463883935236</v>
      </c>
      <c r="E68" s="72" t="n">
        <v>0.0866437358095402</v>
      </c>
      <c r="F68" s="72" t="n">
        <v>0.80256750687294</v>
      </c>
      <c r="G68" s="72" t="n">
        <v>0.0813701766924924</v>
      </c>
    </row>
    <row r="69" customFormat="false" ht="12.75" hidden="false" customHeight="false" outlineLevel="0" collapsed="false">
      <c r="A69" s="89" t="s">
        <v>104</v>
      </c>
      <c r="B69" s="72" t="n">
        <v>0.55392032</v>
      </c>
      <c r="C69" s="95" t="n">
        <v>0.372927910280939</v>
      </c>
      <c r="D69" s="72" t="n">
        <v>0.926848230019078</v>
      </c>
      <c r="E69" s="72" t="n">
        <v>0.131021831810296</v>
      </c>
      <c r="F69" s="72" t="n">
        <v>0.857344852374308</v>
      </c>
      <c r="G69" s="72" t="n">
        <v>0.267990266516886</v>
      </c>
    </row>
    <row r="70" customFormat="false" ht="12.75" hidden="false" customHeight="false" outlineLevel="0" collapsed="false">
      <c r="A70" s="89" t="s">
        <v>105</v>
      </c>
      <c r="B70" s="72" t="n">
        <v>0.40617615</v>
      </c>
      <c r="C70" s="95" t="n">
        <v>0.399189240358719</v>
      </c>
      <c r="D70" s="72" t="n">
        <v>0.805365385703082</v>
      </c>
      <c r="E70" s="72" t="n">
        <v>0.0428960284556372</v>
      </c>
      <c r="F70" s="72" t="n">
        <v>0.77632336842979</v>
      </c>
      <c r="G70" s="72" t="n">
        <v>0.330036785733421</v>
      </c>
    </row>
    <row r="71" customFormat="false" ht="12.75" hidden="false" customHeight="false" outlineLevel="0" collapsed="false">
      <c r="A71" s="89" t="s">
        <v>106</v>
      </c>
      <c r="B71" s="72" t="n">
        <v>0.88598217</v>
      </c>
      <c r="C71" s="95" t="n">
        <v>0.129250355237888</v>
      </c>
      <c r="D71" s="72" t="n">
        <v>1.01523252894507</v>
      </c>
      <c r="E71" s="72" t="n">
        <v>0.138494624779528</v>
      </c>
      <c r="F71" s="72" t="n">
        <v>0.743703107925611</v>
      </c>
      <c r="G71" s="72" t="n">
        <v>0.295320264692372</v>
      </c>
    </row>
    <row r="72" customFormat="false" ht="12.75" hidden="false" customHeight="false" outlineLevel="0" collapsed="false">
      <c r="A72" s="89" t="s">
        <v>107</v>
      </c>
      <c r="B72" s="72" t="n">
        <v>0.98474441</v>
      </c>
      <c r="C72" s="95" t="n">
        <v>0.23199191034774</v>
      </c>
      <c r="D72" s="72" t="n">
        <v>1.21673631791789</v>
      </c>
      <c r="E72" s="72" t="n">
        <v>0.103350682859522</v>
      </c>
      <c r="F72" s="72" t="n">
        <v>0.991987985155987</v>
      </c>
      <c r="G72" s="72" t="n">
        <v>0.103224833219595</v>
      </c>
    </row>
    <row r="73" customFormat="false" ht="12.75" hidden="false" customHeight="false" outlineLevel="0" collapsed="false">
      <c r="A73" s="89" t="s">
        <v>108</v>
      </c>
      <c r="B73" s="72" t="n">
        <v>1.25017457</v>
      </c>
      <c r="C73" s="95" t="n">
        <v>0.334823710995731</v>
      </c>
      <c r="D73" s="72" t="n">
        <v>1.58499828291393</v>
      </c>
      <c r="E73" s="72" t="n">
        <v>0.700688204375856</v>
      </c>
      <c r="F73" s="72" t="n">
        <v>0.598390350053126</v>
      </c>
      <c r="G73" s="72" t="n">
        <v>0.200991313755957</v>
      </c>
    </row>
    <row r="74" customFormat="false" ht="12.75" hidden="false" customHeight="false" outlineLevel="0" collapsed="false">
      <c r="A74" s="89" t="s">
        <v>109</v>
      </c>
      <c r="B74" s="72" t="n">
        <v>0.95369789</v>
      </c>
      <c r="C74" s="95" t="n">
        <v>0.360330708460045</v>
      </c>
      <c r="D74" s="72" t="n">
        <v>1.31402859831896</v>
      </c>
      <c r="E74" s="72" t="n">
        <v>0.120903902246466</v>
      </c>
      <c r="F74" s="72" t="n">
        <v>2.6201227924243</v>
      </c>
      <c r="G74" s="72" t="n">
        <v>0.0158370825799767</v>
      </c>
    </row>
    <row r="75" customFormat="false" ht="12.75" hidden="false" customHeight="false" outlineLevel="0" collapsed="false">
      <c r="A75" s="89" t="s">
        <v>110</v>
      </c>
      <c r="B75" s="72" t="n">
        <v>0.31160112</v>
      </c>
      <c r="C75" s="95" t="n">
        <v>0.716142593712382</v>
      </c>
      <c r="D75" s="72" t="n">
        <v>1.02774371522908</v>
      </c>
      <c r="E75" s="72" t="n">
        <v>0.28601938052716</v>
      </c>
      <c r="F75" s="72" t="n">
        <v>0.759701188030285</v>
      </c>
      <c r="G75" s="72" t="n">
        <v>0.386714588786919</v>
      </c>
    </row>
    <row r="76" customFormat="false" ht="12.75" hidden="false" customHeight="false" outlineLevel="0" collapsed="false">
      <c r="A76" s="89" t="s">
        <v>111</v>
      </c>
      <c r="C76" s="95"/>
    </row>
    <row r="77" customFormat="false" ht="12.75" hidden="false" customHeight="false" outlineLevel="0" collapsed="false">
      <c r="A77" s="89" t="s">
        <v>112</v>
      </c>
      <c r="B77" s="72" t="n">
        <v>0.83345254</v>
      </c>
      <c r="C77" s="95" t="n">
        <v>0.162307082601704</v>
      </c>
      <c r="D77" s="72" t="n">
        <v>0.995759624421771</v>
      </c>
      <c r="E77" s="72" t="n">
        <v>0.153132974764749</v>
      </c>
      <c r="F77" s="72" t="n">
        <v>0.39570100959315</v>
      </c>
      <c r="G77" s="72" t="n">
        <v>0.15687633063773</v>
      </c>
    </row>
    <row r="78" customFormat="false" ht="12.75" hidden="false" customHeight="false" outlineLevel="0" collapsed="false">
      <c r="A78" s="89" t="s">
        <v>113</v>
      </c>
      <c r="C78" s="95"/>
    </row>
    <row r="79" customFormat="false" ht="12.75" hidden="false" customHeight="false" outlineLevel="0" collapsed="false">
      <c r="A79" s="89" t="s">
        <v>114</v>
      </c>
      <c r="B79" s="72" t="n">
        <v>0.76766865</v>
      </c>
      <c r="C79" s="95" t="n">
        <v>0.135768555585399</v>
      </c>
      <c r="D79" s="72" t="n">
        <v>0.903437210118331</v>
      </c>
      <c r="E79" s="72" t="n">
        <v>0.244689133849914</v>
      </c>
      <c r="F79" s="72" t="n">
        <v>0.664060308465298</v>
      </c>
      <c r="G79" s="72" t="n">
        <v>0.293527180907625</v>
      </c>
    </row>
    <row r="80" customFormat="false" ht="12.75" hidden="false" customHeight="false" outlineLevel="0" collapsed="false">
      <c r="A80" s="89" t="s">
        <v>115</v>
      </c>
      <c r="B80" s="72" t="n">
        <v>0.72970943</v>
      </c>
      <c r="C80" s="95" t="n">
        <v>0.185766337145543</v>
      </c>
      <c r="D80" s="72" t="n">
        <v>0.915475771282327</v>
      </c>
      <c r="E80" s="72" t="n">
        <v>0.152596202354865</v>
      </c>
      <c r="F80" s="72" t="n">
        <v>0.828249028540076</v>
      </c>
      <c r="G80" s="72" t="n">
        <v>0.22635685879473</v>
      </c>
    </row>
    <row r="81" customFormat="false" ht="12.75" hidden="false" customHeight="false" outlineLevel="0" collapsed="false">
      <c r="A81" s="89" t="s">
        <v>116</v>
      </c>
      <c r="B81" s="72" t="n">
        <v>0.66415982</v>
      </c>
      <c r="C81" s="95" t="n">
        <v>0.270050389076531</v>
      </c>
      <c r="D81" s="72" t="n">
        <v>0.934210209078644</v>
      </c>
      <c r="E81" s="72" t="n">
        <v>0.108801783453262</v>
      </c>
      <c r="F81" s="72" t="n">
        <v>0.834575473320991</v>
      </c>
      <c r="G81" s="72" t="n">
        <v>0.213303832456799</v>
      </c>
    </row>
    <row r="82" customFormat="false" ht="12.75" hidden="false" customHeight="false" outlineLevel="0" collapsed="false">
      <c r="A82" s="89" t="s">
        <v>117</v>
      </c>
      <c r="B82" s="72" t="n">
        <v>0.70905377</v>
      </c>
      <c r="C82" s="95" t="n">
        <v>0.223319951896747</v>
      </c>
      <c r="D82" s="72" t="n">
        <v>0.932373721966996</v>
      </c>
      <c r="E82" s="72" t="n">
        <v>0.057136412149562</v>
      </c>
      <c r="F82" s="72" t="n">
        <v>0.886759463869848</v>
      </c>
      <c r="G82" s="72" t="n">
        <v>0.299805601119529</v>
      </c>
    </row>
    <row r="83" customFormat="false" ht="12.75" hidden="false" customHeight="false" outlineLevel="0" collapsed="false">
      <c r="A83" s="89" t="s">
        <v>118</v>
      </c>
      <c r="B83" s="72" t="n">
        <v>0.5975975</v>
      </c>
      <c r="C83" s="95" t="n">
        <v>0.233807728748089</v>
      </c>
      <c r="D83" s="72" t="n">
        <v>0.831405228821068</v>
      </c>
      <c r="E83" s="72" t="n">
        <v>0.138952532108338</v>
      </c>
      <c r="F83" s="72" t="n">
        <v>0.70831863382563</v>
      </c>
      <c r="G83" s="72" t="n">
        <v>0.240335063619909</v>
      </c>
    </row>
    <row r="84" customFormat="false" ht="12.75" hidden="false" customHeight="false" outlineLevel="0" collapsed="false">
      <c r="A84" s="89" t="s">
        <v>119</v>
      </c>
      <c r="B84" s="72" t="n">
        <v>0.84996826</v>
      </c>
      <c r="C84" s="95" t="n">
        <v>0.139068808456168</v>
      </c>
      <c r="D84" s="72" t="n">
        <v>0.989037073170725</v>
      </c>
      <c r="E84" s="72" t="n">
        <v>0.134867718175646</v>
      </c>
      <c r="F84" s="72" t="n">
        <v>0.844448362702278</v>
      </c>
      <c r="G84" s="72" t="n">
        <v>0.13895508809952</v>
      </c>
    </row>
    <row r="85" customFormat="false" ht="12.75" hidden="false" customHeight="false" outlineLevel="0" collapsed="false">
      <c r="A85" s="89" t="s">
        <v>120</v>
      </c>
      <c r="B85" s="72" t="n">
        <v>0.70739786</v>
      </c>
      <c r="C85" s="95" t="n">
        <v>0.209677710829675</v>
      </c>
      <c r="D85" s="72" t="n">
        <v>0.917075573910519</v>
      </c>
      <c r="E85" s="72" t="n">
        <v>0.153912646854842</v>
      </c>
      <c r="F85" s="72" t="n">
        <v>0.763823677112031</v>
      </c>
      <c r="G85" s="72" t="n">
        <v>0.216943085082171</v>
      </c>
    </row>
    <row r="86" customFormat="false" ht="12.75" hidden="false" customHeight="false" outlineLevel="0" collapsed="false">
      <c r="A86" s="89" t="s">
        <v>121</v>
      </c>
      <c r="B86" s="72" t="n">
        <v>0.73705607</v>
      </c>
      <c r="C86" s="95" t="n">
        <v>0.145143758610389</v>
      </c>
      <c r="D86" s="72" t="n">
        <v>0.882199830465458</v>
      </c>
      <c r="E86" s="72" t="n">
        <v>0.0901608045472372</v>
      </c>
      <c r="F86" s="72" t="n">
        <v>0.766299111495355</v>
      </c>
      <c r="G86" s="72" t="n">
        <v>0.155310177961562</v>
      </c>
    </row>
    <row r="87" customFormat="false" ht="12.75" hidden="false" customHeight="false" outlineLevel="0" collapsed="false">
      <c r="A87" s="89" t="s">
        <v>122</v>
      </c>
      <c r="B87" s="72" t="n">
        <v>0.72692605</v>
      </c>
      <c r="C87" s="95" t="n">
        <v>0.11093271627377</v>
      </c>
      <c r="D87" s="72" t="n">
        <v>0.8378587681486</v>
      </c>
      <c r="E87" s="72" t="n">
        <v>0.0737533203407177</v>
      </c>
      <c r="F87" s="72" t="n">
        <v>0.565522865651162</v>
      </c>
      <c r="G87" s="72" t="n">
        <v>0.0336692977752414</v>
      </c>
    </row>
    <row r="88" customFormat="false" ht="12.75" hidden="false" customHeight="false" outlineLevel="0" collapsed="false">
      <c r="A88" s="89" t="s">
        <v>123</v>
      </c>
      <c r="B88" s="72" t="n">
        <v>0.78667338</v>
      </c>
      <c r="C88" s="95" t="n">
        <v>0.113660359939332</v>
      </c>
      <c r="D88" s="72" t="n">
        <v>0.90033374441355</v>
      </c>
      <c r="E88" s="72" t="n">
        <v>0.059564927777219</v>
      </c>
      <c r="F88" s="72" t="n">
        <v>0.928701644647686</v>
      </c>
      <c r="G88" s="72" t="n">
        <v>0.198701907647792</v>
      </c>
    </row>
    <row r="89" customFormat="false" ht="12.75" hidden="false" customHeight="false" outlineLevel="0" collapsed="false">
      <c r="A89" s="89" t="s">
        <v>124</v>
      </c>
      <c r="C89" s="95"/>
    </row>
    <row r="90" customFormat="false" ht="12.75" hidden="false" customHeight="false" outlineLevel="0" collapsed="false">
      <c r="A90" s="89" t="s">
        <v>125</v>
      </c>
      <c r="C90" s="95"/>
    </row>
    <row r="91" customFormat="false" ht="12.75" hidden="false" customHeight="false" outlineLevel="0" collapsed="false">
      <c r="A91" s="89" t="s">
        <v>126</v>
      </c>
      <c r="B91" s="72" t="n">
        <v>0.73827302</v>
      </c>
      <c r="C91" s="95" t="n">
        <v>0.180689583648125</v>
      </c>
      <c r="D91" s="72" t="n">
        <v>0.918962600489913</v>
      </c>
      <c r="E91" s="72" t="n">
        <v>0.0964993707345524</v>
      </c>
      <c r="F91" s="72" t="n">
        <v>0.871189390773449</v>
      </c>
      <c r="G91" s="72" t="n">
        <v>0.0800912606435476</v>
      </c>
    </row>
    <row r="92" customFormat="false" ht="12.75" hidden="false" customHeight="false" outlineLevel="0" collapsed="false">
      <c r="A92" s="89" t="s">
        <v>127</v>
      </c>
      <c r="B92" s="72" t="n">
        <v>0.55909426</v>
      </c>
      <c r="C92" s="95" t="n">
        <v>0.358765759192078</v>
      </c>
      <c r="D92" s="72" t="n">
        <v>0.917860014786946</v>
      </c>
      <c r="E92" s="72" t="n">
        <v>0.130252176308034</v>
      </c>
      <c r="F92" s="72" t="n">
        <v>0.849091032689947</v>
      </c>
      <c r="G92" s="72" t="n">
        <v>0.249635326712039</v>
      </c>
    </row>
    <row r="93" customFormat="false" ht="12.75" hidden="false" customHeight="false" outlineLevel="0" collapsed="false">
      <c r="A93" s="89" t="s">
        <v>128</v>
      </c>
      <c r="B93" s="72" t="n">
        <v>0.39017824</v>
      </c>
      <c r="C93" s="95" t="n">
        <v>0.414767898724008</v>
      </c>
      <c r="D93" s="72" t="n">
        <v>0.804946134339593</v>
      </c>
      <c r="E93" s="72" t="n">
        <v>0.0534190666455326</v>
      </c>
      <c r="F93" s="72" t="n">
        <v>0.771367554413734</v>
      </c>
      <c r="G93" s="72" t="n">
        <v>0.316262427305152</v>
      </c>
    </row>
    <row r="94" customFormat="false" ht="12.75" hidden="false" customHeight="false" outlineLevel="0" collapsed="false">
      <c r="A94" s="89" t="s">
        <v>129</v>
      </c>
      <c r="B94" s="72" t="n">
        <v>0.88465944</v>
      </c>
      <c r="C94" s="95" t="n">
        <v>0.120255163091648</v>
      </c>
      <c r="D94" s="72" t="n">
        <v>1.00491460802201</v>
      </c>
      <c r="E94" s="72" t="n">
        <v>0.160663231647978</v>
      </c>
      <c r="F94" s="72" t="n">
        <v>0.586790675995941</v>
      </c>
      <c r="G94" s="72" t="n">
        <v>0.212152822343523</v>
      </c>
    </row>
    <row r="95" customFormat="false" ht="12.75" hidden="false" customHeight="false" outlineLevel="0" collapsed="false">
      <c r="A95" s="89" t="s">
        <v>130</v>
      </c>
      <c r="B95" s="72" t="n">
        <v>0.89191272</v>
      </c>
      <c r="C95" s="95" t="n">
        <v>0.259705463027858</v>
      </c>
      <c r="D95" s="72" t="n">
        <v>1.15161818530196</v>
      </c>
      <c r="E95" s="72" t="n">
        <v>0.124721019259922</v>
      </c>
      <c r="F95" s="72" t="n">
        <v>0.871842719794056</v>
      </c>
      <c r="G95" s="72" t="n">
        <v>0.101867253360262</v>
      </c>
    </row>
    <row r="96" customFormat="false" ht="12.75" hidden="false" customHeight="false" outlineLevel="0" collapsed="false">
      <c r="A96" s="89" t="s">
        <v>131</v>
      </c>
      <c r="B96" s="72" t="n">
        <v>0.8236222</v>
      </c>
      <c r="C96" s="95" t="n">
        <v>0.287851041371808</v>
      </c>
      <c r="D96" s="72" t="n">
        <v>1.11147324586059</v>
      </c>
      <c r="E96" s="72" t="n">
        <v>0.537409836996493</v>
      </c>
      <c r="F96" s="72" t="n">
        <v>0.463940262122355</v>
      </c>
      <c r="G96" s="72" t="n">
        <v>0.176859325435382</v>
      </c>
    </row>
    <row r="97" customFormat="false" ht="12.75" hidden="false" customHeight="false" outlineLevel="0" collapsed="false">
      <c r="A97" s="89" t="s">
        <v>132</v>
      </c>
      <c r="C97" s="95"/>
    </row>
    <row r="98" customFormat="false" ht="12.75" hidden="false" customHeight="false" outlineLevel="0" collapsed="false">
      <c r="A98" s="89" t="s">
        <v>133</v>
      </c>
      <c r="B98" s="72" t="n">
        <v>0.28219265</v>
      </c>
      <c r="C98" s="95" t="n">
        <v>0.83070334796824</v>
      </c>
      <c r="D98" s="72" t="n">
        <v>1.1128960019614</v>
      </c>
      <c r="E98" s="72" t="n">
        <v>0.313443391547933</v>
      </c>
      <c r="F98" s="72" t="n">
        <v>0.699516982268561</v>
      </c>
      <c r="G98" s="72" t="n">
        <v>0.4173243282754</v>
      </c>
    </row>
    <row r="99" customFormat="false" ht="12.75" hidden="false" customHeight="false" outlineLevel="0" collapsed="false">
      <c r="A99" s="89" t="s">
        <v>134</v>
      </c>
      <c r="C99" s="95"/>
    </row>
    <row r="100" customFormat="false" ht="12.75" hidden="false" customHeight="false" outlineLevel="0" collapsed="false">
      <c r="A100" s="89" t="s">
        <v>135</v>
      </c>
      <c r="B100" s="72" t="n">
        <v>0.90988469</v>
      </c>
      <c r="C100" s="95" t="n">
        <v>0.165912589867717</v>
      </c>
      <c r="D100" s="72" t="n">
        <v>1.0757972846455</v>
      </c>
      <c r="E100" s="72" t="n">
        <v>0.176136603554114</v>
      </c>
      <c r="F100" s="72" t="n">
        <v>0.618245940283664</v>
      </c>
      <c r="G100" s="72" t="n">
        <v>0.125417076048019</v>
      </c>
    </row>
    <row r="101" customFormat="false" ht="12.75" hidden="false" customHeight="false" outlineLevel="0" collapsed="false">
      <c r="A101" s="89" t="s">
        <v>136</v>
      </c>
      <c r="B101" s="72" t="n">
        <v>0.76993942</v>
      </c>
      <c r="C101" s="95" t="n">
        <v>0.162662109722447</v>
      </c>
      <c r="D101" s="72" t="n">
        <v>0.932601534199373</v>
      </c>
      <c r="E101" s="72" t="n">
        <v>0.206688226594326</v>
      </c>
      <c r="F101" s="72" t="n">
        <v>0.44613698622659</v>
      </c>
      <c r="G101" s="72" t="n">
        <v>0.0749548571104794</v>
      </c>
    </row>
    <row r="102" customFormat="false" ht="12.75" hidden="false" customHeight="false" outlineLevel="0" collapsed="false">
      <c r="A102" s="89" t="s">
        <v>137</v>
      </c>
      <c r="B102" s="72" t="n">
        <v>0.7442738</v>
      </c>
      <c r="C102" s="95" t="n">
        <v>0.124486200089513</v>
      </c>
      <c r="D102" s="72" t="n">
        <v>0.868759997578942</v>
      </c>
      <c r="E102" s="72" t="n">
        <v>0.201312659823964</v>
      </c>
      <c r="F102" s="72" t="n">
        <v>0.621208299845671</v>
      </c>
      <c r="G102" s="72" t="n">
        <v>0.231188811221087</v>
      </c>
    </row>
    <row r="103" customFormat="false" ht="12.75" hidden="false" customHeight="false" outlineLevel="0" collapsed="false">
      <c r="A103" s="89" t="s">
        <v>138</v>
      </c>
      <c r="B103" s="72" t="n">
        <v>0.74716045</v>
      </c>
      <c r="C103" s="95" t="n">
        <v>0.188836894627427</v>
      </c>
      <c r="D103" s="72" t="n">
        <v>0.935997339702638</v>
      </c>
      <c r="E103" s="72" t="n">
        <v>0.180988786109953</v>
      </c>
      <c r="F103" s="72" t="n">
        <v>0.80117905039093</v>
      </c>
      <c r="G103" s="72" t="n">
        <v>0.221466841639291</v>
      </c>
    </row>
    <row r="104" customFormat="false" ht="12.75" hidden="false" customHeight="false" outlineLevel="0" collapsed="false">
      <c r="A104" s="89" t="s">
        <v>139</v>
      </c>
      <c r="B104" s="72" t="n">
        <v>0.67104626</v>
      </c>
      <c r="C104" s="95" t="n">
        <v>0.257917761477794</v>
      </c>
      <c r="D104" s="72" t="n">
        <v>0.928964017018197</v>
      </c>
      <c r="E104" s="72" t="n">
        <v>0.106502018910873</v>
      </c>
      <c r="F104" s="72" t="n">
        <v>0.854319758948532</v>
      </c>
      <c r="G104" s="72" t="n">
        <v>0.219812189901309</v>
      </c>
    </row>
    <row r="105" customFormat="false" ht="12.75" hidden="false" customHeight="false" outlineLevel="0" collapsed="false">
      <c r="A105" s="89" t="s">
        <v>140</v>
      </c>
      <c r="B105" s="72" t="n">
        <v>0.71563448</v>
      </c>
      <c r="C105" s="95" t="n">
        <v>0.228956977218557</v>
      </c>
      <c r="D105" s="72" t="n">
        <v>0.944591459954383</v>
      </c>
      <c r="E105" s="72" t="n">
        <v>0.0579383341414174</v>
      </c>
      <c r="F105" s="72" t="n">
        <v>0.891017341768834</v>
      </c>
      <c r="G105" s="72" t="n">
        <v>0.322392271136711</v>
      </c>
    </row>
    <row r="106" customFormat="false" ht="12.75" hidden="false" customHeight="false" outlineLevel="0" collapsed="false">
      <c r="A106" s="89" t="s">
        <v>141</v>
      </c>
      <c r="B106" s="72" t="n">
        <v>0.62809251</v>
      </c>
      <c r="C106" s="95" t="n">
        <v>0.235563712547879</v>
      </c>
      <c r="D106" s="72" t="n">
        <v>0.863656225395365</v>
      </c>
      <c r="E106" s="72" t="n">
        <v>0.142283985666724</v>
      </c>
      <c r="F106" s="72" t="n">
        <v>0.751358540010772</v>
      </c>
      <c r="G106" s="72" t="n">
        <v>0.257252736755115</v>
      </c>
    </row>
    <row r="107" customFormat="false" ht="12.75" hidden="false" customHeight="false" outlineLevel="0" collapsed="false">
      <c r="A107" s="89" t="s">
        <v>142</v>
      </c>
      <c r="B107" s="72" t="n">
        <v>0.765307</v>
      </c>
      <c r="C107" s="95" t="n">
        <v>0.147448713521367</v>
      </c>
      <c r="D107" s="72" t="n">
        <v>0.912755710927422</v>
      </c>
      <c r="E107" s="72" t="n">
        <v>0.143988886989614</v>
      </c>
      <c r="F107" s="72" t="n">
        <v>0.740588136822761</v>
      </c>
      <c r="G107" s="72" t="n">
        <v>0.124194978356923</v>
      </c>
    </row>
    <row r="108" customFormat="false" ht="12.75" hidden="false" customHeight="false" outlineLevel="0" collapsed="false">
      <c r="A108" s="89" t="s">
        <v>143</v>
      </c>
      <c r="B108" s="72" t="n">
        <v>0.67747812</v>
      </c>
      <c r="C108" s="95" t="n">
        <v>0.192341453342288</v>
      </c>
      <c r="D108" s="72" t="n">
        <v>0.869819578168441</v>
      </c>
      <c r="E108" s="72" t="n">
        <v>0.0792241260509358</v>
      </c>
      <c r="F108" s="72" t="n">
        <v>0.430632333791002</v>
      </c>
      <c r="G108" s="72" t="n">
        <v>0.10065631756486</v>
      </c>
    </row>
    <row r="109" customFormat="false" ht="12.75" hidden="false" customHeight="false" outlineLevel="0" collapsed="false">
      <c r="A109" s="89" t="s">
        <v>144</v>
      </c>
      <c r="B109" s="72" t="n">
        <v>0.7535987</v>
      </c>
      <c r="C109" s="95" t="n">
        <v>0.155223003979249</v>
      </c>
      <c r="D109" s="72" t="n">
        <v>0.908821699922309</v>
      </c>
      <c r="E109" s="72" t="n">
        <v>0.0903678037308721</v>
      </c>
      <c r="F109" s="72" t="n">
        <v>0.791940150217908</v>
      </c>
      <c r="G109" s="72" t="n">
        <v>0.163972034450902</v>
      </c>
    </row>
    <row r="110" customFormat="false" ht="12.75" hidden="false" customHeight="false" outlineLevel="0" collapsed="false">
      <c r="A110" s="89" t="s">
        <v>145</v>
      </c>
      <c r="B110" s="72" t="n">
        <v>0.7753601</v>
      </c>
      <c r="C110" s="95" t="n">
        <v>0.0926595818623271</v>
      </c>
      <c r="D110" s="72" t="n">
        <v>0.868019686090974</v>
      </c>
      <c r="E110" s="72" t="n">
        <v>0.0844045727761296</v>
      </c>
      <c r="F110" s="72" t="n">
        <v>0.592910793604278</v>
      </c>
      <c r="G110" s="72" t="n">
        <v>0.164256755154998</v>
      </c>
    </row>
    <row r="111" customFormat="false" ht="12.75" hidden="false" customHeight="false" outlineLevel="0" collapsed="false">
      <c r="A111" s="89" t="s">
        <v>146</v>
      </c>
      <c r="B111" s="72" t="n">
        <v>0.7670452</v>
      </c>
      <c r="C111" s="95" t="n">
        <v>0.116538863023404</v>
      </c>
      <c r="D111" s="72" t="n">
        <v>0.883584064138491</v>
      </c>
      <c r="E111" s="72" t="n">
        <v>0.061050691973698</v>
      </c>
      <c r="F111" s="72" t="n">
        <v>0.90452361721924</v>
      </c>
      <c r="G111" s="72" t="n">
        <v>0.218820432687739</v>
      </c>
    </row>
    <row r="112" customFormat="false" ht="12.75" hidden="false" customHeight="false" outlineLevel="0" collapsed="false">
      <c r="A112" s="89" t="s">
        <v>147</v>
      </c>
      <c r="C112" s="95"/>
    </row>
    <row r="113" customFormat="false" ht="12.75" hidden="false" customHeight="false" outlineLevel="0" collapsed="false">
      <c r="A113" s="89" t="s">
        <v>148</v>
      </c>
      <c r="C113" s="95"/>
    </row>
    <row r="114" customFormat="false" ht="12.75" hidden="false" customHeight="false" outlineLevel="0" collapsed="false">
      <c r="A114" s="89" t="s">
        <v>149</v>
      </c>
      <c r="B114" s="72" t="n">
        <v>0.73228145</v>
      </c>
      <c r="C114" s="95" t="n">
        <v>0.182598782604829</v>
      </c>
      <c r="D114" s="72" t="n">
        <v>0.914880232701018</v>
      </c>
      <c r="E114" s="72" t="n">
        <v>0.104246058254136</v>
      </c>
      <c r="F114" s="72" t="n">
        <v>0.900077905194019</v>
      </c>
      <c r="G114" s="72" t="n">
        <v>0.099471694514279</v>
      </c>
    </row>
    <row r="115" customFormat="false" ht="12.75" hidden="false" customHeight="false" outlineLevel="0" collapsed="false">
      <c r="A115" s="89" t="s">
        <v>150</v>
      </c>
      <c r="B115" s="72" t="n">
        <v>0.56221061</v>
      </c>
      <c r="C115" s="95" t="n">
        <v>0.36592050965794</v>
      </c>
      <c r="D115" s="72" t="n">
        <v>0.9281311176957</v>
      </c>
      <c r="E115" s="72" t="n">
        <v>0.124987133374772</v>
      </c>
      <c r="F115" s="72" t="n">
        <v>0.907062451621447</v>
      </c>
      <c r="G115" s="72" t="n">
        <v>0.29290941561684</v>
      </c>
    </row>
    <row r="116" customFormat="false" ht="12.75" hidden="false" customHeight="false" outlineLevel="0" collapsed="false">
      <c r="A116" s="89" t="s">
        <v>151</v>
      </c>
      <c r="B116" s="72" t="n">
        <v>0.37479858</v>
      </c>
      <c r="C116" s="95" t="n">
        <v>0.433477441295222</v>
      </c>
      <c r="D116" s="72" t="n">
        <v>0.808276019495651</v>
      </c>
      <c r="E116" s="72" t="n">
        <v>0.0633348500790885</v>
      </c>
      <c r="F116" s="72" t="n">
        <v>0.758234495301114</v>
      </c>
      <c r="G116" s="72" t="n">
        <v>0.321674115976734</v>
      </c>
    </row>
    <row r="117" customFormat="false" ht="12.75" hidden="false" customHeight="false" outlineLevel="0" collapsed="false">
      <c r="A117" s="89" t="s">
        <v>152</v>
      </c>
      <c r="B117" s="72" t="n">
        <v>0.86440196</v>
      </c>
      <c r="C117" s="95" t="n">
        <v>0.113291740009809</v>
      </c>
      <c r="D117" s="72" t="n">
        <v>0.977693703595206</v>
      </c>
      <c r="E117" s="72" t="n">
        <v>0.131450575180261</v>
      </c>
      <c r="F117" s="72" t="n">
        <v>0.695361414807006</v>
      </c>
      <c r="G117" s="72" t="n">
        <v>0.219765684058818</v>
      </c>
    </row>
    <row r="118" customFormat="false" ht="12.75" hidden="false" customHeight="false" outlineLevel="0" collapsed="false">
      <c r="A118" s="89" t="s">
        <v>153</v>
      </c>
      <c r="B118" s="72" t="n">
        <v>1.02899508</v>
      </c>
      <c r="C118" s="95" t="n">
        <v>0.247556212806307</v>
      </c>
      <c r="D118" s="72" t="n">
        <v>1.27655128918018</v>
      </c>
      <c r="E118" s="72" t="n">
        <v>0.121068867320499</v>
      </c>
      <c r="F118" s="72" t="n">
        <v>1.03183658496863</v>
      </c>
      <c r="G118" s="72" t="n">
        <v>0.124451043924312</v>
      </c>
    </row>
    <row r="119" customFormat="false" ht="12.75" hidden="false" customHeight="false" outlineLevel="0" collapsed="false">
      <c r="A119" s="89" t="s">
        <v>154</v>
      </c>
      <c r="B119" s="72" t="n">
        <v>0.70709969</v>
      </c>
      <c r="C119" s="95" t="n">
        <v>0.31590603762319</v>
      </c>
      <c r="D119" s="72" t="n">
        <v>1.02300573103378</v>
      </c>
      <c r="E119" s="72" t="n">
        <v>0.566167740739253</v>
      </c>
      <c r="F119" s="72" t="n">
        <v>0.286102010616186</v>
      </c>
      <c r="G119" s="72" t="n">
        <v>0.214748453724633</v>
      </c>
    </row>
    <row r="120" customFormat="false" ht="12.75" hidden="false" customHeight="false" outlineLevel="0" collapsed="false">
      <c r="A120" s="89" t="s">
        <v>155</v>
      </c>
      <c r="B120" s="72" t="n">
        <v>1.0641455</v>
      </c>
      <c r="C120" s="95" t="n">
        <v>0.241360694814375</v>
      </c>
      <c r="D120" s="72" t="n">
        <v>1.30550619718489</v>
      </c>
      <c r="E120" s="72" t="n">
        <v>0.14059061211906</v>
      </c>
      <c r="F120" s="72" t="n">
        <v>0.95441997945578</v>
      </c>
      <c r="G120" s="72" t="n">
        <v>0.271154769887615</v>
      </c>
    </row>
    <row r="121" customFormat="false" ht="12.75" hidden="false" customHeight="false" outlineLevel="0" collapsed="false">
      <c r="A121" s="89" t="s">
        <v>156</v>
      </c>
      <c r="B121" s="72" t="n">
        <v>0.31635642</v>
      </c>
      <c r="C121" s="95" t="n">
        <v>0.692648335914555</v>
      </c>
      <c r="D121" s="72" t="n">
        <v>1.00900475572868</v>
      </c>
      <c r="E121" s="72" t="n">
        <v>0.315848616279533</v>
      </c>
      <c r="F121" s="72" t="n">
        <v>0.717210716119882</v>
      </c>
      <c r="G121" s="72" t="n">
        <v>0.400854542910057</v>
      </c>
    </row>
    <row r="122" customFormat="false" ht="12.75" hidden="false" customHeight="false" outlineLevel="0" collapsed="false">
      <c r="A122" s="89" t="s">
        <v>157</v>
      </c>
      <c r="C122" s="95"/>
    </row>
    <row r="123" customFormat="false" ht="12.75" hidden="false" customHeight="false" outlineLevel="0" collapsed="false">
      <c r="A123" s="89" t="s">
        <v>158</v>
      </c>
      <c r="B123" s="72" t="n">
        <v>0.70564421</v>
      </c>
      <c r="C123" s="95" t="n">
        <v>0.158477961803873</v>
      </c>
      <c r="D123" s="72" t="n">
        <v>0.864122176127479</v>
      </c>
      <c r="E123" s="72" t="n">
        <v>0.190878777879555</v>
      </c>
      <c r="F123" s="72" t="n">
        <v>0.746233532941351</v>
      </c>
      <c r="G123" s="72" t="n">
        <v>0.491831702563515</v>
      </c>
    </row>
    <row r="124" customFormat="false" ht="12.75" hidden="false" customHeight="false" outlineLevel="0" collapsed="false">
      <c r="A124" s="89" t="s">
        <v>159</v>
      </c>
      <c r="B124" s="72" t="n">
        <v>0.82280911</v>
      </c>
      <c r="C124" s="95" t="n">
        <v>0.161067258502499</v>
      </c>
      <c r="D124" s="72" t="n">
        <v>0.983876370754896</v>
      </c>
      <c r="E124" s="72" t="n">
        <v>0.269202267208487</v>
      </c>
      <c r="F124" s="72" t="n">
        <v>0.404335782822818</v>
      </c>
      <c r="G124" s="72" t="n">
        <v>0.0654072716942723</v>
      </c>
    </row>
    <row r="125" customFormat="false" ht="12.75" hidden="false" customHeight="false" outlineLevel="0" collapsed="false">
      <c r="A125" s="89" t="s">
        <v>160</v>
      </c>
      <c r="B125" s="72" t="n">
        <v>0.77313015</v>
      </c>
      <c r="C125" s="95" t="n">
        <v>0.133348266708195</v>
      </c>
      <c r="D125" s="72" t="n">
        <v>0.906478413198906</v>
      </c>
      <c r="E125" s="72" t="n">
        <v>0.268577684767213</v>
      </c>
      <c r="F125" s="72" t="n">
        <v>0.675932101273576</v>
      </c>
      <c r="G125" s="72" t="n">
        <v>0.293965209150199</v>
      </c>
    </row>
    <row r="126" customFormat="false" ht="12.75" hidden="false" customHeight="false" outlineLevel="0" collapsed="false">
      <c r="A126" s="89" t="s">
        <v>161</v>
      </c>
      <c r="B126" s="72" t="n">
        <v>0.75637512</v>
      </c>
      <c r="C126" s="95" t="n">
        <v>0.20196585446706</v>
      </c>
      <c r="D126" s="72" t="n">
        <v>0.958340977155891</v>
      </c>
      <c r="E126" s="72" t="n">
        <v>0.181981318895815</v>
      </c>
      <c r="F126" s="72" t="n">
        <v>0.792510806387774</v>
      </c>
      <c r="G126" s="72" t="n">
        <v>0.222610077731246</v>
      </c>
    </row>
    <row r="127" customFormat="false" ht="12.75" hidden="false" customHeight="false" outlineLevel="0" collapsed="false">
      <c r="A127" s="89" t="s">
        <v>162</v>
      </c>
      <c r="B127" s="72" t="n">
        <v>0.64727267</v>
      </c>
      <c r="C127" s="95" t="n">
        <v>0.258374184108569</v>
      </c>
      <c r="D127" s="72" t="n">
        <v>0.905646855952181</v>
      </c>
      <c r="E127" s="72" t="n">
        <v>0.110564692184346</v>
      </c>
      <c r="F127" s="72" t="n">
        <v>0.846001504118601</v>
      </c>
      <c r="G127" s="72" t="n">
        <v>0.220635053105484</v>
      </c>
    </row>
    <row r="128" customFormat="false" ht="12.75" hidden="false" customHeight="false" outlineLevel="0" collapsed="false">
      <c r="A128" s="89" t="s">
        <v>163</v>
      </c>
      <c r="B128" s="72" t="n">
        <v>0.71261073</v>
      </c>
      <c r="C128" s="95" t="n">
        <v>0.229369289886642</v>
      </c>
      <c r="D128" s="72" t="n">
        <v>0.941980019167075</v>
      </c>
      <c r="E128" s="72" t="n">
        <v>0.061365393344737</v>
      </c>
      <c r="F128" s="72" t="n">
        <v>0.88163875262709</v>
      </c>
      <c r="G128" s="72" t="n">
        <v>0.325541597577658</v>
      </c>
    </row>
    <row r="129" customFormat="false" ht="12.75" hidden="false" customHeight="false" outlineLevel="0" collapsed="false">
      <c r="A129" s="89" t="s">
        <v>164</v>
      </c>
      <c r="B129" s="72" t="n">
        <v>0.62358078</v>
      </c>
      <c r="C129" s="95" t="n">
        <v>0.251212306250629</v>
      </c>
      <c r="D129" s="72" t="n">
        <v>0.874793084753989</v>
      </c>
      <c r="E129" s="72" t="n">
        <v>0.154013876585854</v>
      </c>
      <c r="F129" s="72" t="n">
        <v>0.721009810233531</v>
      </c>
      <c r="G129" s="72" t="n">
        <v>0.26054306161525</v>
      </c>
    </row>
    <row r="130" customFormat="false" ht="12.75" hidden="false" customHeight="false" outlineLevel="0" collapsed="false">
      <c r="A130" s="89" t="s">
        <v>165</v>
      </c>
      <c r="B130" s="72" t="n">
        <v>0.72950934</v>
      </c>
      <c r="C130" s="95" t="n">
        <v>0.152174118474084</v>
      </c>
      <c r="D130" s="72" t="n">
        <v>0.881683453898004</v>
      </c>
      <c r="E130" s="72" t="n">
        <v>0.142306951663981</v>
      </c>
      <c r="F130" s="72" t="n">
        <v>0.710171491369862</v>
      </c>
      <c r="G130" s="72" t="n">
        <v>0.12481320124695</v>
      </c>
    </row>
    <row r="131" customFormat="false" ht="12.75" hidden="false" customHeight="false" outlineLevel="0" collapsed="false">
      <c r="A131" s="89" t="s">
        <v>166</v>
      </c>
      <c r="B131" s="72" t="n">
        <v>0.69174343</v>
      </c>
      <c r="C131" s="95" t="n">
        <v>0.199716586921945</v>
      </c>
      <c r="D131" s="72" t="n">
        <v>0.891460017190382</v>
      </c>
      <c r="E131" s="72" t="n">
        <v>0.141043287388021</v>
      </c>
      <c r="F131" s="72" t="n">
        <v>0.73808404097277</v>
      </c>
      <c r="G131" s="72" t="n">
        <v>0.168757598225399</v>
      </c>
    </row>
    <row r="132" customFormat="false" ht="12.75" hidden="false" customHeight="false" outlineLevel="0" collapsed="false">
      <c r="A132" s="89" t="s">
        <v>167</v>
      </c>
      <c r="B132" s="72" t="n">
        <v>0.7811765</v>
      </c>
      <c r="C132" s="95" t="n">
        <v>0.166381556489402</v>
      </c>
      <c r="D132" s="72" t="n">
        <v>0.947558053522248</v>
      </c>
      <c r="E132" s="72" t="n">
        <v>0.100260610068543</v>
      </c>
      <c r="F132" s="72" t="n">
        <v>0.795725404328368</v>
      </c>
      <c r="G132" s="72" t="n">
        <v>0.144177722653419</v>
      </c>
    </row>
    <row r="133" customFormat="false" ht="12.75" hidden="false" customHeight="false" outlineLevel="0" collapsed="false">
      <c r="A133" s="89" t="s">
        <v>168</v>
      </c>
      <c r="B133" s="72" t="n">
        <v>0.84268727</v>
      </c>
      <c r="C133" s="95" t="n">
        <v>0.0799291993768244</v>
      </c>
      <c r="D133" s="72" t="n">
        <v>0.922616465525364</v>
      </c>
      <c r="E133" s="72" t="n">
        <v>0.0775365849160856</v>
      </c>
      <c r="F133" s="72" t="n">
        <v>0.608332131413161</v>
      </c>
      <c r="G133" s="72" t="n">
        <v>0.191075795713236</v>
      </c>
    </row>
    <row r="134" customFormat="false" ht="12.75" hidden="false" customHeight="false" outlineLevel="0" collapsed="false">
      <c r="A134" s="89" t="s">
        <v>169</v>
      </c>
      <c r="B134" s="72" t="n">
        <v>0.80126412</v>
      </c>
      <c r="C134" s="95" t="n">
        <v>0.0983857574956903</v>
      </c>
      <c r="D134" s="72" t="n">
        <v>0.899649876904238</v>
      </c>
      <c r="E134" s="72" t="n">
        <v>0.0545831676754105</v>
      </c>
      <c r="F134" s="72" t="n">
        <v>0.940394420966613</v>
      </c>
      <c r="G134" s="72" t="n">
        <v>0.123140376086548</v>
      </c>
    </row>
    <row r="135" customFormat="false" ht="12.75" hidden="false" customHeight="false" outlineLevel="0" collapsed="false">
      <c r="A135" s="89" t="s">
        <v>170</v>
      </c>
      <c r="B135" s="72" t="n">
        <v>0.48545122</v>
      </c>
      <c r="C135" s="95" t="n">
        <v>0.226326704129384</v>
      </c>
      <c r="D135" s="72" t="n">
        <v>0.711777922964641</v>
      </c>
      <c r="E135" s="72" t="n">
        <v>0.0714943735670748</v>
      </c>
      <c r="F135" s="72" t="n">
        <v>0.720494274919407</v>
      </c>
      <c r="G135" s="72" t="n">
        <v>0.125103738574565</v>
      </c>
    </row>
    <row r="136" customFormat="false" ht="12.75" hidden="false" customHeight="false" outlineLevel="0" collapsed="false">
      <c r="A136" s="89" t="s">
        <v>171</v>
      </c>
      <c r="C136" s="95"/>
    </row>
    <row r="137" customFormat="false" ht="12.75" hidden="false" customHeight="false" outlineLevel="0" collapsed="false">
      <c r="A137" s="89" t="s">
        <v>172</v>
      </c>
      <c r="B137" s="72" t="n">
        <v>0.72000298</v>
      </c>
      <c r="C137" s="95" t="n">
        <v>0.188013643692729</v>
      </c>
      <c r="D137" s="72" t="n">
        <v>0.908016619465697</v>
      </c>
      <c r="E137" s="72" t="n">
        <v>0.107770500959851</v>
      </c>
      <c r="F137" s="72" t="n">
        <v>0.843470761329361</v>
      </c>
      <c r="G137" s="72" t="n">
        <v>0.0985362186338931</v>
      </c>
    </row>
    <row r="138" customFormat="false" ht="12.75" hidden="false" customHeight="false" outlineLevel="0" collapsed="false">
      <c r="A138" s="89" t="s">
        <v>173</v>
      </c>
      <c r="B138" s="72" t="n">
        <v>0.55818107</v>
      </c>
      <c r="C138" s="95" t="n">
        <v>0.383368108176786</v>
      </c>
      <c r="D138" s="72" t="n">
        <v>0.941549179606934</v>
      </c>
      <c r="E138" s="72" t="n">
        <v>0.135984826327143</v>
      </c>
      <c r="F138" s="72" t="n">
        <v>1.00793006009699</v>
      </c>
      <c r="G138" s="72" t="n">
        <v>0.2968807672456</v>
      </c>
    </row>
    <row r="139" customFormat="false" ht="12.75" hidden="false" customHeight="false" outlineLevel="0" collapsed="false">
      <c r="A139" s="89" t="s">
        <v>174</v>
      </c>
      <c r="B139" s="72" t="n">
        <v>0.372893</v>
      </c>
      <c r="C139" s="95" t="n">
        <v>0.44917705787875</v>
      </c>
      <c r="D139" s="72" t="n">
        <v>0.822070061375742</v>
      </c>
      <c r="E139" s="72" t="n">
        <v>0.0659181782521952</v>
      </c>
      <c r="F139" s="72" t="n">
        <v>0.795960625900717</v>
      </c>
      <c r="G139" s="72" t="n">
        <v>0.352068842807956</v>
      </c>
    </row>
    <row r="140" customFormat="false" ht="12.75" hidden="false" customHeight="false" outlineLevel="0" collapsed="false">
      <c r="A140" s="89" t="s">
        <v>175</v>
      </c>
      <c r="B140" s="72" t="n">
        <v>0.82895963</v>
      </c>
      <c r="C140" s="95" t="n">
        <v>0.0994545575625152</v>
      </c>
      <c r="D140" s="72" t="n">
        <v>0.928414185142146</v>
      </c>
      <c r="E140" s="72" t="n">
        <v>0.11950289737065</v>
      </c>
      <c r="F140" s="72" t="n">
        <v>0.659861694377107</v>
      </c>
      <c r="G140" s="72" t="n">
        <v>0.192673483455203</v>
      </c>
    </row>
    <row r="141" customFormat="false" ht="12.75" hidden="false" customHeight="false" outlineLevel="0" collapsed="false">
      <c r="A141" s="89" t="s">
        <v>176</v>
      </c>
      <c r="B141" s="72" t="n">
        <v>0.93241867</v>
      </c>
      <c r="C141" s="95" t="n">
        <v>0.192366357094798</v>
      </c>
      <c r="D141" s="72" t="n">
        <v>1.12478502949826</v>
      </c>
      <c r="E141" s="72" t="n">
        <v>0.108081498819758</v>
      </c>
      <c r="F141" s="72" t="n">
        <v>0.880174108021163</v>
      </c>
      <c r="G141" s="72" t="n">
        <v>0.0545187399100626</v>
      </c>
    </row>
    <row r="142" customFormat="false" ht="12.75" hidden="false" customHeight="false" outlineLevel="0" collapsed="false">
      <c r="A142" s="89" t="s">
        <v>177</v>
      </c>
      <c r="B142" s="72" t="n">
        <v>1.07748611</v>
      </c>
      <c r="C142" s="95" t="n">
        <v>0.217277343526088</v>
      </c>
      <c r="D142" s="72" t="n">
        <v>1.29476345624826</v>
      </c>
      <c r="E142" s="72" t="n">
        <v>0.714023990161117</v>
      </c>
      <c r="F142" s="72" t="n">
        <v>0.563764739693266</v>
      </c>
      <c r="G142" s="72" t="n">
        <v>0.166389055576682</v>
      </c>
    </row>
    <row r="143" customFormat="false" ht="12.75" hidden="false" customHeight="false" outlineLevel="0" collapsed="false">
      <c r="A143" s="89" t="s">
        <v>178</v>
      </c>
      <c r="B143" s="72" t="n">
        <v>1.10095851</v>
      </c>
      <c r="C143" s="95" t="n">
        <v>0.0959256661064329</v>
      </c>
      <c r="D143" s="72" t="n">
        <v>1.19688417296985</v>
      </c>
      <c r="E143" s="72" t="n">
        <v>0.119097644869267</v>
      </c>
      <c r="F143" s="72" t="n">
        <v>1.07634786628223</v>
      </c>
      <c r="G143" s="72" t="n">
        <v>0.286420743375669</v>
      </c>
    </row>
    <row r="144" customFormat="false" ht="12.75" hidden="false" customHeight="false" outlineLevel="0" collapsed="false">
      <c r="A144" s="89" t="s">
        <v>179</v>
      </c>
      <c r="B144" s="72" t="n">
        <v>0.33647393</v>
      </c>
      <c r="C144" s="95" t="n">
        <v>0.674559722906283</v>
      </c>
      <c r="D144" s="72" t="n">
        <v>1.01103365470147</v>
      </c>
      <c r="E144" s="72" t="n">
        <v>0.359882564303166</v>
      </c>
      <c r="F144" s="72" t="n">
        <v>0.702082379553075</v>
      </c>
      <c r="G144" s="72" t="n">
        <v>0.365608447757883</v>
      </c>
    </row>
    <row r="145" customFormat="false" ht="12.75" hidden="false" customHeight="false" outlineLevel="0" collapsed="false">
      <c r="A145" s="89" t="s">
        <v>180</v>
      </c>
      <c r="C145" s="95"/>
    </row>
    <row r="146" customFormat="false" ht="12.75" hidden="false" customHeight="false" outlineLevel="0" collapsed="false">
      <c r="A146" s="89" t="s">
        <v>181</v>
      </c>
      <c r="B146" s="72" t="n">
        <v>0.56337673</v>
      </c>
      <c r="C146" s="95" t="n">
        <v>0.0926965279741709</v>
      </c>
      <c r="D146" s="72" t="n">
        <v>0.656073255983981</v>
      </c>
      <c r="E146" s="72" t="n">
        <v>0.107489471721026</v>
      </c>
      <c r="F146" s="72" t="n">
        <v>0.255105522965593</v>
      </c>
      <c r="G146" s="72" t="n">
        <v>0.057241985167436</v>
      </c>
    </row>
    <row r="147" customFormat="false" ht="12.75" hidden="false" customHeight="false" outlineLevel="0" collapsed="false">
      <c r="A147" s="89" t="s">
        <v>182</v>
      </c>
      <c r="B147" s="72" t="n">
        <v>0.73981206</v>
      </c>
      <c r="C147" s="95" t="n">
        <v>0.149452498695401</v>
      </c>
      <c r="D147" s="72" t="n">
        <v>0.889264559618406</v>
      </c>
      <c r="E147" s="72" t="n">
        <v>0.242022831991852</v>
      </c>
      <c r="F147" s="72" t="n">
        <v>0.347110497110052</v>
      </c>
      <c r="G147" s="72" t="n">
        <v>0.0897842613401703</v>
      </c>
    </row>
    <row r="148" customFormat="false" ht="12.75" hidden="false" customHeight="false" outlineLevel="0" collapsed="false">
      <c r="A148" s="89" t="s">
        <v>183</v>
      </c>
      <c r="B148" s="72" t="n">
        <v>0.79684732</v>
      </c>
      <c r="C148" s="95" t="n">
        <v>0.10704128646403</v>
      </c>
      <c r="D148" s="72" t="n">
        <v>0.903888601675047</v>
      </c>
      <c r="E148" s="72" t="n">
        <v>0.271366583633906</v>
      </c>
      <c r="F148" s="72" t="n">
        <v>0.648541078070432</v>
      </c>
      <c r="G148" s="72" t="n">
        <v>0.248521431500252</v>
      </c>
    </row>
    <row r="149" customFormat="false" ht="12.75" hidden="false" customHeight="false" outlineLevel="0" collapsed="false">
      <c r="A149" s="89" t="s">
        <v>184</v>
      </c>
      <c r="B149" s="72" t="n">
        <v>0.69406341</v>
      </c>
      <c r="C149" s="95" t="n">
        <v>0.196215480865639</v>
      </c>
      <c r="D149" s="72" t="n">
        <v>0.890278886237767</v>
      </c>
      <c r="E149" s="72" t="n">
        <v>0.192681537597589</v>
      </c>
      <c r="F149" s="72" t="n">
        <v>0.699112591190369</v>
      </c>
      <c r="G149" s="72" t="n">
        <v>0.218815639063129</v>
      </c>
    </row>
    <row r="150" customFormat="false" ht="12.75" hidden="false" customHeight="false" outlineLevel="0" collapsed="false">
      <c r="A150" s="89" t="s">
        <v>185</v>
      </c>
      <c r="B150" s="72" t="n">
        <v>0.65689315</v>
      </c>
      <c r="C150" s="95" t="n">
        <v>0.268968154108612</v>
      </c>
      <c r="D150" s="72" t="n">
        <v>0.925861302836846</v>
      </c>
      <c r="E150" s="72" t="n">
        <v>0.10947680083863</v>
      </c>
      <c r="F150" s="72" t="n">
        <v>0.790925237269046</v>
      </c>
      <c r="G150" s="72" t="n">
        <v>0.136031883416463</v>
      </c>
    </row>
    <row r="151" customFormat="false" ht="12.75" hidden="false" customHeight="false" outlineLevel="0" collapsed="false">
      <c r="A151" s="89" t="s">
        <v>186</v>
      </c>
      <c r="B151" s="72" t="n">
        <v>0.69367143</v>
      </c>
      <c r="C151" s="95" t="n">
        <v>0.244102009487129</v>
      </c>
      <c r="D151" s="72" t="n">
        <v>0.937773442074205</v>
      </c>
      <c r="E151" s="72" t="n">
        <v>0.0654451843080062</v>
      </c>
      <c r="F151" s="72" t="n">
        <v>0.848411787614601</v>
      </c>
      <c r="G151" s="72" t="n">
        <v>0.320191780588016</v>
      </c>
    </row>
    <row r="152" customFormat="false" ht="12.75" hidden="false" customHeight="false" outlineLevel="0" collapsed="false">
      <c r="A152" s="89" t="s">
        <v>187</v>
      </c>
      <c r="B152" s="72" t="n">
        <v>0.64127402</v>
      </c>
      <c r="C152" s="95" t="n">
        <v>0.234679510161483</v>
      </c>
      <c r="D152" s="72" t="n">
        <v>0.875953530135458</v>
      </c>
      <c r="E152" s="72" t="n">
        <v>0.164973913004102</v>
      </c>
      <c r="F152" s="72" t="n">
        <v>0.762065220885019</v>
      </c>
      <c r="G152" s="72" t="n">
        <v>0.276052303951083</v>
      </c>
    </row>
    <row r="153" customFormat="false" ht="12.75" hidden="false" customHeight="false" outlineLevel="0" collapsed="false">
      <c r="A153" s="89" t="s">
        <v>188</v>
      </c>
      <c r="B153" s="72" t="n">
        <v>0.73873489</v>
      </c>
      <c r="C153" s="95" t="n">
        <v>0.158215479585201</v>
      </c>
      <c r="D153" s="72" t="n">
        <v>0.896950371167783</v>
      </c>
      <c r="E153" s="72" t="n">
        <v>0.154253595810985</v>
      </c>
      <c r="F153" s="72" t="n">
        <v>0.724808449115524</v>
      </c>
      <c r="G153" s="72" t="n">
        <v>0.143611743544373</v>
      </c>
    </row>
    <row r="154" customFormat="false" ht="12.75" hidden="false" customHeight="false" outlineLevel="0" collapsed="false">
      <c r="A154" s="89" t="s">
        <v>189</v>
      </c>
      <c r="B154" s="72" t="n">
        <v>0.7029729</v>
      </c>
      <c r="C154" s="95" t="n">
        <v>0.234492451512068</v>
      </c>
      <c r="D154" s="72" t="n">
        <v>0.9374653548776</v>
      </c>
      <c r="E154" s="72" t="n">
        <v>0.0972023947692383</v>
      </c>
      <c r="F154" s="72" t="n">
        <v>0.440199944700519</v>
      </c>
      <c r="G154" s="72" t="n">
        <v>0.107372015197765</v>
      </c>
    </row>
    <row r="155" customFormat="false" ht="12.75" hidden="false" customHeight="false" outlineLevel="0" collapsed="false">
      <c r="A155" s="89" t="s">
        <v>190</v>
      </c>
      <c r="B155" s="72" t="n">
        <v>0.79316539</v>
      </c>
      <c r="C155" s="95" t="n">
        <v>0.160274199470062</v>
      </c>
      <c r="D155" s="72" t="n">
        <v>0.953439591038574</v>
      </c>
      <c r="E155" s="72" t="n">
        <v>0.0976553642897396</v>
      </c>
      <c r="F155" s="72" t="n">
        <v>0.802552186766089</v>
      </c>
      <c r="G155" s="72" t="n">
        <v>0.134313771091358</v>
      </c>
    </row>
    <row r="156" customFormat="false" ht="12.75" hidden="false" customHeight="false" outlineLevel="0" collapsed="false">
      <c r="A156" s="89" t="s">
        <v>191</v>
      </c>
      <c r="B156" s="72" t="n">
        <v>0.83252533</v>
      </c>
      <c r="C156" s="95" t="n">
        <v>0.0585308944231118</v>
      </c>
      <c r="D156" s="72" t="n">
        <v>0.891056227652058</v>
      </c>
      <c r="E156" s="72" t="n">
        <v>0.0728802071353861</v>
      </c>
      <c r="F156" s="72" t="n">
        <v>0.777920760186061</v>
      </c>
      <c r="G156" s="72" t="n">
        <v>0.153422980810904</v>
      </c>
    </row>
    <row r="157" customFormat="false" ht="12.75" hidden="false" customHeight="false" outlineLevel="0" collapsed="false">
      <c r="A157" s="89" t="s">
        <v>192</v>
      </c>
      <c r="B157" s="72" t="n">
        <v>0.76497185</v>
      </c>
      <c r="C157" s="95" t="n">
        <v>0.100107711434471</v>
      </c>
      <c r="D157" s="72" t="n">
        <v>0.865079565548344</v>
      </c>
      <c r="E157" s="72" t="n">
        <v>0.0443673377464529</v>
      </c>
      <c r="F157" s="72" t="n">
        <v>0.94117405049412</v>
      </c>
      <c r="G157" s="72" t="n">
        <v>0.119303666956525</v>
      </c>
    </row>
    <row r="158" customFormat="false" ht="12.75" hidden="false" customHeight="false" outlineLevel="0" collapsed="false">
      <c r="A158" s="89" t="s">
        <v>193</v>
      </c>
      <c r="B158" s="72" t="n">
        <v>0.51556877</v>
      </c>
      <c r="C158" s="95" t="n">
        <v>0.220433797049156</v>
      </c>
      <c r="D158" s="72" t="n">
        <v>0.736002571612203</v>
      </c>
      <c r="E158" s="72" t="n">
        <v>0.0716355879876038</v>
      </c>
      <c r="F158" s="72" t="n">
        <v>0.727695616988936</v>
      </c>
      <c r="G158" s="72" t="n">
        <v>0.134586371808019</v>
      </c>
    </row>
    <row r="159" customFormat="false" ht="12.75" hidden="false" customHeight="false" outlineLevel="0" collapsed="false">
      <c r="A159" s="89" t="s">
        <v>194</v>
      </c>
      <c r="C159" s="95"/>
    </row>
    <row r="160" customFormat="false" ht="12.75" hidden="false" customHeight="false" outlineLevel="0" collapsed="false">
      <c r="A160" s="89" t="s">
        <v>195</v>
      </c>
      <c r="B160" s="72" t="n">
        <v>0.72759098</v>
      </c>
      <c r="C160" s="95" t="n">
        <v>0.197348862666286</v>
      </c>
      <c r="D160" s="72" t="n">
        <v>0.924939847480023</v>
      </c>
      <c r="E160" s="72" t="n">
        <v>0.117450780623548</v>
      </c>
      <c r="F160" s="72" t="n">
        <v>0.843946537180592</v>
      </c>
      <c r="G160" s="72" t="n">
        <v>0.0995827016087796</v>
      </c>
    </row>
    <row r="161" customFormat="false" ht="12.75" hidden="false" customHeight="false" outlineLevel="0" collapsed="false">
      <c r="A161" s="89" t="s">
        <v>196</v>
      </c>
      <c r="B161" s="72" t="n">
        <v>0.63696618</v>
      </c>
      <c r="C161" s="95" t="n">
        <v>0.419364271855472</v>
      </c>
      <c r="D161" s="72" t="n">
        <v>1.05633044901236</v>
      </c>
      <c r="E161" s="72" t="n">
        <v>0.155954955130583</v>
      </c>
      <c r="F161" s="72" t="n">
        <v>1.15693521774776</v>
      </c>
      <c r="G161" s="72" t="n">
        <v>0.375575610230014</v>
      </c>
    </row>
    <row r="162" customFormat="false" ht="12.75" hidden="false" customHeight="false" outlineLevel="0" collapsed="false">
      <c r="A162" s="89" t="s">
        <v>197</v>
      </c>
      <c r="B162" s="72" t="n">
        <v>0.38705053</v>
      </c>
      <c r="C162" s="95" t="n">
        <v>0.474792003071349</v>
      </c>
      <c r="D162" s="72" t="n">
        <v>0.861842529985948</v>
      </c>
      <c r="E162" s="72" t="n">
        <v>0.076324942095933</v>
      </c>
      <c r="F162" s="72" t="n">
        <v>0.834546324668838</v>
      </c>
      <c r="G162" s="72" t="n">
        <v>0.382056724047791</v>
      </c>
    </row>
    <row r="163" customFormat="false" ht="12.75" hidden="false" customHeight="false" outlineLevel="0" collapsed="false">
      <c r="A163" s="89" t="s">
        <v>198</v>
      </c>
      <c r="B163" s="72" t="n">
        <v>0.89390585</v>
      </c>
      <c r="C163" s="95" t="n">
        <v>0.0903239244601352</v>
      </c>
      <c r="D163" s="72" t="n">
        <v>0.984229778210529</v>
      </c>
      <c r="E163" s="72" t="n">
        <v>0.126211994026979</v>
      </c>
      <c r="F163" s="72" t="n">
        <v>0.695792338022194</v>
      </c>
      <c r="G163" s="72" t="n">
        <v>0.200355101843376</v>
      </c>
    </row>
    <row r="164" customFormat="false" ht="12.75" hidden="false" customHeight="false" outlineLevel="0" collapsed="false">
      <c r="A164" s="89" t="s">
        <v>199</v>
      </c>
      <c r="B164" s="72" t="n">
        <v>0.91225392</v>
      </c>
      <c r="C164" s="95" t="n">
        <v>0.288158696498066</v>
      </c>
      <c r="D164" s="72" t="n">
        <v>1.20041261615458</v>
      </c>
      <c r="E164" s="72" t="n">
        <v>0.169326316382468</v>
      </c>
      <c r="F164" s="72" t="n">
        <v>0.915344488079353</v>
      </c>
      <c r="G164" s="72" t="n">
        <v>0.127733882849947</v>
      </c>
    </row>
    <row r="165" customFormat="false" ht="12.75" hidden="false" customHeight="false" outlineLevel="0" collapsed="false">
      <c r="A165" s="89" t="s">
        <v>200</v>
      </c>
      <c r="B165" s="72" t="n">
        <v>0.99543126</v>
      </c>
      <c r="C165" s="95" t="n">
        <v>0.126826586276755</v>
      </c>
      <c r="D165" s="72" t="n">
        <v>1.1222578470063</v>
      </c>
      <c r="E165" s="72" t="n">
        <v>0.374441680194868</v>
      </c>
      <c r="F165" s="72" t="n">
        <v>0.485078521101019</v>
      </c>
      <c r="G165" s="72" t="n">
        <v>0.0821392244050952</v>
      </c>
    </row>
    <row r="166" customFormat="false" ht="12.75" hidden="false" customHeight="false" outlineLevel="0" collapsed="false">
      <c r="A166" s="89" t="s">
        <v>201</v>
      </c>
      <c r="B166" s="72" t="n">
        <v>1.24236979</v>
      </c>
      <c r="C166" s="95" t="n">
        <v>0.0812431136919806</v>
      </c>
      <c r="D166" s="72" t="n">
        <v>1.32361290278732</v>
      </c>
      <c r="E166" s="72" t="n">
        <v>0.0871613931416396</v>
      </c>
      <c r="F166" s="72" t="n">
        <v>1.18204915759584</v>
      </c>
      <c r="G166" s="72" t="n">
        <v>0.550822396335838</v>
      </c>
    </row>
    <row r="167" customFormat="false" ht="12.75" hidden="false" customHeight="false" outlineLevel="0" collapsed="false">
      <c r="A167" s="89" t="s">
        <v>202</v>
      </c>
      <c r="B167" s="72" t="n">
        <v>1.33228976</v>
      </c>
      <c r="C167" s="95" t="n">
        <v>3.64651096445182</v>
      </c>
      <c r="D167" s="72" t="n">
        <v>4.97880072167017</v>
      </c>
      <c r="E167" s="72" t="n">
        <v>1.60232730860519</v>
      </c>
      <c r="F167" s="72" t="n">
        <v>3.17924577131602</v>
      </c>
      <c r="G167" s="72" t="n">
        <v>1.84695478377783</v>
      </c>
    </row>
    <row r="168" customFormat="false" ht="12.75" hidden="false" customHeight="false" outlineLevel="0" collapsed="false">
      <c r="A168" s="89" t="s">
        <v>203</v>
      </c>
      <c r="B168" s="72" t="n">
        <v>0.47412326</v>
      </c>
      <c r="C168" s="95" t="n">
        <v>0.34753144279514</v>
      </c>
      <c r="D168" s="72" t="n">
        <v>0.821654705108312</v>
      </c>
      <c r="E168" s="72" t="n">
        <v>0.399268465296323</v>
      </c>
      <c r="F168" s="72" t="n">
        <v>0.340631989965366</v>
      </c>
      <c r="G168" s="72" t="n">
        <v>0.216918468190637</v>
      </c>
    </row>
    <row r="169" customFormat="false" ht="12.75" hidden="false" customHeight="false" outlineLevel="0" collapsed="false">
      <c r="A169" s="89" t="s">
        <v>204</v>
      </c>
      <c r="B169" s="72" t="n">
        <v>0.81893542</v>
      </c>
      <c r="C169" s="95" t="n">
        <v>0.0787796470908205</v>
      </c>
      <c r="D169" s="72" t="n">
        <v>0.897715065712663</v>
      </c>
      <c r="E169" s="72" t="n">
        <v>0.0997459219470815</v>
      </c>
      <c r="F169" s="72" t="n">
        <v>0.465953164084495</v>
      </c>
      <c r="G169" s="72" t="n">
        <v>0.185490193523038</v>
      </c>
    </row>
    <row r="170" customFormat="false" ht="12.75" hidden="false" customHeight="false" outlineLevel="0" collapsed="false">
      <c r="A170" s="89" t="s">
        <v>205</v>
      </c>
      <c r="B170" s="72" t="n">
        <v>0.69350019</v>
      </c>
      <c r="C170" s="95" t="n">
        <v>0.139894108132908</v>
      </c>
      <c r="D170" s="72" t="n">
        <v>0.833394296888574</v>
      </c>
      <c r="E170" s="72" t="n">
        <v>0.176922771754968</v>
      </c>
      <c r="F170" s="72" t="n">
        <v>0.387703738325137</v>
      </c>
      <c r="G170" s="72" t="n">
        <v>0.0975867676984353</v>
      </c>
    </row>
    <row r="171" customFormat="false" ht="12.75" hidden="false" customHeight="false" outlineLevel="0" collapsed="false">
      <c r="A171" s="89" t="s">
        <v>206</v>
      </c>
      <c r="B171" s="72" t="n">
        <v>0.78515296</v>
      </c>
      <c r="C171" s="95" t="n">
        <v>0.105321988635565</v>
      </c>
      <c r="D171" s="72" t="n">
        <v>0.890474949352096</v>
      </c>
      <c r="E171" s="72" t="n">
        <v>0.26780248584469</v>
      </c>
      <c r="F171" s="72" t="n">
        <v>0.665947702413007</v>
      </c>
      <c r="G171" s="72" t="n">
        <v>0.240952266046259</v>
      </c>
    </row>
    <row r="172" customFormat="false" ht="12.75" hidden="false" customHeight="false" outlineLevel="0" collapsed="false">
      <c r="A172" s="89" t="s">
        <v>207</v>
      </c>
      <c r="B172" s="72" t="n">
        <v>0.73351892</v>
      </c>
      <c r="C172" s="95" t="n">
        <v>0.173799284786722</v>
      </c>
      <c r="D172" s="72" t="n">
        <v>0.907318202025553</v>
      </c>
      <c r="E172" s="72" t="n">
        <v>0.176693926554747</v>
      </c>
      <c r="F172" s="72" t="n">
        <v>0.7750693784969</v>
      </c>
      <c r="G172" s="72" t="n">
        <v>0.200345473539083</v>
      </c>
    </row>
    <row r="173" customFormat="false" ht="12.75" hidden="false" customHeight="false" outlineLevel="0" collapsed="false">
      <c r="A173" s="89" t="s">
        <v>208</v>
      </c>
      <c r="B173" s="72" t="n">
        <v>0.66193521</v>
      </c>
      <c r="C173" s="95" t="n">
        <v>0.265541968148051</v>
      </c>
      <c r="D173" s="72" t="n">
        <v>0.927477179989814</v>
      </c>
      <c r="E173" s="72" t="n">
        <v>0.108521115075216</v>
      </c>
      <c r="F173" s="72" t="n">
        <v>0.797491598391061</v>
      </c>
      <c r="G173" s="72" t="n">
        <v>0.198644410001722</v>
      </c>
    </row>
    <row r="174" customFormat="false" ht="12.75" hidden="false" customHeight="false" outlineLevel="0" collapsed="false">
      <c r="A174" s="89" t="s">
        <v>209</v>
      </c>
      <c r="B174" s="72" t="n">
        <v>0.68789522</v>
      </c>
      <c r="C174" s="95" t="n">
        <v>0.22416326610361</v>
      </c>
      <c r="D174" s="72" t="n">
        <v>0.912058482517998</v>
      </c>
      <c r="E174" s="72" t="n">
        <v>0.0689212090693063</v>
      </c>
      <c r="F174" s="72" t="n">
        <v>0.80751270730225</v>
      </c>
      <c r="G174" s="72" t="n">
        <v>0.30022889385296</v>
      </c>
    </row>
    <row r="175" customFormat="false" ht="12.75" hidden="false" customHeight="false" outlineLevel="0" collapsed="false">
      <c r="A175" s="89" t="s">
        <v>210</v>
      </c>
      <c r="B175" s="72" t="n">
        <v>0.60912606</v>
      </c>
      <c r="C175" s="95" t="n">
        <v>0.220120606200902</v>
      </c>
      <c r="D175" s="72" t="n">
        <v>0.829246665369993</v>
      </c>
      <c r="E175" s="72" t="n">
        <v>0.151870630114626</v>
      </c>
      <c r="F175" s="72" t="n">
        <v>0.710854264700495</v>
      </c>
      <c r="G175" s="72" t="n">
        <v>0.263739601245925</v>
      </c>
    </row>
    <row r="176" customFormat="false" ht="12.75" hidden="false" customHeight="false" outlineLevel="0" collapsed="false">
      <c r="A176" s="89" t="s">
        <v>211</v>
      </c>
      <c r="B176" s="72" t="n">
        <v>0.77771715</v>
      </c>
      <c r="C176" s="95" t="n">
        <v>0.140807358969391</v>
      </c>
      <c r="D176" s="72" t="n">
        <v>0.91852450540158</v>
      </c>
      <c r="E176" s="72" t="n">
        <v>0.143840851151107</v>
      </c>
      <c r="F176" s="72" t="n">
        <v>0.754619068937912</v>
      </c>
      <c r="G176" s="72" t="n">
        <v>0.139543371197555</v>
      </c>
    </row>
    <row r="177" customFormat="false" ht="12.75" hidden="false" customHeight="false" outlineLevel="0" collapsed="false">
      <c r="A177" s="89" t="s">
        <v>212</v>
      </c>
      <c r="B177" s="72" t="n">
        <v>0.70289821</v>
      </c>
      <c r="C177" s="95" t="n">
        <v>0.203229512113891</v>
      </c>
      <c r="D177" s="72" t="n">
        <v>0.906127717698128</v>
      </c>
      <c r="E177" s="72" t="n">
        <v>0.178006186767819</v>
      </c>
      <c r="F177" s="72" t="n">
        <v>0.712692470968369</v>
      </c>
      <c r="G177" s="72" t="n">
        <v>0.188834954837583</v>
      </c>
    </row>
    <row r="178" customFormat="false" ht="12.75" hidden="false" customHeight="false" outlineLevel="0" collapsed="false">
      <c r="A178" s="89" t="s">
        <v>213</v>
      </c>
      <c r="B178" s="72" t="n">
        <v>0.79568931</v>
      </c>
      <c r="C178" s="95" t="n">
        <v>0.170073583581437</v>
      </c>
      <c r="D178" s="72" t="n">
        <v>0.965762894612821</v>
      </c>
      <c r="E178" s="72" t="n">
        <v>0.0855717142079188</v>
      </c>
      <c r="F178" s="72" t="n">
        <v>0.859367573522492</v>
      </c>
      <c r="G178" s="72" t="n">
        <v>0.126262599825071</v>
      </c>
    </row>
    <row r="179" customFormat="false" ht="12.75" hidden="false" customHeight="false" outlineLevel="0" collapsed="false">
      <c r="A179" s="89" t="s">
        <v>214</v>
      </c>
      <c r="B179" s="72" t="n">
        <v>0.84428169</v>
      </c>
      <c r="C179" s="95" t="n">
        <v>0.0767617019454225</v>
      </c>
      <c r="D179" s="72" t="n">
        <v>0.921043388794726</v>
      </c>
      <c r="E179" s="72" t="n">
        <v>0.0450344702144155</v>
      </c>
      <c r="F179" s="72" t="n">
        <v>0.468249748677528</v>
      </c>
      <c r="G179" s="72" t="n">
        <v>0.070340120813101</v>
      </c>
    </row>
    <row r="180" customFormat="false" ht="12.75" hidden="false" customHeight="false" outlineLevel="0" collapsed="false">
      <c r="A180" s="89" t="s">
        <v>215</v>
      </c>
      <c r="B180" s="72" t="n">
        <v>0.75470359</v>
      </c>
      <c r="C180" s="95" t="n">
        <v>0.100035850375999</v>
      </c>
      <c r="D180" s="72" t="n">
        <v>0.854739438931941</v>
      </c>
      <c r="E180" s="72" t="n">
        <v>0.0384905875806703</v>
      </c>
      <c r="F180" s="72" t="n">
        <v>0.891280961855749</v>
      </c>
      <c r="G180" s="72" t="n">
        <v>0.112269697440461</v>
      </c>
    </row>
    <row r="181" customFormat="false" ht="12.75" hidden="false" customHeight="false" outlineLevel="0" collapsed="false">
      <c r="A181" s="89" t="s">
        <v>216</v>
      </c>
      <c r="B181" s="72" t="n">
        <v>0.56882464</v>
      </c>
      <c r="C181" s="95" t="n">
        <v>0.264713752601901</v>
      </c>
      <c r="D181" s="72" t="n">
        <v>0.833538397443218</v>
      </c>
      <c r="E181" s="72" t="n">
        <v>0.0714250677779238</v>
      </c>
      <c r="F181" s="72" t="n">
        <v>0.783970681879916</v>
      </c>
      <c r="G181" s="72" t="n">
        <v>0.157887530378702</v>
      </c>
    </row>
    <row r="182" customFormat="false" ht="12.75" hidden="false" customHeight="false" outlineLevel="0" collapsed="false">
      <c r="A182" s="89" t="s">
        <v>217</v>
      </c>
      <c r="C182" s="95"/>
    </row>
    <row r="183" customFormat="false" ht="12.75" hidden="false" customHeight="false" outlineLevel="0" collapsed="false">
      <c r="A183" s="89" t="s">
        <v>218</v>
      </c>
      <c r="B183" s="72" t="n">
        <v>0.72865071</v>
      </c>
      <c r="C183" s="95" t="n">
        <v>0.219279974148742</v>
      </c>
      <c r="D183" s="72" t="n">
        <v>0.947930684083422</v>
      </c>
      <c r="E183" s="72" t="n">
        <v>0.118595494893334</v>
      </c>
      <c r="F183" s="72" t="n">
        <v>0.855453443119202</v>
      </c>
      <c r="G183" s="72" t="n">
        <v>0.122740649999912</v>
      </c>
    </row>
    <row r="184" customFormat="false" ht="12.75" hidden="false" customHeight="false" outlineLevel="0" collapsed="false">
      <c r="A184" s="89" t="s">
        <v>219</v>
      </c>
      <c r="B184" s="72" t="n">
        <v>0.57031253</v>
      </c>
      <c r="C184" s="95" t="n">
        <v>0.357440464288776</v>
      </c>
      <c r="D184" s="72" t="n">
        <v>0.927752996948568</v>
      </c>
      <c r="E184" s="72" t="n">
        <v>0.149104822000606</v>
      </c>
      <c r="F184" s="72" t="n">
        <v>0.985205180370165</v>
      </c>
      <c r="G184" s="72" t="n">
        <v>0.334944884676697</v>
      </c>
    </row>
    <row r="185" customFormat="false" ht="12.75" hidden="false" customHeight="false" outlineLevel="0" collapsed="false">
      <c r="A185" s="89" t="s">
        <v>220</v>
      </c>
      <c r="B185" s="72" t="n">
        <v>0.38946921</v>
      </c>
      <c r="C185" s="95" t="n">
        <v>0.501710923334803</v>
      </c>
      <c r="D185" s="72" t="n">
        <v>0.891180131590472</v>
      </c>
      <c r="E185" s="72" t="n">
        <v>0.0889522623866127</v>
      </c>
      <c r="F185" s="72" t="n">
        <v>0.864921017074135</v>
      </c>
      <c r="G185" s="72" t="n">
        <v>0.394298225526937</v>
      </c>
    </row>
    <row r="186" customFormat="false" ht="12.75" hidden="false" customHeight="false" outlineLevel="0" collapsed="false">
      <c r="A186" s="89" t="s">
        <v>221</v>
      </c>
      <c r="B186" s="72" t="n">
        <v>0.72882855</v>
      </c>
      <c r="C186" s="95" t="n">
        <v>0.079637019001265</v>
      </c>
      <c r="D186" s="72" t="n">
        <v>0.808465564690983</v>
      </c>
      <c r="E186" s="72" t="n">
        <v>0.10430841758399</v>
      </c>
      <c r="F186" s="72" t="n">
        <v>0.604211842397451</v>
      </c>
      <c r="G186" s="72" t="n">
        <v>0.155705209452785</v>
      </c>
    </row>
    <row r="187" customFormat="false" ht="12.75" hidden="false" customHeight="false" outlineLevel="0" collapsed="false">
      <c r="A187" s="89" t="s">
        <v>222</v>
      </c>
      <c r="B187" s="72" t="n">
        <v>0.85142781</v>
      </c>
      <c r="C187" s="95" t="n">
        <v>0.264611757114342</v>
      </c>
      <c r="D187" s="72" t="n">
        <v>1.11603956811551</v>
      </c>
      <c r="E187" s="72" t="n">
        <v>0.160218369533184</v>
      </c>
      <c r="F187" s="72" t="n">
        <v>0.847628614001414</v>
      </c>
      <c r="G187" s="72" t="n">
        <v>0.120036679011434</v>
      </c>
    </row>
    <row r="188" customFormat="false" ht="12.75" hidden="false" customHeight="false" outlineLevel="0" collapsed="false">
      <c r="A188" s="89" t="s">
        <v>223</v>
      </c>
      <c r="B188" s="72" t="n">
        <v>1.03775726</v>
      </c>
      <c r="C188" s="95" t="n">
        <v>0.142116122817676</v>
      </c>
      <c r="D188" s="72" t="n">
        <v>1.17987338037894</v>
      </c>
      <c r="E188" s="72" t="n">
        <v>0.246219316473596</v>
      </c>
      <c r="F188" s="72" t="n">
        <v>0.419190651575484</v>
      </c>
      <c r="G188" s="72" t="n">
        <v>0.0639674638534964</v>
      </c>
    </row>
    <row r="189" customFormat="false" ht="12.75" hidden="false" customHeight="false" outlineLevel="0" collapsed="false">
      <c r="A189" s="89" t="s">
        <v>224</v>
      </c>
      <c r="B189" s="72" t="n">
        <v>1.08812381</v>
      </c>
      <c r="C189" s="95" t="n">
        <v>0.0933654187240064</v>
      </c>
      <c r="D189" s="72" t="n">
        <v>1.1814892253801</v>
      </c>
      <c r="E189" s="72" t="n">
        <v>0.111830723723108</v>
      </c>
      <c r="F189" s="72" t="n">
        <v>1.00433567355516</v>
      </c>
      <c r="G189" s="72" t="n">
        <v>0.326555937781239</v>
      </c>
    </row>
    <row r="190" customFormat="false" ht="12.75" hidden="false" customHeight="false" outlineLevel="0" collapsed="false">
      <c r="A190" s="89" t="s">
        <v>225</v>
      </c>
      <c r="C190" s="95"/>
    </row>
    <row r="191" customFormat="false" ht="12.75" hidden="false" customHeight="false" outlineLevel="0" collapsed="false">
      <c r="A191" s="89" t="s">
        <v>226</v>
      </c>
      <c r="B191" s="72" t="n">
        <v>0.57798128</v>
      </c>
      <c r="C191" s="95" t="n">
        <v>0.37477145673274</v>
      </c>
      <c r="D191" s="72" t="n">
        <v>0.952752732868694</v>
      </c>
      <c r="E191" s="72" t="n">
        <v>0.417867801194968</v>
      </c>
      <c r="F191" s="72" t="n">
        <v>0.400252124948355</v>
      </c>
      <c r="G191" s="72" t="n">
        <v>0.139458957421076</v>
      </c>
    </row>
    <row r="192" customFormat="false" ht="12.75" hidden="false" customHeight="false" outlineLevel="0" collapsed="false">
      <c r="A192" s="89" t="s">
        <v>227</v>
      </c>
      <c r="B192" s="72" t="n">
        <v>0.95245739</v>
      </c>
      <c r="C192" s="95" t="n">
        <v>0.0974856645541985</v>
      </c>
      <c r="D192" s="72" t="n">
        <v>1.04994305903663</v>
      </c>
      <c r="E192" s="72" t="n">
        <v>0.13838952768837</v>
      </c>
      <c r="F192" s="72" t="n">
        <v>0.521452599473379</v>
      </c>
      <c r="G192" s="72" t="n">
        <v>0.275612578900607</v>
      </c>
    </row>
    <row r="193" customFormat="false" ht="12.75" hidden="false" customHeight="false" outlineLevel="0" collapsed="false">
      <c r="A193" s="89" t="s">
        <v>228</v>
      </c>
      <c r="B193" s="72" t="n">
        <v>0.84106888</v>
      </c>
      <c r="C193" s="95" t="n">
        <v>0.167349726000968</v>
      </c>
      <c r="D193" s="72" t="n">
        <v>1.00841860598478</v>
      </c>
      <c r="E193" s="72" t="n">
        <v>0.200372273379924</v>
      </c>
      <c r="F193" s="72" t="n">
        <v>0.533602704466311</v>
      </c>
      <c r="G193" s="72" t="n">
        <v>0.121927235991157</v>
      </c>
    </row>
    <row r="194" customFormat="false" ht="12.75" hidden="false" customHeight="false" outlineLevel="0" collapsed="false">
      <c r="A194" s="89" t="s">
        <v>229</v>
      </c>
      <c r="B194" s="72" t="n">
        <v>0.75167019</v>
      </c>
      <c r="C194" s="95" t="n">
        <v>0.10055284692704</v>
      </c>
      <c r="D194" s="72" t="n">
        <v>0.852223039712942</v>
      </c>
      <c r="E194" s="72" t="n">
        <v>0.233326543915775</v>
      </c>
      <c r="F194" s="72" t="n">
        <v>0.638099711423504</v>
      </c>
      <c r="G194" s="72" t="n">
        <v>0.254114856749661</v>
      </c>
    </row>
    <row r="195" customFormat="false" ht="12.75" hidden="false" customHeight="false" outlineLevel="0" collapsed="false">
      <c r="A195" s="89" t="s">
        <v>230</v>
      </c>
      <c r="B195" s="72" t="n">
        <v>0.72412214</v>
      </c>
      <c r="C195" s="95" t="n">
        <v>0.193192157635118</v>
      </c>
      <c r="D195" s="72" t="n">
        <v>0.917314300109232</v>
      </c>
      <c r="E195" s="72" t="n">
        <v>0.206309153843288</v>
      </c>
      <c r="F195" s="72" t="n">
        <v>0.799880283224049</v>
      </c>
      <c r="G195" s="72" t="n">
        <v>0.245366733309739</v>
      </c>
    </row>
    <row r="196" customFormat="false" ht="12.75" hidden="false" customHeight="false" outlineLevel="0" collapsed="false">
      <c r="A196" s="89" t="s">
        <v>231</v>
      </c>
      <c r="B196" s="72" t="n">
        <v>0.66560608</v>
      </c>
      <c r="C196" s="95" t="n">
        <v>0.288227115842875</v>
      </c>
      <c r="D196" s="72" t="n">
        <v>0.953833194296118</v>
      </c>
      <c r="E196" s="72" t="n">
        <v>0.114022316971127</v>
      </c>
      <c r="F196" s="72" t="n">
        <v>0.814134285629729</v>
      </c>
      <c r="G196" s="72" t="n">
        <v>0.154590572324961</v>
      </c>
    </row>
    <row r="197" customFormat="false" ht="12.75" hidden="false" customHeight="false" outlineLevel="0" collapsed="false">
      <c r="A197" s="89" t="s">
        <v>232</v>
      </c>
      <c r="B197" s="72" t="n">
        <v>0.73587371</v>
      </c>
      <c r="C197" s="95" t="n">
        <v>0.218159029283536</v>
      </c>
      <c r="D197" s="72" t="n">
        <v>0.954032741423854</v>
      </c>
      <c r="E197" s="72" t="n">
        <v>0.077413711539237</v>
      </c>
      <c r="F197" s="72" t="n">
        <v>0.84572038591949</v>
      </c>
      <c r="G197" s="72" t="n">
        <v>0.304033406381494</v>
      </c>
    </row>
    <row r="198" customFormat="false" ht="12.75" hidden="false" customHeight="false" outlineLevel="0" collapsed="false">
      <c r="A198" s="89" t="s">
        <v>233</v>
      </c>
      <c r="B198" s="72" t="n">
        <v>0.58463587</v>
      </c>
      <c r="C198" s="95" t="n">
        <v>0.240879014965245</v>
      </c>
      <c r="D198" s="72" t="n">
        <v>0.825514880529144</v>
      </c>
      <c r="E198" s="72" t="n">
        <v>0.15659795963997</v>
      </c>
      <c r="F198" s="72" t="n">
        <v>0.699516653938075</v>
      </c>
      <c r="G198" s="72" t="n">
        <v>0.283030086297189</v>
      </c>
    </row>
    <row r="199" customFormat="false" ht="12.75" hidden="false" customHeight="false" outlineLevel="0" collapsed="false">
      <c r="A199" s="89" t="s">
        <v>234</v>
      </c>
      <c r="B199" s="72" t="n">
        <v>0.80138551</v>
      </c>
      <c r="C199" s="95" t="n">
        <v>0.133432906041834</v>
      </c>
      <c r="D199" s="72" t="n">
        <v>0.93481841886346</v>
      </c>
      <c r="E199" s="72" t="n">
        <v>0.148693404695953</v>
      </c>
      <c r="F199" s="72" t="n">
        <v>0.737365956600722</v>
      </c>
      <c r="G199" s="72" t="n">
        <v>0.0974293078588839</v>
      </c>
    </row>
    <row r="200" customFormat="false" ht="12.75" hidden="false" customHeight="false" outlineLevel="0" collapsed="false">
      <c r="A200" s="89" t="s">
        <v>235</v>
      </c>
      <c r="B200" s="72" t="n">
        <v>0.73792235</v>
      </c>
      <c r="C200" s="95" t="n">
        <v>0.185125597381311</v>
      </c>
      <c r="D200" s="72" t="n">
        <v>0.923047950458633</v>
      </c>
      <c r="E200" s="72" t="n">
        <v>0.172925230962412</v>
      </c>
      <c r="F200" s="72" t="n">
        <v>0.705240440375889</v>
      </c>
      <c r="G200" s="72" t="n">
        <v>0.222405925336675</v>
      </c>
    </row>
    <row r="201" customFormat="false" ht="12.75" hidden="false" customHeight="false" outlineLevel="0" collapsed="false">
      <c r="A201" s="89" t="s">
        <v>236</v>
      </c>
      <c r="B201" s="72" t="n">
        <v>0.83923385</v>
      </c>
      <c r="C201" s="95" t="n">
        <v>0.283653999620069</v>
      </c>
      <c r="D201" s="72" t="n">
        <v>1.12288785201268</v>
      </c>
      <c r="E201" s="72" t="n">
        <v>0.100156838012969</v>
      </c>
      <c r="F201" s="72" t="n">
        <v>0.876846156555371</v>
      </c>
      <c r="G201" s="72" t="n">
        <v>0.144802677939748</v>
      </c>
    </row>
    <row r="202" customFormat="false" ht="12.75" hidden="false" customHeight="false" outlineLevel="0" collapsed="false">
      <c r="A202" s="89" t="s">
        <v>237</v>
      </c>
      <c r="B202" s="72" t="n">
        <v>0.8647435</v>
      </c>
      <c r="C202" s="95" t="n">
        <v>0.0762031176176796</v>
      </c>
      <c r="D202" s="72" t="n">
        <v>0.940946622041088</v>
      </c>
      <c r="E202" s="72" t="n">
        <v>0.0759404912396883</v>
      </c>
      <c r="F202" s="72" t="n">
        <v>0.835181252717667</v>
      </c>
      <c r="G202" s="72" t="n">
        <v>0.167428376030729</v>
      </c>
    </row>
    <row r="203" customFormat="false" ht="12.75" hidden="false" customHeight="false" outlineLevel="0" collapsed="false">
      <c r="A203" s="89" t="s">
        <v>238</v>
      </c>
      <c r="B203" s="72" t="n">
        <v>0.74966726</v>
      </c>
      <c r="C203" s="95" t="n">
        <v>0.113094140361265</v>
      </c>
      <c r="D203" s="72" t="n">
        <v>0.862761401538883</v>
      </c>
      <c r="E203" s="72" t="n">
        <v>0.0378380557660098</v>
      </c>
      <c r="F203" s="72" t="n">
        <v>0.889893518418648</v>
      </c>
      <c r="G203" s="72" t="n">
        <v>0.130940322436641</v>
      </c>
    </row>
    <row r="204" customFormat="false" ht="12.75" hidden="false" customHeight="false" outlineLevel="0" collapsed="false">
      <c r="A204" s="89" t="s">
        <v>239</v>
      </c>
      <c r="B204" s="72" t="n">
        <v>0.56110929</v>
      </c>
      <c r="C204" s="95" t="n">
        <v>0.257781162804956</v>
      </c>
      <c r="D204" s="72" t="n">
        <v>0.818890453753321</v>
      </c>
      <c r="E204" s="72" t="n">
        <v>0.0810323404781052</v>
      </c>
      <c r="F204" s="72" t="n">
        <v>0.772073841636923</v>
      </c>
      <c r="G204" s="72" t="n">
        <v>0.159657524400014</v>
      </c>
    </row>
    <row r="205" customFormat="false" ht="12.75" hidden="false" customHeight="false" outlineLevel="0" collapsed="false">
      <c r="A205" s="89" t="s">
        <v>240</v>
      </c>
      <c r="B205" s="72" t="n">
        <v>0.8492096</v>
      </c>
      <c r="C205" s="95" t="n">
        <v>0.0936010338673668</v>
      </c>
      <c r="D205" s="72" t="n">
        <v>0.942810636781482</v>
      </c>
      <c r="E205" s="72" t="n">
        <v>0.0446467676511051</v>
      </c>
      <c r="F205" s="72" t="n">
        <v>0.942344355493542</v>
      </c>
      <c r="G205" s="72" t="n">
        <v>0.0365527534999857</v>
      </c>
    </row>
    <row r="206" customFormat="false" ht="12.75" hidden="false" customHeight="false" outlineLevel="0" collapsed="false">
      <c r="A206" s="89" t="s">
        <v>241</v>
      </c>
      <c r="B206" s="72" t="n">
        <v>0.71213398</v>
      </c>
      <c r="C206" s="95" t="n">
        <v>0.221176286807166</v>
      </c>
      <c r="D206" s="72" t="n">
        <v>0.93331026218362</v>
      </c>
      <c r="E206" s="72" t="n">
        <v>0.124512076824594</v>
      </c>
      <c r="F206" s="72" t="n">
        <v>0.831376281677467</v>
      </c>
      <c r="G206" s="72" t="n">
        <v>0.122523250772053</v>
      </c>
    </row>
    <row r="207" customFormat="false" ht="12.75" hidden="false" customHeight="false" outlineLevel="0" collapsed="false">
      <c r="A207" s="89" t="s">
        <v>242</v>
      </c>
      <c r="B207" s="72" t="n">
        <v>0.54764535</v>
      </c>
      <c r="C207" s="95" t="n">
        <v>0.346701775362426</v>
      </c>
      <c r="D207" s="72" t="n">
        <v>0.894347124101173</v>
      </c>
      <c r="E207" s="72" t="n">
        <v>0.142184434533895</v>
      </c>
      <c r="F207" s="72" t="n">
        <v>0.850739904635358</v>
      </c>
      <c r="G207" s="72" t="n">
        <v>0.266460969055613</v>
      </c>
    </row>
    <row r="208" customFormat="false" ht="12.75" hidden="false" customHeight="false" outlineLevel="0" collapsed="false">
      <c r="A208" s="89" t="s">
        <v>243</v>
      </c>
      <c r="B208" s="72" t="n">
        <v>0.39704574</v>
      </c>
      <c r="C208" s="95" t="n">
        <v>0.51662365043415</v>
      </c>
      <c r="D208" s="72" t="n">
        <v>0.913669389982818</v>
      </c>
      <c r="E208" s="72" t="n">
        <v>0.0956982187854299</v>
      </c>
      <c r="F208" s="72" t="n">
        <v>0.869604790906412</v>
      </c>
      <c r="G208" s="72" t="n">
        <v>0.394449861788507</v>
      </c>
    </row>
    <row r="209" customFormat="false" ht="12.75" hidden="false" customHeight="false" outlineLevel="0" collapsed="false">
      <c r="A209" s="89" t="s">
        <v>244</v>
      </c>
      <c r="B209" s="72" t="n">
        <v>0.73231713</v>
      </c>
      <c r="C209" s="95" t="n">
        <v>0.0806615146812015</v>
      </c>
      <c r="D209" s="72" t="n">
        <v>0.812978642980644</v>
      </c>
      <c r="E209" s="72" t="n">
        <v>0.0996246291319556</v>
      </c>
      <c r="F209" s="72" t="n">
        <v>0.666527218345402</v>
      </c>
      <c r="G209" s="72" t="n">
        <v>0.187897918429875</v>
      </c>
    </row>
    <row r="210" customFormat="false" ht="12.75" hidden="false" customHeight="false" outlineLevel="0" collapsed="false">
      <c r="A210" s="89" t="s">
        <v>245</v>
      </c>
      <c r="B210" s="72" t="n">
        <v>0.91006112</v>
      </c>
      <c r="C210" s="95" t="n">
        <v>0.246772082729696</v>
      </c>
      <c r="D210" s="72" t="n">
        <v>1.15683320397454</v>
      </c>
      <c r="E210" s="72" t="n">
        <v>0.146044542360558</v>
      </c>
      <c r="F210" s="72" t="n">
        <v>0.914483301840988</v>
      </c>
      <c r="G210" s="72" t="n">
        <v>0.0825800434448575</v>
      </c>
    </row>
    <row r="211" customFormat="false" ht="12.75" hidden="false" customHeight="false" outlineLevel="0" collapsed="false">
      <c r="A211" s="89" t="s">
        <v>246</v>
      </c>
      <c r="B211" s="72" t="n">
        <v>1.73257905</v>
      </c>
      <c r="C211" s="95" t="n">
        <v>3.17490985804649</v>
      </c>
      <c r="D211" s="72" t="n">
        <v>4.90748891170792</v>
      </c>
      <c r="E211" s="72" t="n">
        <v>3.7948652625544</v>
      </c>
      <c r="F211" s="72" t="n">
        <v>0.896802108709362</v>
      </c>
      <c r="G211" s="72" t="n">
        <v>1.09380713468269</v>
      </c>
    </row>
    <row r="212" customFormat="false" ht="12.75" hidden="false" customHeight="false" outlineLevel="0" collapsed="false">
      <c r="A212" s="89" t="s">
        <v>247</v>
      </c>
      <c r="B212" s="72" t="n">
        <v>1.15112845</v>
      </c>
      <c r="C212" s="95" t="n">
        <v>0.0892713909853874</v>
      </c>
      <c r="D212" s="72" t="n">
        <v>1.24039984248281</v>
      </c>
      <c r="E212" s="72" t="n">
        <v>0.0916652126134784</v>
      </c>
      <c r="F212" s="72" t="n">
        <v>1.08421419124598</v>
      </c>
      <c r="G212" s="72" t="n">
        <v>0.33074291080337</v>
      </c>
    </row>
    <row r="213" customFormat="false" ht="12.75" hidden="false" customHeight="false" outlineLevel="0" collapsed="false">
      <c r="A213" s="89" t="s">
        <v>248</v>
      </c>
      <c r="C213" s="95"/>
    </row>
    <row r="214" customFormat="false" ht="12.75" hidden="false" customHeight="false" outlineLevel="0" collapsed="false">
      <c r="A214" s="89" t="s">
        <v>249</v>
      </c>
      <c r="B214" s="72" t="n">
        <v>0.56161482</v>
      </c>
      <c r="C214" s="95" t="n">
        <v>0.30913077907774</v>
      </c>
      <c r="D214" s="72" t="n">
        <v>0.870745600124328</v>
      </c>
      <c r="E214" s="72" t="n">
        <v>0.334030794940381</v>
      </c>
      <c r="F214" s="72" t="n">
        <v>0.379090879982536</v>
      </c>
      <c r="G214" s="72" t="n">
        <v>0.213019831816506</v>
      </c>
    </row>
    <row r="215" customFormat="false" ht="12.75" hidden="false" customHeight="false" outlineLevel="0" collapsed="false">
      <c r="A215" s="89" t="s">
        <v>250</v>
      </c>
      <c r="B215" s="72" t="n">
        <v>0.98332242</v>
      </c>
      <c r="C215" s="95" t="n">
        <v>0.0637550631670138</v>
      </c>
      <c r="D215" s="72" t="n">
        <v>1.04707747916035</v>
      </c>
      <c r="E215" s="72" t="n">
        <v>0.106897783499191</v>
      </c>
      <c r="F215" s="72" t="n">
        <v>0.654686926303904</v>
      </c>
      <c r="G215" s="72" t="n">
        <v>0.328979685307403</v>
      </c>
    </row>
    <row r="216" customFormat="false" ht="12.75" hidden="false" customHeight="false" outlineLevel="0" collapsed="false">
      <c r="A216" s="89" t="s">
        <v>251</v>
      </c>
      <c r="B216" s="72" t="n">
        <v>0.89192931</v>
      </c>
      <c r="C216" s="95" t="n">
        <v>0.169471046076533</v>
      </c>
      <c r="D216" s="72" t="n">
        <v>1.06140035411745</v>
      </c>
      <c r="E216" s="72" t="n">
        <v>0.161981427432128</v>
      </c>
      <c r="F216" s="72" t="n">
        <v>0.572103788039233</v>
      </c>
      <c r="G216" s="72" t="n">
        <v>0.117720492209783</v>
      </c>
    </row>
    <row r="217" customFormat="false" ht="12.75" hidden="false" customHeight="false" outlineLevel="0" collapsed="false">
      <c r="A217" s="89" t="s">
        <v>252</v>
      </c>
      <c r="B217" s="72" t="n">
        <v>0.74907824</v>
      </c>
      <c r="C217" s="95" t="n">
        <v>0.0897333703541842</v>
      </c>
      <c r="D217" s="72" t="n">
        <v>0.838811609450152</v>
      </c>
      <c r="E217" s="72" t="n">
        <v>0.23909180796257</v>
      </c>
      <c r="F217" s="72" t="n">
        <v>0.657310307116535</v>
      </c>
      <c r="G217" s="72" t="n">
        <v>0.303484027799183</v>
      </c>
    </row>
    <row r="218" customFormat="false" ht="12.75" hidden="false" customHeight="false" outlineLevel="0" collapsed="false">
      <c r="A218" s="89" t="s">
        <v>253</v>
      </c>
      <c r="B218" s="72" t="n">
        <v>0.69976067</v>
      </c>
      <c r="C218" s="95" t="n">
        <v>0.234968766113886</v>
      </c>
      <c r="D218" s="72" t="n">
        <v>0.93472943692022</v>
      </c>
      <c r="E218" s="72" t="n">
        <v>0.175326065298996</v>
      </c>
      <c r="F218" s="72" t="n">
        <v>0.8041947993591</v>
      </c>
      <c r="G218" s="72" t="n">
        <v>0.278210264997222</v>
      </c>
    </row>
    <row r="219" customFormat="false" ht="12.75" hidden="false" customHeight="false" outlineLevel="0" collapsed="false">
      <c r="A219" s="89" t="s">
        <v>254</v>
      </c>
      <c r="B219" s="72" t="n">
        <v>0.6980807</v>
      </c>
      <c r="C219" s="95" t="n">
        <v>0.253674281197985</v>
      </c>
      <c r="D219" s="72" t="n">
        <v>0.951754979680166</v>
      </c>
      <c r="E219" s="72" t="n">
        <v>0.105758027119854</v>
      </c>
      <c r="F219" s="72" t="n">
        <v>0.818753384483327</v>
      </c>
      <c r="G219" s="72" t="n">
        <v>0.132920235732315</v>
      </c>
    </row>
    <row r="220" customFormat="false" ht="12.75" hidden="false" customHeight="false" outlineLevel="0" collapsed="false">
      <c r="A220" s="89" t="s">
        <v>255</v>
      </c>
      <c r="B220" s="72" t="n">
        <v>0.72797055</v>
      </c>
      <c r="C220" s="95" t="n">
        <v>0.227905836413754</v>
      </c>
      <c r="D220" s="72" t="n">
        <v>0.955876383793099</v>
      </c>
      <c r="E220" s="72" t="n">
        <v>0.0809588281032792</v>
      </c>
      <c r="F220" s="72" t="n">
        <v>0.839497764235611</v>
      </c>
      <c r="G220" s="72" t="n">
        <v>0.316526400805378</v>
      </c>
    </row>
    <row r="221" customFormat="false" ht="12.75" hidden="false" customHeight="false" outlineLevel="0" collapsed="false">
      <c r="A221" s="89" t="s">
        <v>256</v>
      </c>
      <c r="B221" s="72" t="n">
        <v>0.62417857</v>
      </c>
      <c r="C221" s="95" t="n">
        <v>0.231850681521947</v>
      </c>
      <c r="D221" s="72" t="n">
        <v>0.85602925400949</v>
      </c>
      <c r="E221" s="72" t="n">
        <v>0.160733241915509</v>
      </c>
      <c r="F221" s="72" t="n">
        <v>0.726805200556065</v>
      </c>
      <c r="G221" s="72" t="n">
        <v>0.277123254605903</v>
      </c>
    </row>
    <row r="222" customFormat="false" ht="12.75" hidden="false" customHeight="false" outlineLevel="0" collapsed="false">
      <c r="A222" s="89" t="s">
        <v>257</v>
      </c>
      <c r="B222" s="72" t="n">
        <v>0.88328887</v>
      </c>
      <c r="C222" s="95" t="n">
        <v>0.146459836986016</v>
      </c>
      <c r="D222" s="72" t="n">
        <v>1.0297487108364</v>
      </c>
      <c r="E222" s="72" t="n">
        <v>0.149804680267667</v>
      </c>
      <c r="F222" s="72" t="n">
        <v>0.813788393545488</v>
      </c>
      <c r="G222" s="72" t="n">
        <v>0.104311524440347</v>
      </c>
    </row>
    <row r="223" customFormat="false" ht="12.75" hidden="false" customHeight="false" outlineLevel="0" collapsed="false">
      <c r="A223" s="89" t="s">
        <v>258</v>
      </c>
      <c r="B223" s="72" t="n">
        <v>0.73835792</v>
      </c>
      <c r="C223" s="95" t="n">
        <v>0.178036019968414</v>
      </c>
      <c r="D223" s="72" t="n">
        <v>0.916393940813033</v>
      </c>
      <c r="E223" s="72" t="n">
        <v>0.176149589525311</v>
      </c>
      <c r="F223" s="72" t="n">
        <v>0.699826349732178</v>
      </c>
      <c r="G223" s="72" t="n">
        <v>0.210327139936712</v>
      </c>
    </row>
    <row r="224" customFormat="false" ht="12.75" hidden="false" customHeight="false" outlineLevel="0" collapsed="false">
      <c r="A224" s="89" t="s">
        <v>259</v>
      </c>
      <c r="B224" s="72" t="n">
        <v>0.81946103</v>
      </c>
      <c r="C224" s="95" t="n">
        <v>0.256373073416134</v>
      </c>
      <c r="D224" s="72" t="n">
        <v>1.07583410632229</v>
      </c>
      <c r="E224" s="72" t="n">
        <v>0.0882519285138341</v>
      </c>
      <c r="F224" s="72" t="n">
        <v>0.858989224385447</v>
      </c>
      <c r="G224" s="72" t="n">
        <v>0.134627087660439</v>
      </c>
    </row>
    <row r="225" customFormat="false" ht="12.75" hidden="false" customHeight="false" outlineLevel="0" collapsed="false">
      <c r="A225" s="89" t="s">
        <v>260</v>
      </c>
      <c r="B225" s="72" t="n">
        <v>0.8933741</v>
      </c>
      <c r="C225" s="95" t="n">
        <v>0.0875238651208742</v>
      </c>
      <c r="D225" s="72" t="n">
        <v>0.980897969902907</v>
      </c>
      <c r="E225" s="72" t="n">
        <v>0.0779356919639668</v>
      </c>
      <c r="F225" s="72" t="n">
        <v>0.896192185490663</v>
      </c>
      <c r="G225" s="72" t="n">
        <v>0.209112874043558</v>
      </c>
    </row>
    <row r="226" customFormat="false" ht="12.75" hidden="false" customHeight="false" outlineLevel="0" collapsed="false">
      <c r="A226" s="89" t="s">
        <v>261</v>
      </c>
      <c r="B226" s="72" t="n">
        <v>0.74697959</v>
      </c>
      <c r="C226" s="95" t="n">
        <v>0.127169858997788</v>
      </c>
      <c r="D226" s="72" t="n">
        <v>0.874149447760253</v>
      </c>
      <c r="E226" s="72" t="n">
        <v>0.0260945526585788</v>
      </c>
      <c r="F226" s="72" t="n">
        <v>0.994336417450763</v>
      </c>
      <c r="G226" s="72" t="n">
        <v>0.192157304570056</v>
      </c>
    </row>
    <row r="227" customFormat="false" ht="12.75" hidden="false" customHeight="false" outlineLevel="0" collapsed="false">
      <c r="A227" s="89" t="s">
        <v>262</v>
      </c>
      <c r="B227" s="72" t="n">
        <v>0.53651195</v>
      </c>
      <c r="C227" s="95" t="n">
        <v>0.257208603040259</v>
      </c>
      <c r="D227" s="72" t="n">
        <v>0.793720553646866</v>
      </c>
      <c r="E227" s="72" t="n">
        <v>0.0775173653643824</v>
      </c>
      <c r="F227" s="72" t="n">
        <v>0.756365706087427</v>
      </c>
      <c r="G227" s="72" t="n">
        <v>0.151702382808296</v>
      </c>
    </row>
    <row r="228" customFormat="false" ht="12.75" hidden="false" customHeight="false" outlineLevel="0" collapsed="false">
      <c r="A228" s="89" t="s">
        <v>263</v>
      </c>
      <c r="B228" s="72" t="n">
        <v>0.84113293</v>
      </c>
      <c r="C228" s="95" t="n">
        <v>0.0955831227402214</v>
      </c>
      <c r="D228" s="72" t="n">
        <v>0.936716056275815</v>
      </c>
      <c r="E228" s="72" t="n">
        <v>0.0451096717585246</v>
      </c>
      <c r="F228" s="72" t="n">
        <v>0.938774121313439</v>
      </c>
      <c r="G228" s="72" t="n">
        <v>0.0417319346750123</v>
      </c>
    </row>
    <row r="229" customFormat="false" ht="12.75" hidden="false" customHeight="false" outlineLevel="0" collapsed="false">
      <c r="A229" s="89" t="s">
        <v>264</v>
      </c>
      <c r="B229" s="72" t="n">
        <v>0.7204985</v>
      </c>
      <c r="C229" s="95" t="n">
        <v>0.223918311228625</v>
      </c>
      <c r="D229" s="72" t="n">
        <v>0.944416813862606</v>
      </c>
      <c r="E229" s="72" t="n">
        <v>0.122327883070705</v>
      </c>
      <c r="F229" s="72" t="n">
        <v>0.852816247499518</v>
      </c>
      <c r="G229" s="72" t="n">
        <v>0.132372633794409</v>
      </c>
    </row>
    <row r="230" customFormat="false" ht="12.75" hidden="false" customHeight="false" outlineLevel="0" collapsed="false">
      <c r="A230" s="89" t="s">
        <v>265</v>
      </c>
      <c r="B230" s="72" t="n">
        <v>0.58143108</v>
      </c>
      <c r="C230" s="95" t="n">
        <v>0.366930602760893</v>
      </c>
      <c r="D230" s="72" t="n">
        <v>0.948361686787687</v>
      </c>
      <c r="E230" s="72" t="n">
        <v>0.143051312909223</v>
      </c>
      <c r="F230" s="72" t="n">
        <v>0.797087874428047</v>
      </c>
      <c r="G230" s="72" t="n">
        <v>0.34769820443652</v>
      </c>
    </row>
    <row r="231" customFormat="false" ht="12.75" hidden="false" customHeight="false" outlineLevel="0" collapsed="false">
      <c r="A231" s="89" t="s">
        <v>266</v>
      </c>
      <c r="B231" s="72" t="n">
        <v>0.3950475</v>
      </c>
      <c r="C231" s="95" t="n">
        <v>0.49122840481382</v>
      </c>
      <c r="D231" s="72" t="n">
        <v>0.886275905829952</v>
      </c>
      <c r="E231" s="72" t="n">
        <v>0.094252215304835</v>
      </c>
      <c r="F231" s="72" t="n">
        <v>0.845958496135321</v>
      </c>
      <c r="G231" s="72" t="n">
        <v>0.374828686441143</v>
      </c>
    </row>
    <row r="232" customFormat="false" ht="12.75" hidden="false" customHeight="false" outlineLevel="0" collapsed="false">
      <c r="A232" s="89" t="s">
        <v>267</v>
      </c>
      <c r="B232" s="72" t="n">
        <v>0.75329416</v>
      </c>
      <c r="C232" s="95" t="n">
        <v>0.0864143863076607</v>
      </c>
      <c r="D232" s="72" t="n">
        <v>0.839708549945914</v>
      </c>
      <c r="E232" s="72" t="n">
        <v>0.0727744430471047</v>
      </c>
      <c r="F232" s="72" t="n">
        <v>0.701778343232593</v>
      </c>
      <c r="G232" s="72" t="n">
        <v>0.211176356754588</v>
      </c>
    </row>
    <row r="233" customFormat="false" ht="12.75" hidden="false" customHeight="false" outlineLevel="0" collapsed="false">
      <c r="A233" s="89" t="s">
        <v>268</v>
      </c>
      <c r="B233" s="72" t="n">
        <v>0.94183773</v>
      </c>
      <c r="C233" s="95" t="n">
        <v>0.19617722049164</v>
      </c>
      <c r="D233" s="72" t="n">
        <v>1.13801495484198</v>
      </c>
      <c r="E233" s="72" t="n">
        <v>0.0993983724361861</v>
      </c>
      <c r="F233" s="72" t="n">
        <v>1.02720330007704</v>
      </c>
      <c r="G233" s="72" t="n">
        <v>0.0757172959261337</v>
      </c>
    </row>
    <row r="234" customFormat="false" ht="12.75" hidden="false" customHeight="false" outlineLevel="0" collapsed="false">
      <c r="A234" s="89" t="s">
        <v>269</v>
      </c>
      <c r="B234" s="72" t="n">
        <v>0.95508933</v>
      </c>
      <c r="C234" s="95" t="n">
        <v>3.96213631060907</v>
      </c>
      <c r="D234" s="72" t="n">
        <v>4.9172256395264</v>
      </c>
      <c r="E234" s="72" t="n">
        <v>5.90934302284081</v>
      </c>
      <c r="G234" s="72" t="n">
        <v>3.77920200874901</v>
      </c>
    </row>
    <row r="235" customFormat="false" ht="12.75" hidden="false" customHeight="false" outlineLevel="0" collapsed="false">
      <c r="A235" s="89" t="s">
        <v>270</v>
      </c>
      <c r="B235" s="72" t="n">
        <v>1.22394459</v>
      </c>
      <c r="C235" s="95" t="n">
        <v>0.0938173215667453</v>
      </c>
      <c r="D235" s="72" t="n">
        <v>1.31776191619467</v>
      </c>
      <c r="E235" s="72" t="n">
        <v>0.0889808802552245</v>
      </c>
      <c r="F235" s="72" t="n">
        <v>1.19041657699295</v>
      </c>
      <c r="G235" s="72" t="n">
        <v>0.466113562173827</v>
      </c>
    </row>
    <row r="236" customFormat="false" ht="12.75" hidden="false" customHeight="false" outlineLevel="0" collapsed="false">
      <c r="A236" s="89" t="s">
        <v>271</v>
      </c>
      <c r="C236" s="95"/>
    </row>
    <row r="237" customFormat="false" ht="12.75" hidden="false" customHeight="false" outlineLevel="0" collapsed="false">
      <c r="A237" s="89" t="s">
        <v>272</v>
      </c>
      <c r="B237" s="72" t="n">
        <v>0.4980857</v>
      </c>
      <c r="C237" s="95" t="n">
        <v>0.278643147788337</v>
      </c>
      <c r="D237" s="72" t="n">
        <v>0.776728848961951</v>
      </c>
      <c r="E237" s="72" t="n">
        <v>0.290079680388247</v>
      </c>
      <c r="F237" s="72" t="n">
        <v>0.328926476072055</v>
      </c>
      <c r="G237" s="72" t="n">
        <v>0.208260816101375</v>
      </c>
    </row>
    <row r="238" customFormat="false" ht="12.75" hidden="false" customHeight="false" outlineLevel="0" collapsed="false">
      <c r="A238" s="89" t="s">
        <v>273</v>
      </c>
      <c r="B238" s="72" t="n">
        <v>0.77997469</v>
      </c>
      <c r="C238" s="95" t="n">
        <v>0.0710528293318134</v>
      </c>
      <c r="D238" s="72" t="n">
        <v>0.851027521099258</v>
      </c>
      <c r="E238" s="72" t="n">
        <v>0.0968698133068385</v>
      </c>
      <c r="F238" s="72" t="n">
        <v>0.416152308407372</v>
      </c>
      <c r="G238" s="72" t="n">
        <v>0.382727074012755</v>
      </c>
    </row>
    <row r="239" customFormat="false" ht="12.75" hidden="false" customHeight="false" outlineLevel="0" collapsed="false">
      <c r="A239" s="89" t="s">
        <v>274</v>
      </c>
      <c r="B239" s="72" t="n">
        <v>0.87831708</v>
      </c>
      <c r="C239" s="95" t="n">
        <v>0.158001847229911</v>
      </c>
      <c r="D239" s="72" t="n">
        <v>1.03631892317223</v>
      </c>
      <c r="E239" s="72" t="n">
        <v>0.156505564174618</v>
      </c>
      <c r="F239" s="72" t="n">
        <v>0.540343878534549</v>
      </c>
      <c r="G239" s="72" t="n">
        <v>0.111089841233041</v>
      </c>
    </row>
    <row r="240" customFormat="false" ht="12.75" hidden="false" customHeight="false" outlineLevel="0" collapsed="false">
      <c r="A240" s="89" t="s">
        <v>275</v>
      </c>
      <c r="B240" s="72" t="n">
        <v>0.76152225</v>
      </c>
      <c r="C240" s="95" t="n">
        <v>0.0954654857733348</v>
      </c>
      <c r="D240" s="72" t="n">
        <v>0.856987736632878</v>
      </c>
      <c r="E240" s="72" t="n">
        <v>0.260359629695978</v>
      </c>
      <c r="F240" s="72" t="n">
        <v>0.736948996660685</v>
      </c>
      <c r="G240" s="72" t="n">
        <v>0.326952506645218</v>
      </c>
    </row>
    <row r="241" customFormat="false" ht="12.75" hidden="false" customHeight="false" outlineLevel="0" collapsed="false">
      <c r="A241" s="89" t="s">
        <v>276</v>
      </c>
      <c r="B241" s="72" t="n">
        <v>0.74789746</v>
      </c>
      <c r="C241" s="95" t="n">
        <v>0.215577753269185</v>
      </c>
      <c r="D241" s="72" t="n">
        <v>0.963475214718717</v>
      </c>
      <c r="E241" s="72" t="n">
        <v>0.172357395153466</v>
      </c>
      <c r="F241" s="72" t="n">
        <v>0.835096428409556</v>
      </c>
      <c r="G241" s="72" t="n">
        <v>0.230672854235553</v>
      </c>
    </row>
    <row r="242" customFormat="false" ht="12.75" hidden="false" customHeight="false" outlineLevel="0" collapsed="false">
      <c r="A242" s="89" t="s">
        <v>277</v>
      </c>
      <c r="B242" s="72" t="n">
        <v>0.72727605</v>
      </c>
      <c r="C242" s="95" t="n">
        <v>0.268920857010947</v>
      </c>
      <c r="D242" s="72" t="n">
        <v>0.996196908805823</v>
      </c>
      <c r="E242" s="72" t="n">
        <v>0.118028896141148</v>
      </c>
      <c r="F242" s="72" t="n">
        <v>0.852658140518609</v>
      </c>
      <c r="G242" s="72" t="n">
        <v>0.129983132223713</v>
      </c>
    </row>
    <row r="243" customFormat="false" ht="12.75" hidden="false" customHeight="false" outlineLevel="0" collapsed="false">
      <c r="A243" s="89" t="s">
        <v>278</v>
      </c>
      <c r="B243" s="72" t="n">
        <v>0.75788184</v>
      </c>
      <c r="C243" s="95" t="n">
        <v>0.219856919193189</v>
      </c>
      <c r="D243" s="72" t="n">
        <v>0.977738757595848</v>
      </c>
      <c r="E243" s="72" t="n">
        <v>0.0772564024786209</v>
      </c>
      <c r="F243" s="72" t="n">
        <v>0.892315409088727</v>
      </c>
      <c r="G243" s="72" t="n">
        <v>0.337163732620507</v>
      </c>
    </row>
    <row r="244" customFormat="false" ht="12.75" hidden="false" customHeight="false" outlineLevel="0" collapsed="false">
      <c r="A244" s="89" t="s">
        <v>279</v>
      </c>
      <c r="B244" s="72" t="n">
        <v>0.65800272</v>
      </c>
      <c r="C244" s="95" t="n">
        <v>0.254132898916225</v>
      </c>
      <c r="D244" s="72" t="n">
        <v>0.912135619311032</v>
      </c>
      <c r="E244" s="72" t="n">
        <v>0.170294250320518</v>
      </c>
      <c r="F244" s="72" t="n">
        <v>0.784986633426353</v>
      </c>
      <c r="G244" s="72" t="n">
        <v>0.292898131653979</v>
      </c>
    </row>
    <row r="245" customFormat="false" ht="12.75" hidden="false" customHeight="false" outlineLevel="0" collapsed="false">
      <c r="A245" s="89" t="s">
        <v>280</v>
      </c>
      <c r="B245" s="72" t="n">
        <v>0.79153218</v>
      </c>
      <c r="C245" s="95" t="n">
        <v>0.153077078403456</v>
      </c>
      <c r="D245" s="72" t="n">
        <v>0.944609262754884</v>
      </c>
      <c r="E245" s="72" t="n">
        <v>0.166219994651458</v>
      </c>
      <c r="F245" s="72" t="n">
        <v>0.710758151730311</v>
      </c>
      <c r="G245" s="72" t="n">
        <v>0.105909998148145</v>
      </c>
    </row>
    <row r="246" customFormat="false" ht="12.75" hidden="false" customHeight="false" outlineLevel="0" collapsed="false">
      <c r="A246" s="89" t="s">
        <v>281</v>
      </c>
      <c r="B246" s="72" t="n">
        <v>0.74716068</v>
      </c>
      <c r="C246" s="95" t="n">
        <v>0.16430614549112</v>
      </c>
      <c r="D246" s="72" t="n">
        <v>0.911466827867448</v>
      </c>
      <c r="E246" s="72" t="n">
        <v>0.168034413138093</v>
      </c>
      <c r="F246" s="72" t="n">
        <v>0.705084032059029</v>
      </c>
      <c r="G246" s="72" t="n">
        <v>0.213865865972765</v>
      </c>
    </row>
    <row r="247" customFormat="false" ht="12.75" hidden="false" customHeight="false" outlineLevel="0" collapsed="false">
      <c r="A247" s="89" t="s">
        <v>282</v>
      </c>
      <c r="B247" s="72" t="n">
        <v>0.81466614</v>
      </c>
      <c r="C247" s="95" t="n">
        <v>0.161806731641901</v>
      </c>
      <c r="D247" s="72" t="n">
        <v>0.976472869939009</v>
      </c>
      <c r="E247" s="72" t="n">
        <v>0.0836038222500555</v>
      </c>
      <c r="F247" s="72" t="n">
        <v>0.858966766127054</v>
      </c>
      <c r="G247" s="72" t="n">
        <v>0.134958182848047</v>
      </c>
    </row>
    <row r="248" customFormat="false" ht="12.75" hidden="false" customHeight="false" outlineLevel="0" collapsed="false">
      <c r="A248" s="89" t="s">
        <v>283</v>
      </c>
      <c r="B248" s="72" t="n">
        <v>0.89730691</v>
      </c>
      <c r="C248" s="95" t="n">
        <v>0.079093812058981</v>
      </c>
      <c r="D248" s="72" t="n">
        <v>0.976400724282333</v>
      </c>
      <c r="E248" s="72" t="n">
        <v>0.0749567275695492</v>
      </c>
      <c r="F248" s="72" t="n">
        <v>0.908444660790788</v>
      </c>
      <c r="G248" s="72" t="n">
        <v>0.184372852097731</v>
      </c>
    </row>
    <row r="249" customFormat="false" ht="12.75" hidden="false" customHeight="false" outlineLevel="0" collapsed="false">
      <c r="A249" s="89" t="s">
        <v>284</v>
      </c>
      <c r="B249" s="72" t="n">
        <v>0.77376664</v>
      </c>
      <c r="C249" s="95" t="n">
        <v>0.123713397563915</v>
      </c>
      <c r="D249" s="72" t="n">
        <v>0.897480040458501</v>
      </c>
      <c r="E249" s="72" t="n">
        <v>0.0218515948904433</v>
      </c>
      <c r="F249" s="72" t="n">
        <v>0.92992181793893</v>
      </c>
      <c r="G249" s="72" t="n">
        <v>0.100263936030262</v>
      </c>
    </row>
    <row r="250" customFormat="false" ht="12.75" hidden="false" customHeight="false" outlineLevel="0" collapsed="false">
      <c r="A250" s="89" t="s">
        <v>285</v>
      </c>
      <c r="B250" s="72" t="n">
        <v>0.52780774</v>
      </c>
      <c r="C250" s="95" t="n">
        <v>0.247394773975415</v>
      </c>
      <c r="D250" s="72" t="n">
        <v>0.775202514736031</v>
      </c>
      <c r="E250" s="72" t="n">
        <v>0.0794161798131108</v>
      </c>
      <c r="F250" s="72" t="n">
        <v>0.746715437468207</v>
      </c>
      <c r="G250" s="72" t="n">
        <v>0.136644742833861</v>
      </c>
    </row>
    <row r="251" customFormat="false" ht="12.75" hidden="false" customHeight="false" outlineLevel="0" collapsed="false">
      <c r="A251" s="89" t="s">
        <v>286</v>
      </c>
      <c r="B251" s="72" t="n">
        <v>0.84588308</v>
      </c>
      <c r="C251" s="95" t="n">
        <v>0.0950089363526196</v>
      </c>
      <c r="D251" s="72" t="n">
        <v>0.940892020772858</v>
      </c>
      <c r="E251" s="72" t="n">
        <v>0.0439732506335257</v>
      </c>
      <c r="F251" s="72" t="n">
        <v>0.97814235944114</v>
      </c>
      <c r="G251" s="72" t="n">
        <v>0.05153905025412</v>
      </c>
    </row>
    <row r="252" customFormat="false" ht="12.75" hidden="false" customHeight="false" outlineLevel="0" collapsed="false">
      <c r="A252" s="89" t="s">
        <v>287</v>
      </c>
      <c r="B252" s="72" t="n">
        <v>0.73848496</v>
      </c>
      <c r="C252" s="95" t="n">
        <v>0.20285991922186</v>
      </c>
      <c r="D252" s="72" t="n">
        <v>0.941344876108886</v>
      </c>
      <c r="E252" s="72" t="n">
        <v>0.122935978954895</v>
      </c>
      <c r="F252" s="72" t="n">
        <v>0.867249463814879</v>
      </c>
      <c r="G252" s="72" t="n">
        <v>0.121039527946673</v>
      </c>
    </row>
    <row r="253" customFormat="false" ht="12.75" hidden="false" customHeight="false" outlineLevel="0" collapsed="false">
      <c r="A253" s="89" t="s">
        <v>288</v>
      </c>
      <c r="B253" s="72" t="n">
        <v>0.61057079</v>
      </c>
      <c r="C253" s="95" t="n">
        <v>0.296354015784894</v>
      </c>
      <c r="D253" s="72" t="n">
        <v>0.906924801083082</v>
      </c>
      <c r="E253" s="72" t="n">
        <v>0.138496307148104</v>
      </c>
      <c r="F253" s="72" t="n">
        <v>0.751114579582732</v>
      </c>
      <c r="G253" s="72" t="n">
        <v>0.263679278207578</v>
      </c>
    </row>
    <row r="254" customFormat="false" ht="12.75" hidden="false" customHeight="false" outlineLevel="0" collapsed="false">
      <c r="A254" s="89" t="s">
        <v>289</v>
      </c>
      <c r="B254" s="72" t="n">
        <v>0.38493477</v>
      </c>
      <c r="C254" s="95" t="n">
        <v>0.504616496591234</v>
      </c>
      <c r="D254" s="72" t="n">
        <v>0.889551267157551</v>
      </c>
      <c r="E254" s="72" t="n">
        <v>0.121758222516083</v>
      </c>
      <c r="F254" s="72" t="n">
        <v>0.853426671562617</v>
      </c>
      <c r="G254" s="72" t="n">
        <v>0.387693244841025</v>
      </c>
    </row>
    <row r="255" customFormat="false" ht="12.75" hidden="false" customHeight="false" outlineLevel="0" collapsed="false">
      <c r="C255" s="95"/>
    </row>
    <row r="256" customFormat="false" ht="12.75" hidden="false" customHeight="false" outlineLevel="0" collapsed="false">
      <c r="C256" s="95"/>
    </row>
    <row r="257" customFormat="false" ht="12.75" hidden="false" customHeight="false" outlineLevel="0" collapsed="false">
      <c r="C257" s="95"/>
    </row>
    <row r="258" customFormat="false" ht="12.75" hidden="false" customHeight="false" outlineLevel="0" collapsed="false">
      <c r="C258" s="95"/>
    </row>
    <row r="259" customFormat="false" ht="12.75" hidden="false" customHeight="false" outlineLevel="0" collapsed="false">
      <c r="C259" s="95"/>
    </row>
    <row r="260" customFormat="false" ht="12.75" hidden="false" customHeight="false" outlineLevel="0" collapsed="false">
      <c r="C260" s="95"/>
    </row>
    <row r="261" customFormat="false" ht="12.75" hidden="false" customHeight="false" outlineLevel="0" collapsed="false">
      <c r="C261" s="95"/>
    </row>
    <row r="262" customFormat="false" ht="12.75" hidden="false" customHeight="false" outlineLevel="0" collapsed="false">
      <c r="C262" s="95"/>
    </row>
    <row r="263" customFormat="false" ht="12.75" hidden="false" customHeight="false" outlineLevel="0" collapsed="false">
      <c r="C263" s="95"/>
    </row>
    <row r="264" customFormat="false" ht="12.75" hidden="false" customHeight="false" outlineLevel="0" collapsed="false">
      <c r="C264" s="95"/>
    </row>
    <row r="265" customFormat="false" ht="12.75" hidden="false" customHeight="false" outlineLevel="0" collapsed="false">
      <c r="C265" s="95"/>
    </row>
    <row r="266" customFormat="false" ht="12.75" hidden="false" customHeight="false" outlineLevel="0" collapsed="false">
      <c r="C266" s="95"/>
    </row>
    <row r="267" customFormat="false" ht="12.75" hidden="false" customHeight="false" outlineLevel="0" collapsed="false">
      <c r="C267" s="95"/>
    </row>
    <row r="268" customFormat="false" ht="12.75" hidden="false" customHeight="false" outlineLevel="0" collapsed="false">
      <c r="C268" s="95"/>
    </row>
    <row r="269" customFormat="false" ht="12.75" hidden="false" customHeight="false" outlineLevel="0" collapsed="false">
      <c r="C269" s="95"/>
    </row>
    <row r="270" customFormat="false" ht="12.75" hidden="false" customHeight="false" outlineLevel="0" collapsed="false">
      <c r="C270" s="95"/>
    </row>
    <row r="271" customFormat="false" ht="12.75" hidden="false" customHeight="false" outlineLevel="0" collapsed="false">
      <c r="C271" s="95"/>
    </row>
    <row r="272" customFormat="false" ht="12.75" hidden="false" customHeight="false" outlineLevel="0" collapsed="false">
      <c r="C272" s="95"/>
    </row>
    <row r="273" customFormat="false" ht="12.75" hidden="false" customHeight="false" outlineLevel="0" collapsed="false">
      <c r="C273" s="95"/>
    </row>
    <row r="274" customFormat="false" ht="12.75" hidden="false" customHeight="false" outlineLevel="0" collapsed="false">
      <c r="C274" s="95"/>
    </row>
    <row r="275" customFormat="false" ht="12.75" hidden="false" customHeight="false" outlineLevel="0" collapsed="false">
      <c r="C275" s="95"/>
    </row>
    <row r="276" customFormat="false" ht="12.75" hidden="false" customHeight="false" outlineLevel="0" collapsed="false">
      <c r="C276" s="95"/>
    </row>
    <row r="277" customFormat="false" ht="12.75" hidden="false" customHeight="false" outlineLevel="0" collapsed="false">
      <c r="C277" s="95"/>
    </row>
    <row r="278" customFormat="false" ht="12.75" hidden="false" customHeight="false" outlineLevel="0" collapsed="false">
      <c r="C278" s="95"/>
    </row>
    <row r="279" customFormat="false" ht="12.75" hidden="false" customHeight="false" outlineLevel="0" collapsed="false">
      <c r="C279" s="95"/>
    </row>
    <row r="280" customFormat="false" ht="12.75" hidden="false" customHeight="false" outlineLevel="0" collapsed="false">
      <c r="C280" s="95"/>
    </row>
    <row r="281" customFormat="false" ht="12.75" hidden="false" customHeight="false" outlineLevel="0" collapsed="false">
      <c r="C281" s="95"/>
    </row>
    <row r="282" customFormat="false" ht="12.75" hidden="false" customHeight="false" outlineLevel="0" collapsed="false">
      <c r="C282" s="95"/>
    </row>
    <row r="283" customFormat="false" ht="12.75" hidden="false" customHeight="false" outlineLevel="0" collapsed="false">
      <c r="C283" s="95"/>
    </row>
    <row r="284" customFormat="false" ht="12.75" hidden="false" customHeight="false" outlineLevel="0" collapsed="false">
      <c r="C284" s="95"/>
    </row>
    <row r="285" customFormat="false" ht="12.75" hidden="false" customHeight="false" outlineLevel="0" collapsed="false">
      <c r="C285" s="95"/>
    </row>
    <row r="286" customFormat="false" ht="12.75" hidden="false" customHeight="false" outlineLevel="0" collapsed="false">
      <c r="C286" s="95"/>
    </row>
    <row r="287" customFormat="false" ht="12.75" hidden="false" customHeight="false" outlineLevel="0" collapsed="false">
      <c r="C287" s="95"/>
    </row>
    <row r="288" customFormat="false" ht="12.75" hidden="false" customHeight="false" outlineLevel="0" collapsed="false">
      <c r="C288" s="95"/>
    </row>
    <row r="289" customFormat="false" ht="12.75" hidden="false" customHeight="false" outlineLevel="0" collapsed="false">
      <c r="C289" s="95"/>
    </row>
    <row r="290" customFormat="false" ht="12.75" hidden="false" customHeight="false" outlineLevel="0" collapsed="false">
      <c r="C290" s="95"/>
    </row>
    <row r="291" customFormat="false" ht="12.75" hidden="false" customHeight="false" outlineLevel="0" collapsed="false">
      <c r="C291" s="95"/>
    </row>
    <row r="292" customFormat="false" ht="12.75" hidden="false" customHeight="false" outlineLevel="0" collapsed="false">
      <c r="C292" s="95"/>
    </row>
    <row r="293" customFormat="false" ht="12.75" hidden="false" customHeight="false" outlineLevel="0" collapsed="false">
      <c r="C293" s="95"/>
    </row>
    <row r="294" customFormat="false" ht="12.75" hidden="false" customHeight="false" outlineLevel="0" collapsed="false">
      <c r="C294" s="95"/>
    </row>
    <row r="295" customFormat="false" ht="12.75" hidden="false" customHeight="false" outlineLevel="0" collapsed="false">
      <c r="C295" s="95"/>
    </row>
    <row r="296" customFormat="false" ht="12.75" hidden="false" customHeight="false" outlineLevel="0" collapsed="false">
      <c r="C296" s="95"/>
    </row>
    <row r="297" customFormat="false" ht="12.75" hidden="false" customHeight="false" outlineLevel="0" collapsed="false">
      <c r="C297" s="95"/>
    </row>
    <row r="298" customFormat="false" ht="12.75" hidden="false" customHeight="false" outlineLevel="0" collapsed="false">
      <c r="C298" s="95"/>
    </row>
    <row r="299" customFormat="false" ht="12.75" hidden="false" customHeight="false" outlineLevel="0" collapsed="false">
      <c r="C299" s="95"/>
    </row>
    <row r="300" customFormat="false" ht="12.75" hidden="false" customHeight="false" outlineLevel="0" collapsed="false">
      <c r="C300" s="95"/>
    </row>
    <row r="301" customFormat="false" ht="12.75" hidden="false" customHeight="false" outlineLevel="0" collapsed="false">
      <c r="C301" s="95"/>
    </row>
    <row r="302" customFormat="false" ht="12.75" hidden="false" customHeight="false" outlineLevel="0" collapsed="false">
      <c r="C302" s="95"/>
    </row>
    <row r="303" customFormat="false" ht="12.75" hidden="false" customHeight="false" outlineLevel="0" collapsed="false">
      <c r="C303" s="95"/>
    </row>
    <row r="304" customFormat="false" ht="12.75" hidden="false" customHeight="false" outlineLevel="0" collapsed="false">
      <c r="C304" s="95"/>
    </row>
    <row r="305" customFormat="false" ht="12.75" hidden="false" customHeight="false" outlineLevel="0" collapsed="false">
      <c r="C305" s="95"/>
    </row>
    <row r="306" customFormat="false" ht="12.75" hidden="false" customHeight="false" outlineLevel="0" collapsed="false">
      <c r="C306" s="95"/>
    </row>
    <row r="307" customFormat="false" ht="12.75" hidden="false" customHeight="false" outlineLevel="0" collapsed="false">
      <c r="C307" s="95"/>
    </row>
    <row r="308" customFormat="false" ht="12.75" hidden="false" customHeight="false" outlineLevel="0" collapsed="false">
      <c r="C308" s="95"/>
    </row>
    <row r="309" customFormat="false" ht="12.75" hidden="false" customHeight="false" outlineLevel="0" collapsed="false">
      <c r="C309" s="95"/>
    </row>
    <row r="310" customFormat="false" ht="12.75" hidden="false" customHeight="false" outlineLevel="0" collapsed="false">
      <c r="C310" s="95"/>
    </row>
    <row r="311" customFormat="false" ht="12.75" hidden="false" customHeight="false" outlineLevel="0" collapsed="false">
      <c r="C311" s="95"/>
    </row>
    <row r="312" customFormat="false" ht="12.75" hidden="false" customHeight="false" outlineLevel="0" collapsed="false">
      <c r="C312" s="95"/>
    </row>
    <row r="313" customFormat="false" ht="12.75" hidden="false" customHeight="false" outlineLevel="0" collapsed="false">
      <c r="C313" s="95"/>
    </row>
    <row r="314" customFormat="false" ht="12.75" hidden="false" customHeight="false" outlineLevel="0" collapsed="false">
      <c r="C314" s="95"/>
    </row>
    <row r="315" customFormat="false" ht="12.75" hidden="false" customHeight="false" outlineLevel="0" collapsed="false">
      <c r="C315" s="95"/>
    </row>
    <row r="316" customFormat="false" ht="12.75" hidden="false" customHeight="false" outlineLevel="0" collapsed="false">
      <c r="C316" s="95"/>
    </row>
    <row r="317" customFormat="false" ht="12.75" hidden="false" customHeight="false" outlineLevel="0" collapsed="false">
      <c r="C317" s="95"/>
    </row>
    <row r="318" customFormat="false" ht="12.75" hidden="false" customHeight="false" outlineLevel="0" collapsed="false">
      <c r="C318" s="95"/>
    </row>
    <row r="319" customFormat="false" ht="12.75" hidden="false" customHeight="false" outlineLevel="0" collapsed="false">
      <c r="C319" s="95"/>
    </row>
    <row r="320" customFormat="false" ht="12.75" hidden="false" customHeight="false" outlineLevel="0" collapsed="false">
      <c r="C320" s="95"/>
    </row>
    <row r="321" customFormat="false" ht="12.75" hidden="false" customHeight="false" outlineLevel="0" collapsed="false">
      <c r="C321" s="95"/>
    </row>
    <row r="322" customFormat="false" ht="12.75" hidden="false" customHeight="false" outlineLevel="0" collapsed="false">
      <c r="C322" s="95"/>
    </row>
    <row r="323" customFormat="false" ht="12.75" hidden="false" customHeight="false" outlineLevel="0" collapsed="false">
      <c r="C323" s="95"/>
    </row>
    <row r="324" customFormat="false" ht="12.75" hidden="false" customHeight="false" outlineLevel="0" collapsed="false">
      <c r="C324" s="95"/>
    </row>
    <row r="325" customFormat="false" ht="12.75" hidden="false" customHeight="false" outlineLevel="0" collapsed="false">
      <c r="C325" s="95"/>
    </row>
    <row r="326" customFormat="false" ht="12.75" hidden="false" customHeight="false" outlineLevel="0" collapsed="false">
      <c r="C326" s="95"/>
    </row>
    <row r="327" customFormat="false" ht="12.75" hidden="false" customHeight="false" outlineLevel="0" collapsed="false">
      <c r="C327" s="95"/>
    </row>
    <row r="328" customFormat="false" ht="12.75" hidden="false" customHeight="false" outlineLevel="0" collapsed="false">
      <c r="C328" s="95"/>
    </row>
    <row r="329" customFormat="false" ht="12.75" hidden="false" customHeight="false" outlineLevel="0" collapsed="false">
      <c r="C329" s="95"/>
    </row>
    <row r="330" customFormat="false" ht="12.75" hidden="false" customHeight="false" outlineLevel="0" collapsed="false">
      <c r="C330" s="95"/>
    </row>
    <row r="331" customFormat="false" ht="12.75" hidden="false" customHeight="false" outlineLevel="0" collapsed="false">
      <c r="C331" s="95"/>
    </row>
    <row r="332" customFormat="false" ht="12.75" hidden="false" customHeight="false" outlineLevel="0" collapsed="false">
      <c r="C332" s="95"/>
    </row>
    <row r="333" customFormat="false" ht="12.75" hidden="false" customHeight="false" outlineLevel="0" collapsed="false">
      <c r="C333" s="95"/>
    </row>
    <row r="334" customFormat="false" ht="12.75" hidden="false" customHeight="false" outlineLevel="0" collapsed="false">
      <c r="C334" s="95"/>
    </row>
    <row r="335" customFormat="false" ht="12.75" hidden="false" customHeight="false" outlineLevel="0" collapsed="false">
      <c r="C335" s="95"/>
    </row>
    <row r="336" customFormat="false" ht="12.75" hidden="false" customHeight="false" outlineLevel="0" collapsed="false">
      <c r="C336" s="95"/>
    </row>
    <row r="337" customFormat="false" ht="12.75" hidden="false" customHeight="false" outlineLevel="0" collapsed="false">
      <c r="C337" s="95"/>
    </row>
    <row r="338" customFormat="false" ht="12.75" hidden="false" customHeight="false" outlineLevel="0" collapsed="false">
      <c r="C338" s="95"/>
    </row>
    <row r="339" customFormat="false" ht="12.75" hidden="false" customHeight="false" outlineLevel="0" collapsed="false">
      <c r="C339" s="95"/>
    </row>
    <row r="340" customFormat="false" ht="12.75" hidden="false" customHeight="false" outlineLevel="0" collapsed="false">
      <c r="C340" s="95"/>
    </row>
    <row r="341" customFormat="false" ht="12.75" hidden="false" customHeight="false" outlineLevel="0" collapsed="false">
      <c r="C341" s="95"/>
    </row>
    <row r="342" customFormat="false" ht="12.75" hidden="false" customHeight="false" outlineLevel="0" collapsed="false">
      <c r="C342" s="95"/>
    </row>
    <row r="343" customFormat="false" ht="12.75" hidden="false" customHeight="false" outlineLevel="0" collapsed="false">
      <c r="C343" s="95"/>
    </row>
    <row r="344" customFormat="false" ht="12.75" hidden="false" customHeight="false" outlineLevel="0" collapsed="false">
      <c r="C344" s="95"/>
    </row>
    <row r="345" customFormat="false" ht="12.75" hidden="false" customHeight="false" outlineLevel="0" collapsed="false">
      <c r="C345" s="95"/>
    </row>
    <row r="346" customFormat="false" ht="12.75" hidden="false" customHeight="false" outlineLevel="0" collapsed="false">
      <c r="C346" s="95"/>
    </row>
    <row r="347" customFormat="false" ht="12.75" hidden="false" customHeight="false" outlineLevel="0" collapsed="false">
      <c r="C347" s="95"/>
    </row>
    <row r="348" customFormat="false" ht="12.75" hidden="false" customHeight="false" outlineLevel="0" collapsed="false">
      <c r="C348" s="95"/>
    </row>
    <row r="349" customFormat="false" ht="12.75" hidden="false" customHeight="false" outlineLevel="0" collapsed="false">
      <c r="C349" s="95"/>
    </row>
    <row r="350" customFormat="false" ht="12.75" hidden="false" customHeight="false" outlineLevel="0" collapsed="false">
      <c r="C350" s="95"/>
    </row>
    <row r="351" customFormat="false" ht="12.75" hidden="false" customHeight="false" outlineLevel="0" collapsed="false">
      <c r="C351" s="95"/>
    </row>
    <row r="352" customFormat="false" ht="12.75" hidden="false" customHeight="false" outlineLevel="0" collapsed="false">
      <c r="C352" s="95"/>
    </row>
    <row r="353" customFormat="false" ht="12.75" hidden="false" customHeight="false" outlineLevel="0" collapsed="false">
      <c r="C353" s="95"/>
    </row>
    <row r="354" customFormat="false" ht="12.75" hidden="false" customHeight="false" outlineLevel="0" collapsed="false">
      <c r="C354" s="95"/>
    </row>
    <row r="355" customFormat="false" ht="12.75" hidden="false" customHeight="false" outlineLevel="0" collapsed="false">
      <c r="C355" s="95"/>
    </row>
    <row r="356" customFormat="false" ht="12.75" hidden="false" customHeight="false" outlineLevel="0" collapsed="false">
      <c r="C356" s="95"/>
    </row>
    <row r="357" customFormat="false" ht="12.75" hidden="false" customHeight="false" outlineLevel="0" collapsed="false">
      <c r="C357" s="95"/>
    </row>
    <row r="358" customFormat="false" ht="12.75" hidden="false" customHeight="false" outlineLevel="0" collapsed="false">
      <c r="C358" s="95"/>
    </row>
    <row r="359" customFormat="false" ht="12.75" hidden="false" customHeight="false" outlineLevel="0" collapsed="false">
      <c r="C359" s="95"/>
    </row>
    <row r="360" customFormat="false" ht="12.75" hidden="false" customHeight="false" outlineLevel="0" collapsed="false">
      <c r="C360" s="95"/>
    </row>
    <row r="361" customFormat="false" ht="12.75" hidden="false" customHeight="false" outlineLevel="0" collapsed="false">
      <c r="C361" s="95"/>
    </row>
    <row r="362" customFormat="false" ht="12.75" hidden="false" customHeight="false" outlineLevel="0" collapsed="false">
      <c r="C362" s="95"/>
    </row>
    <row r="363" customFormat="false" ht="12.75" hidden="false" customHeight="false" outlineLevel="0" collapsed="false">
      <c r="C363" s="95"/>
    </row>
    <row r="364" customFormat="false" ht="12.75" hidden="false" customHeight="false" outlineLevel="0" collapsed="false">
      <c r="C364" s="95"/>
    </row>
    <row r="365" customFormat="false" ht="12.75" hidden="false" customHeight="false" outlineLevel="0" collapsed="false">
      <c r="C365" s="95"/>
    </row>
    <row r="366" customFormat="false" ht="12.75" hidden="false" customHeight="false" outlineLevel="0" collapsed="false">
      <c r="C366" s="95"/>
    </row>
    <row r="367" customFormat="false" ht="12.75" hidden="false" customHeight="false" outlineLevel="0" collapsed="false">
      <c r="C367" s="95"/>
    </row>
    <row r="368" customFormat="false" ht="12.75" hidden="false" customHeight="false" outlineLevel="0" collapsed="false">
      <c r="C368" s="95"/>
    </row>
    <row r="369" customFormat="false" ht="12.75" hidden="false" customHeight="false" outlineLevel="0" collapsed="false">
      <c r="C369" s="95"/>
    </row>
    <row r="370" customFormat="false" ht="12.75" hidden="false" customHeight="false" outlineLevel="0" collapsed="false">
      <c r="C370" s="95"/>
    </row>
    <row r="371" customFormat="false" ht="12.75" hidden="false" customHeight="false" outlineLevel="0" collapsed="false">
      <c r="C371" s="95"/>
    </row>
    <row r="372" customFormat="false" ht="12.75" hidden="false" customHeight="false" outlineLevel="0" collapsed="false">
      <c r="C372" s="95"/>
    </row>
    <row r="373" customFormat="false" ht="12.75" hidden="false" customHeight="false" outlineLevel="0" collapsed="false">
      <c r="C373" s="95"/>
    </row>
    <row r="374" customFormat="false" ht="12.75" hidden="false" customHeight="false" outlineLevel="0" collapsed="false">
      <c r="C374" s="95"/>
    </row>
    <row r="375" customFormat="false" ht="12.75" hidden="false" customHeight="false" outlineLevel="0" collapsed="false">
      <c r="C375" s="95"/>
    </row>
    <row r="376" customFormat="false" ht="12.75" hidden="false" customHeight="false" outlineLevel="0" collapsed="false">
      <c r="C376" s="95"/>
    </row>
    <row r="377" customFormat="false" ht="12.75" hidden="false" customHeight="false" outlineLevel="0" collapsed="false">
      <c r="C377" s="95"/>
    </row>
    <row r="378" customFormat="false" ht="12.75" hidden="false" customHeight="false" outlineLevel="0" collapsed="false">
      <c r="C378" s="95"/>
    </row>
    <row r="379" customFormat="false" ht="12.75" hidden="false" customHeight="false" outlineLevel="0" collapsed="false">
      <c r="C379" s="95"/>
    </row>
    <row r="380" customFormat="false" ht="12.75" hidden="false" customHeight="false" outlineLevel="0" collapsed="false">
      <c r="C380" s="95"/>
    </row>
    <row r="381" customFormat="false" ht="12.75" hidden="false" customHeight="false" outlineLevel="0" collapsed="false">
      <c r="C381" s="95"/>
    </row>
    <row r="382" customFormat="false" ht="12.75" hidden="false" customHeight="false" outlineLevel="0" collapsed="false">
      <c r="C382" s="95"/>
    </row>
    <row r="383" customFormat="false" ht="12.75" hidden="false" customHeight="false" outlineLevel="0" collapsed="false">
      <c r="C383" s="95"/>
    </row>
    <row r="384" customFormat="false" ht="12.75" hidden="false" customHeight="false" outlineLevel="0" collapsed="false">
      <c r="C384" s="95"/>
    </row>
    <row r="385" customFormat="false" ht="12.75" hidden="false" customHeight="false" outlineLevel="0" collapsed="false">
      <c r="C385" s="95"/>
    </row>
    <row r="386" customFormat="false" ht="12.75" hidden="false" customHeight="false" outlineLevel="0" collapsed="false">
      <c r="C386" s="95"/>
    </row>
    <row r="387" customFormat="false" ht="12.75" hidden="false" customHeight="false" outlineLevel="0" collapsed="false">
      <c r="C387" s="95"/>
    </row>
    <row r="388" customFormat="false" ht="12.75" hidden="false" customHeight="false" outlineLevel="0" collapsed="false">
      <c r="C388" s="95"/>
    </row>
    <row r="389" customFormat="false" ht="12.75" hidden="false" customHeight="false" outlineLevel="0" collapsed="false">
      <c r="C389" s="95"/>
    </row>
    <row r="390" customFormat="false" ht="12.75" hidden="false" customHeight="false" outlineLevel="0" collapsed="false">
      <c r="C390" s="95"/>
    </row>
    <row r="391" customFormat="false" ht="12.75" hidden="false" customHeight="false" outlineLevel="0" collapsed="false">
      <c r="C391" s="95"/>
    </row>
    <row r="392" customFormat="false" ht="12.75" hidden="false" customHeight="false" outlineLevel="0" collapsed="false">
      <c r="C392" s="95"/>
    </row>
    <row r="393" customFormat="false" ht="12.75" hidden="false" customHeight="false" outlineLevel="0" collapsed="false">
      <c r="C393" s="95"/>
    </row>
    <row r="394" customFormat="false" ht="12.75" hidden="false" customHeight="false" outlineLevel="0" collapsed="false">
      <c r="C394" s="95"/>
    </row>
    <row r="395" customFormat="false" ht="12.75" hidden="false" customHeight="false" outlineLevel="0" collapsed="false">
      <c r="C395" s="95"/>
    </row>
    <row r="396" customFormat="false" ht="12.75" hidden="false" customHeight="false" outlineLevel="0" collapsed="false">
      <c r="C396" s="95"/>
    </row>
    <row r="397" customFormat="false" ht="12.75" hidden="false" customHeight="false" outlineLevel="0" collapsed="false">
      <c r="C397" s="95"/>
    </row>
    <row r="398" customFormat="false" ht="12.75" hidden="false" customHeight="false" outlineLevel="0" collapsed="false">
      <c r="C398" s="95"/>
    </row>
    <row r="399" customFormat="false" ht="12.75" hidden="false" customHeight="false" outlineLevel="0" collapsed="false">
      <c r="C399" s="95"/>
    </row>
    <row r="400" customFormat="false" ht="12.75" hidden="false" customHeight="false" outlineLevel="0" collapsed="false">
      <c r="C400" s="95"/>
    </row>
    <row r="401" customFormat="false" ht="12.75" hidden="false" customHeight="false" outlineLevel="0" collapsed="false">
      <c r="C401" s="95"/>
    </row>
    <row r="402" customFormat="false" ht="12.75" hidden="false" customHeight="false" outlineLevel="0" collapsed="false">
      <c r="C402" s="95"/>
    </row>
    <row r="403" customFormat="false" ht="12.75" hidden="false" customHeight="false" outlineLevel="0" collapsed="false">
      <c r="C403" s="95"/>
    </row>
    <row r="404" customFormat="false" ht="12.75" hidden="false" customHeight="false" outlineLevel="0" collapsed="false">
      <c r="C404" s="95"/>
    </row>
    <row r="405" customFormat="false" ht="12.75" hidden="false" customHeight="false" outlineLevel="0" collapsed="false">
      <c r="C405" s="95"/>
    </row>
    <row r="406" customFormat="false" ht="12.75" hidden="false" customHeight="false" outlineLevel="0" collapsed="false">
      <c r="C406" s="95"/>
    </row>
    <row r="407" customFormat="false" ht="12.75" hidden="false" customHeight="false" outlineLevel="0" collapsed="false">
      <c r="C407" s="95"/>
    </row>
    <row r="408" customFormat="false" ht="12.75" hidden="false" customHeight="false" outlineLevel="0" collapsed="false">
      <c r="C408" s="95"/>
    </row>
    <row r="409" customFormat="false" ht="12.75" hidden="false" customHeight="false" outlineLevel="0" collapsed="false">
      <c r="C409" s="95"/>
    </row>
    <row r="410" customFormat="false" ht="12.75" hidden="false" customHeight="false" outlineLevel="0" collapsed="false">
      <c r="C410" s="95"/>
    </row>
    <row r="411" customFormat="false" ht="12.75" hidden="false" customHeight="false" outlineLevel="0" collapsed="false">
      <c r="C411" s="95"/>
    </row>
    <row r="412" customFormat="false" ht="12.75" hidden="false" customHeight="false" outlineLevel="0" collapsed="false">
      <c r="C412" s="95"/>
    </row>
    <row r="413" customFormat="false" ht="12.75" hidden="false" customHeight="false" outlineLevel="0" collapsed="false">
      <c r="C413" s="95"/>
    </row>
    <row r="414" customFormat="false" ht="12.75" hidden="false" customHeight="false" outlineLevel="0" collapsed="false">
      <c r="C414" s="95"/>
    </row>
    <row r="415" customFormat="false" ht="12.75" hidden="false" customHeight="false" outlineLevel="0" collapsed="false">
      <c r="C415" s="95"/>
    </row>
    <row r="416" customFormat="false" ht="12.75" hidden="false" customHeight="false" outlineLevel="0" collapsed="false">
      <c r="C416" s="95"/>
    </row>
    <row r="417" customFormat="false" ht="12.75" hidden="false" customHeight="false" outlineLevel="0" collapsed="false">
      <c r="C417" s="95"/>
    </row>
    <row r="418" customFormat="false" ht="12.75" hidden="false" customHeight="false" outlineLevel="0" collapsed="false">
      <c r="C418" s="95"/>
    </row>
    <row r="419" customFormat="false" ht="12.75" hidden="false" customHeight="false" outlineLevel="0" collapsed="false">
      <c r="C419" s="95"/>
    </row>
    <row r="420" customFormat="false" ht="12.75" hidden="false" customHeight="false" outlineLevel="0" collapsed="false">
      <c r="C420" s="95"/>
    </row>
    <row r="421" customFormat="false" ht="12.75" hidden="false" customHeight="false" outlineLevel="0" collapsed="false">
      <c r="C421" s="95"/>
    </row>
    <row r="422" customFormat="false" ht="12.75" hidden="false" customHeight="false" outlineLevel="0" collapsed="false">
      <c r="C422" s="95"/>
    </row>
    <row r="423" customFormat="false" ht="12.75" hidden="false" customHeight="false" outlineLevel="0" collapsed="false">
      <c r="C423" s="95"/>
    </row>
    <row r="424" customFormat="false" ht="12.75" hidden="false" customHeight="false" outlineLevel="0" collapsed="false">
      <c r="C424" s="95"/>
    </row>
    <row r="425" customFormat="false" ht="12.75" hidden="false" customHeight="false" outlineLevel="0" collapsed="false">
      <c r="C425" s="95"/>
    </row>
    <row r="426" customFormat="false" ht="12.75" hidden="false" customHeight="false" outlineLevel="0" collapsed="false">
      <c r="C426" s="95"/>
    </row>
    <row r="427" customFormat="false" ht="12.75" hidden="false" customHeight="false" outlineLevel="0" collapsed="false">
      <c r="C427" s="95"/>
    </row>
    <row r="428" customFormat="false" ht="12.75" hidden="false" customHeight="false" outlineLevel="0" collapsed="false">
      <c r="C428" s="95"/>
    </row>
    <row r="429" customFormat="false" ht="12.75" hidden="false" customHeight="false" outlineLevel="0" collapsed="false">
      <c r="C429" s="95"/>
    </row>
    <row r="430" customFormat="false" ht="12.75" hidden="false" customHeight="false" outlineLevel="0" collapsed="false">
      <c r="C430" s="95"/>
    </row>
    <row r="431" customFormat="false" ht="12.75" hidden="false" customHeight="false" outlineLevel="0" collapsed="false">
      <c r="C431" s="95"/>
    </row>
    <row r="432" customFormat="false" ht="12.75" hidden="false" customHeight="false" outlineLevel="0" collapsed="false">
      <c r="C432" s="95"/>
    </row>
    <row r="433" customFormat="false" ht="12.75" hidden="false" customHeight="false" outlineLevel="0" collapsed="false">
      <c r="C433" s="95"/>
    </row>
    <row r="434" customFormat="false" ht="12.75" hidden="false" customHeight="false" outlineLevel="0" collapsed="false">
      <c r="C434" s="95"/>
    </row>
    <row r="435" customFormat="false" ht="12.75" hidden="false" customHeight="false" outlineLevel="0" collapsed="false">
      <c r="C435" s="95"/>
    </row>
    <row r="436" customFormat="false" ht="12.75" hidden="false" customHeight="false" outlineLevel="0" collapsed="false">
      <c r="C436" s="95"/>
    </row>
    <row r="437" customFormat="false" ht="12.75" hidden="false" customHeight="false" outlineLevel="0" collapsed="false">
      <c r="C437" s="95"/>
    </row>
    <row r="438" customFormat="false" ht="12.75" hidden="false" customHeight="false" outlineLevel="0" collapsed="false">
      <c r="C438" s="95"/>
    </row>
    <row r="439" customFormat="false" ht="12.75" hidden="false" customHeight="false" outlineLevel="0" collapsed="false">
      <c r="C439" s="95"/>
    </row>
    <row r="440" customFormat="false" ht="12.75" hidden="false" customHeight="false" outlineLevel="0" collapsed="false">
      <c r="C440" s="95"/>
    </row>
    <row r="441" customFormat="false" ht="12.75" hidden="false" customHeight="false" outlineLevel="0" collapsed="false">
      <c r="C441" s="95"/>
    </row>
    <row r="442" customFormat="false" ht="12.75" hidden="false" customHeight="false" outlineLevel="0" collapsed="false">
      <c r="C442" s="95"/>
    </row>
    <row r="443" customFormat="false" ht="12.75" hidden="false" customHeight="false" outlineLevel="0" collapsed="false">
      <c r="C443" s="95"/>
    </row>
    <row r="444" customFormat="false" ht="12.75" hidden="false" customHeight="false" outlineLevel="0" collapsed="false">
      <c r="C444" s="95"/>
    </row>
    <row r="445" customFormat="false" ht="12.75" hidden="false" customHeight="false" outlineLevel="0" collapsed="false">
      <c r="C445" s="95"/>
    </row>
    <row r="446" customFormat="false" ht="12.75" hidden="false" customHeight="false" outlineLevel="0" collapsed="false">
      <c r="C446" s="95"/>
    </row>
    <row r="447" customFormat="false" ht="12.75" hidden="false" customHeight="false" outlineLevel="0" collapsed="false">
      <c r="C447" s="95"/>
    </row>
    <row r="448" customFormat="false" ht="12.75" hidden="false" customHeight="false" outlineLevel="0" collapsed="false">
      <c r="C448" s="95"/>
    </row>
    <row r="449" customFormat="false" ht="12.75" hidden="false" customHeight="false" outlineLevel="0" collapsed="false">
      <c r="C449" s="95"/>
    </row>
    <row r="450" customFormat="false" ht="12.75" hidden="false" customHeight="false" outlineLevel="0" collapsed="false">
      <c r="C450" s="95"/>
    </row>
    <row r="451" customFormat="false" ht="12.75" hidden="false" customHeight="false" outlineLevel="0" collapsed="false">
      <c r="C451" s="95"/>
    </row>
    <row r="452" customFormat="false" ht="12.75" hidden="false" customHeight="false" outlineLevel="0" collapsed="false">
      <c r="C452" s="95"/>
    </row>
    <row r="453" customFormat="false" ht="12.75" hidden="false" customHeight="false" outlineLevel="0" collapsed="false">
      <c r="C453" s="95"/>
    </row>
    <row r="454" customFormat="false" ht="12.75" hidden="false" customHeight="false" outlineLevel="0" collapsed="false">
      <c r="C454" s="95"/>
    </row>
    <row r="455" customFormat="false" ht="12.75" hidden="false" customHeight="false" outlineLevel="0" collapsed="false">
      <c r="C455" s="95"/>
    </row>
    <row r="456" customFormat="false" ht="12.75" hidden="false" customHeight="false" outlineLevel="0" collapsed="false">
      <c r="C456" s="95"/>
    </row>
    <row r="457" customFormat="false" ht="12.75" hidden="false" customHeight="false" outlineLevel="0" collapsed="false">
      <c r="C457" s="95"/>
    </row>
    <row r="458" customFormat="false" ht="12.75" hidden="false" customHeight="false" outlineLevel="0" collapsed="false">
      <c r="C458" s="95"/>
    </row>
    <row r="459" customFormat="false" ht="12.75" hidden="false" customHeight="false" outlineLevel="0" collapsed="false">
      <c r="C459" s="95"/>
    </row>
    <row r="460" customFormat="false" ht="12.75" hidden="false" customHeight="false" outlineLevel="0" collapsed="false">
      <c r="C460" s="95"/>
    </row>
    <row r="461" customFormat="false" ht="12.75" hidden="false" customHeight="false" outlineLevel="0" collapsed="false">
      <c r="C461" s="95"/>
    </row>
    <row r="462" customFormat="false" ht="12.75" hidden="false" customHeight="false" outlineLevel="0" collapsed="false">
      <c r="C462" s="95"/>
    </row>
    <row r="463" customFormat="false" ht="12.75" hidden="false" customHeight="false" outlineLevel="0" collapsed="false">
      <c r="C463" s="95"/>
    </row>
    <row r="464" customFormat="false" ht="12.75" hidden="false" customHeight="false" outlineLevel="0" collapsed="false">
      <c r="C464" s="95"/>
    </row>
    <row r="465" customFormat="false" ht="12.75" hidden="false" customHeight="false" outlineLevel="0" collapsed="false">
      <c r="C465" s="95"/>
    </row>
    <row r="466" customFormat="false" ht="12.75" hidden="false" customHeight="false" outlineLevel="0" collapsed="false">
      <c r="C466" s="95"/>
    </row>
    <row r="467" customFormat="false" ht="12.75" hidden="false" customHeight="false" outlineLevel="0" collapsed="false">
      <c r="C467" s="95"/>
    </row>
    <row r="468" customFormat="false" ht="12.75" hidden="false" customHeight="false" outlineLevel="0" collapsed="false">
      <c r="C468" s="95"/>
    </row>
    <row r="469" customFormat="false" ht="12.75" hidden="false" customHeight="false" outlineLevel="0" collapsed="false">
      <c r="C469" s="95"/>
    </row>
    <row r="470" customFormat="false" ht="12.75" hidden="false" customHeight="false" outlineLevel="0" collapsed="false">
      <c r="C470" s="95"/>
    </row>
    <row r="471" customFormat="false" ht="12.75" hidden="false" customHeight="false" outlineLevel="0" collapsed="false">
      <c r="C471" s="95"/>
    </row>
    <row r="472" customFormat="false" ht="12.75" hidden="false" customHeight="false" outlineLevel="0" collapsed="false">
      <c r="C472" s="95"/>
    </row>
    <row r="473" customFormat="false" ht="12.75" hidden="false" customHeight="false" outlineLevel="0" collapsed="false">
      <c r="C473" s="95"/>
    </row>
    <row r="474" customFormat="false" ht="12.75" hidden="false" customHeight="false" outlineLevel="0" collapsed="false">
      <c r="C474" s="95"/>
    </row>
    <row r="475" customFormat="false" ht="12.75" hidden="false" customHeight="false" outlineLevel="0" collapsed="false">
      <c r="C475" s="95"/>
    </row>
    <row r="476" customFormat="false" ht="12.75" hidden="false" customHeight="false" outlineLevel="0" collapsed="false">
      <c r="C476" s="95"/>
    </row>
    <row r="477" customFormat="false" ht="12.75" hidden="false" customHeight="false" outlineLevel="0" collapsed="false">
      <c r="C477" s="95"/>
    </row>
    <row r="478" customFormat="false" ht="12.75" hidden="false" customHeight="false" outlineLevel="0" collapsed="false">
      <c r="C478" s="95"/>
    </row>
    <row r="479" customFormat="false" ht="12.75" hidden="false" customHeight="false" outlineLevel="0" collapsed="false">
      <c r="C479" s="95"/>
    </row>
    <row r="480" customFormat="false" ht="12.75" hidden="false" customHeight="false" outlineLevel="0" collapsed="false">
      <c r="C480" s="95"/>
    </row>
    <row r="481" customFormat="false" ht="12.75" hidden="false" customHeight="false" outlineLevel="0" collapsed="false">
      <c r="C481" s="95"/>
    </row>
    <row r="482" customFormat="false" ht="12.75" hidden="false" customHeight="false" outlineLevel="0" collapsed="false">
      <c r="C482" s="95"/>
    </row>
    <row r="483" customFormat="false" ht="12.75" hidden="false" customHeight="false" outlineLevel="0" collapsed="false">
      <c r="C483" s="95"/>
    </row>
    <row r="484" customFormat="false" ht="12.75" hidden="false" customHeight="false" outlineLevel="0" collapsed="false">
      <c r="C484" s="95"/>
    </row>
    <row r="485" customFormat="false" ht="12.75" hidden="false" customHeight="false" outlineLevel="0" collapsed="false">
      <c r="C485" s="95"/>
    </row>
    <row r="486" customFormat="false" ht="12.75" hidden="false" customHeight="false" outlineLevel="0" collapsed="false">
      <c r="C486" s="95"/>
    </row>
    <row r="487" customFormat="false" ht="12.75" hidden="false" customHeight="false" outlineLevel="0" collapsed="false">
      <c r="C487" s="95"/>
    </row>
    <row r="488" customFormat="false" ht="12.75" hidden="false" customHeight="false" outlineLevel="0" collapsed="false">
      <c r="C488" s="95"/>
    </row>
    <row r="489" customFormat="false" ht="12.75" hidden="false" customHeight="false" outlineLevel="0" collapsed="false">
      <c r="C489" s="95"/>
    </row>
    <row r="490" customFormat="false" ht="12.75" hidden="false" customHeight="false" outlineLevel="0" collapsed="false">
      <c r="C490" s="95"/>
    </row>
    <row r="491" customFormat="false" ht="12.75" hidden="false" customHeight="false" outlineLevel="0" collapsed="false">
      <c r="C491" s="95"/>
    </row>
    <row r="492" customFormat="false" ht="12.75" hidden="false" customHeight="false" outlineLevel="0" collapsed="false">
      <c r="C492" s="95"/>
    </row>
    <row r="493" customFormat="false" ht="12.75" hidden="false" customHeight="false" outlineLevel="0" collapsed="false">
      <c r="C493" s="95"/>
    </row>
    <row r="494" customFormat="false" ht="12.75" hidden="false" customHeight="false" outlineLevel="0" collapsed="false">
      <c r="C494" s="95"/>
    </row>
    <row r="495" customFormat="false" ht="12.75" hidden="false" customHeight="false" outlineLevel="0" collapsed="false">
      <c r="C495" s="95"/>
    </row>
    <row r="496" customFormat="false" ht="12.75" hidden="false" customHeight="false" outlineLevel="0" collapsed="false">
      <c r="C496" s="95"/>
    </row>
    <row r="497" customFormat="false" ht="12.75" hidden="false" customHeight="false" outlineLevel="0" collapsed="false">
      <c r="C497" s="95"/>
    </row>
    <row r="498" customFormat="false" ht="12.75" hidden="false" customHeight="false" outlineLevel="0" collapsed="false">
      <c r="C498" s="95"/>
    </row>
    <row r="499" customFormat="false" ht="12.75" hidden="false" customHeight="false" outlineLevel="0" collapsed="false">
      <c r="C499" s="95"/>
    </row>
    <row r="500" customFormat="false" ht="12.75" hidden="false" customHeight="false" outlineLevel="0" collapsed="false">
      <c r="C500" s="95"/>
    </row>
    <row r="501" customFormat="false" ht="12.75" hidden="false" customHeight="false" outlineLevel="0" collapsed="false">
      <c r="C501" s="95"/>
    </row>
    <row r="502" customFormat="false" ht="12.75" hidden="false" customHeight="false" outlineLevel="0" collapsed="false">
      <c r="C502" s="95"/>
    </row>
    <row r="503" customFormat="false" ht="12.75" hidden="false" customHeight="false" outlineLevel="0" collapsed="false">
      <c r="C503" s="95"/>
    </row>
    <row r="504" customFormat="false" ht="12.75" hidden="false" customHeight="false" outlineLevel="0" collapsed="false">
      <c r="C504" s="95"/>
    </row>
    <row r="505" customFormat="false" ht="12.75" hidden="false" customHeight="false" outlineLevel="0" collapsed="false">
      <c r="C505" s="95"/>
    </row>
    <row r="506" customFormat="false" ht="12.75" hidden="false" customHeight="false" outlineLevel="0" collapsed="false">
      <c r="C506" s="95"/>
    </row>
    <row r="507" customFormat="false" ht="12.75" hidden="false" customHeight="false" outlineLevel="0" collapsed="false">
      <c r="C507" s="95"/>
    </row>
    <row r="508" customFormat="false" ht="12.75" hidden="false" customHeight="false" outlineLevel="0" collapsed="false">
      <c r="C508" s="95"/>
    </row>
    <row r="509" customFormat="false" ht="12.75" hidden="false" customHeight="false" outlineLevel="0" collapsed="false">
      <c r="C509" s="95"/>
    </row>
    <row r="510" customFormat="false" ht="12.75" hidden="false" customHeight="false" outlineLevel="0" collapsed="false">
      <c r="C510" s="95"/>
    </row>
    <row r="511" customFormat="false" ht="12.75" hidden="false" customHeight="false" outlineLevel="0" collapsed="false">
      <c r="C511" s="95"/>
    </row>
    <row r="512" customFormat="false" ht="12.75" hidden="false" customHeight="false" outlineLevel="0" collapsed="false">
      <c r="C512" s="95"/>
    </row>
    <row r="513" customFormat="false" ht="12.75" hidden="false" customHeight="false" outlineLevel="0" collapsed="false">
      <c r="C513" s="95"/>
    </row>
    <row r="514" customFormat="false" ht="12.75" hidden="false" customHeight="false" outlineLevel="0" collapsed="false">
      <c r="C514" s="95"/>
    </row>
    <row r="515" customFormat="false" ht="12.75" hidden="false" customHeight="false" outlineLevel="0" collapsed="false">
      <c r="C515" s="95"/>
    </row>
    <row r="516" customFormat="false" ht="12.75" hidden="false" customHeight="false" outlineLevel="0" collapsed="false">
      <c r="C516" s="95"/>
    </row>
    <row r="517" customFormat="false" ht="12.75" hidden="false" customHeight="false" outlineLevel="0" collapsed="false">
      <c r="C517" s="95"/>
    </row>
    <row r="518" customFormat="false" ht="12.75" hidden="false" customHeight="false" outlineLevel="0" collapsed="false">
      <c r="C518" s="95"/>
    </row>
    <row r="519" customFormat="false" ht="12.75" hidden="false" customHeight="false" outlineLevel="0" collapsed="false">
      <c r="C519" s="95"/>
    </row>
    <row r="520" customFormat="false" ht="12.75" hidden="false" customHeight="false" outlineLevel="0" collapsed="false">
      <c r="C520" s="95"/>
    </row>
    <row r="521" customFormat="false" ht="12.75" hidden="false" customHeight="false" outlineLevel="0" collapsed="false">
      <c r="C521" s="95"/>
    </row>
    <row r="522" customFormat="false" ht="12.75" hidden="false" customHeight="false" outlineLevel="0" collapsed="false">
      <c r="C522" s="95"/>
    </row>
    <row r="523" customFormat="false" ht="12.75" hidden="false" customHeight="false" outlineLevel="0" collapsed="false">
      <c r="C523" s="95"/>
    </row>
    <row r="524" customFormat="false" ht="12.75" hidden="false" customHeight="false" outlineLevel="0" collapsed="false">
      <c r="C524" s="95"/>
    </row>
    <row r="525" customFormat="false" ht="12.75" hidden="false" customHeight="false" outlineLevel="0" collapsed="false">
      <c r="C525" s="95"/>
    </row>
    <row r="526" customFormat="false" ht="12.75" hidden="false" customHeight="false" outlineLevel="0" collapsed="false">
      <c r="C526" s="95"/>
    </row>
    <row r="527" customFormat="false" ht="12.75" hidden="false" customHeight="false" outlineLevel="0" collapsed="false">
      <c r="C527" s="95"/>
    </row>
    <row r="528" customFormat="false" ht="12.75" hidden="false" customHeight="false" outlineLevel="0" collapsed="false">
      <c r="C528" s="95"/>
    </row>
    <row r="529" customFormat="false" ht="12.75" hidden="false" customHeight="false" outlineLevel="0" collapsed="false">
      <c r="C529" s="95"/>
    </row>
    <row r="530" customFormat="false" ht="12.75" hidden="false" customHeight="false" outlineLevel="0" collapsed="false">
      <c r="C530" s="95"/>
    </row>
    <row r="531" customFormat="false" ht="12.75" hidden="false" customHeight="false" outlineLevel="0" collapsed="false">
      <c r="C531" s="95"/>
    </row>
    <row r="532" customFormat="false" ht="12.75" hidden="false" customHeight="false" outlineLevel="0" collapsed="false">
      <c r="C532" s="95"/>
    </row>
    <row r="533" customFormat="false" ht="12.75" hidden="false" customHeight="false" outlineLevel="0" collapsed="false">
      <c r="C533" s="95"/>
    </row>
    <row r="534" customFormat="false" ht="12.75" hidden="false" customHeight="false" outlineLevel="0" collapsed="false">
      <c r="C534" s="95"/>
    </row>
    <row r="535" customFormat="false" ht="12.75" hidden="false" customHeight="false" outlineLevel="0" collapsed="false">
      <c r="C535" s="95"/>
    </row>
    <row r="536" customFormat="false" ht="12.75" hidden="false" customHeight="false" outlineLevel="0" collapsed="false">
      <c r="C536" s="95"/>
    </row>
    <row r="537" customFormat="false" ht="12.75" hidden="false" customHeight="false" outlineLevel="0" collapsed="false">
      <c r="C537" s="95"/>
    </row>
    <row r="538" customFormat="false" ht="12.75" hidden="false" customHeight="false" outlineLevel="0" collapsed="false">
      <c r="C538" s="95"/>
    </row>
    <row r="539" customFormat="false" ht="12.75" hidden="false" customHeight="false" outlineLevel="0" collapsed="false">
      <c r="C539" s="95"/>
    </row>
    <row r="540" customFormat="false" ht="12.75" hidden="false" customHeight="false" outlineLevel="0" collapsed="false">
      <c r="C540" s="95"/>
    </row>
    <row r="541" customFormat="false" ht="12.75" hidden="false" customHeight="false" outlineLevel="0" collapsed="false">
      <c r="C541" s="95"/>
    </row>
    <row r="542" customFormat="false" ht="12.75" hidden="false" customHeight="false" outlineLevel="0" collapsed="false">
      <c r="C542" s="95"/>
    </row>
    <row r="543" customFormat="false" ht="12.75" hidden="false" customHeight="false" outlineLevel="0" collapsed="false">
      <c r="C543" s="95"/>
    </row>
    <row r="544" customFormat="false" ht="12.75" hidden="false" customHeight="false" outlineLevel="0" collapsed="false">
      <c r="C544" s="95"/>
    </row>
    <row r="545" customFormat="false" ht="12.75" hidden="false" customHeight="false" outlineLevel="0" collapsed="false">
      <c r="C545" s="95"/>
    </row>
    <row r="546" customFormat="false" ht="12.75" hidden="false" customHeight="false" outlineLevel="0" collapsed="false">
      <c r="C546" s="95"/>
    </row>
    <row r="547" customFormat="false" ht="12.75" hidden="false" customHeight="false" outlineLevel="0" collapsed="false">
      <c r="C547" s="95"/>
    </row>
    <row r="548" customFormat="false" ht="12.75" hidden="false" customHeight="false" outlineLevel="0" collapsed="false">
      <c r="C548" s="95"/>
    </row>
    <row r="549" customFormat="false" ht="12.75" hidden="false" customHeight="false" outlineLevel="0" collapsed="false">
      <c r="C549" s="95"/>
    </row>
    <row r="550" customFormat="false" ht="12.75" hidden="false" customHeight="false" outlineLevel="0" collapsed="false">
      <c r="C550" s="95"/>
    </row>
    <row r="551" customFormat="false" ht="12.75" hidden="false" customHeight="false" outlineLevel="0" collapsed="false">
      <c r="C551" s="95"/>
    </row>
    <row r="552" customFormat="false" ht="12.75" hidden="false" customHeight="false" outlineLevel="0" collapsed="false">
      <c r="C552" s="95"/>
    </row>
    <row r="553" customFormat="false" ht="12.75" hidden="false" customHeight="false" outlineLevel="0" collapsed="false">
      <c r="C553" s="95"/>
    </row>
    <row r="554" customFormat="false" ht="12.75" hidden="false" customHeight="false" outlineLevel="0" collapsed="false">
      <c r="C554" s="95"/>
    </row>
    <row r="555" customFormat="false" ht="12.75" hidden="false" customHeight="false" outlineLevel="0" collapsed="false">
      <c r="C555" s="95"/>
    </row>
    <row r="556" customFormat="false" ht="12.75" hidden="false" customHeight="false" outlineLevel="0" collapsed="false">
      <c r="C556" s="95"/>
    </row>
    <row r="557" customFormat="false" ht="12.75" hidden="false" customHeight="false" outlineLevel="0" collapsed="false">
      <c r="C557" s="95"/>
    </row>
    <row r="558" customFormat="false" ht="12.75" hidden="false" customHeight="false" outlineLevel="0" collapsed="false">
      <c r="C558" s="95"/>
    </row>
    <row r="559" customFormat="false" ht="12.75" hidden="false" customHeight="false" outlineLevel="0" collapsed="false">
      <c r="C559" s="95"/>
    </row>
    <row r="560" customFormat="false" ht="12.75" hidden="false" customHeight="false" outlineLevel="0" collapsed="false">
      <c r="C560" s="95"/>
    </row>
    <row r="561" customFormat="false" ht="12.75" hidden="false" customHeight="false" outlineLevel="0" collapsed="false">
      <c r="C561" s="95"/>
    </row>
    <row r="562" customFormat="false" ht="12.75" hidden="false" customHeight="false" outlineLevel="0" collapsed="false">
      <c r="C562" s="95"/>
    </row>
    <row r="563" customFormat="false" ht="12.75" hidden="false" customHeight="false" outlineLevel="0" collapsed="false">
      <c r="C563" s="95"/>
    </row>
    <row r="564" customFormat="false" ht="12.75" hidden="false" customHeight="false" outlineLevel="0" collapsed="false">
      <c r="C564" s="95"/>
    </row>
    <row r="565" customFormat="false" ht="12.75" hidden="false" customHeight="false" outlineLevel="0" collapsed="false">
      <c r="C565" s="95"/>
    </row>
    <row r="566" customFormat="false" ht="12.75" hidden="false" customHeight="false" outlineLevel="0" collapsed="false">
      <c r="C566" s="95"/>
    </row>
    <row r="567" customFormat="false" ht="12.75" hidden="false" customHeight="false" outlineLevel="0" collapsed="false">
      <c r="C567" s="95"/>
    </row>
    <row r="568" customFormat="false" ht="12.75" hidden="false" customHeight="false" outlineLevel="0" collapsed="false">
      <c r="C568" s="95"/>
    </row>
    <row r="569" customFormat="false" ht="12.75" hidden="false" customHeight="false" outlineLevel="0" collapsed="false">
      <c r="C569" s="95"/>
    </row>
    <row r="570" customFormat="false" ht="12.75" hidden="false" customHeight="false" outlineLevel="0" collapsed="false">
      <c r="C570" s="95"/>
    </row>
    <row r="571" customFormat="false" ht="12.75" hidden="false" customHeight="false" outlineLevel="0" collapsed="false">
      <c r="C571" s="95"/>
    </row>
    <row r="572" customFormat="false" ht="12.75" hidden="false" customHeight="false" outlineLevel="0" collapsed="false">
      <c r="C572" s="95"/>
    </row>
    <row r="573" customFormat="false" ht="12.75" hidden="false" customHeight="false" outlineLevel="0" collapsed="false">
      <c r="C573" s="95"/>
    </row>
    <row r="574" customFormat="false" ht="12.75" hidden="false" customHeight="false" outlineLevel="0" collapsed="false">
      <c r="C574" s="95"/>
    </row>
    <row r="575" customFormat="false" ht="12.75" hidden="false" customHeight="false" outlineLevel="0" collapsed="false">
      <c r="C575" s="95"/>
    </row>
    <row r="576" customFormat="false" ht="12.75" hidden="false" customHeight="false" outlineLevel="0" collapsed="false">
      <c r="C576" s="95"/>
    </row>
    <row r="577" customFormat="false" ht="12.75" hidden="false" customHeight="false" outlineLevel="0" collapsed="false">
      <c r="C577" s="95"/>
    </row>
    <row r="578" customFormat="false" ht="12.75" hidden="false" customHeight="false" outlineLevel="0" collapsed="false">
      <c r="C578" s="95"/>
    </row>
    <row r="579" customFormat="false" ht="12.75" hidden="false" customHeight="false" outlineLevel="0" collapsed="false">
      <c r="C579" s="95"/>
    </row>
    <row r="580" customFormat="false" ht="12.75" hidden="false" customHeight="false" outlineLevel="0" collapsed="false">
      <c r="C580" s="95"/>
    </row>
    <row r="581" customFormat="false" ht="12.75" hidden="false" customHeight="false" outlineLevel="0" collapsed="false">
      <c r="C581" s="95"/>
    </row>
    <row r="582" customFormat="false" ht="12.75" hidden="false" customHeight="false" outlineLevel="0" collapsed="false">
      <c r="C582" s="95"/>
    </row>
    <row r="583" customFormat="false" ht="12.75" hidden="false" customHeight="false" outlineLevel="0" collapsed="false">
      <c r="C583" s="95"/>
    </row>
    <row r="584" customFormat="false" ht="12.75" hidden="false" customHeight="false" outlineLevel="0" collapsed="false">
      <c r="C584" s="95"/>
    </row>
    <row r="585" customFormat="false" ht="12.75" hidden="false" customHeight="false" outlineLevel="0" collapsed="false">
      <c r="C585" s="95"/>
    </row>
    <row r="586" customFormat="false" ht="12.75" hidden="false" customHeight="false" outlineLevel="0" collapsed="false">
      <c r="C586" s="95"/>
    </row>
    <row r="587" customFormat="false" ht="12.75" hidden="false" customHeight="false" outlineLevel="0" collapsed="false">
      <c r="C587" s="95"/>
    </row>
    <row r="588" customFormat="false" ht="12.75" hidden="false" customHeight="false" outlineLevel="0" collapsed="false">
      <c r="C588" s="95"/>
    </row>
    <row r="589" customFormat="false" ht="12.75" hidden="false" customHeight="false" outlineLevel="0" collapsed="false">
      <c r="C589" s="95"/>
    </row>
    <row r="590" customFormat="false" ht="12.75" hidden="false" customHeight="false" outlineLevel="0" collapsed="false">
      <c r="C590" s="95"/>
    </row>
    <row r="591" customFormat="false" ht="12.75" hidden="false" customHeight="false" outlineLevel="0" collapsed="false">
      <c r="C591" s="95"/>
    </row>
    <row r="592" customFormat="false" ht="12.75" hidden="false" customHeight="false" outlineLevel="0" collapsed="false">
      <c r="C592" s="95"/>
    </row>
    <row r="593" customFormat="false" ht="12.75" hidden="false" customHeight="false" outlineLevel="0" collapsed="false">
      <c r="C593" s="95"/>
    </row>
    <row r="594" customFormat="false" ht="12.75" hidden="false" customHeight="false" outlineLevel="0" collapsed="false">
      <c r="C594" s="95"/>
    </row>
    <row r="595" customFormat="false" ht="12.75" hidden="false" customHeight="false" outlineLevel="0" collapsed="false">
      <c r="C595" s="95"/>
    </row>
    <row r="596" customFormat="false" ht="12.75" hidden="false" customHeight="false" outlineLevel="0" collapsed="false">
      <c r="C596" s="95"/>
    </row>
    <row r="597" customFormat="false" ht="12.75" hidden="false" customHeight="false" outlineLevel="0" collapsed="false">
      <c r="C597" s="95"/>
    </row>
    <row r="598" customFormat="false" ht="12.75" hidden="false" customHeight="false" outlineLevel="0" collapsed="false">
      <c r="C598" s="95"/>
    </row>
    <row r="599" customFormat="false" ht="12.75" hidden="false" customHeight="false" outlineLevel="0" collapsed="false">
      <c r="C599" s="95"/>
    </row>
    <row r="600" customFormat="false" ht="12.75" hidden="false" customHeight="false" outlineLevel="0" collapsed="false">
      <c r="C600" s="95"/>
    </row>
    <row r="601" customFormat="false" ht="12.75" hidden="false" customHeight="false" outlineLevel="0" collapsed="false">
      <c r="C601" s="95"/>
    </row>
    <row r="602" customFormat="false" ht="12.75" hidden="false" customHeight="false" outlineLevel="0" collapsed="false">
      <c r="C602" s="95"/>
    </row>
    <row r="603" customFormat="false" ht="12.75" hidden="false" customHeight="false" outlineLevel="0" collapsed="false">
      <c r="C603" s="95"/>
    </row>
    <row r="604" customFormat="false" ht="12.75" hidden="false" customHeight="false" outlineLevel="0" collapsed="false">
      <c r="C604" s="95"/>
    </row>
    <row r="605" customFormat="false" ht="12.75" hidden="false" customHeight="false" outlineLevel="0" collapsed="false">
      <c r="C605" s="95"/>
    </row>
    <row r="606" customFormat="false" ht="12.75" hidden="false" customHeight="false" outlineLevel="0" collapsed="false">
      <c r="C606" s="95"/>
    </row>
    <row r="607" customFormat="false" ht="12.75" hidden="false" customHeight="false" outlineLevel="0" collapsed="false">
      <c r="C607" s="95"/>
    </row>
    <row r="608" customFormat="false" ht="12.75" hidden="false" customHeight="false" outlineLevel="0" collapsed="false">
      <c r="C608" s="95"/>
    </row>
    <row r="609" customFormat="false" ht="12.75" hidden="false" customHeight="false" outlineLevel="0" collapsed="false">
      <c r="C609" s="95"/>
    </row>
    <row r="610" customFormat="false" ht="12.75" hidden="false" customHeight="false" outlineLevel="0" collapsed="false">
      <c r="C610" s="95"/>
    </row>
    <row r="611" customFormat="false" ht="12.75" hidden="false" customHeight="false" outlineLevel="0" collapsed="false">
      <c r="C611" s="95"/>
    </row>
    <row r="612" customFormat="false" ht="12.75" hidden="false" customHeight="false" outlineLevel="0" collapsed="false">
      <c r="C612" s="95"/>
    </row>
    <row r="613" customFormat="false" ht="12.75" hidden="false" customHeight="false" outlineLevel="0" collapsed="false">
      <c r="C613" s="95"/>
    </row>
    <row r="614" customFormat="false" ht="12.75" hidden="false" customHeight="false" outlineLevel="0" collapsed="false">
      <c r="C614" s="95"/>
    </row>
    <row r="615" customFormat="false" ht="12.75" hidden="false" customHeight="false" outlineLevel="0" collapsed="false">
      <c r="C615" s="95"/>
    </row>
    <row r="616" customFormat="false" ht="12.75" hidden="false" customHeight="false" outlineLevel="0" collapsed="false">
      <c r="C616" s="95"/>
    </row>
    <row r="617" customFormat="false" ht="12.75" hidden="false" customHeight="false" outlineLevel="0" collapsed="false">
      <c r="C617" s="95"/>
    </row>
    <row r="618" customFormat="false" ht="12.75" hidden="false" customHeight="false" outlineLevel="0" collapsed="false">
      <c r="C618" s="95"/>
    </row>
    <row r="619" customFormat="false" ht="12.75" hidden="false" customHeight="false" outlineLevel="0" collapsed="false">
      <c r="C619" s="95"/>
    </row>
    <row r="620" customFormat="false" ht="12.75" hidden="false" customHeight="false" outlineLevel="0" collapsed="false">
      <c r="C620" s="95"/>
    </row>
    <row r="621" customFormat="false" ht="12.75" hidden="false" customHeight="false" outlineLevel="0" collapsed="false">
      <c r="C621" s="95"/>
    </row>
    <row r="622" customFormat="false" ht="12.75" hidden="false" customHeight="false" outlineLevel="0" collapsed="false">
      <c r="C622" s="95"/>
    </row>
    <row r="623" customFormat="false" ht="12.75" hidden="false" customHeight="false" outlineLevel="0" collapsed="false">
      <c r="C623" s="95"/>
    </row>
    <row r="624" customFormat="false" ht="12.75" hidden="false" customHeight="false" outlineLevel="0" collapsed="false">
      <c r="C624" s="95"/>
    </row>
    <row r="625" customFormat="false" ht="12.75" hidden="false" customHeight="false" outlineLevel="0" collapsed="false">
      <c r="C625" s="95"/>
    </row>
    <row r="626" customFormat="false" ht="12.75" hidden="false" customHeight="false" outlineLevel="0" collapsed="false">
      <c r="C626" s="95"/>
    </row>
    <row r="627" customFormat="false" ht="12.75" hidden="false" customHeight="false" outlineLevel="0" collapsed="false">
      <c r="C627" s="95"/>
    </row>
    <row r="628" customFormat="false" ht="12.75" hidden="false" customHeight="false" outlineLevel="0" collapsed="false">
      <c r="C628" s="95"/>
    </row>
    <row r="629" customFormat="false" ht="12.75" hidden="false" customHeight="false" outlineLevel="0" collapsed="false">
      <c r="C629" s="95"/>
    </row>
    <row r="630" customFormat="false" ht="12.75" hidden="false" customHeight="false" outlineLevel="0" collapsed="false">
      <c r="C630" s="95"/>
    </row>
    <row r="631" customFormat="false" ht="12.75" hidden="false" customHeight="false" outlineLevel="0" collapsed="false">
      <c r="C631" s="95"/>
    </row>
    <row r="632" customFormat="false" ht="12.75" hidden="false" customHeight="false" outlineLevel="0" collapsed="false">
      <c r="C632" s="95"/>
    </row>
    <row r="633" customFormat="false" ht="12.75" hidden="false" customHeight="false" outlineLevel="0" collapsed="false">
      <c r="C633" s="95"/>
    </row>
    <row r="634" customFormat="false" ht="12.75" hidden="false" customHeight="false" outlineLevel="0" collapsed="false">
      <c r="C634" s="95"/>
    </row>
    <row r="635" customFormat="false" ht="12.75" hidden="false" customHeight="false" outlineLevel="0" collapsed="false">
      <c r="C635" s="95"/>
    </row>
    <row r="636" customFormat="false" ht="12.75" hidden="false" customHeight="false" outlineLevel="0" collapsed="false">
      <c r="C636" s="95"/>
    </row>
    <row r="637" customFormat="false" ht="12.75" hidden="false" customHeight="false" outlineLevel="0" collapsed="false">
      <c r="C637" s="95"/>
    </row>
    <row r="638" customFormat="false" ht="12.75" hidden="false" customHeight="false" outlineLevel="0" collapsed="false">
      <c r="C638" s="95"/>
    </row>
    <row r="639" customFormat="false" ht="12.75" hidden="false" customHeight="false" outlineLevel="0" collapsed="false">
      <c r="C639" s="95"/>
    </row>
    <row r="640" customFormat="false" ht="12.75" hidden="false" customHeight="false" outlineLevel="0" collapsed="false">
      <c r="C640" s="95"/>
    </row>
    <row r="641" customFormat="false" ht="12.75" hidden="false" customHeight="false" outlineLevel="0" collapsed="false">
      <c r="C641" s="95"/>
    </row>
    <row r="642" customFormat="false" ht="12.75" hidden="false" customHeight="false" outlineLevel="0" collapsed="false">
      <c r="C642" s="95"/>
    </row>
    <row r="643" customFormat="false" ht="12.75" hidden="false" customHeight="false" outlineLevel="0" collapsed="false">
      <c r="C643" s="95"/>
    </row>
    <row r="644" customFormat="false" ht="12.75" hidden="false" customHeight="false" outlineLevel="0" collapsed="false">
      <c r="C644" s="95"/>
    </row>
    <row r="645" customFormat="false" ht="12.75" hidden="false" customHeight="false" outlineLevel="0" collapsed="false">
      <c r="C645" s="95"/>
    </row>
    <row r="646" customFormat="false" ht="12.75" hidden="false" customHeight="false" outlineLevel="0" collapsed="false">
      <c r="C646" s="95"/>
    </row>
    <row r="647" customFormat="false" ht="12.75" hidden="false" customHeight="false" outlineLevel="0" collapsed="false">
      <c r="C647" s="95"/>
    </row>
    <row r="648" customFormat="false" ht="12.75" hidden="false" customHeight="false" outlineLevel="0" collapsed="false">
      <c r="C648" s="95"/>
    </row>
    <row r="649" customFormat="false" ht="12.75" hidden="false" customHeight="false" outlineLevel="0" collapsed="false">
      <c r="C649" s="95"/>
    </row>
    <row r="650" customFormat="false" ht="12.75" hidden="false" customHeight="false" outlineLevel="0" collapsed="false">
      <c r="C650" s="95"/>
    </row>
    <row r="651" customFormat="false" ht="12.75" hidden="false" customHeight="false" outlineLevel="0" collapsed="false">
      <c r="C651" s="95"/>
    </row>
    <row r="652" customFormat="false" ht="12.75" hidden="false" customHeight="false" outlineLevel="0" collapsed="false">
      <c r="C652" s="95"/>
    </row>
    <row r="653" customFormat="false" ht="12.75" hidden="false" customHeight="false" outlineLevel="0" collapsed="false">
      <c r="C653" s="95"/>
    </row>
    <row r="654" customFormat="false" ht="12.75" hidden="false" customHeight="false" outlineLevel="0" collapsed="false">
      <c r="C654" s="95"/>
    </row>
    <row r="655" customFormat="false" ht="12.75" hidden="false" customHeight="false" outlineLevel="0" collapsed="false">
      <c r="C655" s="95"/>
    </row>
    <row r="656" customFormat="false" ht="12.75" hidden="false" customHeight="false" outlineLevel="0" collapsed="false">
      <c r="C656" s="95"/>
    </row>
    <row r="657" customFormat="false" ht="12.75" hidden="false" customHeight="false" outlineLevel="0" collapsed="false">
      <c r="C657" s="95"/>
    </row>
    <row r="658" customFormat="false" ht="12.75" hidden="false" customHeight="false" outlineLevel="0" collapsed="false">
      <c r="C658" s="95"/>
    </row>
    <row r="659" customFormat="false" ht="12.75" hidden="false" customHeight="false" outlineLevel="0" collapsed="false">
      <c r="C659" s="95"/>
    </row>
    <row r="660" customFormat="false" ht="12.75" hidden="false" customHeight="false" outlineLevel="0" collapsed="false">
      <c r="C660" s="95"/>
    </row>
    <row r="661" customFormat="false" ht="12.75" hidden="false" customHeight="false" outlineLevel="0" collapsed="false">
      <c r="C661" s="95"/>
    </row>
    <row r="662" customFormat="false" ht="12.75" hidden="false" customHeight="false" outlineLevel="0" collapsed="false">
      <c r="C662" s="95"/>
    </row>
    <row r="663" customFormat="false" ht="12.75" hidden="false" customHeight="false" outlineLevel="0" collapsed="false">
      <c r="C663" s="95"/>
    </row>
    <row r="664" customFormat="false" ht="12.75" hidden="false" customHeight="false" outlineLevel="0" collapsed="false">
      <c r="C664" s="95"/>
    </row>
    <row r="665" customFormat="false" ht="12.75" hidden="false" customHeight="false" outlineLevel="0" collapsed="false">
      <c r="C665" s="95"/>
    </row>
    <row r="666" customFormat="false" ht="12.75" hidden="false" customHeight="false" outlineLevel="0" collapsed="false">
      <c r="C666" s="95"/>
    </row>
    <row r="667" customFormat="false" ht="12.75" hidden="false" customHeight="false" outlineLevel="0" collapsed="false">
      <c r="C667" s="95"/>
    </row>
    <row r="668" customFormat="false" ht="12.75" hidden="false" customHeight="false" outlineLevel="0" collapsed="false">
      <c r="C668" s="95"/>
    </row>
    <row r="669" customFormat="false" ht="12.75" hidden="false" customHeight="false" outlineLevel="0" collapsed="false">
      <c r="C669" s="95"/>
    </row>
    <row r="670" customFormat="false" ht="12.75" hidden="false" customHeight="false" outlineLevel="0" collapsed="false">
      <c r="C670" s="95"/>
    </row>
    <row r="671" customFormat="false" ht="12.75" hidden="false" customHeight="false" outlineLevel="0" collapsed="false">
      <c r="C671" s="95"/>
    </row>
    <row r="672" customFormat="false" ht="12.75" hidden="false" customHeight="false" outlineLevel="0" collapsed="false">
      <c r="C672" s="95"/>
    </row>
    <row r="673" customFormat="false" ht="12.75" hidden="false" customHeight="false" outlineLevel="0" collapsed="false">
      <c r="C673" s="95"/>
    </row>
    <row r="674" customFormat="false" ht="12.75" hidden="false" customHeight="false" outlineLevel="0" collapsed="false">
      <c r="C674" s="95"/>
    </row>
    <row r="675" customFormat="false" ht="12.75" hidden="false" customHeight="false" outlineLevel="0" collapsed="false">
      <c r="C675" s="95"/>
    </row>
    <row r="676" customFormat="false" ht="12.75" hidden="false" customHeight="false" outlineLevel="0" collapsed="false">
      <c r="C676" s="95"/>
    </row>
    <row r="677" customFormat="false" ht="12.75" hidden="false" customHeight="false" outlineLevel="0" collapsed="false">
      <c r="C677" s="95"/>
    </row>
    <row r="678" customFormat="false" ht="12.75" hidden="false" customHeight="false" outlineLevel="0" collapsed="false">
      <c r="C678" s="95"/>
    </row>
    <row r="679" customFormat="false" ht="12.75" hidden="false" customHeight="false" outlineLevel="0" collapsed="false">
      <c r="C679" s="95"/>
    </row>
    <row r="680" customFormat="false" ht="12.75" hidden="false" customHeight="false" outlineLevel="0" collapsed="false">
      <c r="C680" s="95"/>
    </row>
    <row r="681" customFormat="false" ht="12.75" hidden="false" customHeight="false" outlineLevel="0" collapsed="false">
      <c r="C681" s="95"/>
    </row>
    <row r="682" customFormat="false" ht="12.75" hidden="false" customHeight="false" outlineLevel="0" collapsed="false">
      <c r="C682" s="95"/>
    </row>
    <row r="683" customFormat="false" ht="12.75" hidden="false" customHeight="false" outlineLevel="0" collapsed="false">
      <c r="C683" s="95"/>
    </row>
    <row r="684" customFormat="false" ht="12.75" hidden="false" customHeight="false" outlineLevel="0" collapsed="false">
      <c r="C684" s="95"/>
    </row>
    <row r="685" customFormat="false" ht="12.75" hidden="false" customHeight="false" outlineLevel="0" collapsed="false">
      <c r="C685" s="95"/>
    </row>
    <row r="686" customFormat="false" ht="12.75" hidden="false" customHeight="false" outlineLevel="0" collapsed="false">
      <c r="C686" s="95"/>
    </row>
    <row r="687" customFormat="false" ht="12.75" hidden="false" customHeight="false" outlineLevel="0" collapsed="false">
      <c r="C687" s="95"/>
    </row>
    <row r="688" customFormat="false" ht="12.75" hidden="false" customHeight="false" outlineLevel="0" collapsed="false">
      <c r="C688" s="95"/>
    </row>
    <row r="689" customFormat="false" ht="12.75" hidden="false" customHeight="false" outlineLevel="0" collapsed="false">
      <c r="C689" s="95"/>
    </row>
    <row r="690" customFormat="false" ht="12.75" hidden="false" customHeight="false" outlineLevel="0" collapsed="false">
      <c r="C690" s="95"/>
    </row>
    <row r="691" customFormat="false" ht="12.75" hidden="false" customHeight="false" outlineLevel="0" collapsed="false">
      <c r="C691" s="95"/>
    </row>
    <row r="692" customFormat="false" ht="12.75" hidden="false" customHeight="false" outlineLevel="0" collapsed="false">
      <c r="C692" s="95"/>
    </row>
    <row r="693" customFormat="false" ht="12.75" hidden="false" customHeight="false" outlineLevel="0" collapsed="false">
      <c r="C693" s="95"/>
    </row>
    <row r="694" customFormat="false" ht="12.75" hidden="false" customHeight="false" outlineLevel="0" collapsed="false">
      <c r="C694" s="95"/>
    </row>
    <row r="695" customFormat="false" ht="12.75" hidden="false" customHeight="false" outlineLevel="0" collapsed="false">
      <c r="C695" s="95"/>
    </row>
    <row r="696" customFormat="false" ht="12.75" hidden="false" customHeight="false" outlineLevel="0" collapsed="false">
      <c r="C696" s="95"/>
    </row>
    <row r="697" customFormat="false" ht="12.75" hidden="false" customHeight="false" outlineLevel="0" collapsed="false">
      <c r="C697" s="95"/>
    </row>
    <row r="698" customFormat="false" ht="12.75" hidden="false" customHeight="false" outlineLevel="0" collapsed="false">
      <c r="C698" s="95"/>
    </row>
    <row r="699" customFormat="false" ht="12.75" hidden="false" customHeight="false" outlineLevel="0" collapsed="false">
      <c r="C699" s="95"/>
    </row>
    <row r="700" customFormat="false" ht="12.75" hidden="false" customHeight="false" outlineLevel="0" collapsed="false">
      <c r="C700" s="95"/>
    </row>
    <row r="701" customFormat="false" ht="12.75" hidden="false" customHeight="false" outlineLevel="0" collapsed="false">
      <c r="C701" s="95"/>
    </row>
    <row r="702" customFormat="false" ht="12.75" hidden="false" customHeight="false" outlineLevel="0" collapsed="false">
      <c r="C702" s="95"/>
    </row>
    <row r="703" customFormat="false" ht="12.75" hidden="false" customHeight="false" outlineLevel="0" collapsed="false">
      <c r="C703" s="95"/>
    </row>
    <row r="704" customFormat="false" ht="12.75" hidden="false" customHeight="false" outlineLevel="0" collapsed="false">
      <c r="C704" s="95"/>
    </row>
    <row r="705" customFormat="false" ht="12.75" hidden="false" customHeight="false" outlineLevel="0" collapsed="false">
      <c r="C705" s="95"/>
    </row>
    <row r="706" customFormat="false" ht="12.75" hidden="false" customHeight="false" outlineLevel="0" collapsed="false">
      <c r="C706" s="95"/>
    </row>
    <row r="707" customFormat="false" ht="12.75" hidden="false" customHeight="false" outlineLevel="0" collapsed="false">
      <c r="C707" s="95"/>
    </row>
    <row r="708" customFormat="false" ht="12.75" hidden="false" customHeight="false" outlineLevel="0" collapsed="false">
      <c r="C708" s="95"/>
    </row>
    <row r="709" customFormat="false" ht="12.75" hidden="false" customHeight="false" outlineLevel="0" collapsed="false">
      <c r="C709" s="95"/>
    </row>
    <row r="710" customFormat="false" ht="12.75" hidden="false" customHeight="false" outlineLevel="0" collapsed="false">
      <c r="C710" s="95"/>
    </row>
    <row r="711" customFormat="false" ht="12.75" hidden="false" customHeight="false" outlineLevel="0" collapsed="false">
      <c r="C711" s="95"/>
    </row>
    <row r="712" customFormat="false" ht="12.75" hidden="false" customHeight="false" outlineLevel="0" collapsed="false">
      <c r="C712" s="95"/>
    </row>
    <row r="713" customFormat="false" ht="12.75" hidden="false" customHeight="false" outlineLevel="0" collapsed="false">
      <c r="C713" s="95"/>
    </row>
    <row r="714" customFormat="false" ht="12.75" hidden="false" customHeight="false" outlineLevel="0" collapsed="false">
      <c r="C714" s="95"/>
    </row>
    <row r="715" customFormat="false" ht="12.75" hidden="false" customHeight="false" outlineLevel="0" collapsed="false">
      <c r="C715" s="95"/>
    </row>
    <row r="716" customFormat="false" ht="12.75" hidden="false" customHeight="false" outlineLevel="0" collapsed="false">
      <c r="C716" s="95"/>
    </row>
    <row r="717" customFormat="false" ht="12.75" hidden="false" customHeight="false" outlineLevel="0" collapsed="false">
      <c r="C717" s="95"/>
    </row>
    <row r="718" customFormat="false" ht="12.75" hidden="false" customHeight="false" outlineLevel="0" collapsed="false">
      <c r="C718" s="95"/>
    </row>
    <row r="719" customFormat="false" ht="12.75" hidden="false" customHeight="false" outlineLevel="0" collapsed="false">
      <c r="C719" s="95"/>
    </row>
    <row r="720" customFormat="false" ht="12.75" hidden="false" customHeight="false" outlineLevel="0" collapsed="false">
      <c r="C720" s="95"/>
    </row>
    <row r="721" customFormat="false" ht="12.75" hidden="false" customHeight="false" outlineLevel="0" collapsed="false">
      <c r="C721" s="95"/>
    </row>
    <row r="722" customFormat="false" ht="12.75" hidden="false" customHeight="false" outlineLevel="0" collapsed="false">
      <c r="C722" s="95"/>
    </row>
    <row r="723" customFormat="false" ht="12.75" hidden="false" customHeight="false" outlineLevel="0" collapsed="false">
      <c r="C723" s="95"/>
    </row>
    <row r="724" customFormat="false" ht="12.75" hidden="false" customHeight="false" outlineLevel="0" collapsed="false">
      <c r="C724" s="95"/>
    </row>
    <row r="725" customFormat="false" ht="12.75" hidden="false" customHeight="false" outlineLevel="0" collapsed="false">
      <c r="C725" s="95"/>
    </row>
    <row r="726" customFormat="false" ht="12.75" hidden="false" customHeight="false" outlineLevel="0" collapsed="false">
      <c r="C726" s="95"/>
    </row>
    <row r="727" customFormat="false" ht="12.75" hidden="false" customHeight="false" outlineLevel="0" collapsed="false">
      <c r="C727" s="95"/>
    </row>
    <row r="728" customFormat="false" ht="12.75" hidden="false" customHeight="false" outlineLevel="0" collapsed="false">
      <c r="C728" s="95"/>
    </row>
    <row r="729" customFormat="false" ht="12.75" hidden="false" customHeight="false" outlineLevel="0" collapsed="false">
      <c r="C729" s="95"/>
    </row>
    <row r="730" customFormat="false" ht="12.75" hidden="false" customHeight="false" outlineLevel="0" collapsed="false">
      <c r="C730" s="95"/>
    </row>
    <row r="731" customFormat="false" ht="12.75" hidden="false" customHeight="false" outlineLevel="0" collapsed="false">
      <c r="C731" s="95"/>
    </row>
    <row r="732" customFormat="false" ht="12.75" hidden="false" customHeight="false" outlineLevel="0" collapsed="false">
      <c r="C732" s="95"/>
    </row>
    <row r="733" customFormat="false" ht="12.75" hidden="false" customHeight="false" outlineLevel="0" collapsed="false">
      <c r="C733" s="95"/>
    </row>
    <row r="734" customFormat="false" ht="12.75" hidden="false" customHeight="false" outlineLevel="0" collapsed="false">
      <c r="C734" s="95"/>
    </row>
    <row r="735" customFormat="false" ht="12.75" hidden="false" customHeight="false" outlineLevel="0" collapsed="false">
      <c r="C735" s="95"/>
    </row>
    <row r="736" customFormat="false" ht="12.75" hidden="false" customHeight="false" outlineLevel="0" collapsed="false">
      <c r="C736" s="95"/>
    </row>
    <row r="737" customFormat="false" ht="12.75" hidden="false" customHeight="false" outlineLevel="0" collapsed="false">
      <c r="C737" s="95"/>
    </row>
    <row r="738" customFormat="false" ht="12.75" hidden="false" customHeight="false" outlineLevel="0" collapsed="false">
      <c r="C738" s="95"/>
    </row>
    <row r="739" customFormat="false" ht="12.75" hidden="false" customHeight="false" outlineLevel="0" collapsed="false">
      <c r="C739" s="95"/>
    </row>
    <row r="740" customFormat="false" ht="12.75" hidden="false" customHeight="false" outlineLevel="0" collapsed="false">
      <c r="C740" s="95"/>
    </row>
    <row r="741" customFormat="false" ht="12.75" hidden="false" customHeight="false" outlineLevel="0" collapsed="false">
      <c r="C741" s="95"/>
    </row>
    <row r="742" customFormat="false" ht="12.75" hidden="false" customHeight="false" outlineLevel="0" collapsed="false">
      <c r="C742" s="95"/>
    </row>
    <row r="743" customFormat="false" ht="12.75" hidden="false" customHeight="false" outlineLevel="0" collapsed="false">
      <c r="C743" s="95"/>
    </row>
    <row r="744" customFormat="false" ht="12.75" hidden="false" customHeight="false" outlineLevel="0" collapsed="false">
      <c r="C744" s="95"/>
    </row>
    <row r="745" customFormat="false" ht="12.75" hidden="false" customHeight="false" outlineLevel="0" collapsed="false">
      <c r="C745" s="95"/>
    </row>
    <row r="746" customFormat="false" ht="12.75" hidden="false" customHeight="false" outlineLevel="0" collapsed="false">
      <c r="C746" s="95"/>
    </row>
    <row r="747" customFormat="false" ht="12.75" hidden="false" customHeight="false" outlineLevel="0" collapsed="false">
      <c r="C747" s="95"/>
    </row>
    <row r="748" customFormat="false" ht="12.75" hidden="false" customHeight="false" outlineLevel="0" collapsed="false">
      <c r="C748" s="95"/>
    </row>
    <row r="749" customFormat="false" ht="12.75" hidden="false" customHeight="false" outlineLevel="0" collapsed="false">
      <c r="C749" s="95"/>
    </row>
    <row r="750" customFormat="false" ht="12.75" hidden="false" customHeight="false" outlineLevel="0" collapsed="false">
      <c r="C750" s="95"/>
    </row>
    <row r="751" customFormat="false" ht="12.75" hidden="false" customHeight="false" outlineLevel="0" collapsed="false">
      <c r="C751" s="95"/>
    </row>
    <row r="752" customFormat="false" ht="12.75" hidden="false" customHeight="false" outlineLevel="0" collapsed="false">
      <c r="C752" s="95"/>
    </row>
    <row r="753" customFormat="false" ht="12.75" hidden="false" customHeight="false" outlineLevel="0" collapsed="false">
      <c r="C753" s="95"/>
    </row>
    <row r="754" customFormat="false" ht="12.75" hidden="false" customHeight="false" outlineLevel="0" collapsed="false">
      <c r="C754" s="95"/>
    </row>
    <row r="755" customFormat="false" ht="12.75" hidden="false" customHeight="false" outlineLevel="0" collapsed="false">
      <c r="C755" s="95"/>
    </row>
    <row r="756" customFormat="false" ht="12.75" hidden="false" customHeight="false" outlineLevel="0" collapsed="false">
      <c r="C756" s="95"/>
    </row>
    <row r="757" customFormat="false" ht="12.75" hidden="false" customHeight="false" outlineLevel="0" collapsed="false">
      <c r="C757" s="95"/>
    </row>
    <row r="758" customFormat="false" ht="12.75" hidden="false" customHeight="false" outlineLevel="0" collapsed="false">
      <c r="C758" s="95"/>
    </row>
    <row r="759" customFormat="false" ht="12.75" hidden="false" customHeight="false" outlineLevel="0" collapsed="false">
      <c r="C759" s="95"/>
    </row>
    <row r="760" customFormat="false" ht="12.75" hidden="false" customHeight="false" outlineLevel="0" collapsed="false">
      <c r="C760" s="95"/>
    </row>
    <row r="761" customFormat="false" ht="12.75" hidden="false" customHeight="false" outlineLevel="0" collapsed="false">
      <c r="C761" s="95"/>
    </row>
    <row r="762" customFormat="false" ht="12.75" hidden="false" customHeight="false" outlineLevel="0" collapsed="false">
      <c r="C762" s="95"/>
    </row>
    <row r="763" customFormat="false" ht="12.75" hidden="false" customHeight="false" outlineLevel="0" collapsed="false">
      <c r="C763" s="95"/>
    </row>
    <row r="764" customFormat="false" ht="12.75" hidden="false" customHeight="false" outlineLevel="0" collapsed="false">
      <c r="C764" s="95"/>
    </row>
    <row r="765" customFormat="false" ht="12.75" hidden="false" customHeight="false" outlineLevel="0" collapsed="false">
      <c r="C765" s="95"/>
    </row>
    <row r="766" customFormat="false" ht="12.75" hidden="false" customHeight="false" outlineLevel="0" collapsed="false">
      <c r="C766" s="95"/>
    </row>
    <row r="767" customFormat="false" ht="12.75" hidden="false" customHeight="false" outlineLevel="0" collapsed="false">
      <c r="C767" s="95"/>
    </row>
    <row r="768" customFormat="false" ht="12.75" hidden="false" customHeight="false" outlineLevel="0" collapsed="false">
      <c r="C768" s="95"/>
    </row>
    <row r="769" customFormat="false" ht="12.75" hidden="false" customHeight="false" outlineLevel="0" collapsed="false">
      <c r="C769" s="95"/>
    </row>
    <row r="770" customFormat="false" ht="12.75" hidden="false" customHeight="false" outlineLevel="0" collapsed="false">
      <c r="C770" s="95"/>
    </row>
    <row r="771" customFormat="false" ht="12.75" hidden="false" customHeight="false" outlineLevel="0" collapsed="false">
      <c r="C771" s="95"/>
    </row>
    <row r="772" customFormat="false" ht="12.75" hidden="false" customHeight="false" outlineLevel="0" collapsed="false">
      <c r="C772" s="95"/>
    </row>
    <row r="773" customFormat="false" ht="12.75" hidden="false" customHeight="false" outlineLevel="0" collapsed="false">
      <c r="C773" s="95"/>
    </row>
    <row r="774" customFormat="false" ht="12.75" hidden="false" customHeight="false" outlineLevel="0" collapsed="false">
      <c r="C774" s="95"/>
    </row>
    <row r="775" customFormat="false" ht="12.75" hidden="false" customHeight="false" outlineLevel="0" collapsed="false">
      <c r="C775" s="95"/>
    </row>
    <row r="776" customFormat="false" ht="12.75" hidden="false" customHeight="false" outlineLevel="0" collapsed="false">
      <c r="C776" s="95"/>
    </row>
    <row r="777" customFormat="false" ht="12.75" hidden="false" customHeight="false" outlineLevel="0" collapsed="false">
      <c r="C777" s="95"/>
    </row>
    <row r="778" customFormat="false" ht="12.75" hidden="false" customHeight="false" outlineLevel="0" collapsed="false">
      <c r="C778" s="95"/>
    </row>
    <row r="779" customFormat="false" ht="12.75" hidden="false" customHeight="false" outlineLevel="0" collapsed="false">
      <c r="C779" s="95"/>
    </row>
    <row r="780" customFormat="false" ht="12.75" hidden="false" customHeight="false" outlineLevel="0" collapsed="false">
      <c r="C780" s="95"/>
    </row>
    <row r="781" customFormat="false" ht="12.75" hidden="false" customHeight="false" outlineLevel="0" collapsed="false">
      <c r="C781" s="95"/>
    </row>
    <row r="782" customFormat="false" ht="12.75" hidden="false" customHeight="false" outlineLevel="0" collapsed="false">
      <c r="C782" s="95"/>
    </row>
    <row r="783" customFormat="false" ht="12.75" hidden="false" customHeight="false" outlineLevel="0" collapsed="false">
      <c r="C783" s="95"/>
    </row>
    <row r="784" customFormat="false" ht="12.75" hidden="false" customHeight="false" outlineLevel="0" collapsed="false">
      <c r="C784" s="95"/>
    </row>
    <row r="785" customFormat="false" ht="12.75" hidden="false" customHeight="false" outlineLevel="0" collapsed="false">
      <c r="C785" s="95"/>
    </row>
    <row r="786" customFormat="false" ht="12.75" hidden="false" customHeight="false" outlineLevel="0" collapsed="false">
      <c r="C786" s="95"/>
    </row>
    <row r="787" customFormat="false" ht="12.75" hidden="false" customHeight="false" outlineLevel="0" collapsed="false">
      <c r="C787" s="95"/>
    </row>
    <row r="788" customFormat="false" ht="12.75" hidden="false" customHeight="false" outlineLevel="0" collapsed="false">
      <c r="C788" s="95"/>
    </row>
    <row r="789" customFormat="false" ht="12.75" hidden="false" customHeight="false" outlineLevel="0" collapsed="false">
      <c r="C789" s="95"/>
    </row>
    <row r="790" customFormat="false" ht="12.75" hidden="false" customHeight="false" outlineLevel="0" collapsed="false">
      <c r="C790" s="95"/>
    </row>
    <row r="791" customFormat="false" ht="12.75" hidden="false" customHeight="false" outlineLevel="0" collapsed="false">
      <c r="C791" s="95"/>
    </row>
    <row r="792" customFormat="false" ht="12.75" hidden="false" customHeight="false" outlineLevel="0" collapsed="false">
      <c r="C792" s="95"/>
    </row>
    <row r="793" customFormat="false" ht="12.75" hidden="false" customHeight="false" outlineLevel="0" collapsed="false">
      <c r="C793" s="95"/>
    </row>
    <row r="794" customFormat="false" ht="12.75" hidden="false" customHeight="false" outlineLevel="0" collapsed="false">
      <c r="C794" s="95"/>
    </row>
    <row r="795" customFormat="false" ht="12.75" hidden="false" customHeight="false" outlineLevel="0" collapsed="false">
      <c r="C795" s="95"/>
    </row>
    <row r="796" customFormat="false" ht="12.75" hidden="false" customHeight="false" outlineLevel="0" collapsed="false">
      <c r="C796" s="95"/>
    </row>
    <row r="797" customFormat="false" ht="12.75" hidden="false" customHeight="false" outlineLevel="0" collapsed="false">
      <c r="C797" s="95"/>
    </row>
    <row r="798" customFormat="false" ht="12.75" hidden="false" customHeight="false" outlineLevel="0" collapsed="false">
      <c r="C798" s="95"/>
    </row>
    <row r="799" customFormat="false" ht="12.75" hidden="false" customHeight="false" outlineLevel="0" collapsed="false">
      <c r="C799" s="95"/>
    </row>
    <row r="800" customFormat="false" ht="12.75" hidden="false" customHeight="false" outlineLevel="0" collapsed="false">
      <c r="C800" s="95"/>
    </row>
    <row r="801" customFormat="false" ht="12.75" hidden="false" customHeight="false" outlineLevel="0" collapsed="false">
      <c r="C801" s="95"/>
    </row>
    <row r="802" customFormat="false" ht="12.75" hidden="false" customHeight="false" outlineLevel="0" collapsed="false">
      <c r="C802" s="95"/>
    </row>
    <row r="803" customFormat="false" ht="12.75" hidden="false" customHeight="false" outlineLevel="0" collapsed="false">
      <c r="C803" s="95"/>
    </row>
    <row r="804" customFormat="false" ht="12.75" hidden="false" customHeight="false" outlineLevel="0" collapsed="false">
      <c r="C804" s="95"/>
    </row>
    <row r="805" customFormat="false" ht="12.75" hidden="false" customHeight="false" outlineLevel="0" collapsed="false">
      <c r="C805" s="95"/>
    </row>
    <row r="806" customFormat="false" ht="12.75" hidden="false" customHeight="false" outlineLevel="0" collapsed="false">
      <c r="C806" s="95"/>
    </row>
    <row r="807" customFormat="false" ht="12.75" hidden="false" customHeight="false" outlineLevel="0" collapsed="false">
      <c r="C807" s="95"/>
    </row>
    <row r="808" customFormat="false" ht="12.75" hidden="false" customHeight="false" outlineLevel="0" collapsed="false">
      <c r="C808" s="95"/>
    </row>
    <row r="809" customFormat="false" ht="12.75" hidden="false" customHeight="false" outlineLevel="0" collapsed="false">
      <c r="C809" s="95"/>
    </row>
    <row r="810" customFormat="false" ht="12.75" hidden="false" customHeight="false" outlineLevel="0" collapsed="false">
      <c r="C810" s="95"/>
    </row>
    <row r="811" customFormat="false" ht="12.75" hidden="false" customHeight="false" outlineLevel="0" collapsed="false">
      <c r="C811" s="95"/>
    </row>
    <row r="812" customFormat="false" ht="12.75" hidden="false" customHeight="false" outlineLevel="0" collapsed="false">
      <c r="C812" s="95"/>
    </row>
    <row r="813" customFormat="false" ht="12.75" hidden="false" customHeight="false" outlineLevel="0" collapsed="false">
      <c r="C813" s="95"/>
    </row>
    <row r="814" customFormat="false" ht="12.75" hidden="false" customHeight="false" outlineLevel="0" collapsed="false">
      <c r="C814" s="95"/>
    </row>
    <row r="815" customFormat="false" ht="12.75" hidden="false" customHeight="false" outlineLevel="0" collapsed="false">
      <c r="C815" s="95"/>
    </row>
    <row r="816" customFormat="false" ht="12.75" hidden="false" customHeight="false" outlineLevel="0" collapsed="false">
      <c r="C816" s="95"/>
    </row>
    <row r="817" customFormat="false" ht="12.75" hidden="false" customHeight="false" outlineLevel="0" collapsed="false">
      <c r="C817" s="95"/>
    </row>
    <row r="818" customFormat="false" ht="12.75" hidden="false" customHeight="false" outlineLevel="0" collapsed="false">
      <c r="C818" s="95"/>
    </row>
    <row r="819" customFormat="false" ht="12.75" hidden="false" customHeight="false" outlineLevel="0" collapsed="false">
      <c r="C819" s="95"/>
    </row>
    <row r="820" customFormat="false" ht="12.75" hidden="false" customHeight="false" outlineLevel="0" collapsed="false">
      <c r="C820" s="95"/>
    </row>
    <row r="821" customFormat="false" ht="12.75" hidden="false" customHeight="false" outlineLevel="0" collapsed="false">
      <c r="C821" s="95"/>
    </row>
    <row r="822" customFormat="false" ht="12.75" hidden="false" customHeight="false" outlineLevel="0" collapsed="false">
      <c r="C822" s="95"/>
    </row>
    <row r="823" customFormat="false" ht="12.75" hidden="false" customHeight="false" outlineLevel="0" collapsed="false">
      <c r="C823" s="95"/>
    </row>
    <row r="824" customFormat="false" ht="12.75" hidden="false" customHeight="false" outlineLevel="0" collapsed="false">
      <c r="C824" s="95"/>
    </row>
    <row r="825" customFormat="false" ht="12.75" hidden="false" customHeight="false" outlineLevel="0" collapsed="false">
      <c r="C825" s="95"/>
    </row>
    <row r="826" customFormat="false" ht="12.75" hidden="false" customHeight="false" outlineLevel="0" collapsed="false">
      <c r="C826" s="95"/>
    </row>
    <row r="827" customFormat="false" ht="12.75" hidden="false" customHeight="false" outlineLevel="0" collapsed="false">
      <c r="C827" s="95"/>
    </row>
    <row r="828" customFormat="false" ht="12.75" hidden="false" customHeight="false" outlineLevel="0" collapsed="false">
      <c r="C828" s="95"/>
    </row>
    <row r="829" customFormat="false" ht="12.75" hidden="false" customHeight="false" outlineLevel="0" collapsed="false">
      <c r="C829" s="95"/>
    </row>
    <row r="830" customFormat="false" ht="12.75" hidden="false" customHeight="false" outlineLevel="0" collapsed="false">
      <c r="C830" s="95"/>
    </row>
    <row r="831" customFormat="false" ht="12.75" hidden="false" customHeight="false" outlineLevel="0" collapsed="false">
      <c r="C831" s="95"/>
    </row>
    <row r="832" customFormat="false" ht="12.75" hidden="false" customHeight="false" outlineLevel="0" collapsed="false">
      <c r="C832" s="95"/>
    </row>
    <row r="833" customFormat="false" ht="12.75" hidden="false" customHeight="false" outlineLevel="0" collapsed="false">
      <c r="C833" s="95"/>
    </row>
    <row r="834" customFormat="false" ht="12.75" hidden="false" customHeight="false" outlineLevel="0" collapsed="false">
      <c r="C834" s="95"/>
    </row>
    <row r="835" customFormat="false" ht="12.75" hidden="false" customHeight="false" outlineLevel="0" collapsed="false">
      <c r="C835" s="95"/>
    </row>
    <row r="836" customFormat="false" ht="12.75" hidden="false" customHeight="false" outlineLevel="0" collapsed="false">
      <c r="C836" s="95"/>
    </row>
    <row r="837" customFormat="false" ht="12.75" hidden="false" customHeight="false" outlineLevel="0" collapsed="false">
      <c r="C837" s="95"/>
    </row>
    <row r="838" customFormat="false" ht="12.75" hidden="false" customHeight="false" outlineLevel="0" collapsed="false">
      <c r="C838" s="95"/>
    </row>
    <row r="839" customFormat="false" ht="12.75" hidden="false" customHeight="false" outlineLevel="0" collapsed="false">
      <c r="C839" s="95"/>
    </row>
    <row r="840" customFormat="false" ht="12.75" hidden="false" customHeight="false" outlineLevel="0" collapsed="false">
      <c r="C840" s="95"/>
    </row>
    <row r="841" customFormat="false" ht="12.75" hidden="false" customHeight="false" outlineLevel="0" collapsed="false">
      <c r="C841" s="95"/>
    </row>
    <row r="842" customFormat="false" ht="12.75" hidden="false" customHeight="false" outlineLevel="0" collapsed="false">
      <c r="C842" s="95"/>
    </row>
    <row r="843" customFormat="false" ht="12.75" hidden="false" customHeight="false" outlineLevel="0" collapsed="false">
      <c r="C843" s="95"/>
    </row>
    <row r="844" customFormat="false" ht="12.75" hidden="false" customHeight="false" outlineLevel="0" collapsed="false">
      <c r="C844" s="95"/>
    </row>
    <row r="845" customFormat="false" ht="12.75" hidden="false" customHeight="false" outlineLevel="0" collapsed="false">
      <c r="C845" s="95"/>
    </row>
    <row r="846" customFormat="false" ht="12.75" hidden="false" customHeight="false" outlineLevel="0" collapsed="false">
      <c r="C846" s="95"/>
    </row>
    <row r="847" customFormat="false" ht="12.75" hidden="false" customHeight="false" outlineLevel="0" collapsed="false">
      <c r="C847" s="95"/>
    </row>
    <row r="848" customFormat="false" ht="12.75" hidden="false" customHeight="false" outlineLevel="0" collapsed="false">
      <c r="C848" s="95"/>
    </row>
    <row r="849" customFormat="false" ht="12.75" hidden="false" customHeight="false" outlineLevel="0" collapsed="false">
      <c r="C849" s="95"/>
    </row>
    <row r="850" customFormat="false" ht="12.75" hidden="false" customHeight="false" outlineLevel="0" collapsed="false">
      <c r="C850" s="95"/>
    </row>
    <row r="851" customFormat="false" ht="12.75" hidden="false" customHeight="false" outlineLevel="0" collapsed="false">
      <c r="C851" s="95"/>
    </row>
    <row r="852" customFormat="false" ht="12.75" hidden="false" customHeight="false" outlineLevel="0" collapsed="false">
      <c r="C852" s="95"/>
    </row>
    <row r="853" customFormat="false" ht="12.75" hidden="false" customHeight="false" outlineLevel="0" collapsed="false">
      <c r="C853" s="95"/>
    </row>
    <row r="854" customFormat="false" ht="12.75" hidden="false" customHeight="false" outlineLevel="0" collapsed="false">
      <c r="C854" s="95"/>
    </row>
    <row r="855" customFormat="false" ht="12.75" hidden="false" customHeight="false" outlineLevel="0" collapsed="false">
      <c r="C855" s="95"/>
    </row>
    <row r="856" customFormat="false" ht="12.75" hidden="false" customHeight="false" outlineLevel="0" collapsed="false">
      <c r="C856" s="95"/>
    </row>
    <row r="857" customFormat="false" ht="12.75" hidden="false" customHeight="false" outlineLevel="0" collapsed="false">
      <c r="C857" s="95"/>
    </row>
    <row r="858" customFormat="false" ht="12.75" hidden="false" customHeight="false" outlineLevel="0" collapsed="false">
      <c r="C858" s="95"/>
    </row>
    <row r="859" customFormat="false" ht="12.75" hidden="false" customHeight="false" outlineLevel="0" collapsed="false">
      <c r="C859" s="95"/>
    </row>
    <row r="860" customFormat="false" ht="12.75" hidden="false" customHeight="false" outlineLevel="0" collapsed="false">
      <c r="C860" s="95"/>
    </row>
    <row r="861" customFormat="false" ht="12.75" hidden="false" customHeight="false" outlineLevel="0" collapsed="false">
      <c r="C861" s="95"/>
    </row>
    <row r="862" customFormat="false" ht="12.75" hidden="false" customHeight="false" outlineLevel="0" collapsed="false">
      <c r="C862" s="95"/>
    </row>
    <row r="863" customFormat="false" ht="12.75" hidden="false" customHeight="false" outlineLevel="0" collapsed="false">
      <c r="C863" s="95"/>
    </row>
    <row r="864" customFormat="false" ht="12.75" hidden="false" customHeight="false" outlineLevel="0" collapsed="false">
      <c r="C864" s="95"/>
    </row>
    <row r="865" customFormat="false" ht="12.75" hidden="false" customHeight="false" outlineLevel="0" collapsed="false">
      <c r="C865" s="95"/>
    </row>
    <row r="866" customFormat="false" ht="12.75" hidden="false" customHeight="false" outlineLevel="0" collapsed="false">
      <c r="C866" s="95"/>
    </row>
    <row r="867" customFormat="false" ht="12.75" hidden="false" customHeight="false" outlineLevel="0" collapsed="false">
      <c r="C867" s="95"/>
    </row>
    <row r="868" customFormat="false" ht="12.75" hidden="false" customHeight="false" outlineLevel="0" collapsed="false">
      <c r="C868" s="95"/>
    </row>
    <row r="869" customFormat="false" ht="12.75" hidden="false" customHeight="false" outlineLevel="0" collapsed="false">
      <c r="C869" s="95"/>
    </row>
    <row r="870" customFormat="false" ht="12.75" hidden="false" customHeight="false" outlineLevel="0" collapsed="false">
      <c r="C870" s="95"/>
    </row>
    <row r="871" customFormat="false" ht="12.75" hidden="false" customHeight="false" outlineLevel="0" collapsed="false">
      <c r="C871" s="95"/>
    </row>
    <row r="872" customFormat="false" ht="12.75" hidden="false" customHeight="false" outlineLevel="0" collapsed="false">
      <c r="C872" s="95"/>
    </row>
    <row r="873" customFormat="false" ht="12.75" hidden="false" customHeight="false" outlineLevel="0" collapsed="false">
      <c r="C873" s="95"/>
    </row>
    <row r="874" customFormat="false" ht="12.75" hidden="false" customHeight="false" outlineLevel="0" collapsed="false">
      <c r="C874" s="95"/>
    </row>
    <row r="875" customFormat="false" ht="12.75" hidden="false" customHeight="false" outlineLevel="0" collapsed="false">
      <c r="C875" s="95"/>
    </row>
    <row r="876" customFormat="false" ht="12.75" hidden="false" customHeight="false" outlineLevel="0" collapsed="false">
      <c r="C876" s="95"/>
    </row>
    <row r="877" customFormat="false" ht="12.75" hidden="false" customHeight="false" outlineLevel="0" collapsed="false">
      <c r="C877" s="95"/>
    </row>
    <row r="878" customFormat="false" ht="12.75" hidden="false" customHeight="false" outlineLevel="0" collapsed="false">
      <c r="C878" s="95"/>
    </row>
    <row r="879" customFormat="false" ht="12.75" hidden="false" customHeight="false" outlineLevel="0" collapsed="false">
      <c r="C879" s="95"/>
    </row>
    <row r="880" customFormat="false" ht="12.75" hidden="false" customHeight="false" outlineLevel="0" collapsed="false">
      <c r="C880" s="95"/>
    </row>
    <row r="881" customFormat="false" ht="12.75" hidden="false" customHeight="false" outlineLevel="0" collapsed="false">
      <c r="C881" s="95"/>
    </row>
    <row r="882" customFormat="false" ht="12.75" hidden="false" customHeight="false" outlineLevel="0" collapsed="false">
      <c r="C882" s="95"/>
    </row>
    <row r="883" customFormat="false" ht="12.75" hidden="false" customHeight="false" outlineLevel="0" collapsed="false">
      <c r="C883" s="95"/>
    </row>
    <row r="884" customFormat="false" ht="12.75" hidden="false" customHeight="false" outlineLevel="0" collapsed="false">
      <c r="C884" s="95"/>
    </row>
    <row r="885" customFormat="false" ht="12.75" hidden="false" customHeight="false" outlineLevel="0" collapsed="false">
      <c r="C885" s="95"/>
    </row>
    <row r="886" customFormat="false" ht="12.75" hidden="false" customHeight="false" outlineLevel="0" collapsed="false">
      <c r="C886" s="95"/>
    </row>
    <row r="887" customFormat="false" ht="12.75" hidden="false" customHeight="false" outlineLevel="0" collapsed="false">
      <c r="C887" s="95"/>
    </row>
    <row r="888" customFormat="false" ht="12.75" hidden="false" customHeight="false" outlineLevel="0" collapsed="false">
      <c r="C888" s="95"/>
    </row>
    <row r="889" customFormat="false" ht="12.75" hidden="false" customHeight="false" outlineLevel="0" collapsed="false">
      <c r="C889" s="95"/>
    </row>
    <row r="890" customFormat="false" ht="12.75" hidden="false" customHeight="false" outlineLevel="0" collapsed="false">
      <c r="C890" s="95"/>
    </row>
    <row r="891" customFormat="false" ht="12.75" hidden="false" customHeight="false" outlineLevel="0" collapsed="false">
      <c r="C891" s="95"/>
    </row>
    <row r="892" customFormat="false" ht="12.75" hidden="false" customHeight="false" outlineLevel="0" collapsed="false">
      <c r="C892" s="95"/>
    </row>
    <row r="893" customFormat="false" ht="12.75" hidden="false" customHeight="false" outlineLevel="0" collapsed="false">
      <c r="C893" s="95"/>
    </row>
    <row r="894" customFormat="false" ht="12.75" hidden="false" customHeight="false" outlineLevel="0" collapsed="false">
      <c r="C894" s="95"/>
    </row>
    <row r="895" customFormat="false" ht="12.75" hidden="false" customHeight="false" outlineLevel="0" collapsed="false">
      <c r="C895" s="95"/>
    </row>
    <row r="896" customFormat="false" ht="12.75" hidden="false" customHeight="false" outlineLevel="0" collapsed="false">
      <c r="C896" s="95"/>
    </row>
    <row r="897" customFormat="false" ht="12.75" hidden="false" customHeight="false" outlineLevel="0" collapsed="false">
      <c r="C897" s="95"/>
    </row>
    <row r="898" customFormat="false" ht="12.75" hidden="false" customHeight="false" outlineLevel="0" collapsed="false">
      <c r="C898" s="95"/>
    </row>
    <row r="899" customFormat="false" ht="12.75" hidden="false" customHeight="false" outlineLevel="0" collapsed="false">
      <c r="C899" s="95"/>
    </row>
    <row r="900" customFormat="false" ht="12.75" hidden="false" customHeight="false" outlineLevel="0" collapsed="false">
      <c r="C900" s="95"/>
    </row>
    <row r="901" customFormat="false" ht="12.75" hidden="false" customHeight="false" outlineLevel="0" collapsed="false">
      <c r="C901" s="95"/>
    </row>
    <row r="902" customFormat="false" ht="12.75" hidden="false" customHeight="false" outlineLevel="0" collapsed="false">
      <c r="C902" s="95"/>
    </row>
    <row r="903" customFormat="false" ht="12.75" hidden="false" customHeight="false" outlineLevel="0" collapsed="false">
      <c r="C903" s="95"/>
    </row>
    <row r="904" customFormat="false" ht="12.75" hidden="false" customHeight="false" outlineLevel="0" collapsed="false">
      <c r="C904" s="95"/>
    </row>
    <row r="905" customFormat="false" ht="12.75" hidden="false" customHeight="false" outlineLevel="0" collapsed="false">
      <c r="C905" s="95"/>
    </row>
    <row r="906" customFormat="false" ht="12.75" hidden="false" customHeight="false" outlineLevel="0" collapsed="false">
      <c r="C906" s="95"/>
    </row>
    <row r="907" customFormat="false" ht="12.75" hidden="false" customHeight="false" outlineLevel="0" collapsed="false">
      <c r="C907" s="95"/>
    </row>
    <row r="908" customFormat="false" ht="12.75" hidden="false" customHeight="false" outlineLevel="0" collapsed="false">
      <c r="C908" s="95"/>
    </row>
    <row r="909" customFormat="false" ht="12.75" hidden="false" customHeight="false" outlineLevel="0" collapsed="false">
      <c r="C909" s="95"/>
    </row>
    <row r="910" customFormat="false" ht="12.75" hidden="false" customHeight="false" outlineLevel="0" collapsed="false">
      <c r="C910" s="95"/>
    </row>
    <row r="911" customFormat="false" ht="12.75" hidden="false" customHeight="false" outlineLevel="0" collapsed="false">
      <c r="C911" s="95"/>
    </row>
    <row r="912" customFormat="false" ht="12.75" hidden="false" customHeight="false" outlineLevel="0" collapsed="false">
      <c r="C912" s="95"/>
    </row>
    <row r="913" customFormat="false" ht="12.75" hidden="false" customHeight="false" outlineLevel="0" collapsed="false">
      <c r="C913" s="95"/>
    </row>
    <row r="914" customFormat="false" ht="12.75" hidden="false" customHeight="false" outlineLevel="0" collapsed="false">
      <c r="C914" s="95"/>
    </row>
    <row r="915" customFormat="false" ht="12.75" hidden="false" customHeight="false" outlineLevel="0" collapsed="false">
      <c r="C915" s="95"/>
    </row>
    <row r="916" customFormat="false" ht="12.75" hidden="false" customHeight="false" outlineLevel="0" collapsed="false">
      <c r="C916" s="95"/>
    </row>
    <row r="917" customFormat="false" ht="12.75" hidden="false" customHeight="false" outlineLevel="0" collapsed="false">
      <c r="C917" s="95"/>
    </row>
    <row r="918" customFormat="false" ht="12.75" hidden="false" customHeight="false" outlineLevel="0" collapsed="false">
      <c r="C918" s="95"/>
    </row>
    <row r="919" customFormat="false" ht="12.75" hidden="false" customHeight="false" outlineLevel="0" collapsed="false">
      <c r="C919" s="95"/>
    </row>
    <row r="920" customFormat="false" ht="12.75" hidden="false" customHeight="false" outlineLevel="0" collapsed="false">
      <c r="C920" s="95"/>
    </row>
    <row r="921" customFormat="false" ht="12.75" hidden="false" customHeight="false" outlineLevel="0" collapsed="false">
      <c r="C921" s="95"/>
    </row>
    <row r="922" customFormat="false" ht="12.75" hidden="false" customHeight="false" outlineLevel="0" collapsed="false">
      <c r="C922" s="95"/>
    </row>
    <row r="923" customFormat="false" ht="12.75" hidden="false" customHeight="false" outlineLevel="0" collapsed="false">
      <c r="C923" s="95"/>
    </row>
    <row r="924" customFormat="false" ht="12.75" hidden="false" customHeight="false" outlineLevel="0" collapsed="false">
      <c r="C924" s="95"/>
    </row>
    <row r="925" customFormat="false" ht="12.75" hidden="false" customHeight="false" outlineLevel="0" collapsed="false">
      <c r="C925" s="95"/>
    </row>
    <row r="926" customFormat="false" ht="12.75" hidden="false" customHeight="false" outlineLevel="0" collapsed="false">
      <c r="C926" s="95"/>
    </row>
    <row r="927" customFormat="false" ht="12.75" hidden="false" customHeight="false" outlineLevel="0" collapsed="false">
      <c r="C927" s="95"/>
    </row>
    <row r="928" customFormat="false" ht="12.75" hidden="false" customHeight="false" outlineLevel="0" collapsed="false">
      <c r="C928" s="95"/>
    </row>
    <row r="929" customFormat="false" ht="12.75" hidden="false" customHeight="false" outlineLevel="0" collapsed="false">
      <c r="C929" s="95"/>
    </row>
    <row r="930" customFormat="false" ht="12.75" hidden="false" customHeight="false" outlineLevel="0" collapsed="false">
      <c r="C930" s="95"/>
    </row>
    <row r="931" customFormat="false" ht="12.75" hidden="false" customHeight="false" outlineLevel="0" collapsed="false">
      <c r="C931" s="95"/>
    </row>
    <row r="932" customFormat="false" ht="12.75" hidden="false" customHeight="false" outlineLevel="0" collapsed="false">
      <c r="C932" s="95"/>
    </row>
    <row r="933" customFormat="false" ht="12.75" hidden="false" customHeight="false" outlineLevel="0" collapsed="false">
      <c r="C933" s="95"/>
    </row>
    <row r="934" customFormat="false" ht="12.75" hidden="false" customHeight="false" outlineLevel="0" collapsed="false">
      <c r="C934" s="95"/>
    </row>
    <row r="935" customFormat="false" ht="12.75" hidden="false" customHeight="false" outlineLevel="0" collapsed="false">
      <c r="C935" s="95"/>
    </row>
    <row r="936" customFormat="false" ht="12.75" hidden="false" customHeight="false" outlineLevel="0" collapsed="false">
      <c r="C936" s="95"/>
    </row>
    <row r="937" customFormat="false" ht="12.75" hidden="false" customHeight="false" outlineLevel="0" collapsed="false">
      <c r="C937" s="95"/>
    </row>
    <row r="938" customFormat="false" ht="12.75" hidden="false" customHeight="false" outlineLevel="0" collapsed="false">
      <c r="C938" s="95"/>
    </row>
    <row r="939" customFormat="false" ht="12.75" hidden="false" customHeight="false" outlineLevel="0" collapsed="false">
      <c r="C939" s="95"/>
    </row>
    <row r="940" customFormat="false" ht="12.75" hidden="false" customHeight="false" outlineLevel="0" collapsed="false">
      <c r="C940" s="95"/>
    </row>
    <row r="941" customFormat="false" ht="12.75" hidden="false" customHeight="false" outlineLevel="0" collapsed="false">
      <c r="C941" s="95"/>
    </row>
    <row r="942" customFormat="false" ht="12.75" hidden="false" customHeight="false" outlineLevel="0" collapsed="false">
      <c r="C942" s="95"/>
    </row>
    <row r="943" customFormat="false" ht="12.75" hidden="false" customHeight="false" outlineLevel="0" collapsed="false">
      <c r="C943" s="95"/>
    </row>
    <row r="944" customFormat="false" ht="12.75" hidden="false" customHeight="false" outlineLevel="0" collapsed="false">
      <c r="C944" s="95"/>
    </row>
    <row r="945" customFormat="false" ht="12.75" hidden="false" customHeight="false" outlineLevel="0" collapsed="false">
      <c r="C945" s="95"/>
    </row>
    <row r="946" customFormat="false" ht="12.75" hidden="false" customHeight="false" outlineLevel="0" collapsed="false">
      <c r="C946" s="95"/>
    </row>
    <row r="947" customFormat="false" ht="12.75" hidden="false" customHeight="false" outlineLevel="0" collapsed="false">
      <c r="C947" s="95"/>
    </row>
    <row r="948" customFormat="false" ht="12.75" hidden="false" customHeight="false" outlineLevel="0" collapsed="false">
      <c r="C948" s="95"/>
    </row>
    <row r="949" customFormat="false" ht="12.75" hidden="false" customHeight="false" outlineLevel="0" collapsed="false">
      <c r="C949" s="95"/>
    </row>
    <row r="950" customFormat="false" ht="12.75" hidden="false" customHeight="false" outlineLevel="0" collapsed="false">
      <c r="C950" s="95"/>
    </row>
    <row r="951" customFormat="false" ht="12.75" hidden="false" customHeight="false" outlineLevel="0" collapsed="false">
      <c r="C951" s="95"/>
    </row>
    <row r="952" customFormat="false" ht="12.75" hidden="false" customHeight="false" outlineLevel="0" collapsed="false">
      <c r="C952" s="95"/>
    </row>
    <row r="953" customFormat="false" ht="12.75" hidden="false" customHeight="false" outlineLevel="0" collapsed="false">
      <c r="C953" s="95"/>
    </row>
    <row r="954" customFormat="false" ht="12.75" hidden="false" customHeight="false" outlineLevel="0" collapsed="false">
      <c r="C954" s="95"/>
    </row>
    <row r="955" customFormat="false" ht="12.75" hidden="false" customHeight="false" outlineLevel="0" collapsed="false">
      <c r="C955" s="95"/>
    </row>
    <row r="956" customFormat="false" ht="12.75" hidden="false" customHeight="false" outlineLevel="0" collapsed="false">
      <c r="C956" s="95"/>
    </row>
    <row r="957" customFormat="false" ht="12.75" hidden="false" customHeight="false" outlineLevel="0" collapsed="false">
      <c r="C957" s="95"/>
    </row>
    <row r="958" customFormat="false" ht="12.75" hidden="false" customHeight="false" outlineLevel="0" collapsed="false">
      <c r="C958" s="95"/>
    </row>
    <row r="959" customFormat="false" ht="12.75" hidden="false" customHeight="false" outlineLevel="0" collapsed="false">
      <c r="C959" s="95"/>
    </row>
    <row r="960" customFormat="false" ht="12.75" hidden="false" customHeight="false" outlineLevel="0" collapsed="false">
      <c r="C960" s="95"/>
    </row>
    <row r="961" customFormat="false" ht="12.75" hidden="false" customHeight="false" outlineLevel="0" collapsed="false">
      <c r="C961" s="95"/>
    </row>
    <row r="962" customFormat="false" ht="12.75" hidden="false" customHeight="false" outlineLevel="0" collapsed="false">
      <c r="C962" s="95"/>
    </row>
    <row r="963" customFormat="false" ht="12.75" hidden="false" customHeight="false" outlineLevel="0" collapsed="false">
      <c r="C963" s="95"/>
    </row>
    <row r="964" customFormat="false" ht="12.75" hidden="false" customHeight="false" outlineLevel="0" collapsed="false">
      <c r="C964" s="95"/>
    </row>
    <row r="965" customFormat="false" ht="12.75" hidden="false" customHeight="false" outlineLevel="0" collapsed="false">
      <c r="C965" s="95"/>
    </row>
    <row r="966" customFormat="false" ht="12.75" hidden="false" customHeight="false" outlineLevel="0" collapsed="false">
      <c r="C966" s="95"/>
    </row>
    <row r="967" customFormat="false" ht="12.75" hidden="false" customHeight="false" outlineLevel="0" collapsed="false">
      <c r="C967" s="95"/>
    </row>
    <row r="968" customFormat="false" ht="12.75" hidden="false" customHeight="false" outlineLevel="0" collapsed="false">
      <c r="C968" s="95"/>
    </row>
    <row r="969" customFormat="false" ht="12.75" hidden="false" customHeight="false" outlineLevel="0" collapsed="false">
      <c r="C969" s="95"/>
    </row>
    <row r="970" customFormat="false" ht="12.75" hidden="false" customHeight="false" outlineLevel="0" collapsed="false">
      <c r="C970" s="95"/>
    </row>
    <row r="971" customFormat="false" ht="12.75" hidden="false" customHeight="false" outlineLevel="0" collapsed="false">
      <c r="C971" s="95"/>
    </row>
    <row r="972" customFormat="false" ht="12.75" hidden="false" customHeight="false" outlineLevel="0" collapsed="false">
      <c r="C972" s="95"/>
    </row>
    <row r="973" customFormat="false" ht="12.75" hidden="false" customHeight="false" outlineLevel="0" collapsed="false">
      <c r="C973" s="95"/>
    </row>
    <row r="974" customFormat="false" ht="12.75" hidden="false" customHeight="false" outlineLevel="0" collapsed="false">
      <c r="C974" s="95"/>
    </row>
    <row r="975" customFormat="false" ht="12.75" hidden="false" customHeight="false" outlineLevel="0" collapsed="false">
      <c r="C975" s="95"/>
    </row>
    <row r="976" customFormat="false" ht="12.75" hidden="false" customHeight="false" outlineLevel="0" collapsed="false">
      <c r="C976" s="95"/>
    </row>
    <row r="977" customFormat="false" ht="12.75" hidden="false" customHeight="false" outlineLevel="0" collapsed="false">
      <c r="C977" s="95"/>
    </row>
    <row r="978" customFormat="false" ht="12.75" hidden="false" customHeight="false" outlineLevel="0" collapsed="false">
      <c r="C978" s="95"/>
    </row>
    <row r="979" customFormat="false" ht="12.75" hidden="false" customHeight="false" outlineLevel="0" collapsed="false">
      <c r="C979" s="95"/>
    </row>
    <row r="980" customFormat="false" ht="12.75" hidden="false" customHeight="false" outlineLevel="0" collapsed="false">
      <c r="C980" s="95"/>
    </row>
    <row r="981" customFormat="false" ht="12.75" hidden="false" customHeight="false" outlineLevel="0" collapsed="false">
      <c r="C981" s="95"/>
    </row>
    <row r="982" customFormat="false" ht="12.75" hidden="false" customHeight="false" outlineLevel="0" collapsed="false">
      <c r="C982" s="95"/>
    </row>
    <row r="983" customFormat="false" ht="12.75" hidden="false" customHeight="false" outlineLevel="0" collapsed="false">
      <c r="C983" s="95"/>
    </row>
    <row r="984" customFormat="false" ht="12.75" hidden="false" customHeight="false" outlineLevel="0" collapsed="false">
      <c r="C984" s="95"/>
    </row>
    <row r="985" customFormat="false" ht="12.75" hidden="false" customHeight="false" outlineLevel="0" collapsed="false">
      <c r="C985" s="95"/>
    </row>
    <row r="986" customFormat="false" ht="12.75" hidden="false" customHeight="false" outlineLevel="0" collapsed="false">
      <c r="C986" s="95"/>
    </row>
    <row r="987" customFormat="false" ht="12.75" hidden="false" customHeight="false" outlineLevel="0" collapsed="false">
      <c r="C987" s="95"/>
    </row>
    <row r="988" customFormat="false" ht="12.75" hidden="false" customHeight="false" outlineLevel="0" collapsed="false">
      <c r="C988" s="95"/>
    </row>
    <row r="989" customFormat="false" ht="12.75" hidden="false" customHeight="false" outlineLevel="0" collapsed="false">
      <c r="C989" s="95"/>
    </row>
    <row r="990" customFormat="false" ht="12.75" hidden="false" customHeight="false" outlineLevel="0" collapsed="false">
      <c r="C990" s="95"/>
    </row>
    <row r="991" customFormat="false" ht="12.75" hidden="false" customHeight="false" outlineLevel="0" collapsed="false">
      <c r="C991" s="95"/>
    </row>
    <row r="992" customFormat="false" ht="12.75" hidden="false" customHeight="false" outlineLevel="0" collapsed="false">
      <c r="C992" s="95"/>
    </row>
    <row r="993" customFormat="false" ht="12.75" hidden="false" customHeight="false" outlineLevel="0" collapsed="false">
      <c r="C993" s="95"/>
    </row>
    <row r="994" customFormat="false" ht="12.75" hidden="false" customHeight="false" outlineLevel="0" collapsed="false">
      <c r="C994" s="95"/>
    </row>
    <row r="995" customFormat="false" ht="12.75" hidden="false" customHeight="false" outlineLevel="0" collapsed="false">
      <c r="C995" s="95"/>
    </row>
    <row r="996" customFormat="false" ht="12.75" hidden="false" customHeight="false" outlineLevel="0" collapsed="false">
      <c r="C996" s="95"/>
    </row>
    <row r="997" customFormat="false" ht="12.75" hidden="false" customHeight="false" outlineLevel="0" collapsed="false">
      <c r="C997" s="95"/>
    </row>
    <row r="998" customFormat="false" ht="12.75" hidden="false" customHeight="false" outlineLevel="0" collapsed="false">
      <c r="C998" s="95"/>
    </row>
    <row r="999" customFormat="false" ht="12.75" hidden="false" customHeight="false" outlineLevel="0" collapsed="false">
      <c r="C999" s="95"/>
    </row>
    <row r="1000" customFormat="false" ht="12.75" hidden="false" customHeight="false" outlineLevel="0" collapsed="false">
      <c r="C1000" s="95"/>
    </row>
    <row r="1001" customFormat="false" ht="12.75" hidden="false" customHeight="false" outlineLevel="0" collapsed="false">
      <c r="C1001" s="95"/>
    </row>
    <row r="1002" customFormat="false" ht="12.75" hidden="false" customHeight="false" outlineLevel="0" collapsed="false">
      <c r="C1002" s="95"/>
    </row>
    <row r="1003" customFormat="false" ht="12.75" hidden="false" customHeight="false" outlineLevel="0" collapsed="false">
      <c r="C1003" s="95"/>
    </row>
    <row r="1004" customFormat="false" ht="12.75" hidden="false" customHeight="false" outlineLevel="0" collapsed="false">
      <c r="C1004" s="95"/>
    </row>
    <row r="1005" customFormat="false" ht="12.75" hidden="false" customHeight="false" outlineLevel="0" collapsed="false">
      <c r="C1005" s="95"/>
    </row>
    <row r="1006" customFormat="false" ht="12.75" hidden="false" customHeight="false" outlineLevel="0" collapsed="false">
      <c r="C1006" s="95"/>
    </row>
    <row r="1007" customFormat="false" ht="12.75" hidden="false" customHeight="false" outlineLevel="0" collapsed="false">
      <c r="C1007" s="95"/>
    </row>
    <row r="1008" customFormat="false" ht="12.75" hidden="false" customHeight="false" outlineLevel="0" collapsed="false">
      <c r="C1008" s="95"/>
    </row>
    <row r="1009" customFormat="false" ht="12.75" hidden="false" customHeight="false" outlineLevel="0" collapsed="false">
      <c r="C1009" s="95"/>
    </row>
    <row r="1010" customFormat="false" ht="12.75" hidden="false" customHeight="false" outlineLevel="0" collapsed="false">
      <c r="C1010" s="95"/>
    </row>
    <row r="1011" customFormat="false" ht="12.75" hidden="false" customHeight="false" outlineLevel="0" collapsed="false">
      <c r="C1011" s="95"/>
    </row>
    <row r="1012" customFormat="false" ht="12.75" hidden="false" customHeight="false" outlineLevel="0" collapsed="false">
      <c r="C1012" s="95"/>
    </row>
    <row r="1013" customFormat="false" ht="12.75" hidden="false" customHeight="false" outlineLevel="0" collapsed="false">
      <c r="C1013" s="95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6" activeCellId="0" sqref="C6"/>
    </sheetView>
  </sheetViews>
  <sheetFormatPr defaultColWidth="11.60546875" defaultRowHeight="12.75" zeroHeight="false" outlineLevelRow="0" outlineLevelCol="0"/>
  <cols>
    <col collapsed="false" customWidth="true" hidden="false" outlineLevel="0" max="10" min="1" style="72" width="11.46"/>
    <col collapsed="false" customWidth="true" hidden="false" outlineLevel="0" max="11" min="11" style="72" width="14.15"/>
    <col collapsed="false" customWidth="true" hidden="false" outlineLevel="0" max="1024" min="12" style="72" width="11.46"/>
  </cols>
  <sheetData>
    <row r="1" customFormat="false" ht="12.75" hidden="false" customHeight="false" outlineLevel="0" collapsed="false">
      <c r="A1" s="97" t="s">
        <v>0</v>
      </c>
      <c r="B1" s="97" t="s">
        <v>30</v>
      </c>
      <c r="C1" s="97" t="s">
        <v>31</v>
      </c>
      <c r="D1" s="97" t="s">
        <v>32</v>
      </c>
      <c r="E1" s="97" t="s">
        <v>35</v>
      </c>
      <c r="F1" s="97" t="s">
        <v>34</v>
      </c>
      <c r="G1" s="97" t="s">
        <v>33</v>
      </c>
    </row>
    <row r="2" customFormat="false" ht="12.75" hidden="false" customHeight="false" outlineLevel="0" collapsed="false">
      <c r="A2" s="98" t="n">
        <v>2009</v>
      </c>
      <c r="B2" s="99" t="n">
        <v>0.725429941333333</v>
      </c>
      <c r="C2" s="99" t="n">
        <v>0.279986227729931</v>
      </c>
      <c r="D2" s="99" t="n">
        <v>1.00541616882335</v>
      </c>
      <c r="E2" s="98"/>
      <c r="F2" s="98"/>
      <c r="G2" s="98"/>
    </row>
    <row r="3" customFormat="false" ht="12.75" hidden="false" customHeight="false" outlineLevel="0" collapsed="false">
      <c r="A3" s="98" t="n">
        <v>2010</v>
      </c>
      <c r="B3" s="99" t="n">
        <v>0.735374864117647</v>
      </c>
      <c r="C3" s="99" t="n">
        <v>0.242206530097778</v>
      </c>
      <c r="D3" s="99" t="n">
        <v>0.977581393604789</v>
      </c>
      <c r="E3" s="99" t="n">
        <v>0.138178651785746</v>
      </c>
      <c r="F3" s="99" t="n">
        <v>0.81737377666503</v>
      </c>
      <c r="G3" s="99" t="n">
        <v>0.212751725295768</v>
      </c>
    </row>
    <row r="4" customFormat="false" ht="12.75" hidden="false" customHeight="false" outlineLevel="0" collapsed="false">
      <c r="A4" s="98" t="n">
        <v>2011</v>
      </c>
      <c r="B4" s="99" t="n">
        <v>0.710508784444444</v>
      </c>
      <c r="C4" s="99" t="n">
        <v>0.230491750750067</v>
      </c>
      <c r="D4" s="99" t="n">
        <v>0.941000534203998</v>
      </c>
      <c r="E4" s="99" t="n">
        <v>0.145740434620099</v>
      </c>
      <c r="F4" s="99" t="n">
        <v>0.761802915409012</v>
      </c>
      <c r="G4" s="99" t="n">
        <v>0.187265041050062</v>
      </c>
    </row>
    <row r="5" customFormat="false" ht="12.75" hidden="false" customHeight="false" outlineLevel="0" collapsed="false">
      <c r="A5" s="98" t="n">
        <v>2012</v>
      </c>
      <c r="B5" s="99" t="n">
        <v>0.746495211052632</v>
      </c>
      <c r="C5" s="99" t="n">
        <v>0.245066627341123</v>
      </c>
      <c r="D5" s="99" t="n">
        <v>0.991561839407336</v>
      </c>
      <c r="E5" s="99" t="n">
        <v>0.157747150781737</v>
      </c>
      <c r="F5" s="99" t="n">
        <v>0.862737525299471</v>
      </c>
      <c r="G5" s="99" t="n">
        <v>0.20115060641043</v>
      </c>
    </row>
    <row r="6" customFormat="false" ht="12.75" hidden="false" customHeight="false" outlineLevel="0" collapsed="false">
      <c r="A6" s="98" t="n">
        <v>2013</v>
      </c>
      <c r="B6" s="99" t="n">
        <v>0.709289388421053</v>
      </c>
      <c r="C6" s="99" t="n">
        <v>0.239424190015659</v>
      </c>
      <c r="D6" s="99" t="n">
        <v>0.948713579409493</v>
      </c>
      <c r="E6" s="99" t="n">
        <v>0.155773274604365</v>
      </c>
      <c r="F6" s="99" t="n">
        <v>0.717448760075141</v>
      </c>
      <c r="G6" s="99" t="n">
        <v>0.202454960923677</v>
      </c>
    </row>
    <row r="7" customFormat="false" ht="12.75" hidden="false" customHeight="false" outlineLevel="0" collapsed="false">
      <c r="A7" s="98" t="n">
        <v>2014</v>
      </c>
      <c r="B7" s="99" t="n">
        <v>0.714539540476191</v>
      </c>
      <c r="C7" s="99" t="n">
        <v>0.235621470263395</v>
      </c>
      <c r="D7" s="99" t="n">
        <v>0.950161010680305</v>
      </c>
      <c r="E7" s="99" t="n">
        <v>0.162314709682044</v>
      </c>
      <c r="F7" s="99" t="n">
        <v>0.757769343222356</v>
      </c>
      <c r="G7" s="99" t="n">
        <v>0.225526796625268</v>
      </c>
    </row>
    <row r="8" customFormat="false" ht="12.75" hidden="false" customHeight="false" outlineLevel="0" collapsed="false">
      <c r="A8" s="98" t="n">
        <v>2015</v>
      </c>
      <c r="B8" s="99" t="n">
        <v>0.721989609047619</v>
      </c>
      <c r="C8" s="99" t="n">
        <v>0.218871370762846</v>
      </c>
      <c r="D8" s="99" t="n">
        <v>0.940860980261743</v>
      </c>
      <c r="E8" s="99" t="n">
        <v>0.164846194486121</v>
      </c>
      <c r="F8" s="99" t="n">
        <v>0.737299133851447</v>
      </c>
      <c r="G8" s="99" t="n">
        <v>0.193432159066551</v>
      </c>
    </row>
    <row r="9" customFormat="false" ht="12.75" hidden="false" customHeight="false" outlineLevel="0" collapsed="false">
      <c r="A9" s="98" t="n">
        <v>2016</v>
      </c>
      <c r="B9" s="99" t="n">
        <v>0.771499311818182</v>
      </c>
      <c r="C9" s="99" t="n">
        <v>0.355557669028765</v>
      </c>
      <c r="D9" s="99" t="n">
        <v>1.12705698037722</v>
      </c>
      <c r="E9" s="99" t="n">
        <v>0.214919848863114</v>
      </c>
      <c r="F9" s="99" t="n">
        <v>0.844747043918118</v>
      </c>
      <c r="G9" s="99" t="n">
        <v>0.279956068091189</v>
      </c>
    </row>
    <row r="10" customFormat="false" ht="12.75" hidden="false" customHeight="false" outlineLevel="0" collapsed="false">
      <c r="A10" s="98" t="n">
        <v>2017</v>
      </c>
      <c r="B10" s="99" t="n">
        <v>0.754529518181818</v>
      </c>
      <c r="C10" s="99" t="n">
        <v>0.203988227268056</v>
      </c>
      <c r="D10" s="99" t="n">
        <v>0.958517745647459</v>
      </c>
      <c r="E10" s="99" t="n">
        <v>0.145022907928941</v>
      </c>
      <c r="F10" s="99" t="n">
        <v>0.747213274071382</v>
      </c>
      <c r="G10" s="99" t="n">
        <v>0.190320485754259</v>
      </c>
    </row>
    <row r="11" customFormat="false" ht="12.75" hidden="false" customHeight="false" outlineLevel="0" collapsed="false">
      <c r="A11" s="98" t="n">
        <v>2018</v>
      </c>
      <c r="B11" s="99" t="n">
        <v>0.800822931818182</v>
      </c>
      <c r="C11" s="99" t="n">
        <v>0.336478925883585</v>
      </c>
      <c r="D11" s="99" t="n">
        <v>1.13730185865632</v>
      </c>
      <c r="E11" s="99" t="n">
        <v>0.295339659739515</v>
      </c>
      <c r="F11" s="99" t="n">
        <v>0.794027494831197</v>
      </c>
      <c r="G11" s="99" t="n">
        <v>0.25281281697459</v>
      </c>
    </row>
    <row r="12" customFormat="false" ht="12.75" hidden="false" customHeight="false" outlineLevel="0" collapsed="false">
      <c r="A12" s="98" t="n">
        <v>2019</v>
      </c>
      <c r="B12" s="99" t="n">
        <v>0.764328976818182</v>
      </c>
      <c r="C12" s="99" t="n">
        <v>0.360383103844248</v>
      </c>
      <c r="D12" s="99" t="n">
        <v>1.12471208163488</v>
      </c>
      <c r="E12" s="99" t="n">
        <v>0.387886129172912</v>
      </c>
      <c r="F12" s="99" t="n">
        <v>0.791269068187437</v>
      </c>
      <c r="G12" s="99" t="n">
        <v>0.375087454159541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013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0" ySplit="1" topLeftCell="A2" activePane="bottomLeft" state="frozen"/>
      <selection pane="topLeft" activeCell="A1" activeCellId="0" sqref="A1"/>
      <selection pane="bottomLeft" activeCell="F2" activeCellId="0" sqref="F2"/>
    </sheetView>
  </sheetViews>
  <sheetFormatPr defaultColWidth="11.60546875" defaultRowHeight="12.75" zeroHeight="false" outlineLevelRow="0" outlineLevelCol="0"/>
  <cols>
    <col collapsed="false" customWidth="true" hidden="false" outlineLevel="0" max="3" min="1" style="89" width="11.46"/>
    <col collapsed="false" customWidth="true" hidden="false" outlineLevel="0" max="4" min="4" style="89" width="16.04"/>
    <col collapsed="false" customWidth="true" hidden="false" outlineLevel="0" max="1024" min="5" style="72" width="11.46"/>
  </cols>
  <sheetData>
    <row r="1" customFormat="false" ht="12.75" hidden="false" customHeight="false" outlineLevel="0" collapsed="false">
      <c r="A1" s="91" t="s">
        <v>290</v>
      </c>
      <c r="B1" s="91" t="s">
        <v>291</v>
      </c>
      <c r="C1" s="91" t="s">
        <v>0</v>
      </c>
      <c r="D1" s="91" t="s">
        <v>29</v>
      </c>
      <c r="E1" s="100" t="s">
        <v>30</v>
      </c>
      <c r="F1" s="100" t="s">
        <v>31</v>
      </c>
      <c r="G1" s="100" t="s">
        <v>32</v>
      </c>
      <c r="H1" s="100" t="s">
        <v>35</v>
      </c>
      <c r="I1" s="100" t="s">
        <v>34</v>
      </c>
      <c r="J1" s="100" t="s">
        <v>33</v>
      </c>
    </row>
    <row r="2" customFormat="false" ht="12.75" hidden="false" customHeight="false" outlineLevel="0" collapsed="false">
      <c r="A2" s="89" t="n">
        <v>1</v>
      </c>
      <c r="B2" s="89" t="s">
        <v>25</v>
      </c>
      <c r="C2" s="89" t="n">
        <v>2009</v>
      </c>
      <c r="D2" s="89" t="str">
        <f aca="false">B2&amp;"|"&amp;C2&amp;"|"&amp;A2</f>
        <v>03/|2009|1</v>
      </c>
      <c r="E2" s="72" t="n">
        <f aca="false">VLOOKUP(D2,'EST. DESCRITIVAS'!E:Q,3,0)</f>
        <v>0.576510972440038</v>
      </c>
      <c r="F2" s="72" t="n">
        <f aca="false">VLOOKUP(D2,'EST. DESCRITIVAS'!$E:$Q,5,0)</f>
        <v>0.14124343353476</v>
      </c>
      <c r="G2" s="72" t="n">
        <f aca="false">VLOOKUP(D2,'EST. DESCRITIVAS'!$E:$Q,7,0)</f>
        <v>0.717754405974799</v>
      </c>
      <c r="H2" s="72" t="str">
        <f aca="false">VLOOKUP(D2,'EST. DESCRITIVAS'!$E:$Q,13,0)</f>
        <v/>
      </c>
      <c r="I2" s="72" t="str">
        <f aca="false">VLOOKUP(D2,'EST. DESCRITIVAS'!$E:$Q,11,0)</f>
        <v/>
      </c>
      <c r="J2" s="72" t="str">
        <f aca="false">VLOOKUP(D2,'EST. DESCRITIVAS'!$E:$Q,9,0)</f>
        <v/>
      </c>
    </row>
    <row r="3" customFormat="false" ht="12.75" hidden="false" customHeight="false" outlineLevel="0" collapsed="false">
      <c r="A3" s="89" t="n">
        <v>2</v>
      </c>
      <c r="B3" s="89" t="str">
        <f aca="false">B2</f>
        <v>03/</v>
      </c>
      <c r="C3" s="89" t="n">
        <f aca="false">C2</f>
        <v>2009</v>
      </c>
      <c r="D3" s="89" t="str">
        <f aca="false">B3&amp;"|"&amp;C3&amp;"|"&amp;A3</f>
        <v>03/|2009|2</v>
      </c>
      <c r="E3" s="72" t="n">
        <f aca="false">VLOOKUP(D3,'EST. DESCRITIVAS'!E:Q,3,0)</f>
        <v>0.674378419890564</v>
      </c>
      <c r="F3" s="72" t="n">
        <f aca="false">VLOOKUP(D3,'EST. DESCRITIVAS'!$E:$Q,5,0)</f>
        <v>0.504463857156571</v>
      </c>
      <c r="G3" s="72" t="n">
        <f aca="false">VLOOKUP(D3,'EST. DESCRITIVAS'!$E:$Q,7,0)</f>
        <v>1.17884227704713</v>
      </c>
      <c r="H3" s="72" t="str">
        <f aca="false">VLOOKUP(D3,'EST. DESCRITIVAS'!$E:$Q,13,0)</f>
        <v/>
      </c>
      <c r="I3" s="72" t="str">
        <f aca="false">VLOOKUP(D3,'EST. DESCRITIVAS'!$E:$Q,11,0)</f>
        <v/>
      </c>
      <c r="J3" s="72" t="str">
        <f aca="false">VLOOKUP(D3,'EST. DESCRITIVAS'!$E:$Q,9,0)</f>
        <v/>
      </c>
    </row>
    <row r="4" customFormat="false" ht="12.75" hidden="false" customHeight="false" outlineLevel="0" collapsed="false">
      <c r="A4" s="89" t="n">
        <v>3</v>
      </c>
      <c r="B4" s="89" t="str">
        <f aca="false">B3</f>
        <v>03/</v>
      </c>
      <c r="C4" s="89" t="n">
        <f aca="false">C3</f>
        <v>2009</v>
      </c>
      <c r="D4" s="89" t="str">
        <f aca="false">B4&amp;"|"&amp;C4&amp;"|"&amp;A4</f>
        <v>03/|2009|3</v>
      </c>
      <c r="E4" s="72" t="str">
        <f aca="false">VLOOKUP(D4,'EST. DESCRITIVAS'!E:Q,3,0)</f>
        <v/>
      </c>
      <c r="F4" s="72" t="str">
        <f aca="false">VLOOKUP(D4,'EST. DESCRITIVAS'!$E:$Q,5,0)</f>
        <v/>
      </c>
      <c r="G4" s="72" t="str">
        <f aca="false">VLOOKUP(D4,'EST. DESCRITIVAS'!$E:$Q,7,0)</f>
        <v/>
      </c>
      <c r="H4" s="72" t="str">
        <f aca="false">VLOOKUP(D4,'EST. DESCRITIVAS'!$E:$Q,13,0)</f>
        <v/>
      </c>
      <c r="I4" s="72" t="str">
        <f aca="false">VLOOKUP(D4,'EST. DESCRITIVAS'!$E:$Q,11,0)</f>
        <v/>
      </c>
      <c r="J4" s="72" t="str">
        <f aca="false">VLOOKUP(D4,'EST. DESCRITIVAS'!$E:$Q,9,0)</f>
        <v/>
      </c>
    </row>
    <row r="5" customFormat="false" ht="12.75" hidden="false" customHeight="false" outlineLevel="0" collapsed="false">
      <c r="A5" s="89" t="n">
        <v>4</v>
      </c>
      <c r="B5" s="89" t="str">
        <f aca="false">B4</f>
        <v>03/</v>
      </c>
      <c r="C5" s="89" t="n">
        <f aca="false">C4</f>
        <v>2009</v>
      </c>
      <c r="D5" s="89" t="str">
        <f aca="false">B5&amp;"|"&amp;C5&amp;"|"&amp;A5</f>
        <v>03/|2009|4</v>
      </c>
      <c r="E5" s="72" t="n">
        <f aca="false">VLOOKUP(D5,'EST. DESCRITIVAS'!E:Q,3,0)</f>
        <v>0.914547160957297</v>
      </c>
      <c r="F5" s="72" t="n">
        <f aca="false">VLOOKUP(D5,'EST. DESCRITIVAS'!$E:$Q,5,0)</f>
        <v>0.206217738151103</v>
      </c>
      <c r="G5" s="72" t="n">
        <f aca="false">VLOOKUP(D5,'EST. DESCRITIVAS'!$E:$Q,7,0)</f>
        <v>1.1207648991084</v>
      </c>
      <c r="H5" s="72" t="str">
        <f aca="false">VLOOKUP(D5,'EST. DESCRITIVAS'!$E:$Q,13,0)</f>
        <v/>
      </c>
      <c r="I5" s="72" t="str">
        <f aca="false">VLOOKUP(D5,'EST. DESCRITIVAS'!$E:$Q,11,0)</f>
        <v/>
      </c>
      <c r="J5" s="72" t="str">
        <f aca="false">VLOOKUP(D5,'EST. DESCRITIVAS'!$E:$Q,9,0)</f>
        <v/>
      </c>
    </row>
    <row r="6" customFormat="false" ht="12.75" hidden="false" customHeight="false" outlineLevel="0" collapsed="false">
      <c r="A6" s="89" t="n">
        <v>5</v>
      </c>
      <c r="B6" s="89" t="str">
        <f aca="false">B5</f>
        <v>03/</v>
      </c>
      <c r="C6" s="89" t="n">
        <f aca="false">C5</f>
        <v>2009</v>
      </c>
      <c r="D6" s="89" t="str">
        <f aca="false">B6&amp;"|"&amp;C6&amp;"|"&amp;A6</f>
        <v>03/|2009|5</v>
      </c>
      <c r="E6" s="72" t="n">
        <f aca="false">VLOOKUP(D6,'EST. DESCRITIVAS'!E:Q,3,0)</f>
        <v>0.380619012527635</v>
      </c>
      <c r="F6" s="72" t="n">
        <f aca="false">VLOOKUP(D6,'EST. DESCRITIVAS'!$E:$Q,5,0)</f>
        <v>0.935151068533531</v>
      </c>
      <c r="G6" s="72" t="n">
        <f aca="false">VLOOKUP(D6,'EST. DESCRITIVAS'!$E:$Q,7,0)</f>
        <v>1.31577008106117</v>
      </c>
      <c r="H6" s="72" t="str">
        <f aca="false">VLOOKUP(D6,'EST. DESCRITIVAS'!$E:$Q,13,0)</f>
        <v/>
      </c>
      <c r="I6" s="72" t="str">
        <f aca="false">VLOOKUP(D6,'EST. DESCRITIVAS'!$E:$Q,11,0)</f>
        <v/>
      </c>
      <c r="J6" s="72" t="str">
        <f aca="false">VLOOKUP(D6,'EST. DESCRITIVAS'!$E:$Q,9,0)</f>
        <v/>
      </c>
    </row>
    <row r="7" customFormat="false" ht="12.75" hidden="false" customHeight="false" outlineLevel="0" collapsed="false">
      <c r="A7" s="89" t="n">
        <v>6</v>
      </c>
      <c r="B7" s="89" t="str">
        <f aca="false">B6</f>
        <v>03/</v>
      </c>
      <c r="C7" s="89" t="n">
        <f aca="false">C6</f>
        <v>2009</v>
      </c>
      <c r="D7" s="89" t="str">
        <f aca="false">B7&amp;"|"&amp;C7&amp;"|"&amp;A7</f>
        <v>03/|2009|6</v>
      </c>
      <c r="E7" s="72" t="str">
        <f aca="false">VLOOKUP(D7,'EST. DESCRITIVAS'!E:Q,3,0)</f>
        <v/>
      </c>
      <c r="F7" s="72" t="str">
        <f aca="false">VLOOKUP(D7,'EST. DESCRITIVAS'!$E:$Q,5,0)</f>
        <v/>
      </c>
      <c r="G7" s="72" t="str">
        <f aca="false">VLOOKUP(D7,'EST. DESCRITIVAS'!$E:$Q,7,0)</f>
        <v/>
      </c>
      <c r="H7" s="72" t="str">
        <f aca="false">VLOOKUP(D7,'EST. DESCRITIVAS'!$E:$Q,13,0)</f>
        <v/>
      </c>
      <c r="I7" s="72" t="str">
        <f aca="false">VLOOKUP(D7,'EST. DESCRITIVAS'!$E:$Q,11,0)</f>
        <v/>
      </c>
      <c r="J7" s="72" t="str">
        <f aca="false">VLOOKUP(D7,'EST. DESCRITIVAS'!$E:$Q,9,0)</f>
        <v/>
      </c>
    </row>
    <row r="8" customFormat="false" ht="12.75" hidden="false" customHeight="false" outlineLevel="0" collapsed="false">
      <c r="A8" s="89" t="n">
        <v>7</v>
      </c>
      <c r="B8" s="89" t="str">
        <f aca="false">B7</f>
        <v>03/</v>
      </c>
      <c r="C8" s="89" t="n">
        <f aca="false">C7</f>
        <v>2009</v>
      </c>
      <c r="D8" s="89" t="str">
        <f aca="false">B8&amp;"|"&amp;C8&amp;"|"&amp;A8</f>
        <v>03/|2009|7</v>
      </c>
      <c r="E8" s="72" t="str">
        <f aca="false">VLOOKUP(D8,'EST. DESCRITIVAS'!E:Q,3,0)</f>
        <v/>
      </c>
      <c r="F8" s="72" t="str">
        <f aca="false">VLOOKUP(D8,'EST. DESCRITIVAS'!$E:$Q,5,0)</f>
        <v/>
      </c>
      <c r="G8" s="72" t="str">
        <f aca="false">VLOOKUP(D8,'EST. DESCRITIVAS'!$E:$Q,7,0)</f>
        <v/>
      </c>
      <c r="H8" s="72" t="str">
        <f aca="false">VLOOKUP(D8,'EST. DESCRITIVAS'!$E:$Q,13,0)</f>
        <v/>
      </c>
      <c r="I8" s="72" t="str">
        <f aca="false">VLOOKUP(D8,'EST. DESCRITIVAS'!$E:$Q,11,0)</f>
        <v/>
      </c>
      <c r="J8" s="72" t="str">
        <f aca="false">VLOOKUP(D8,'EST. DESCRITIVAS'!$E:$Q,9,0)</f>
        <v/>
      </c>
    </row>
    <row r="9" customFormat="false" ht="12.75" hidden="false" customHeight="false" outlineLevel="0" collapsed="false">
      <c r="A9" s="89" t="n">
        <v>8</v>
      </c>
      <c r="B9" s="89" t="str">
        <f aca="false">B8</f>
        <v>03/</v>
      </c>
      <c r="C9" s="89" t="n">
        <f aca="false">C8</f>
        <v>2009</v>
      </c>
      <c r="D9" s="89" t="str">
        <f aca="false">B9&amp;"|"&amp;C9&amp;"|"&amp;A9</f>
        <v>03/|2009|8</v>
      </c>
      <c r="E9" s="72" t="str">
        <f aca="false">VLOOKUP(D9,'EST. DESCRITIVAS'!E:Q,3,0)</f>
        <v/>
      </c>
      <c r="F9" s="72" t="str">
        <f aca="false">VLOOKUP(D9,'EST. DESCRITIVAS'!$E:$Q,5,0)</f>
        <v/>
      </c>
      <c r="G9" s="72" t="str">
        <f aca="false">VLOOKUP(D9,'EST. DESCRITIVAS'!$E:$Q,7,0)</f>
        <v/>
      </c>
      <c r="H9" s="72" t="str">
        <f aca="false">VLOOKUP(D9,'EST. DESCRITIVAS'!$E:$Q,13,0)</f>
        <v/>
      </c>
      <c r="I9" s="72" t="str">
        <f aca="false">VLOOKUP(D9,'EST. DESCRITIVAS'!$E:$Q,11,0)</f>
        <v/>
      </c>
      <c r="J9" s="72" t="str">
        <f aca="false">VLOOKUP(D9,'EST. DESCRITIVAS'!$E:$Q,9,0)</f>
        <v/>
      </c>
    </row>
    <row r="10" customFormat="false" ht="12.75" hidden="false" customHeight="false" outlineLevel="0" collapsed="false">
      <c r="A10" s="89" t="n">
        <v>9</v>
      </c>
      <c r="B10" s="89" t="str">
        <f aca="false">B9</f>
        <v>03/</v>
      </c>
      <c r="C10" s="89" t="n">
        <f aca="false">C9</f>
        <v>2009</v>
      </c>
      <c r="D10" s="89" t="str">
        <f aca="false">B10&amp;"|"&amp;C10&amp;"|"&amp;A10</f>
        <v>03/|2009|9</v>
      </c>
      <c r="E10" s="72" t="n">
        <f aca="false">VLOOKUP(D10,'EST. DESCRITIVAS'!E:Q,3,0)</f>
        <v>0.816560292517989</v>
      </c>
      <c r="F10" s="72" t="n">
        <f aca="false">VLOOKUP(D10,'EST. DESCRITIVAS'!$E:$Q,5,0)</f>
        <v>0.116863032908273</v>
      </c>
      <c r="G10" s="72" t="n">
        <f aca="false">VLOOKUP(D10,'EST. DESCRITIVAS'!$E:$Q,7,0)</f>
        <v>0.933423325426264</v>
      </c>
      <c r="H10" s="72" t="str">
        <f aca="false">VLOOKUP(D10,'EST. DESCRITIVAS'!$E:$Q,13,0)</f>
        <v/>
      </c>
      <c r="I10" s="72" t="str">
        <f aca="false">VLOOKUP(D10,'EST. DESCRITIVAS'!$E:$Q,11,0)</f>
        <v/>
      </c>
      <c r="J10" s="72" t="str">
        <f aca="false">VLOOKUP(D10,'EST. DESCRITIVAS'!$E:$Q,9,0)</f>
        <v/>
      </c>
    </row>
    <row r="11" customFormat="false" ht="12.75" hidden="false" customHeight="false" outlineLevel="0" collapsed="false">
      <c r="A11" s="89" t="n">
        <v>10</v>
      </c>
      <c r="B11" s="89" t="str">
        <f aca="false">B10</f>
        <v>03/</v>
      </c>
      <c r="C11" s="89" t="n">
        <f aca="false">C10</f>
        <v>2009</v>
      </c>
      <c r="D11" s="89" t="str">
        <f aca="false">B11&amp;"|"&amp;C11&amp;"|"&amp;A11</f>
        <v>03/|2009|10</v>
      </c>
      <c r="E11" s="72" t="str">
        <f aca="false">VLOOKUP(D11,'EST. DESCRITIVAS'!E:Q,3,0)</f>
        <v/>
      </c>
      <c r="F11" s="72" t="str">
        <f aca="false">VLOOKUP(D11,'EST. DESCRITIVAS'!$E:$Q,5,0)</f>
        <v/>
      </c>
      <c r="G11" s="72" t="str">
        <f aca="false">VLOOKUP(D11,'EST. DESCRITIVAS'!$E:$Q,7,0)</f>
        <v/>
      </c>
      <c r="H11" s="72" t="str">
        <f aca="false">VLOOKUP(D11,'EST. DESCRITIVAS'!$E:$Q,13,0)</f>
        <v/>
      </c>
      <c r="I11" s="72" t="str">
        <f aca="false">VLOOKUP(D11,'EST. DESCRITIVAS'!$E:$Q,11,0)</f>
        <v/>
      </c>
      <c r="J11" s="72" t="str">
        <f aca="false">VLOOKUP(D11,'EST. DESCRITIVAS'!$E:$Q,9,0)</f>
        <v/>
      </c>
    </row>
    <row r="12" customFormat="false" ht="12.75" hidden="false" customHeight="false" outlineLevel="0" collapsed="false">
      <c r="A12" s="89" t="n">
        <v>11</v>
      </c>
      <c r="B12" s="89" t="str">
        <f aca="false">B11</f>
        <v>03/</v>
      </c>
      <c r="C12" s="89" t="n">
        <f aca="false">C11</f>
        <v>2009</v>
      </c>
      <c r="D12" s="89" t="str">
        <f aca="false">B12&amp;"|"&amp;C12&amp;"|"&amp;A12</f>
        <v>03/|2009|11</v>
      </c>
      <c r="E12" s="72" t="n">
        <f aca="false">VLOOKUP(D12,'EST. DESCRITIVAS'!E:Q,3,0)</f>
        <v>0.650278296525589</v>
      </c>
      <c r="F12" s="72" t="n">
        <f aca="false">VLOOKUP(D12,'EST. DESCRITIVAS'!$E:$Q,5,0)</f>
        <v>0.26612310829627</v>
      </c>
      <c r="G12" s="72" t="n">
        <f aca="false">VLOOKUP(D12,'EST. DESCRITIVAS'!$E:$Q,7,0)</f>
        <v>0.916401404821859</v>
      </c>
      <c r="H12" s="72" t="str">
        <f aca="false">VLOOKUP(D12,'EST. DESCRITIVAS'!$E:$Q,13,0)</f>
        <v/>
      </c>
      <c r="I12" s="72" t="str">
        <f aca="false">VLOOKUP(D12,'EST. DESCRITIVAS'!$E:$Q,11,0)</f>
        <v/>
      </c>
      <c r="J12" s="72" t="str">
        <f aca="false">VLOOKUP(D12,'EST. DESCRITIVAS'!$E:$Q,9,0)</f>
        <v/>
      </c>
    </row>
    <row r="13" customFormat="false" ht="12.75" hidden="false" customHeight="false" outlineLevel="0" collapsed="false">
      <c r="A13" s="89" t="n">
        <v>12</v>
      </c>
      <c r="B13" s="89" t="str">
        <f aca="false">B12</f>
        <v>03/</v>
      </c>
      <c r="C13" s="89" t="n">
        <f aca="false">C12</f>
        <v>2009</v>
      </c>
      <c r="D13" s="89" t="str">
        <f aca="false">B13&amp;"|"&amp;C13&amp;"|"&amp;A13</f>
        <v>03/|2009|12</v>
      </c>
      <c r="E13" s="72" t="n">
        <f aca="false">VLOOKUP(D13,'EST. DESCRITIVAS'!E:Q,3,0)</f>
        <v>0.795652256435887</v>
      </c>
      <c r="F13" s="72" t="n">
        <f aca="false">VLOOKUP(D13,'EST. DESCRITIVAS'!$E:$Q,5,0)</f>
        <v>0.196894830411429</v>
      </c>
      <c r="G13" s="72" t="n">
        <f aca="false">VLOOKUP(D13,'EST. DESCRITIVAS'!$E:$Q,7,0)</f>
        <v>0.992547086847317</v>
      </c>
      <c r="H13" s="72" t="str">
        <f aca="false">VLOOKUP(D13,'EST. DESCRITIVAS'!$E:$Q,13,0)</f>
        <v/>
      </c>
      <c r="I13" s="72" t="str">
        <f aca="false">VLOOKUP(D13,'EST. DESCRITIVAS'!$E:$Q,11,0)</f>
        <v/>
      </c>
      <c r="J13" s="72" t="str">
        <f aca="false">VLOOKUP(D13,'EST. DESCRITIVAS'!$E:$Q,9,0)</f>
        <v/>
      </c>
    </row>
    <row r="14" customFormat="false" ht="12.75" hidden="false" customHeight="false" outlineLevel="0" collapsed="false">
      <c r="A14" s="89" t="n">
        <v>13</v>
      </c>
      <c r="B14" s="89" t="str">
        <f aca="false">B13</f>
        <v>03/</v>
      </c>
      <c r="C14" s="89" t="n">
        <f aca="false">C13</f>
        <v>2009</v>
      </c>
      <c r="D14" s="89" t="str">
        <f aca="false">B14&amp;"|"&amp;C14&amp;"|"&amp;A14</f>
        <v>03/|2009|13</v>
      </c>
      <c r="E14" s="72" t="n">
        <f aca="false">VLOOKUP(D14,'EST. DESCRITIVAS'!E:Q,3,0)</f>
        <v>0.590102613919316</v>
      </c>
      <c r="F14" s="72" t="n">
        <f aca="false">VLOOKUP(D14,'EST. DESCRITIVAS'!$E:$Q,5,0)</f>
        <v>0.215712547036033</v>
      </c>
      <c r="G14" s="72" t="n">
        <f aca="false">VLOOKUP(D14,'EST. DESCRITIVAS'!$E:$Q,7,0)</f>
        <v>0.805815160955349</v>
      </c>
      <c r="H14" s="72" t="str">
        <f aca="false">VLOOKUP(D14,'EST. DESCRITIVAS'!$E:$Q,13,0)</f>
        <v/>
      </c>
      <c r="I14" s="72" t="str">
        <f aca="false">VLOOKUP(D14,'EST. DESCRITIVAS'!$E:$Q,11,0)</f>
        <v/>
      </c>
      <c r="J14" s="72" t="str">
        <f aca="false">VLOOKUP(D14,'EST. DESCRITIVAS'!$E:$Q,9,0)</f>
        <v/>
      </c>
    </row>
    <row r="15" customFormat="false" ht="12.75" hidden="false" customHeight="false" outlineLevel="0" collapsed="false">
      <c r="A15" s="89" t="n">
        <v>14</v>
      </c>
      <c r="B15" s="89" t="str">
        <f aca="false">B14</f>
        <v>03/</v>
      </c>
      <c r="C15" s="89" t="n">
        <f aca="false">C14</f>
        <v>2009</v>
      </c>
      <c r="D15" s="89" t="str">
        <f aca="false">B15&amp;"|"&amp;C15&amp;"|"&amp;A15</f>
        <v>03/|2009|14</v>
      </c>
      <c r="E15" s="72" t="n">
        <f aca="false">VLOOKUP(D15,'EST. DESCRITIVAS'!E:Q,3,0)</f>
        <v>0.794393809190274</v>
      </c>
      <c r="F15" s="72" t="n">
        <f aca="false">VLOOKUP(D15,'EST. DESCRITIVAS'!$E:$Q,5,0)</f>
        <v>0.1629266555619</v>
      </c>
      <c r="G15" s="72" t="n">
        <f aca="false">VLOOKUP(D15,'EST. DESCRITIVAS'!$E:$Q,7,0)</f>
        <v>0.957320464752174</v>
      </c>
      <c r="H15" s="72" t="str">
        <f aca="false">VLOOKUP(D15,'EST. DESCRITIVAS'!$E:$Q,13,0)</f>
        <v/>
      </c>
      <c r="I15" s="72" t="str">
        <f aca="false">VLOOKUP(D15,'EST. DESCRITIVAS'!$E:$Q,11,0)</f>
        <v/>
      </c>
      <c r="J15" s="72" t="str">
        <f aca="false">VLOOKUP(D15,'EST. DESCRITIVAS'!$E:$Q,9,0)</f>
        <v/>
      </c>
    </row>
    <row r="16" customFormat="false" ht="12.75" hidden="false" customHeight="false" outlineLevel="0" collapsed="false">
      <c r="A16" s="89" t="n">
        <v>15</v>
      </c>
      <c r="B16" s="89" t="str">
        <f aca="false">B15</f>
        <v>03/</v>
      </c>
      <c r="C16" s="89" t="n">
        <f aca="false">C15</f>
        <v>2009</v>
      </c>
      <c r="D16" s="89" t="str">
        <f aca="false">B16&amp;"|"&amp;C16&amp;"|"&amp;A16</f>
        <v>03/|2009|15</v>
      </c>
      <c r="E16" s="72" t="n">
        <f aca="false">VLOOKUP(D16,'EST. DESCRITIVAS'!E:Q,3,0)</f>
        <v>0.617805383022774</v>
      </c>
      <c r="F16" s="72" t="n">
        <f aca="false">VLOOKUP(D16,'EST. DESCRITIVAS'!$E:$Q,5,0)</f>
        <v>0.300759144237405</v>
      </c>
      <c r="G16" s="72" t="n">
        <f aca="false">VLOOKUP(D16,'EST. DESCRITIVAS'!$E:$Q,7,0)</f>
        <v>0.918564527260181</v>
      </c>
      <c r="H16" s="72" t="str">
        <f aca="false">VLOOKUP(D16,'EST. DESCRITIVAS'!$E:$Q,13,0)</f>
        <v/>
      </c>
      <c r="I16" s="72" t="str">
        <f aca="false">VLOOKUP(D16,'EST. DESCRITIVAS'!$E:$Q,11,0)</f>
        <v/>
      </c>
      <c r="J16" s="72" t="str">
        <f aca="false">VLOOKUP(D16,'EST. DESCRITIVAS'!$E:$Q,9,0)</f>
        <v/>
      </c>
    </row>
    <row r="17" customFormat="false" ht="12.75" hidden="false" customHeight="false" outlineLevel="0" collapsed="false">
      <c r="A17" s="89" t="n">
        <v>16</v>
      </c>
      <c r="B17" s="89" t="str">
        <f aca="false">B16</f>
        <v>03/</v>
      </c>
      <c r="C17" s="89" t="n">
        <f aca="false">C16</f>
        <v>2009</v>
      </c>
      <c r="D17" s="89" t="str">
        <f aca="false">B17&amp;"|"&amp;C17&amp;"|"&amp;A17</f>
        <v>03/|2009|16</v>
      </c>
      <c r="E17" s="72" t="str">
        <f aca="false">VLOOKUP(D17,'EST. DESCRITIVAS'!E:Q,3,0)</f>
        <v/>
      </c>
      <c r="F17" s="72" t="str">
        <f aca="false">VLOOKUP(D17,'EST. DESCRITIVAS'!$E:$Q,5,0)</f>
        <v/>
      </c>
      <c r="G17" s="72" t="str">
        <f aca="false">VLOOKUP(D17,'EST. DESCRITIVAS'!$E:$Q,7,0)</f>
        <v/>
      </c>
      <c r="H17" s="72" t="str">
        <f aca="false">VLOOKUP(D17,'EST. DESCRITIVAS'!$E:$Q,13,0)</f>
        <v/>
      </c>
      <c r="I17" s="72" t="str">
        <f aca="false">VLOOKUP(D17,'EST. DESCRITIVAS'!$E:$Q,11,0)</f>
        <v/>
      </c>
      <c r="J17" s="72" t="str">
        <f aca="false">VLOOKUP(D17,'EST. DESCRITIVAS'!$E:$Q,9,0)</f>
        <v/>
      </c>
    </row>
    <row r="18" customFormat="false" ht="12.75" hidden="false" customHeight="false" outlineLevel="0" collapsed="false">
      <c r="A18" s="89" t="n">
        <v>17</v>
      </c>
      <c r="B18" s="89" t="str">
        <f aca="false">B17</f>
        <v>03/</v>
      </c>
      <c r="C18" s="89" t="n">
        <f aca="false">C17</f>
        <v>2009</v>
      </c>
      <c r="D18" s="89" t="str">
        <f aca="false">B18&amp;"|"&amp;C18&amp;"|"&amp;A18</f>
        <v>03/|2009|17</v>
      </c>
      <c r="E18" s="72" t="n">
        <f aca="false">VLOOKUP(D18,'EST. DESCRITIVAS'!E:Q,3,0)</f>
        <v>0.713276415105589</v>
      </c>
      <c r="F18" s="72" t="n">
        <f aca="false">VLOOKUP(D18,'EST. DESCRITIVAS'!$E:$Q,5,0)</f>
        <v>0.111503285119778</v>
      </c>
      <c r="G18" s="72" t="n">
        <f aca="false">VLOOKUP(D18,'EST. DESCRITIVAS'!$E:$Q,7,0)</f>
        <v>0.824779700225367</v>
      </c>
      <c r="H18" s="72" t="str">
        <f aca="false">VLOOKUP(D18,'EST. DESCRITIVAS'!$E:$Q,13,0)</f>
        <v/>
      </c>
      <c r="I18" s="72" t="str">
        <f aca="false">VLOOKUP(D18,'EST. DESCRITIVAS'!$E:$Q,11,0)</f>
        <v/>
      </c>
      <c r="J18" s="72" t="str">
        <f aca="false">VLOOKUP(D18,'EST. DESCRITIVAS'!$E:$Q,9,0)</f>
        <v/>
      </c>
    </row>
    <row r="19" customFormat="false" ht="12.75" hidden="false" customHeight="false" outlineLevel="0" collapsed="false">
      <c r="A19" s="89" t="n">
        <v>18</v>
      </c>
      <c r="B19" s="89" t="str">
        <f aca="false">B18</f>
        <v>03/</v>
      </c>
      <c r="C19" s="89" t="n">
        <f aca="false">C18</f>
        <v>2009</v>
      </c>
      <c r="D19" s="89" t="str">
        <f aca="false">B19&amp;"|"&amp;C19&amp;"|"&amp;A19</f>
        <v>03/|2009|18</v>
      </c>
      <c r="E19" s="72" t="n">
        <f aca="false">VLOOKUP(D19,'EST. DESCRITIVAS'!E:Q,3,0)</f>
        <v>0.828287053732417</v>
      </c>
      <c r="F19" s="72" t="n">
        <f aca="false">VLOOKUP(D19,'EST. DESCRITIVAS'!$E:$Q,5,0)</f>
        <v>0.125560764514965</v>
      </c>
      <c r="G19" s="72" t="n">
        <f aca="false">VLOOKUP(D19,'EST. DESCRITIVAS'!$E:$Q,7,0)</f>
        <v>0.953847818247378</v>
      </c>
      <c r="H19" s="72" t="str">
        <f aca="false">VLOOKUP(D19,'EST. DESCRITIVAS'!$E:$Q,13,0)</f>
        <v/>
      </c>
      <c r="I19" s="72" t="str">
        <f aca="false">VLOOKUP(D19,'EST. DESCRITIVAS'!$E:$Q,11,0)</f>
        <v/>
      </c>
      <c r="J19" s="72" t="str">
        <f aca="false">VLOOKUP(D19,'EST. DESCRITIVAS'!$E:$Q,9,0)</f>
        <v/>
      </c>
    </row>
    <row r="20" customFormat="false" ht="12.75" hidden="false" customHeight="false" outlineLevel="0" collapsed="false">
      <c r="A20" s="89" t="n">
        <v>19</v>
      </c>
      <c r="B20" s="89" t="str">
        <f aca="false">B19</f>
        <v>03/</v>
      </c>
      <c r="C20" s="89" t="n">
        <f aca="false">C19</f>
        <v>2009</v>
      </c>
      <c r="D20" s="89" t="str">
        <f aca="false">B20&amp;"|"&amp;C20&amp;"|"&amp;A20</f>
        <v>03/|2009|19</v>
      </c>
      <c r="E20" s="72" t="str">
        <f aca="false">VLOOKUP(D20,'EST. DESCRITIVAS'!E:Q,3,0)</f>
        <v/>
      </c>
      <c r="F20" s="72" t="str">
        <f aca="false">VLOOKUP(D20,'EST. DESCRITIVAS'!$E:$Q,5,0)</f>
        <v/>
      </c>
      <c r="G20" s="72" t="str">
        <f aca="false">VLOOKUP(D20,'EST. DESCRITIVAS'!$E:$Q,7,0)</f>
        <v/>
      </c>
      <c r="H20" s="72" t="str">
        <f aca="false">VLOOKUP(D20,'EST. DESCRITIVAS'!$E:$Q,13,0)</f>
        <v/>
      </c>
      <c r="I20" s="72" t="str">
        <f aca="false">VLOOKUP(D20,'EST. DESCRITIVAS'!$E:$Q,11,0)</f>
        <v/>
      </c>
      <c r="J20" s="72" t="str">
        <f aca="false">VLOOKUP(D20,'EST. DESCRITIVAS'!$E:$Q,9,0)</f>
        <v/>
      </c>
    </row>
    <row r="21" customFormat="false" ht="12.75" hidden="false" customHeight="false" outlineLevel="0" collapsed="false">
      <c r="A21" s="89" t="n">
        <v>20</v>
      </c>
      <c r="B21" s="89" t="str">
        <f aca="false">B20</f>
        <v>03/</v>
      </c>
      <c r="C21" s="89" t="n">
        <f aca="false">C20</f>
        <v>2009</v>
      </c>
      <c r="D21" s="89" t="str">
        <f aca="false">B21&amp;"|"&amp;C21&amp;"|"&amp;A21</f>
        <v>03/|2009|20</v>
      </c>
      <c r="E21" s="72" t="str">
        <f aca="false">VLOOKUP(D21,'EST. DESCRITIVAS'!E:Q,3,0)</f>
        <v/>
      </c>
      <c r="F21" s="72" t="str">
        <f aca="false">VLOOKUP(D21,'EST. DESCRITIVAS'!$E:$Q,5,0)</f>
        <v/>
      </c>
      <c r="G21" s="72" t="str">
        <f aca="false">VLOOKUP(D21,'EST. DESCRITIVAS'!$E:$Q,7,0)</f>
        <v/>
      </c>
      <c r="H21" s="72" t="str">
        <f aca="false">VLOOKUP(D21,'EST. DESCRITIVAS'!$E:$Q,13,0)</f>
        <v/>
      </c>
      <c r="I21" s="72" t="str">
        <f aca="false">VLOOKUP(D21,'EST. DESCRITIVAS'!$E:$Q,11,0)</f>
        <v/>
      </c>
      <c r="J21" s="72" t="str">
        <f aca="false">VLOOKUP(D21,'EST. DESCRITIVAS'!$E:$Q,9,0)</f>
        <v/>
      </c>
    </row>
    <row r="22" customFormat="false" ht="12.75" hidden="false" customHeight="false" outlineLevel="0" collapsed="false">
      <c r="A22" s="89" t="n">
        <v>21</v>
      </c>
      <c r="B22" s="89" t="str">
        <f aca="false">B21</f>
        <v>03/</v>
      </c>
      <c r="C22" s="89" t="n">
        <f aca="false">C21</f>
        <v>2009</v>
      </c>
      <c r="D22" s="89" t="str">
        <f aca="false">B22&amp;"|"&amp;C22&amp;"|"&amp;A22</f>
        <v>03/|2009|21</v>
      </c>
      <c r="E22" s="72" t="n">
        <f aca="false">VLOOKUP(D22,'EST. DESCRITIVAS'!E:Q,3,0)</f>
        <v>0.735155644329608</v>
      </c>
      <c r="F22" s="72" t="n">
        <f aca="false">VLOOKUP(D22,'EST. DESCRITIVAS'!$E:$Q,5,0)</f>
        <v>0.185338350936179</v>
      </c>
      <c r="G22" s="72" t="n">
        <f aca="false">VLOOKUP(D22,'EST. DESCRITIVAS'!$E:$Q,7,0)</f>
        <v>0.920493995265787</v>
      </c>
      <c r="H22" s="72" t="str">
        <f aca="false">VLOOKUP(D22,'EST. DESCRITIVAS'!$E:$Q,13,0)</f>
        <v/>
      </c>
      <c r="I22" s="72" t="str">
        <f aca="false">VLOOKUP(D22,'EST. DESCRITIVAS'!$E:$Q,11,0)</f>
        <v/>
      </c>
      <c r="J22" s="72" t="str">
        <f aca="false">VLOOKUP(D22,'EST. DESCRITIVAS'!$E:$Q,9,0)</f>
        <v/>
      </c>
    </row>
    <row r="23" customFormat="false" ht="12.75" hidden="false" customHeight="false" outlineLevel="0" collapsed="false">
      <c r="A23" s="89" t="n">
        <v>22</v>
      </c>
      <c r="B23" s="89" t="str">
        <f aca="false">B22</f>
        <v>03/</v>
      </c>
      <c r="C23" s="89" t="n">
        <f aca="false">C22</f>
        <v>2009</v>
      </c>
      <c r="D23" s="89" t="str">
        <f aca="false">B23&amp;"|"&amp;C23&amp;"|"&amp;A23</f>
        <v>03/|2009|22</v>
      </c>
      <c r="E23" s="72" t="n">
        <f aca="false">VLOOKUP(D23,'EST. DESCRITIVAS'!E:Q,3,0)</f>
        <v>0.531201752821584</v>
      </c>
      <c r="F23" s="72" t="n">
        <f aca="false">VLOOKUP(D23,'EST. DESCRITIVAS'!$E:$Q,5,0)</f>
        <v>0.293057501719701</v>
      </c>
      <c r="G23" s="72" t="n">
        <f aca="false">VLOOKUP(D23,'EST. DESCRITIVAS'!$E:$Q,7,0)</f>
        <v>0.824259254541286</v>
      </c>
      <c r="H23" s="72" t="str">
        <f aca="false">VLOOKUP(D23,'EST. DESCRITIVAS'!$E:$Q,13,0)</f>
        <v/>
      </c>
      <c r="I23" s="72" t="str">
        <f aca="false">VLOOKUP(D23,'EST. DESCRITIVAS'!$E:$Q,11,0)</f>
        <v/>
      </c>
      <c r="J23" s="72" t="str">
        <f aca="false">VLOOKUP(D23,'EST. DESCRITIVAS'!$E:$Q,9,0)</f>
        <v/>
      </c>
    </row>
    <row r="24" customFormat="false" ht="12.75" hidden="false" customHeight="false" outlineLevel="0" collapsed="false">
      <c r="A24" s="89" t="n">
        <v>23</v>
      </c>
      <c r="B24" s="89" t="str">
        <f aca="false">B23</f>
        <v>03/</v>
      </c>
      <c r="C24" s="89" t="n">
        <f aca="false">C23</f>
        <v>2009</v>
      </c>
      <c r="D24" s="89" t="str">
        <f aca="false">B24&amp;"|"&amp;C24&amp;"|"&amp;A24</f>
        <v>03/|2009|23</v>
      </c>
      <c r="E24" s="72" t="n">
        <f aca="false">VLOOKUP(D24,'EST. DESCRITIVAS'!E:Q,3,0)</f>
        <v>0.429686752457226</v>
      </c>
      <c r="F24" s="72" t="n">
        <f aca="false">VLOOKUP(D24,'EST. DESCRITIVAS'!$E:$Q,5,0)</f>
        <v>0.389059367274233</v>
      </c>
      <c r="G24" s="72" t="n">
        <f aca="false">VLOOKUP(D24,'EST. DESCRITIVAS'!$E:$Q,7,0)</f>
        <v>0.818746119731461</v>
      </c>
      <c r="H24" s="72" t="str">
        <f aca="false">VLOOKUP(D24,'EST. DESCRITIVAS'!$E:$Q,13,0)</f>
        <v/>
      </c>
      <c r="I24" s="72" t="str">
        <f aca="false">VLOOKUP(D24,'EST. DESCRITIVAS'!$E:$Q,11,0)</f>
        <v/>
      </c>
      <c r="J24" s="72" t="str">
        <f aca="false">VLOOKUP(D24,'EST. DESCRITIVAS'!$E:$Q,9,0)</f>
        <v/>
      </c>
    </row>
    <row r="25" customFormat="false" ht="12.75" hidden="false" customHeight="false" outlineLevel="0" collapsed="false">
      <c r="A25" s="89" t="n">
        <v>1</v>
      </c>
      <c r="B25" s="89" t="s">
        <v>26</v>
      </c>
      <c r="C25" s="89" t="n">
        <v>2009</v>
      </c>
      <c r="D25" s="89" t="str">
        <f aca="false">B25&amp;"|"&amp;C25&amp;"|"&amp;A25</f>
        <v>06/|2009|1</v>
      </c>
      <c r="E25" s="72" t="n">
        <f aca="false">VLOOKUP(D25,'EST. DESCRITIVAS'!E:Q,3,0)</f>
        <v>1.17050740637527</v>
      </c>
      <c r="F25" s="72" t="n">
        <f aca="false">VLOOKUP(D25,'EST. DESCRITIVAS'!$E:$Q,5,0)</f>
        <v>0.110441810113828</v>
      </c>
      <c r="G25" s="72" t="n">
        <f aca="false">VLOOKUP(D25,'EST. DESCRITIVAS'!$E:$Q,7,0)</f>
        <v>1.28094921648909</v>
      </c>
      <c r="H25" s="72" t="str">
        <f aca="false">VLOOKUP(D25,'EST. DESCRITIVAS'!$E:$Q,13,0)</f>
        <v/>
      </c>
      <c r="I25" s="72" t="str">
        <f aca="false">VLOOKUP(D25,'EST. DESCRITIVAS'!$E:$Q,11,0)</f>
        <v/>
      </c>
      <c r="J25" s="72" t="str">
        <f aca="false">VLOOKUP(D25,'EST. DESCRITIVAS'!$E:$Q,9,0)</f>
        <v/>
      </c>
    </row>
    <row r="26" customFormat="false" ht="12.75" hidden="false" customHeight="false" outlineLevel="0" collapsed="false">
      <c r="A26" s="89" t="n">
        <v>2</v>
      </c>
      <c r="B26" s="89" t="str">
        <f aca="false">B25</f>
        <v>06/</v>
      </c>
      <c r="C26" s="89" t="n">
        <f aca="false">C25</f>
        <v>2009</v>
      </c>
      <c r="D26" s="89" t="str">
        <f aca="false">B26&amp;"|"&amp;C26&amp;"|"&amp;A26</f>
        <v>06/|2009|2</v>
      </c>
      <c r="E26" s="72" t="n">
        <f aca="false">VLOOKUP(D26,'EST. DESCRITIVAS'!E:Q,3,0)</f>
        <v>1.27905894862763</v>
      </c>
      <c r="F26" s="72" t="n">
        <f aca="false">VLOOKUP(D26,'EST. DESCRITIVAS'!$E:$Q,5,0)</f>
        <v>0.306373363461155</v>
      </c>
      <c r="G26" s="72" t="n">
        <f aca="false">VLOOKUP(D26,'EST. DESCRITIVAS'!$E:$Q,7,0)</f>
        <v>1.58543231208879</v>
      </c>
      <c r="H26" s="72" t="str">
        <f aca="false">VLOOKUP(D26,'EST. DESCRITIVAS'!$E:$Q,13,0)</f>
        <v/>
      </c>
      <c r="I26" s="72" t="str">
        <f aca="false">VLOOKUP(D26,'EST. DESCRITIVAS'!$E:$Q,11,0)</f>
        <v/>
      </c>
      <c r="J26" s="72" t="str">
        <f aca="false">VLOOKUP(D26,'EST. DESCRITIVAS'!$E:$Q,9,0)</f>
        <v/>
      </c>
    </row>
    <row r="27" customFormat="false" ht="12.75" hidden="false" customHeight="false" outlineLevel="0" collapsed="false">
      <c r="A27" s="89" t="n">
        <v>3</v>
      </c>
      <c r="B27" s="89" t="str">
        <f aca="false">B26</f>
        <v>06/</v>
      </c>
      <c r="C27" s="89" t="n">
        <f aca="false">C26</f>
        <v>2009</v>
      </c>
      <c r="D27" s="89" t="str">
        <f aca="false">B27&amp;"|"&amp;C27&amp;"|"&amp;A27</f>
        <v>06/|2009|3</v>
      </c>
      <c r="E27" s="72" t="str">
        <f aca="false">VLOOKUP(D27,'EST. DESCRITIVAS'!E:Q,3,0)</f>
        <v/>
      </c>
      <c r="F27" s="72" t="str">
        <f aca="false">VLOOKUP(D27,'EST. DESCRITIVAS'!$E:$Q,5,0)</f>
        <v/>
      </c>
      <c r="G27" s="72" t="str">
        <f aca="false">VLOOKUP(D27,'EST. DESCRITIVAS'!$E:$Q,7,0)</f>
        <v/>
      </c>
      <c r="H27" s="72" t="str">
        <f aca="false">VLOOKUP(D27,'EST. DESCRITIVAS'!$E:$Q,13,0)</f>
        <v/>
      </c>
      <c r="I27" s="72" t="str">
        <f aca="false">VLOOKUP(D27,'EST. DESCRITIVAS'!$E:$Q,11,0)</f>
        <v/>
      </c>
      <c r="J27" s="72" t="str">
        <f aca="false">VLOOKUP(D27,'EST. DESCRITIVAS'!$E:$Q,9,0)</f>
        <v/>
      </c>
    </row>
    <row r="28" customFormat="false" ht="12.75" hidden="false" customHeight="false" outlineLevel="0" collapsed="false">
      <c r="A28" s="89" t="n">
        <v>4</v>
      </c>
      <c r="B28" s="89" t="str">
        <f aca="false">B27</f>
        <v>06/</v>
      </c>
      <c r="C28" s="89" t="n">
        <f aca="false">C27</f>
        <v>2009</v>
      </c>
      <c r="D28" s="89" t="str">
        <f aca="false">B28&amp;"|"&amp;C28&amp;"|"&amp;A28</f>
        <v>06/|2009|4</v>
      </c>
      <c r="E28" s="72" t="n">
        <f aca="false">VLOOKUP(D28,'EST. DESCRITIVAS'!E:Q,3,0)</f>
        <v>0.733974481780911</v>
      </c>
      <c r="F28" s="72" t="n">
        <f aca="false">VLOOKUP(D28,'EST. DESCRITIVAS'!$E:$Q,5,0)</f>
        <v>0.162822330357485</v>
      </c>
      <c r="G28" s="72" t="n">
        <f aca="false">VLOOKUP(D28,'EST. DESCRITIVAS'!$E:$Q,7,0)</f>
        <v>0.896796812138396</v>
      </c>
      <c r="H28" s="72" t="str">
        <f aca="false">VLOOKUP(D28,'EST. DESCRITIVAS'!$E:$Q,13,0)</f>
        <v/>
      </c>
      <c r="I28" s="72" t="str">
        <f aca="false">VLOOKUP(D28,'EST. DESCRITIVAS'!$E:$Q,11,0)</f>
        <v/>
      </c>
      <c r="J28" s="72" t="str">
        <f aca="false">VLOOKUP(D28,'EST. DESCRITIVAS'!$E:$Q,9,0)</f>
        <v/>
      </c>
    </row>
    <row r="29" customFormat="false" ht="12.75" hidden="false" customHeight="false" outlineLevel="0" collapsed="false">
      <c r="A29" s="89" t="n">
        <v>5</v>
      </c>
      <c r="B29" s="89" t="str">
        <f aca="false">B28</f>
        <v>06/</v>
      </c>
      <c r="C29" s="89" t="n">
        <f aca="false">C28</f>
        <v>2009</v>
      </c>
      <c r="D29" s="89" t="str">
        <f aca="false">B29&amp;"|"&amp;C29&amp;"|"&amp;A29</f>
        <v>06/|2009|5</v>
      </c>
      <c r="E29" s="72" t="n">
        <f aca="false">VLOOKUP(D29,'EST. DESCRITIVAS'!E:Q,3,0)</f>
        <v>0.346909610575205</v>
      </c>
      <c r="F29" s="72" t="n">
        <f aca="false">VLOOKUP(D29,'EST. DESCRITIVAS'!$E:$Q,5,0)</f>
        <v>0.854948195784207</v>
      </c>
      <c r="G29" s="72" t="n">
        <f aca="false">VLOOKUP(D29,'EST. DESCRITIVAS'!$E:$Q,7,0)</f>
        <v>1.20185780635941</v>
      </c>
      <c r="H29" s="72" t="str">
        <f aca="false">VLOOKUP(D29,'EST. DESCRITIVAS'!$E:$Q,13,0)</f>
        <v/>
      </c>
      <c r="I29" s="72" t="str">
        <f aca="false">VLOOKUP(D29,'EST. DESCRITIVAS'!$E:$Q,11,0)</f>
        <v/>
      </c>
      <c r="J29" s="72" t="str">
        <f aca="false">VLOOKUP(D29,'EST. DESCRITIVAS'!$E:$Q,9,0)</f>
        <v/>
      </c>
    </row>
    <row r="30" customFormat="false" ht="12.75" hidden="false" customHeight="false" outlineLevel="0" collapsed="false">
      <c r="A30" s="89" t="n">
        <v>6</v>
      </c>
      <c r="B30" s="89" t="str">
        <f aca="false">B29</f>
        <v>06/</v>
      </c>
      <c r="C30" s="89" t="n">
        <f aca="false">C29</f>
        <v>2009</v>
      </c>
      <c r="D30" s="89" t="str">
        <f aca="false">B30&amp;"|"&amp;C30&amp;"|"&amp;A30</f>
        <v>06/|2009|6</v>
      </c>
      <c r="E30" s="72" t="str">
        <f aca="false">VLOOKUP(D30,'EST. DESCRITIVAS'!E:Q,3,0)</f>
        <v/>
      </c>
      <c r="F30" s="72" t="str">
        <f aca="false">VLOOKUP(D30,'EST. DESCRITIVAS'!$E:$Q,5,0)</f>
        <v/>
      </c>
      <c r="G30" s="72" t="str">
        <f aca="false">VLOOKUP(D30,'EST. DESCRITIVAS'!$E:$Q,7,0)</f>
        <v/>
      </c>
      <c r="H30" s="72" t="str">
        <f aca="false">VLOOKUP(D30,'EST. DESCRITIVAS'!$E:$Q,13,0)</f>
        <v/>
      </c>
      <c r="I30" s="72" t="str">
        <f aca="false">VLOOKUP(D30,'EST. DESCRITIVAS'!$E:$Q,11,0)</f>
        <v/>
      </c>
      <c r="J30" s="72" t="str">
        <f aca="false">VLOOKUP(D30,'EST. DESCRITIVAS'!$E:$Q,9,0)</f>
        <v/>
      </c>
    </row>
    <row r="31" customFormat="false" ht="12.75" hidden="false" customHeight="false" outlineLevel="0" collapsed="false">
      <c r="A31" s="89" t="n">
        <v>7</v>
      </c>
      <c r="B31" s="89" t="str">
        <f aca="false">B30</f>
        <v>06/</v>
      </c>
      <c r="C31" s="89" t="n">
        <f aca="false">C30</f>
        <v>2009</v>
      </c>
      <c r="D31" s="89" t="str">
        <f aca="false">B31&amp;"|"&amp;C31&amp;"|"&amp;A31</f>
        <v>06/|2009|7</v>
      </c>
      <c r="E31" s="72" t="str">
        <f aca="false">VLOOKUP(D31,'EST. DESCRITIVAS'!E:Q,3,0)</f>
        <v/>
      </c>
      <c r="F31" s="72" t="str">
        <f aca="false">VLOOKUP(D31,'EST. DESCRITIVAS'!$E:$Q,5,0)</f>
        <v/>
      </c>
      <c r="G31" s="72" t="str">
        <f aca="false">VLOOKUP(D31,'EST. DESCRITIVAS'!$E:$Q,7,0)</f>
        <v/>
      </c>
      <c r="H31" s="72" t="str">
        <f aca="false">VLOOKUP(D31,'EST. DESCRITIVAS'!$E:$Q,13,0)</f>
        <v/>
      </c>
      <c r="I31" s="72" t="str">
        <f aca="false">VLOOKUP(D31,'EST. DESCRITIVAS'!$E:$Q,11,0)</f>
        <v/>
      </c>
      <c r="J31" s="72" t="str">
        <f aca="false">VLOOKUP(D31,'EST. DESCRITIVAS'!$E:$Q,9,0)</f>
        <v/>
      </c>
    </row>
    <row r="32" customFormat="false" ht="12.75" hidden="false" customHeight="false" outlineLevel="0" collapsed="false">
      <c r="A32" s="89" t="n">
        <v>8</v>
      </c>
      <c r="B32" s="89" t="str">
        <f aca="false">B31</f>
        <v>06/</v>
      </c>
      <c r="C32" s="89" t="n">
        <f aca="false">C31</f>
        <v>2009</v>
      </c>
      <c r="D32" s="89" t="str">
        <f aca="false">B32&amp;"|"&amp;C32&amp;"|"&amp;A32</f>
        <v>06/|2009|8</v>
      </c>
      <c r="E32" s="72" t="str">
        <f aca="false">VLOOKUP(D32,'EST. DESCRITIVAS'!E:Q,3,0)</f>
        <v/>
      </c>
      <c r="F32" s="72" t="str">
        <f aca="false">VLOOKUP(D32,'EST. DESCRITIVAS'!$E:$Q,5,0)</f>
        <v/>
      </c>
      <c r="G32" s="72" t="str">
        <f aca="false">VLOOKUP(D32,'EST. DESCRITIVAS'!$E:$Q,7,0)</f>
        <v/>
      </c>
      <c r="H32" s="72" t="str">
        <f aca="false">VLOOKUP(D32,'EST. DESCRITIVAS'!$E:$Q,13,0)</f>
        <v/>
      </c>
      <c r="I32" s="72" t="str">
        <f aca="false">VLOOKUP(D32,'EST. DESCRITIVAS'!$E:$Q,11,0)</f>
        <v/>
      </c>
      <c r="J32" s="72" t="str">
        <f aca="false">VLOOKUP(D32,'EST. DESCRITIVAS'!$E:$Q,9,0)</f>
        <v/>
      </c>
    </row>
    <row r="33" customFormat="false" ht="12.75" hidden="false" customHeight="false" outlineLevel="0" collapsed="false">
      <c r="A33" s="89" t="n">
        <v>9</v>
      </c>
      <c r="B33" s="89" t="str">
        <f aca="false">B32</f>
        <v>06/</v>
      </c>
      <c r="C33" s="89" t="n">
        <f aca="false">C32</f>
        <v>2009</v>
      </c>
      <c r="D33" s="89" t="str">
        <f aca="false">B33&amp;"|"&amp;C33&amp;"|"&amp;A33</f>
        <v>06/|2009|9</v>
      </c>
      <c r="E33" s="72" t="n">
        <f aca="false">VLOOKUP(D33,'EST. DESCRITIVAS'!E:Q,3,0)</f>
        <v>0.945100467638957</v>
      </c>
      <c r="F33" s="72" t="n">
        <f aca="false">VLOOKUP(D33,'EST. DESCRITIVAS'!$E:$Q,5,0)</f>
        <v>0.149580406141231</v>
      </c>
      <c r="G33" s="72" t="n">
        <f aca="false">VLOOKUP(D33,'EST. DESCRITIVAS'!$E:$Q,7,0)</f>
        <v>1.09468087378019</v>
      </c>
      <c r="H33" s="72" t="str">
        <f aca="false">VLOOKUP(D33,'EST. DESCRITIVAS'!$E:$Q,13,0)</f>
        <v/>
      </c>
      <c r="I33" s="72" t="str">
        <f aca="false">VLOOKUP(D33,'EST. DESCRITIVAS'!$E:$Q,11,0)</f>
        <v/>
      </c>
      <c r="J33" s="72" t="str">
        <f aca="false">VLOOKUP(D33,'EST. DESCRITIVAS'!$E:$Q,9,0)</f>
        <v/>
      </c>
    </row>
    <row r="34" customFormat="false" ht="12.75" hidden="false" customHeight="false" outlineLevel="0" collapsed="false">
      <c r="A34" s="89" t="n">
        <v>10</v>
      </c>
      <c r="B34" s="89" t="str">
        <f aca="false">B33</f>
        <v>06/</v>
      </c>
      <c r="C34" s="89" t="n">
        <f aca="false">C33</f>
        <v>2009</v>
      </c>
      <c r="D34" s="89" t="str">
        <f aca="false">B34&amp;"|"&amp;C34&amp;"|"&amp;A34</f>
        <v>06/|2009|10</v>
      </c>
      <c r="E34" s="72" t="str">
        <f aca="false">VLOOKUP(D34,'EST. DESCRITIVAS'!E:Q,3,0)</f>
        <v/>
      </c>
      <c r="F34" s="72" t="str">
        <f aca="false">VLOOKUP(D34,'EST. DESCRITIVAS'!$E:$Q,5,0)</f>
        <v/>
      </c>
      <c r="G34" s="72" t="str">
        <f aca="false">VLOOKUP(D34,'EST. DESCRITIVAS'!$E:$Q,7,0)</f>
        <v/>
      </c>
      <c r="H34" s="72" t="str">
        <f aca="false">VLOOKUP(D34,'EST. DESCRITIVAS'!$E:$Q,13,0)</f>
        <v/>
      </c>
      <c r="I34" s="72" t="str">
        <f aca="false">VLOOKUP(D34,'EST. DESCRITIVAS'!$E:$Q,11,0)</f>
        <v/>
      </c>
      <c r="J34" s="72" t="str">
        <f aca="false">VLOOKUP(D34,'EST. DESCRITIVAS'!$E:$Q,9,0)</f>
        <v/>
      </c>
    </row>
    <row r="35" customFormat="false" ht="12.75" hidden="false" customHeight="false" outlineLevel="0" collapsed="false">
      <c r="A35" s="89" t="n">
        <v>11</v>
      </c>
      <c r="B35" s="89" t="str">
        <f aca="false">B34</f>
        <v>06/</v>
      </c>
      <c r="C35" s="89" t="n">
        <f aca="false">C34</f>
        <v>2009</v>
      </c>
      <c r="D35" s="89" t="str">
        <f aca="false">B35&amp;"|"&amp;C35&amp;"|"&amp;A35</f>
        <v>06/|2009|11</v>
      </c>
      <c r="E35" s="72" t="n">
        <f aca="false">VLOOKUP(D35,'EST. DESCRITIVAS'!E:Q,3,0)</f>
        <v>0.707575337931406</v>
      </c>
      <c r="F35" s="72" t="n">
        <f aca="false">VLOOKUP(D35,'EST. DESCRITIVAS'!$E:$Q,5,0)</f>
        <v>0.276347165834645</v>
      </c>
      <c r="G35" s="72" t="n">
        <f aca="false">VLOOKUP(D35,'EST. DESCRITIVAS'!$E:$Q,7,0)</f>
        <v>0.983922503766051</v>
      </c>
      <c r="H35" s="72" t="str">
        <f aca="false">VLOOKUP(D35,'EST. DESCRITIVAS'!$E:$Q,13,0)</f>
        <v/>
      </c>
      <c r="I35" s="72" t="str">
        <f aca="false">VLOOKUP(D35,'EST. DESCRITIVAS'!$E:$Q,11,0)</f>
        <v/>
      </c>
      <c r="J35" s="72" t="str">
        <f aca="false">VLOOKUP(D35,'EST. DESCRITIVAS'!$E:$Q,9,0)</f>
        <v/>
      </c>
    </row>
    <row r="36" customFormat="false" ht="12.75" hidden="false" customHeight="false" outlineLevel="0" collapsed="false">
      <c r="A36" s="89" t="n">
        <v>12</v>
      </c>
      <c r="B36" s="89" t="str">
        <f aca="false">B35</f>
        <v>06/</v>
      </c>
      <c r="C36" s="89" t="n">
        <f aca="false">C35</f>
        <v>2009</v>
      </c>
      <c r="D36" s="89" t="str">
        <f aca="false">B36&amp;"|"&amp;C36&amp;"|"&amp;A36</f>
        <v>06/|2009|12</v>
      </c>
      <c r="E36" s="72" t="n">
        <f aca="false">VLOOKUP(D36,'EST. DESCRITIVAS'!E:Q,3,0)</f>
        <v>0.802495147687781</v>
      </c>
      <c r="F36" s="72" t="n">
        <f aca="false">VLOOKUP(D36,'EST. DESCRITIVAS'!$E:$Q,5,0)</f>
        <v>0.193869196548704</v>
      </c>
      <c r="G36" s="72" t="n">
        <f aca="false">VLOOKUP(D36,'EST. DESCRITIVAS'!$E:$Q,7,0)</f>
        <v>0.996364344236484</v>
      </c>
      <c r="H36" s="72" t="str">
        <f aca="false">VLOOKUP(D36,'EST. DESCRITIVAS'!$E:$Q,13,0)</f>
        <v/>
      </c>
      <c r="I36" s="72" t="str">
        <f aca="false">VLOOKUP(D36,'EST. DESCRITIVAS'!$E:$Q,11,0)</f>
        <v/>
      </c>
      <c r="J36" s="72" t="str">
        <f aca="false">VLOOKUP(D36,'EST. DESCRITIVAS'!$E:$Q,9,0)</f>
        <v/>
      </c>
    </row>
    <row r="37" customFormat="false" ht="12.75" hidden="false" customHeight="false" outlineLevel="0" collapsed="false">
      <c r="A37" s="89" t="n">
        <v>13</v>
      </c>
      <c r="B37" s="89" t="str">
        <f aca="false">B36</f>
        <v>06/</v>
      </c>
      <c r="C37" s="89" t="n">
        <f aca="false">C36</f>
        <v>2009</v>
      </c>
      <c r="D37" s="89" t="str">
        <f aca="false">B37&amp;"|"&amp;C37&amp;"|"&amp;A37</f>
        <v>06/|2009|13</v>
      </c>
      <c r="E37" s="72" t="n">
        <f aca="false">VLOOKUP(D37,'EST. DESCRITIVAS'!E:Q,3,0)</f>
        <v>0.566532833840106</v>
      </c>
      <c r="F37" s="72" t="n">
        <f aca="false">VLOOKUP(D37,'EST. DESCRITIVAS'!$E:$Q,5,0)</f>
        <v>0.229946074890386</v>
      </c>
      <c r="G37" s="72" t="n">
        <f aca="false">VLOOKUP(D37,'EST. DESCRITIVAS'!$E:$Q,7,0)</f>
        <v>0.796478908730492</v>
      </c>
      <c r="H37" s="72" t="str">
        <f aca="false">VLOOKUP(D37,'EST. DESCRITIVAS'!$E:$Q,13,0)</f>
        <v/>
      </c>
      <c r="I37" s="72" t="str">
        <f aca="false">VLOOKUP(D37,'EST. DESCRITIVAS'!$E:$Q,11,0)</f>
        <v/>
      </c>
      <c r="J37" s="72" t="str">
        <f aca="false">VLOOKUP(D37,'EST. DESCRITIVAS'!$E:$Q,9,0)</f>
        <v/>
      </c>
    </row>
    <row r="38" customFormat="false" ht="12.75" hidden="false" customHeight="false" outlineLevel="0" collapsed="false">
      <c r="A38" s="89" t="n">
        <v>14</v>
      </c>
      <c r="B38" s="89" t="str">
        <f aca="false">B37</f>
        <v>06/</v>
      </c>
      <c r="C38" s="89" t="n">
        <f aca="false">C37</f>
        <v>2009</v>
      </c>
      <c r="D38" s="89" t="str">
        <f aca="false">B38&amp;"|"&amp;C38&amp;"|"&amp;A38</f>
        <v>06/|2009|14</v>
      </c>
      <c r="E38" s="72" t="n">
        <f aca="false">VLOOKUP(D38,'EST. DESCRITIVAS'!E:Q,3,0)</f>
        <v>0.849535167910602</v>
      </c>
      <c r="F38" s="72" t="n">
        <f aca="false">VLOOKUP(D38,'EST. DESCRITIVAS'!$E:$Q,5,0)</f>
        <v>0.191459376305883</v>
      </c>
      <c r="G38" s="72" t="n">
        <f aca="false">VLOOKUP(D38,'EST. DESCRITIVAS'!$E:$Q,7,0)</f>
        <v>1.04099454421649</v>
      </c>
      <c r="H38" s="72" t="str">
        <f aca="false">VLOOKUP(D38,'EST. DESCRITIVAS'!$E:$Q,13,0)</f>
        <v/>
      </c>
      <c r="I38" s="72" t="str">
        <f aca="false">VLOOKUP(D38,'EST. DESCRITIVAS'!$E:$Q,11,0)</f>
        <v/>
      </c>
      <c r="J38" s="72" t="str">
        <f aca="false">VLOOKUP(D38,'EST. DESCRITIVAS'!$E:$Q,9,0)</f>
        <v/>
      </c>
    </row>
    <row r="39" customFormat="false" ht="12.75" hidden="false" customHeight="false" outlineLevel="0" collapsed="false">
      <c r="A39" s="89" t="n">
        <v>15</v>
      </c>
      <c r="B39" s="89" t="str">
        <f aca="false">B38</f>
        <v>06/</v>
      </c>
      <c r="C39" s="89" t="n">
        <f aca="false">C38</f>
        <v>2009</v>
      </c>
      <c r="D39" s="89" t="str">
        <f aca="false">B39&amp;"|"&amp;C39&amp;"|"&amp;A39</f>
        <v>06/|2009|15</v>
      </c>
      <c r="E39" s="72" t="n">
        <f aca="false">VLOOKUP(D39,'EST. DESCRITIVAS'!E:Q,3,0)</f>
        <v>0.78934227421886</v>
      </c>
      <c r="F39" s="72" t="n">
        <f aca="false">VLOOKUP(D39,'EST. DESCRITIVAS'!$E:$Q,5,0)</f>
        <v>0.255314595520046</v>
      </c>
      <c r="G39" s="72" t="n">
        <f aca="false">VLOOKUP(D39,'EST. DESCRITIVAS'!$E:$Q,7,0)</f>
        <v>1.0446568697389</v>
      </c>
      <c r="H39" s="72" t="str">
        <f aca="false">VLOOKUP(D39,'EST. DESCRITIVAS'!$E:$Q,13,0)</f>
        <v/>
      </c>
      <c r="I39" s="72" t="str">
        <f aca="false">VLOOKUP(D39,'EST. DESCRITIVAS'!$E:$Q,11,0)</f>
        <v/>
      </c>
      <c r="J39" s="72" t="str">
        <f aca="false">VLOOKUP(D39,'EST. DESCRITIVAS'!$E:$Q,9,0)</f>
        <v/>
      </c>
    </row>
    <row r="40" customFormat="false" ht="12.75" hidden="false" customHeight="false" outlineLevel="0" collapsed="false">
      <c r="A40" s="89" t="n">
        <v>16</v>
      </c>
      <c r="B40" s="89" t="str">
        <f aca="false">B39</f>
        <v>06/</v>
      </c>
      <c r="C40" s="89" t="n">
        <f aca="false">C39</f>
        <v>2009</v>
      </c>
      <c r="D40" s="89" t="str">
        <f aca="false">B40&amp;"|"&amp;C40&amp;"|"&amp;A40</f>
        <v>06/|2009|16</v>
      </c>
      <c r="E40" s="72" t="str">
        <f aca="false">VLOOKUP(D40,'EST. DESCRITIVAS'!E:Q,3,0)</f>
        <v/>
      </c>
      <c r="F40" s="72" t="str">
        <f aca="false">VLOOKUP(D40,'EST. DESCRITIVAS'!$E:$Q,5,0)</f>
        <v/>
      </c>
      <c r="G40" s="72" t="str">
        <f aca="false">VLOOKUP(D40,'EST. DESCRITIVAS'!$E:$Q,7,0)</f>
        <v/>
      </c>
      <c r="H40" s="72" t="str">
        <f aca="false">VLOOKUP(D40,'EST. DESCRITIVAS'!$E:$Q,13,0)</f>
        <v/>
      </c>
      <c r="I40" s="72" t="str">
        <f aca="false">VLOOKUP(D40,'EST. DESCRITIVAS'!$E:$Q,11,0)</f>
        <v/>
      </c>
      <c r="J40" s="72" t="str">
        <f aca="false">VLOOKUP(D40,'EST. DESCRITIVAS'!$E:$Q,9,0)</f>
        <v/>
      </c>
    </row>
    <row r="41" customFormat="false" ht="12.75" hidden="false" customHeight="false" outlineLevel="0" collapsed="false">
      <c r="A41" s="89" t="n">
        <v>17</v>
      </c>
      <c r="B41" s="89" t="str">
        <f aca="false">B40</f>
        <v>06/</v>
      </c>
      <c r="C41" s="89" t="n">
        <f aca="false">C40</f>
        <v>2009</v>
      </c>
      <c r="D41" s="89" t="str">
        <f aca="false">B41&amp;"|"&amp;C41&amp;"|"&amp;A41</f>
        <v>06/|2009|17</v>
      </c>
      <c r="E41" s="72" t="n">
        <f aca="false">VLOOKUP(D41,'EST. DESCRITIVAS'!E:Q,3,0)</f>
        <v>0.764241102896577</v>
      </c>
      <c r="F41" s="72" t="n">
        <f aca="false">VLOOKUP(D41,'EST. DESCRITIVAS'!$E:$Q,5,0)</f>
        <v>0.100565545956756</v>
      </c>
      <c r="G41" s="72" t="n">
        <f aca="false">VLOOKUP(D41,'EST. DESCRITIVAS'!$E:$Q,7,0)</f>
        <v>0.864806648853333</v>
      </c>
      <c r="H41" s="72" t="str">
        <f aca="false">VLOOKUP(D41,'EST. DESCRITIVAS'!$E:$Q,13,0)</f>
        <v/>
      </c>
      <c r="I41" s="72" t="str">
        <f aca="false">VLOOKUP(D41,'EST. DESCRITIVAS'!$E:$Q,11,0)</f>
        <v/>
      </c>
      <c r="J41" s="72" t="str">
        <f aca="false">VLOOKUP(D41,'EST. DESCRITIVAS'!$E:$Q,9,0)</f>
        <v/>
      </c>
    </row>
    <row r="42" customFormat="false" ht="12.75" hidden="false" customHeight="false" outlineLevel="0" collapsed="false">
      <c r="A42" s="89" t="n">
        <v>18</v>
      </c>
      <c r="B42" s="89" t="str">
        <f aca="false">B41</f>
        <v>06/</v>
      </c>
      <c r="C42" s="89" t="n">
        <f aca="false">C41</f>
        <v>2009</v>
      </c>
      <c r="D42" s="89" t="str">
        <f aca="false">B42&amp;"|"&amp;C42&amp;"|"&amp;A42</f>
        <v>06/|2009|18</v>
      </c>
      <c r="E42" s="72" t="n">
        <f aca="false">VLOOKUP(D42,'EST. DESCRITIVAS'!E:Q,3,0)</f>
        <v>0.825753089504363</v>
      </c>
      <c r="F42" s="72" t="n">
        <f aca="false">VLOOKUP(D42,'EST. DESCRITIVAS'!$E:$Q,5,0)</f>
        <v>0.114007862275517</v>
      </c>
      <c r="G42" s="72" t="n">
        <f aca="false">VLOOKUP(D42,'EST. DESCRITIVAS'!$E:$Q,7,0)</f>
        <v>0.939760951779884</v>
      </c>
      <c r="H42" s="72" t="str">
        <f aca="false">VLOOKUP(D42,'EST. DESCRITIVAS'!$E:$Q,13,0)</f>
        <v/>
      </c>
      <c r="I42" s="72" t="str">
        <f aca="false">VLOOKUP(D42,'EST. DESCRITIVAS'!$E:$Q,11,0)</f>
        <v/>
      </c>
      <c r="J42" s="72" t="str">
        <f aca="false">VLOOKUP(D42,'EST. DESCRITIVAS'!$E:$Q,9,0)</f>
        <v/>
      </c>
    </row>
    <row r="43" customFormat="false" ht="12.75" hidden="false" customHeight="false" outlineLevel="0" collapsed="false">
      <c r="A43" s="89" t="n">
        <v>19</v>
      </c>
      <c r="B43" s="89" t="str">
        <f aca="false">B42</f>
        <v>06/</v>
      </c>
      <c r="C43" s="89" t="n">
        <f aca="false">C42</f>
        <v>2009</v>
      </c>
      <c r="D43" s="89" t="str">
        <f aca="false">B43&amp;"|"&amp;C43&amp;"|"&amp;A43</f>
        <v>06/|2009|19</v>
      </c>
      <c r="E43" s="72" t="str">
        <f aca="false">VLOOKUP(D43,'EST. DESCRITIVAS'!E:Q,3,0)</f>
        <v/>
      </c>
      <c r="F43" s="72" t="str">
        <f aca="false">VLOOKUP(D43,'EST. DESCRITIVAS'!$E:$Q,5,0)</f>
        <v/>
      </c>
      <c r="G43" s="72" t="str">
        <f aca="false">VLOOKUP(D43,'EST. DESCRITIVAS'!$E:$Q,7,0)</f>
        <v/>
      </c>
      <c r="H43" s="72" t="str">
        <f aca="false">VLOOKUP(D43,'EST. DESCRITIVAS'!$E:$Q,13,0)</f>
        <v/>
      </c>
      <c r="I43" s="72" t="str">
        <f aca="false">VLOOKUP(D43,'EST. DESCRITIVAS'!$E:$Q,11,0)</f>
        <v/>
      </c>
      <c r="J43" s="72" t="str">
        <f aca="false">VLOOKUP(D43,'EST. DESCRITIVAS'!$E:$Q,9,0)</f>
        <v/>
      </c>
    </row>
    <row r="44" customFormat="false" ht="12.75" hidden="false" customHeight="false" outlineLevel="0" collapsed="false">
      <c r="A44" s="89" t="n">
        <v>20</v>
      </c>
      <c r="B44" s="89" t="str">
        <f aca="false">B43</f>
        <v>06/</v>
      </c>
      <c r="C44" s="89" t="n">
        <f aca="false">C43</f>
        <v>2009</v>
      </c>
      <c r="D44" s="89" t="str">
        <f aca="false">B44&amp;"|"&amp;C44&amp;"|"&amp;A44</f>
        <v>06/|2009|20</v>
      </c>
      <c r="E44" s="72" t="str">
        <f aca="false">VLOOKUP(D44,'EST. DESCRITIVAS'!E:Q,3,0)</f>
        <v/>
      </c>
      <c r="F44" s="72" t="str">
        <f aca="false">VLOOKUP(D44,'EST. DESCRITIVAS'!$E:$Q,5,0)</f>
        <v/>
      </c>
      <c r="G44" s="72" t="str">
        <f aca="false">VLOOKUP(D44,'EST. DESCRITIVAS'!$E:$Q,7,0)</f>
        <v/>
      </c>
      <c r="H44" s="72" t="str">
        <f aca="false">VLOOKUP(D44,'EST. DESCRITIVAS'!$E:$Q,13,0)</f>
        <v/>
      </c>
      <c r="I44" s="72" t="str">
        <f aca="false">VLOOKUP(D44,'EST. DESCRITIVAS'!$E:$Q,11,0)</f>
        <v/>
      </c>
      <c r="J44" s="72" t="str">
        <f aca="false">VLOOKUP(D44,'EST. DESCRITIVAS'!$E:$Q,9,0)</f>
        <v/>
      </c>
    </row>
    <row r="45" customFormat="false" ht="12.75" hidden="false" customHeight="false" outlineLevel="0" collapsed="false">
      <c r="A45" s="89" t="n">
        <v>21</v>
      </c>
      <c r="B45" s="89" t="str">
        <f aca="false">B44</f>
        <v>06/</v>
      </c>
      <c r="C45" s="89" t="n">
        <f aca="false">C44</f>
        <v>2009</v>
      </c>
      <c r="D45" s="89" t="str">
        <f aca="false">B45&amp;"|"&amp;C45&amp;"|"&amp;A45</f>
        <v>06/|2009|21</v>
      </c>
      <c r="E45" s="72" t="n">
        <f aca="false">VLOOKUP(D45,'EST. DESCRITIVAS'!E:Q,3,0)</f>
        <v>0.735128533020458</v>
      </c>
      <c r="F45" s="72" t="n">
        <f aca="false">VLOOKUP(D45,'EST. DESCRITIVAS'!$E:$Q,5,0)</f>
        <v>0.183204334634528</v>
      </c>
      <c r="G45" s="72" t="n">
        <f aca="false">VLOOKUP(D45,'EST. DESCRITIVAS'!$E:$Q,7,0)</f>
        <v>0.918332867654986</v>
      </c>
      <c r="H45" s="72" t="str">
        <f aca="false">VLOOKUP(D45,'EST. DESCRITIVAS'!$E:$Q,13,0)</f>
        <v/>
      </c>
      <c r="I45" s="72" t="str">
        <f aca="false">VLOOKUP(D45,'EST. DESCRITIVAS'!$E:$Q,11,0)</f>
        <v/>
      </c>
      <c r="J45" s="72" t="str">
        <f aca="false">VLOOKUP(D45,'EST. DESCRITIVAS'!$E:$Q,9,0)</f>
        <v/>
      </c>
    </row>
    <row r="46" customFormat="false" ht="12.75" hidden="false" customHeight="false" outlineLevel="0" collapsed="false">
      <c r="A46" s="89" t="n">
        <v>22</v>
      </c>
      <c r="B46" s="89" t="str">
        <f aca="false">B45</f>
        <v>06/</v>
      </c>
      <c r="C46" s="89" t="n">
        <f aca="false">C45</f>
        <v>2009</v>
      </c>
      <c r="D46" s="89" t="str">
        <f aca="false">B46&amp;"|"&amp;C46&amp;"|"&amp;A46</f>
        <v>06/|2009|22</v>
      </c>
      <c r="E46" s="72" t="n">
        <f aca="false">VLOOKUP(D46,'EST. DESCRITIVAS'!E:Q,3,0)</f>
        <v>0.498047606041294</v>
      </c>
      <c r="F46" s="72" t="n">
        <f aca="false">VLOOKUP(D46,'EST. DESCRITIVAS'!$E:$Q,5,0)</f>
        <v>0.375577878263683</v>
      </c>
      <c r="G46" s="72" t="n">
        <f aca="false">VLOOKUP(D46,'EST. DESCRITIVAS'!$E:$Q,7,0)</f>
        <v>0.873625484304977</v>
      </c>
      <c r="H46" s="72" t="str">
        <f aca="false">VLOOKUP(D46,'EST. DESCRITIVAS'!$E:$Q,13,0)</f>
        <v/>
      </c>
      <c r="I46" s="72" t="str">
        <f aca="false">VLOOKUP(D46,'EST. DESCRITIVAS'!$E:$Q,11,0)</f>
        <v/>
      </c>
      <c r="J46" s="72" t="str">
        <f aca="false">VLOOKUP(D46,'EST. DESCRITIVAS'!$E:$Q,9,0)</f>
        <v/>
      </c>
    </row>
    <row r="47" customFormat="false" ht="12.75" hidden="false" customHeight="false" outlineLevel="0" collapsed="false">
      <c r="A47" s="89" t="n">
        <v>23</v>
      </c>
      <c r="B47" s="89" t="str">
        <f aca="false">B46</f>
        <v>06/</v>
      </c>
      <c r="C47" s="89" t="n">
        <f aca="false">C46</f>
        <v>2009</v>
      </c>
      <c r="D47" s="89" t="str">
        <f aca="false">B47&amp;"|"&amp;C47&amp;"|"&amp;A47</f>
        <v>06/|2009|23</v>
      </c>
      <c r="E47" s="72" t="n">
        <f aca="false">VLOOKUP(D47,'EST. DESCRITIVAS'!E:Q,3,0)</f>
        <v>0.410804690832701</v>
      </c>
      <c r="F47" s="72" t="n">
        <f aca="false">VLOOKUP(D47,'EST. DESCRITIVAS'!$E:$Q,5,0)</f>
        <v>0.395013866270309</v>
      </c>
      <c r="G47" s="72" t="n">
        <f aca="false">VLOOKUP(D47,'EST. DESCRITIVAS'!$E:$Q,7,0)</f>
        <v>0.805818557103012</v>
      </c>
      <c r="H47" s="72" t="str">
        <f aca="false">VLOOKUP(D47,'EST. DESCRITIVAS'!$E:$Q,13,0)</f>
        <v/>
      </c>
      <c r="I47" s="72" t="str">
        <f aca="false">VLOOKUP(D47,'EST. DESCRITIVAS'!$E:$Q,11,0)</f>
        <v/>
      </c>
      <c r="J47" s="72" t="str">
        <f aca="false">VLOOKUP(D47,'EST. DESCRITIVAS'!$E:$Q,9,0)</f>
        <v/>
      </c>
    </row>
    <row r="48" customFormat="false" ht="12.75" hidden="false" customHeight="false" outlineLevel="0" collapsed="false">
      <c r="A48" s="89" t="n">
        <v>1</v>
      </c>
      <c r="B48" s="89" t="s">
        <v>27</v>
      </c>
      <c r="C48" s="89" t="n">
        <v>2009</v>
      </c>
      <c r="D48" s="89" t="str">
        <f aca="false">B48&amp;"|"&amp;C48&amp;"|"&amp;A48</f>
        <v>09/|2009|1</v>
      </c>
      <c r="E48" s="72" t="n">
        <f aca="false">VLOOKUP(D48,'EST. DESCRITIVAS'!E:Q,3,0)</f>
        <v>1.34452854393842</v>
      </c>
      <c r="F48" s="72" t="n">
        <f aca="false">VLOOKUP(D48,'EST. DESCRITIVAS'!$E:$Q,5,0)</f>
        <v>0.16287363694676</v>
      </c>
      <c r="G48" s="72" t="n">
        <f aca="false">VLOOKUP(D48,'EST. DESCRITIVAS'!$E:$Q,7,0)</f>
        <v>1.50740218088518</v>
      </c>
      <c r="H48" s="72" t="str">
        <f aca="false">VLOOKUP(D48,'EST. DESCRITIVAS'!$E:$Q,13,0)</f>
        <v/>
      </c>
      <c r="I48" s="72" t="str">
        <f aca="false">VLOOKUP(D48,'EST. DESCRITIVAS'!$E:$Q,11,0)</f>
        <v/>
      </c>
      <c r="J48" s="72" t="str">
        <f aca="false">VLOOKUP(D48,'EST. DESCRITIVAS'!$E:$Q,9,0)</f>
        <v/>
      </c>
    </row>
    <row r="49" customFormat="false" ht="12.75" hidden="false" customHeight="false" outlineLevel="0" collapsed="false">
      <c r="A49" s="89" t="n">
        <v>2</v>
      </c>
      <c r="B49" s="89" t="str">
        <f aca="false">B48</f>
        <v>09/</v>
      </c>
      <c r="C49" s="89" t="n">
        <f aca="false">C48</f>
        <v>2009</v>
      </c>
      <c r="D49" s="89" t="str">
        <f aca="false">B49&amp;"|"&amp;C49&amp;"|"&amp;A49</f>
        <v>09/|2009|2</v>
      </c>
      <c r="E49" s="72" t="n">
        <f aca="false">VLOOKUP(D49,'EST. DESCRITIVAS'!E:Q,3,0)</f>
        <v>1.02560099906338</v>
      </c>
      <c r="F49" s="72" t="n">
        <f aca="false">VLOOKUP(D49,'EST. DESCRITIVAS'!$E:$Q,5,0)</f>
        <v>1.6053699656572</v>
      </c>
      <c r="G49" s="72" t="n">
        <f aca="false">VLOOKUP(D49,'EST. DESCRITIVAS'!$E:$Q,7,0)</f>
        <v>2.63097096472057</v>
      </c>
      <c r="H49" s="72" t="str">
        <f aca="false">VLOOKUP(D49,'EST. DESCRITIVAS'!$E:$Q,13,0)</f>
        <v/>
      </c>
      <c r="I49" s="72" t="str">
        <f aca="false">VLOOKUP(D49,'EST. DESCRITIVAS'!$E:$Q,11,0)</f>
        <v/>
      </c>
      <c r="J49" s="72" t="str">
        <f aca="false">VLOOKUP(D49,'EST. DESCRITIVAS'!$E:$Q,9,0)</f>
        <v/>
      </c>
    </row>
    <row r="50" customFormat="false" ht="12.75" hidden="false" customHeight="false" outlineLevel="0" collapsed="false">
      <c r="A50" s="89" t="n">
        <v>3</v>
      </c>
      <c r="B50" s="89" t="str">
        <f aca="false">B49</f>
        <v>09/</v>
      </c>
      <c r="C50" s="89" t="n">
        <f aca="false">C49</f>
        <v>2009</v>
      </c>
      <c r="D50" s="89" t="str">
        <f aca="false">B50&amp;"|"&amp;C50&amp;"|"&amp;A50</f>
        <v>09/|2009|3</v>
      </c>
      <c r="E50" s="72" t="str">
        <f aca="false">VLOOKUP(D50,'EST. DESCRITIVAS'!E:Q,3,0)</f>
        <v/>
      </c>
      <c r="F50" s="72" t="str">
        <f aca="false">VLOOKUP(D50,'EST. DESCRITIVAS'!$E:$Q,5,0)</f>
        <v/>
      </c>
      <c r="G50" s="72" t="str">
        <f aca="false">VLOOKUP(D50,'EST. DESCRITIVAS'!$E:$Q,7,0)</f>
        <v/>
      </c>
      <c r="H50" s="72" t="str">
        <f aca="false">VLOOKUP(D50,'EST. DESCRITIVAS'!$E:$Q,13,0)</f>
        <v/>
      </c>
      <c r="I50" s="72" t="str">
        <f aca="false">VLOOKUP(D50,'EST. DESCRITIVAS'!$E:$Q,11,0)</f>
        <v/>
      </c>
      <c r="J50" s="72" t="str">
        <f aca="false">VLOOKUP(D50,'EST. DESCRITIVAS'!$E:$Q,9,0)</f>
        <v/>
      </c>
    </row>
    <row r="51" customFormat="false" ht="12.75" hidden="false" customHeight="false" outlineLevel="0" collapsed="false">
      <c r="A51" s="89" t="n">
        <v>4</v>
      </c>
      <c r="B51" s="89" t="str">
        <f aca="false">B50</f>
        <v>09/</v>
      </c>
      <c r="C51" s="89" t="n">
        <f aca="false">C50</f>
        <v>2009</v>
      </c>
      <c r="D51" s="89" t="str">
        <f aca="false">B51&amp;"|"&amp;C51&amp;"|"&amp;A51</f>
        <v>09/|2009|4</v>
      </c>
      <c r="E51" s="72" t="n">
        <f aca="false">VLOOKUP(D51,'EST. DESCRITIVAS'!E:Q,3,0)</f>
        <v>0.804169798631166</v>
      </c>
      <c r="F51" s="72" t="n">
        <f aca="false">VLOOKUP(D51,'EST. DESCRITIVAS'!$E:$Q,5,0)</f>
        <v>0.0698975353087786</v>
      </c>
      <c r="G51" s="72" t="n">
        <f aca="false">VLOOKUP(D51,'EST. DESCRITIVAS'!$E:$Q,7,0)</f>
        <v>0.874067333939946</v>
      </c>
      <c r="H51" s="72" t="str">
        <f aca="false">VLOOKUP(D51,'EST. DESCRITIVAS'!$E:$Q,13,0)</f>
        <v/>
      </c>
      <c r="I51" s="72" t="str">
        <f aca="false">VLOOKUP(D51,'EST. DESCRITIVAS'!$E:$Q,11,0)</f>
        <v/>
      </c>
      <c r="J51" s="72" t="str">
        <f aca="false">VLOOKUP(D51,'EST. DESCRITIVAS'!$E:$Q,9,0)</f>
        <v/>
      </c>
    </row>
    <row r="52" customFormat="false" ht="12.75" hidden="false" customHeight="false" outlineLevel="0" collapsed="false">
      <c r="A52" s="89" t="n">
        <v>5</v>
      </c>
      <c r="B52" s="89" t="str">
        <f aca="false">B51</f>
        <v>09/</v>
      </c>
      <c r="C52" s="89" t="n">
        <f aca="false">C51</f>
        <v>2009</v>
      </c>
      <c r="D52" s="89" t="str">
        <f aca="false">B52&amp;"|"&amp;C52&amp;"|"&amp;A52</f>
        <v>09/|2009|5</v>
      </c>
      <c r="E52" s="72" t="n">
        <f aca="false">VLOOKUP(D52,'EST. DESCRITIVAS'!E:Q,3,0)</f>
        <v>0.350771294433265</v>
      </c>
      <c r="F52" s="72" t="n">
        <f aca="false">VLOOKUP(D52,'EST. DESCRITIVAS'!$E:$Q,5,0)</f>
        <v>0.739604292421192</v>
      </c>
      <c r="G52" s="72" t="n">
        <f aca="false">VLOOKUP(D52,'EST. DESCRITIVAS'!$E:$Q,7,0)</f>
        <v>1.09037558685445</v>
      </c>
      <c r="H52" s="72" t="str">
        <f aca="false">VLOOKUP(D52,'EST. DESCRITIVAS'!$E:$Q,13,0)</f>
        <v/>
      </c>
      <c r="I52" s="72" t="str">
        <f aca="false">VLOOKUP(D52,'EST. DESCRITIVAS'!$E:$Q,11,0)</f>
        <v/>
      </c>
      <c r="J52" s="72" t="str">
        <f aca="false">VLOOKUP(D52,'EST. DESCRITIVAS'!$E:$Q,9,0)</f>
        <v/>
      </c>
    </row>
    <row r="53" customFormat="false" ht="12.75" hidden="false" customHeight="false" outlineLevel="0" collapsed="false">
      <c r="A53" s="89" t="n">
        <v>6</v>
      </c>
      <c r="B53" s="89" t="str">
        <f aca="false">B52</f>
        <v>09/</v>
      </c>
      <c r="C53" s="89" t="n">
        <f aca="false">C52</f>
        <v>2009</v>
      </c>
      <c r="D53" s="89" t="str">
        <f aca="false">B53&amp;"|"&amp;C53&amp;"|"&amp;A53</f>
        <v>09/|2009|6</v>
      </c>
      <c r="E53" s="72" t="str">
        <f aca="false">VLOOKUP(D53,'EST. DESCRITIVAS'!E:Q,3,0)</f>
        <v/>
      </c>
      <c r="F53" s="72" t="str">
        <f aca="false">VLOOKUP(D53,'EST. DESCRITIVAS'!$E:$Q,5,0)</f>
        <v/>
      </c>
      <c r="G53" s="72" t="str">
        <f aca="false">VLOOKUP(D53,'EST. DESCRITIVAS'!$E:$Q,7,0)</f>
        <v/>
      </c>
      <c r="H53" s="72" t="str">
        <f aca="false">VLOOKUP(D53,'EST. DESCRITIVAS'!$E:$Q,13,0)</f>
        <v/>
      </c>
      <c r="I53" s="72" t="str">
        <f aca="false">VLOOKUP(D53,'EST. DESCRITIVAS'!$E:$Q,11,0)</f>
        <v/>
      </c>
      <c r="J53" s="72" t="str">
        <f aca="false">VLOOKUP(D53,'EST. DESCRITIVAS'!$E:$Q,9,0)</f>
        <v/>
      </c>
    </row>
    <row r="54" customFormat="false" ht="12.75" hidden="false" customHeight="false" outlineLevel="0" collapsed="false">
      <c r="A54" s="89" t="n">
        <v>7</v>
      </c>
      <c r="B54" s="89" t="str">
        <f aca="false">B53</f>
        <v>09/</v>
      </c>
      <c r="C54" s="89" t="n">
        <f aca="false">C53</f>
        <v>2009</v>
      </c>
      <c r="D54" s="89" t="str">
        <f aca="false">B54&amp;"|"&amp;C54&amp;"|"&amp;A54</f>
        <v>09/|2009|7</v>
      </c>
      <c r="E54" s="72" t="str">
        <f aca="false">VLOOKUP(D54,'EST. DESCRITIVAS'!E:Q,3,0)</f>
        <v/>
      </c>
      <c r="F54" s="72" t="str">
        <f aca="false">VLOOKUP(D54,'EST. DESCRITIVAS'!$E:$Q,5,0)</f>
        <v/>
      </c>
      <c r="G54" s="72" t="str">
        <f aca="false">VLOOKUP(D54,'EST. DESCRITIVAS'!$E:$Q,7,0)</f>
        <v/>
      </c>
      <c r="H54" s="72" t="str">
        <f aca="false">VLOOKUP(D54,'EST. DESCRITIVAS'!$E:$Q,13,0)</f>
        <v/>
      </c>
      <c r="I54" s="72" t="str">
        <f aca="false">VLOOKUP(D54,'EST. DESCRITIVAS'!$E:$Q,11,0)</f>
        <v/>
      </c>
      <c r="J54" s="72" t="str">
        <f aca="false">VLOOKUP(D54,'EST. DESCRITIVAS'!$E:$Q,9,0)</f>
        <v/>
      </c>
    </row>
    <row r="55" customFormat="false" ht="12.75" hidden="false" customHeight="false" outlineLevel="0" collapsed="false">
      <c r="A55" s="89" t="n">
        <v>8</v>
      </c>
      <c r="B55" s="89" t="str">
        <f aca="false">B54</f>
        <v>09/</v>
      </c>
      <c r="C55" s="89" t="n">
        <f aca="false">C54</f>
        <v>2009</v>
      </c>
      <c r="D55" s="89" t="str">
        <f aca="false">B55&amp;"|"&amp;C55&amp;"|"&amp;A55</f>
        <v>09/|2009|8</v>
      </c>
      <c r="E55" s="72" t="str">
        <f aca="false">VLOOKUP(D55,'EST. DESCRITIVAS'!E:Q,3,0)</f>
        <v/>
      </c>
      <c r="F55" s="72" t="str">
        <f aca="false">VLOOKUP(D55,'EST. DESCRITIVAS'!$E:$Q,5,0)</f>
        <v/>
      </c>
      <c r="G55" s="72" t="str">
        <f aca="false">VLOOKUP(D55,'EST. DESCRITIVAS'!$E:$Q,7,0)</f>
        <v/>
      </c>
      <c r="H55" s="72" t="str">
        <f aca="false">VLOOKUP(D55,'EST. DESCRITIVAS'!$E:$Q,13,0)</f>
        <v/>
      </c>
      <c r="I55" s="72" t="str">
        <f aca="false">VLOOKUP(D55,'EST. DESCRITIVAS'!$E:$Q,11,0)</f>
        <v/>
      </c>
      <c r="J55" s="72" t="str">
        <f aca="false">VLOOKUP(D55,'EST. DESCRITIVAS'!$E:$Q,9,0)</f>
        <v/>
      </c>
    </row>
    <row r="56" customFormat="false" ht="12.75" hidden="false" customHeight="false" outlineLevel="0" collapsed="false">
      <c r="A56" s="89" t="n">
        <v>9</v>
      </c>
      <c r="B56" s="89" t="str">
        <f aca="false">B55</f>
        <v>09/</v>
      </c>
      <c r="C56" s="89" t="n">
        <f aca="false">C55</f>
        <v>2009</v>
      </c>
      <c r="D56" s="89" t="str">
        <f aca="false">B56&amp;"|"&amp;C56&amp;"|"&amp;A56</f>
        <v>09/|2009|9</v>
      </c>
      <c r="E56" s="72" t="n">
        <f aca="false">VLOOKUP(D56,'EST. DESCRITIVAS'!E:Q,3,0)</f>
        <v>0.847756766777901</v>
      </c>
      <c r="F56" s="72" t="n">
        <f aca="false">VLOOKUP(D56,'EST. DESCRITIVAS'!$E:$Q,5,0)</f>
        <v>0.131504140402917</v>
      </c>
      <c r="G56" s="72" t="n">
        <f aca="false">VLOOKUP(D56,'EST. DESCRITIVAS'!$E:$Q,7,0)</f>
        <v>0.979260907180817</v>
      </c>
      <c r="H56" s="72" t="str">
        <f aca="false">VLOOKUP(D56,'EST. DESCRITIVAS'!$E:$Q,13,0)</f>
        <v/>
      </c>
      <c r="I56" s="72" t="str">
        <f aca="false">VLOOKUP(D56,'EST. DESCRITIVAS'!$E:$Q,11,0)</f>
        <v/>
      </c>
      <c r="J56" s="72" t="str">
        <f aca="false">VLOOKUP(D56,'EST. DESCRITIVAS'!$E:$Q,9,0)</f>
        <v/>
      </c>
    </row>
    <row r="57" customFormat="false" ht="12.75" hidden="false" customHeight="false" outlineLevel="0" collapsed="false">
      <c r="A57" s="89" t="n">
        <v>10</v>
      </c>
      <c r="B57" s="89" t="str">
        <f aca="false">B56</f>
        <v>09/</v>
      </c>
      <c r="C57" s="89" t="n">
        <f aca="false">C56</f>
        <v>2009</v>
      </c>
      <c r="D57" s="89" t="str">
        <f aca="false">B57&amp;"|"&amp;C57&amp;"|"&amp;A57</f>
        <v>09/|2009|10</v>
      </c>
      <c r="E57" s="72" t="str">
        <f aca="false">VLOOKUP(D57,'EST. DESCRITIVAS'!E:Q,3,0)</f>
        <v/>
      </c>
      <c r="F57" s="72" t="str">
        <f aca="false">VLOOKUP(D57,'EST. DESCRITIVAS'!$E:$Q,5,0)</f>
        <v/>
      </c>
      <c r="G57" s="72" t="str">
        <f aca="false">VLOOKUP(D57,'EST. DESCRITIVAS'!$E:$Q,7,0)</f>
        <v/>
      </c>
      <c r="H57" s="72" t="str">
        <f aca="false">VLOOKUP(D57,'EST. DESCRITIVAS'!$E:$Q,13,0)</f>
        <v/>
      </c>
      <c r="I57" s="72" t="str">
        <f aca="false">VLOOKUP(D57,'EST. DESCRITIVAS'!$E:$Q,11,0)</f>
        <v/>
      </c>
      <c r="J57" s="72" t="str">
        <f aca="false">VLOOKUP(D57,'EST. DESCRITIVAS'!$E:$Q,9,0)</f>
        <v/>
      </c>
    </row>
    <row r="58" customFormat="false" ht="12.75" hidden="false" customHeight="false" outlineLevel="0" collapsed="false">
      <c r="A58" s="89" t="n">
        <v>11</v>
      </c>
      <c r="B58" s="89" t="str">
        <f aca="false">B57</f>
        <v>09/</v>
      </c>
      <c r="C58" s="89" t="n">
        <f aca="false">C57</f>
        <v>2009</v>
      </c>
      <c r="D58" s="89" t="str">
        <f aca="false">B58&amp;"|"&amp;C58&amp;"|"&amp;A58</f>
        <v>09/|2009|11</v>
      </c>
      <c r="E58" s="72" t="n">
        <f aca="false">VLOOKUP(D58,'EST. DESCRITIVAS'!E:Q,3,0)</f>
        <v>0.677558582429411</v>
      </c>
      <c r="F58" s="72" t="n">
        <f aca="false">VLOOKUP(D58,'EST. DESCRITIVAS'!$E:$Q,5,0)</f>
        <v>0.307164444812454</v>
      </c>
      <c r="G58" s="72" t="n">
        <f aca="false">VLOOKUP(D58,'EST. DESCRITIVAS'!$E:$Q,7,0)</f>
        <v>0.984723027241865</v>
      </c>
      <c r="H58" s="72" t="str">
        <f aca="false">VLOOKUP(D58,'EST. DESCRITIVAS'!$E:$Q,13,0)</f>
        <v/>
      </c>
      <c r="I58" s="72" t="str">
        <f aca="false">VLOOKUP(D58,'EST. DESCRITIVAS'!$E:$Q,11,0)</f>
        <v/>
      </c>
      <c r="J58" s="72" t="str">
        <f aca="false">VLOOKUP(D58,'EST. DESCRITIVAS'!$E:$Q,9,0)</f>
        <v/>
      </c>
    </row>
    <row r="59" customFormat="false" ht="12.75" hidden="false" customHeight="false" outlineLevel="0" collapsed="false">
      <c r="A59" s="89" t="n">
        <v>12</v>
      </c>
      <c r="B59" s="89" t="str">
        <f aca="false">B58</f>
        <v>09/</v>
      </c>
      <c r="C59" s="89" t="n">
        <f aca="false">C58</f>
        <v>2009</v>
      </c>
      <c r="D59" s="89" t="str">
        <f aca="false">B59&amp;"|"&amp;C59&amp;"|"&amp;A59</f>
        <v>09/|2009|12</v>
      </c>
      <c r="E59" s="72" t="n">
        <f aca="false">VLOOKUP(D59,'EST. DESCRITIVAS'!E:Q,3,0)</f>
        <v>0.764155281871817</v>
      </c>
      <c r="F59" s="72" t="n">
        <f aca="false">VLOOKUP(D59,'EST. DESCRITIVAS'!$E:$Q,5,0)</f>
        <v>0.189520380465262</v>
      </c>
      <c r="G59" s="72" t="n">
        <f aca="false">VLOOKUP(D59,'EST. DESCRITIVAS'!$E:$Q,7,0)</f>
        <v>0.95367566233708</v>
      </c>
      <c r="H59" s="72" t="str">
        <f aca="false">VLOOKUP(D59,'EST. DESCRITIVAS'!$E:$Q,13,0)</f>
        <v/>
      </c>
      <c r="I59" s="72" t="str">
        <f aca="false">VLOOKUP(D59,'EST. DESCRITIVAS'!$E:$Q,11,0)</f>
        <v/>
      </c>
      <c r="J59" s="72" t="str">
        <f aca="false">VLOOKUP(D59,'EST. DESCRITIVAS'!$E:$Q,9,0)</f>
        <v/>
      </c>
    </row>
    <row r="60" customFormat="false" ht="12.75" hidden="false" customHeight="false" outlineLevel="0" collapsed="false">
      <c r="A60" s="89" t="n">
        <v>13</v>
      </c>
      <c r="B60" s="89" t="str">
        <f aca="false">B59</f>
        <v>09/</v>
      </c>
      <c r="C60" s="89" t="n">
        <f aca="false">C59</f>
        <v>2009</v>
      </c>
      <c r="D60" s="89" t="str">
        <f aca="false">B60&amp;"|"&amp;C60&amp;"|"&amp;A60</f>
        <v>09/|2009|13</v>
      </c>
      <c r="E60" s="72" t="n">
        <f aca="false">VLOOKUP(D60,'EST. DESCRITIVAS'!E:Q,3,0)</f>
        <v>0.575870886606581</v>
      </c>
      <c r="F60" s="72" t="n">
        <f aca="false">VLOOKUP(D60,'EST. DESCRITIVAS'!$E:$Q,5,0)</f>
        <v>0.217254244393209</v>
      </c>
      <c r="G60" s="72" t="n">
        <f aca="false">VLOOKUP(D60,'EST. DESCRITIVAS'!$E:$Q,7,0)</f>
        <v>0.79312513099979</v>
      </c>
      <c r="H60" s="72" t="str">
        <f aca="false">VLOOKUP(D60,'EST. DESCRITIVAS'!$E:$Q,13,0)</f>
        <v/>
      </c>
      <c r="I60" s="72" t="str">
        <f aca="false">VLOOKUP(D60,'EST. DESCRITIVAS'!$E:$Q,11,0)</f>
        <v/>
      </c>
      <c r="J60" s="72" t="str">
        <f aca="false">VLOOKUP(D60,'EST. DESCRITIVAS'!$E:$Q,9,0)</f>
        <v/>
      </c>
    </row>
    <row r="61" customFormat="false" ht="12.75" hidden="false" customHeight="false" outlineLevel="0" collapsed="false">
      <c r="A61" s="89" t="n">
        <v>14</v>
      </c>
      <c r="B61" s="89" t="str">
        <f aca="false">B60</f>
        <v>09/</v>
      </c>
      <c r="C61" s="89" t="n">
        <f aca="false">C60</f>
        <v>2009</v>
      </c>
      <c r="D61" s="89" t="str">
        <f aca="false">B61&amp;"|"&amp;C61&amp;"|"&amp;A61</f>
        <v>09/|2009|14</v>
      </c>
      <c r="E61" s="72" t="n">
        <f aca="false">VLOOKUP(D61,'EST. DESCRITIVAS'!E:Q,3,0)</f>
        <v>0.846676674121859</v>
      </c>
      <c r="F61" s="72" t="n">
        <f aca="false">VLOOKUP(D61,'EST. DESCRITIVAS'!$E:$Q,5,0)</f>
        <v>0.171689143120721</v>
      </c>
      <c r="G61" s="72" t="n">
        <f aca="false">VLOOKUP(D61,'EST. DESCRITIVAS'!$E:$Q,7,0)</f>
        <v>1.01836581724258</v>
      </c>
      <c r="H61" s="72" t="str">
        <f aca="false">VLOOKUP(D61,'EST. DESCRITIVAS'!$E:$Q,13,0)</f>
        <v/>
      </c>
      <c r="I61" s="72" t="str">
        <f aca="false">VLOOKUP(D61,'EST. DESCRITIVAS'!$E:$Q,11,0)</f>
        <v/>
      </c>
      <c r="J61" s="72" t="str">
        <f aca="false">VLOOKUP(D61,'EST. DESCRITIVAS'!$E:$Q,9,0)</f>
        <v/>
      </c>
    </row>
    <row r="62" customFormat="false" ht="12.75" hidden="false" customHeight="false" outlineLevel="0" collapsed="false">
      <c r="A62" s="89" t="n">
        <v>15</v>
      </c>
      <c r="B62" s="89" t="str">
        <f aca="false">B61</f>
        <v>09/</v>
      </c>
      <c r="C62" s="89" t="n">
        <f aca="false">C61</f>
        <v>2009</v>
      </c>
      <c r="D62" s="89" t="str">
        <f aca="false">B62&amp;"|"&amp;C62&amp;"|"&amp;A62</f>
        <v>09/|2009|15</v>
      </c>
      <c r="E62" s="72" t="n">
        <f aca="false">VLOOKUP(D62,'EST. DESCRITIVAS'!E:Q,3,0)</f>
        <v>0.742066604863439</v>
      </c>
      <c r="F62" s="72" t="n">
        <f aca="false">VLOOKUP(D62,'EST. DESCRITIVAS'!$E:$Q,5,0)</f>
        <v>0.292590743778079</v>
      </c>
      <c r="G62" s="72" t="n">
        <f aca="false">VLOOKUP(D62,'EST. DESCRITIVAS'!$E:$Q,7,0)</f>
        <v>1.03465734864152</v>
      </c>
      <c r="H62" s="72" t="str">
        <f aca="false">VLOOKUP(D62,'EST. DESCRITIVAS'!$E:$Q,13,0)</f>
        <v/>
      </c>
      <c r="I62" s="72" t="str">
        <f aca="false">VLOOKUP(D62,'EST. DESCRITIVAS'!$E:$Q,11,0)</f>
        <v/>
      </c>
      <c r="J62" s="72" t="str">
        <f aca="false">VLOOKUP(D62,'EST. DESCRITIVAS'!$E:$Q,9,0)</f>
        <v/>
      </c>
    </row>
    <row r="63" customFormat="false" ht="12.75" hidden="false" customHeight="false" outlineLevel="0" collapsed="false">
      <c r="A63" s="89" t="n">
        <v>16</v>
      </c>
      <c r="B63" s="89" t="str">
        <f aca="false">B62</f>
        <v>09/</v>
      </c>
      <c r="C63" s="89" t="n">
        <f aca="false">C62</f>
        <v>2009</v>
      </c>
      <c r="D63" s="89" t="str">
        <f aca="false">B63&amp;"|"&amp;C63&amp;"|"&amp;A63</f>
        <v>09/|2009|16</v>
      </c>
      <c r="E63" s="72" t="str">
        <f aca="false">VLOOKUP(D63,'EST. DESCRITIVAS'!E:Q,3,0)</f>
        <v/>
      </c>
      <c r="F63" s="72" t="str">
        <f aca="false">VLOOKUP(D63,'EST. DESCRITIVAS'!$E:$Q,5,0)</f>
        <v/>
      </c>
      <c r="G63" s="72" t="str">
        <f aca="false">VLOOKUP(D63,'EST. DESCRITIVAS'!$E:$Q,7,0)</f>
        <v/>
      </c>
      <c r="H63" s="72" t="str">
        <f aca="false">VLOOKUP(D63,'EST. DESCRITIVAS'!$E:$Q,13,0)</f>
        <v/>
      </c>
      <c r="I63" s="72" t="str">
        <f aca="false">VLOOKUP(D63,'EST. DESCRITIVAS'!$E:$Q,11,0)</f>
        <v/>
      </c>
      <c r="J63" s="72" t="str">
        <f aca="false">VLOOKUP(D63,'EST. DESCRITIVAS'!$E:$Q,9,0)</f>
        <v/>
      </c>
    </row>
    <row r="64" customFormat="false" ht="12.75" hidden="false" customHeight="false" outlineLevel="0" collapsed="false">
      <c r="A64" s="89" t="n">
        <v>17</v>
      </c>
      <c r="B64" s="89" t="str">
        <f aca="false">B63</f>
        <v>09/</v>
      </c>
      <c r="C64" s="89" t="n">
        <f aca="false">C63</f>
        <v>2009</v>
      </c>
      <c r="D64" s="89" t="str">
        <f aca="false">B64&amp;"|"&amp;C64&amp;"|"&amp;A64</f>
        <v>09/|2009|17</v>
      </c>
      <c r="E64" s="72" t="n">
        <f aca="false">VLOOKUP(D64,'EST. DESCRITIVAS'!E:Q,3,0)</f>
        <v>0.729563873365869</v>
      </c>
      <c r="F64" s="72" t="n">
        <f aca="false">VLOOKUP(D64,'EST. DESCRITIVAS'!$E:$Q,5,0)</f>
        <v>0.108848332364023</v>
      </c>
      <c r="G64" s="72" t="n">
        <f aca="false">VLOOKUP(D64,'EST. DESCRITIVAS'!$E:$Q,7,0)</f>
        <v>0.838412205729892</v>
      </c>
      <c r="H64" s="72" t="str">
        <f aca="false">VLOOKUP(D64,'EST. DESCRITIVAS'!$E:$Q,13,0)</f>
        <v/>
      </c>
      <c r="I64" s="72" t="str">
        <f aca="false">VLOOKUP(D64,'EST. DESCRITIVAS'!$E:$Q,11,0)</f>
        <v/>
      </c>
      <c r="J64" s="72" t="str">
        <f aca="false">VLOOKUP(D64,'EST. DESCRITIVAS'!$E:$Q,9,0)</f>
        <v/>
      </c>
    </row>
    <row r="65" customFormat="false" ht="12.75" hidden="false" customHeight="false" outlineLevel="0" collapsed="false">
      <c r="A65" s="89" t="n">
        <v>18</v>
      </c>
      <c r="B65" s="89" t="str">
        <f aca="false">B64</f>
        <v>09/</v>
      </c>
      <c r="C65" s="89" t="n">
        <f aca="false">C64</f>
        <v>2009</v>
      </c>
      <c r="D65" s="89" t="str">
        <f aca="false">B65&amp;"|"&amp;C65&amp;"|"&amp;A65</f>
        <v>09/|2009|18</v>
      </c>
      <c r="E65" s="72" t="n">
        <f aca="false">VLOOKUP(D65,'EST. DESCRITIVAS'!E:Q,3,0)</f>
        <v>0.812006633696321</v>
      </c>
      <c r="F65" s="72" t="n">
        <f aca="false">VLOOKUP(D65,'EST. DESCRITIVAS'!$E:$Q,5,0)</f>
        <v>0.121653430976271</v>
      </c>
      <c r="G65" s="72" t="n">
        <f aca="false">VLOOKUP(D65,'EST. DESCRITIVAS'!$E:$Q,7,0)</f>
        <v>0.933660064672595</v>
      </c>
      <c r="H65" s="72" t="str">
        <f aca="false">VLOOKUP(D65,'EST. DESCRITIVAS'!$E:$Q,13,0)</f>
        <v/>
      </c>
      <c r="I65" s="72" t="str">
        <f aca="false">VLOOKUP(D65,'EST. DESCRITIVAS'!$E:$Q,11,0)</f>
        <v/>
      </c>
      <c r="J65" s="72" t="str">
        <f aca="false">VLOOKUP(D65,'EST. DESCRITIVAS'!$E:$Q,9,0)</f>
        <v/>
      </c>
    </row>
    <row r="66" customFormat="false" ht="12.75" hidden="false" customHeight="false" outlineLevel="0" collapsed="false">
      <c r="A66" s="89" t="n">
        <v>19</v>
      </c>
      <c r="B66" s="89" t="str">
        <f aca="false">B65</f>
        <v>09/</v>
      </c>
      <c r="C66" s="89" t="n">
        <f aca="false">C65</f>
        <v>2009</v>
      </c>
      <c r="D66" s="89" t="str">
        <f aca="false">B66&amp;"|"&amp;C66&amp;"|"&amp;A66</f>
        <v>09/|2009|19</v>
      </c>
      <c r="E66" s="72" t="str">
        <f aca="false">VLOOKUP(D66,'EST. DESCRITIVAS'!E:Q,3,0)</f>
        <v/>
      </c>
      <c r="F66" s="72" t="str">
        <f aca="false">VLOOKUP(D66,'EST. DESCRITIVAS'!$E:$Q,5,0)</f>
        <v/>
      </c>
      <c r="G66" s="72" t="str">
        <f aca="false">VLOOKUP(D66,'EST. DESCRITIVAS'!$E:$Q,7,0)</f>
        <v/>
      </c>
      <c r="H66" s="72" t="str">
        <f aca="false">VLOOKUP(D66,'EST. DESCRITIVAS'!$E:$Q,13,0)</f>
        <v/>
      </c>
      <c r="I66" s="72" t="str">
        <f aca="false">VLOOKUP(D66,'EST. DESCRITIVAS'!$E:$Q,11,0)</f>
        <v/>
      </c>
      <c r="J66" s="72" t="str">
        <f aca="false">VLOOKUP(D66,'EST. DESCRITIVAS'!$E:$Q,9,0)</f>
        <v/>
      </c>
    </row>
    <row r="67" customFormat="false" ht="12.75" hidden="false" customHeight="false" outlineLevel="0" collapsed="false">
      <c r="A67" s="89" t="n">
        <v>20</v>
      </c>
      <c r="B67" s="89" t="str">
        <f aca="false">B66</f>
        <v>09/</v>
      </c>
      <c r="C67" s="89" t="n">
        <f aca="false">C66</f>
        <v>2009</v>
      </c>
      <c r="D67" s="89" t="str">
        <f aca="false">B67&amp;"|"&amp;C67&amp;"|"&amp;A67</f>
        <v>09/|2009|20</v>
      </c>
      <c r="E67" s="72" t="str">
        <f aca="false">VLOOKUP(D67,'EST. DESCRITIVAS'!E:Q,3,0)</f>
        <v/>
      </c>
      <c r="F67" s="72" t="str">
        <f aca="false">VLOOKUP(D67,'EST. DESCRITIVAS'!$E:$Q,5,0)</f>
        <v/>
      </c>
      <c r="G67" s="72" t="str">
        <f aca="false">VLOOKUP(D67,'EST. DESCRITIVAS'!$E:$Q,7,0)</f>
        <v/>
      </c>
      <c r="H67" s="72" t="str">
        <f aca="false">VLOOKUP(D67,'EST. DESCRITIVAS'!$E:$Q,13,0)</f>
        <v/>
      </c>
      <c r="I67" s="72" t="str">
        <f aca="false">VLOOKUP(D67,'EST. DESCRITIVAS'!$E:$Q,11,0)</f>
        <v/>
      </c>
      <c r="J67" s="72" t="str">
        <f aca="false">VLOOKUP(D67,'EST. DESCRITIVAS'!$E:$Q,9,0)</f>
        <v/>
      </c>
    </row>
    <row r="68" customFormat="false" ht="12.75" hidden="false" customHeight="false" outlineLevel="0" collapsed="false">
      <c r="A68" s="89" t="n">
        <v>21</v>
      </c>
      <c r="B68" s="89" t="str">
        <f aca="false">B67</f>
        <v>09/</v>
      </c>
      <c r="C68" s="89" t="n">
        <f aca="false">C67</f>
        <v>2009</v>
      </c>
      <c r="D68" s="89" t="str">
        <f aca="false">B68&amp;"|"&amp;C68&amp;"|"&amp;A68</f>
        <v>09/|2009|21</v>
      </c>
      <c r="E68" s="72" t="n">
        <f aca="false">VLOOKUP(D68,'EST. DESCRITIVAS'!E:Q,3,0)</f>
        <v>0.735155644329609</v>
      </c>
      <c r="F68" s="72" t="n">
        <f aca="false">VLOOKUP(D68,'EST. DESCRITIVAS'!$E:$Q,5,0)</f>
        <v>0.18533835093618</v>
      </c>
      <c r="G68" s="72" t="n">
        <f aca="false">VLOOKUP(D68,'EST. DESCRITIVAS'!$E:$Q,7,0)</f>
        <v>0.920493995265789</v>
      </c>
      <c r="H68" s="72" t="str">
        <f aca="false">VLOOKUP(D68,'EST. DESCRITIVAS'!$E:$Q,13,0)</f>
        <v/>
      </c>
      <c r="I68" s="72" t="str">
        <f aca="false">VLOOKUP(D68,'EST. DESCRITIVAS'!$E:$Q,11,0)</f>
        <v/>
      </c>
      <c r="J68" s="72" t="str">
        <f aca="false">VLOOKUP(D68,'EST. DESCRITIVAS'!$E:$Q,9,0)</f>
        <v/>
      </c>
    </row>
    <row r="69" customFormat="false" ht="12.75" hidden="false" customHeight="false" outlineLevel="0" collapsed="false">
      <c r="A69" s="89" t="n">
        <v>22</v>
      </c>
      <c r="B69" s="89" t="str">
        <f aca="false">B68</f>
        <v>09/</v>
      </c>
      <c r="C69" s="89" t="n">
        <f aca="false">C68</f>
        <v>2009</v>
      </c>
      <c r="D69" s="89" t="str">
        <f aca="false">B69&amp;"|"&amp;C69&amp;"|"&amp;A69</f>
        <v>09/|2009|22</v>
      </c>
      <c r="E69" s="72" t="n">
        <f aca="false">VLOOKUP(D69,'EST. DESCRITIVAS'!E:Q,3,0)</f>
        <v>0.492864138799495</v>
      </c>
      <c r="F69" s="72" t="n">
        <f aca="false">VLOOKUP(D69,'EST. DESCRITIVAS'!$E:$Q,5,0)</f>
        <v>0.343747959516813</v>
      </c>
      <c r="G69" s="72" t="n">
        <f aca="false">VLOOKUP(D69,'EST. DESCRITIVAS'!$E:$Q,7,0)</f>
        <v>0.836612098316309</v>
      </c>
      <c r="H69" s="72" t="str">
        <f aca="false">VLOOKUP(D69,'EST. DESCRITIVAS'!$E:$Q,13,0)</f>
        <v/>
      </c>
      <c r="I69" s="72" t="str">
        <f aca="false">VLOOKUP(D69,'EST. DESCRITIVAS'!$E:$Q,11,0)</f>
        <v/>
      </c>
      <c r="J69" s="72" t="str">
        <f aca="false">VLOOKUP(D69,'EST. DESCRITIVAS'!$E:$Q,9,0)</f>
        <v/>
      </c>
    </row>
    <row r="70" customFormat="false" ht="12.75" hidden="false" customHeight="false" outlineLevel="0" collapsed="false">
      <c r="A70" s="89" t="n">
        <v>23</v>
      </c>
      <c r="B70" s="89" t="str">
        <f aca="false">B69</f>
        <v>09/</v>
      </c>
      <c r="C70" s="89" t="n">
        <f aca="false">C69</f>
        <v>2009</v>
      </c>
      <c r="D70" s="89" t="str">
        <f aca="false">B70&amp;"|"&amp;C70&amp;"|"&amp;A70</f>
        <v>09/|2009|23</v>
      </c>
      <c r="E70" s="72" t="n">
        <f aca="false">VLOOKUP(D70,'EST. DESCRITIVAS'!E:Q,3,0)</f>
        <v>0.426246933129847</v>
      </c>
      <c r="F70" s="72" t="n">
        <f aca="false">VLOOKUP(D70,'EST. DESCRITIVAS'!$E:$Q,5,0)</f>
        <v>0.398698769254035</v>
      </c>
      <c r="G70" s="72" t="n">
        <f aca="false">VLOOKUP(D70,'EST. DESCRITIVAS'!$E:$Q,7,0)</f>
        <v>0.824945702383884</v>
      </c>
      <c r="H70" s="72" t="str">
        <f aca="false">VLOOKUP(D70,'EST. DESCRITIVAS'!$E:$Q,13,0)</f>
        <v/>
      </c>
      <c r="I70" s="72" t="str">
        <f aca="false">VLOOKUP(D70,'EST. DESCRITIVAS'!$E:$Q,11,0)</f>
        <v/>
      </c>
      <c r="J70" s="72" t="str">
        <f aca="false">VLOOKUP(D70,'EST. DESCRITIVAS'!$E:$Q,9,0)</f>
        <v/>
      </c>
    </row>
    <row r="71" customFormat="false" ht="12.75" hidden="false" customHeight="false" outlineLevel="0" collapsed="false">
      <c r="A71" s="89" t="n">
        <v>1</v>
      </c>
      <c r="B71" s="89" t="s">
        <v>28</v>
      </c>
      <c r="C71" s="89" t="n">
        <v>2009</v>
      </c>
      <c r="D71" s="89" t="str">
        <f aca="false">B71&amp;"|"&amp;C71&amp;"|"&amp;A71</f>
        <v>12/|2009|1</v>
      </c>
      <c r="E71" s="72" t="n">
        <f aca="false">VLOOKUP(D71,'EST. DESCRITIVAS'!E:Q,3,0)</f>
        <v>0.837018263469725</v>
      </c>
      <c r="F71" s="72" t="n">
        <f aca="false">VLOOKUP(D71,'EST. DESCRITIVAS'!$E:$Q,5,0)</f>
        <v>0.183268305154455</v>
      </c>
      <c r="G71" s="72" t="n">
        <f aca="false">VLOOKUP(D71,'EST. DESCRITIVAS'!$E:$Q,7,0)</f>
        <v>1.02028656862418</v>
      </c>
      <c r="H71" s="72" t="str">
        <f aca="false">VLOOKUP(D71,'EST. DESCRITIVAS'!$E:$Q,13,0)</f>
        <v/>
      </c>
      <c r="I71" s="72" t="str">
        <f aca="false">VLOOKUP(D71,'EST. DESCRITIVAS'!$E:$Q,11,0)</f>
        <v/>
      </c>
      <c r="J71" s="72" t="str">
        <f aca="false">VLOOKUP(D71,'EST. DESCRITIVAS'!$E:$Q,9,0)</f>
        <v/>
      </c>
    </row>
    <row r="72" customFormat="false" ht="12.75" hidden="false" customHeight="false" outlineLevel="0" collapsed="false">
      <c r="A72" s="89" t="n">
        <v>2</v>
      </c>
      <c r="B72" s="89" t="str">
        <f aca="false">B71</f>
        <v>12/</v>
      </c>
      <c r="C72" s="89" t="n">
        <f aca="false">C71</f>
        <v>2009</v>
      </c>
      <c r="D72" s="89" t="str">
        <f aca="false">B72&amp;"|"&amp;C72&amp;"|"&amp;A72</f>
        <v>12/|2009|2</v>
      </c>
      <c r="E72" s="72" t="n">
        <f aca="false">VLOOKUP(D72,'EST. DESCRITIVAS'!E:Q,3,0)</f>
        <v>1.66599190283401</v>
      </c>
      <c r="F72" s="72" t="n">
        <f aca="false">VLOOKUP(D72,'EST. DESCRITIVAS'!$E:$Q,5,0)</f>
        <v>3.3658906882591</v>
      </c>
      <c r="G72" s="72" t="n">
        <f aca="false">VLOOKUP(D72,'EST. DESCRITIVAS'!$E:$Q,7,0)</f>
        <v>5.0318825910931</v>
      </c>
      <c r="H72" s="72" t="str">
        <f aca="false">VLOOKUP(D72,'EST. DESCRITIVAS'!$E:$Q,13,0)</f>
        <v/>
      </c>
      <c r="I72" s="72" t="str">
        <f aca="false">VLOOKUP(D72,'EST. DESCRITIVAS'!$E:$Q,11,0)</f>
        <v/>
      </c>
      <c r="J72" s="72" t="str">
        <f aca="false">VLOOKUP(D72,'EST. DESCRITIVAS'!$E:$Q,9,0)</f>
        <v/>
      </c>
    </row>
    <row r="73" customFormat="false" ht="12.75" hidden="false" customHeight="false" outlineLevel="0" collapsed="false">
      <c r="A73" s="89" t="n">
        <v>3</v>
      </c>
      <c r="B73" s="89" t="str">
        <f aca="false">B72</f>
        <v>12/</v>
      </c>
      <c r="C73" s="89" t="n">
        <f aca="false">C72</f>
        <v>2009</v>
      </c>
      <c r="D73" s="89" t="str">
        <f aca="false">B73&amp;"|"&amp;C73&amp;"|"&amp;A73</f>
        <v>12/|2009|3</v>
      </c>
      <c r="E73" s="72" t="str">
        <f aca="false">VLOOKUP(D73,'EST. DESCRITIVAS'!E:Q,3,0)</f>
        <v/>
      </c>
      <c r="F73" s="72" t="str">
        <f aca="false">VLOOKUP(D73,'EST. DESCRITIVAS'!$E:$Q,5,0)</f>
        <v/>
      </c>
      <c r="G73" s="72" t="str">
        <f aca="false">VLOOKUP(D73,'EST. DESCRITIVAS'!$E:$Q,7,0)</f>
        <v/>
      </c>
      <c r="H73" s="72" t="str">
        <f aca="false">VLOOKUP(D73,'EST. DESCRITIVAS'!$E:$Q,13,0)</f>
        <v/>
      </c>
      <c r="I73" s="72" t="str">
        <f aca="false">VLOOKUP(D73,'EST. DESCRITIVAS'!$E:$Q,11,0)</f>
        <v/>
      </c>
      <c r="J73" s="72" t="str">
        <f aca="false">VLOOKUP(D73,'EST. DESCRITIVAS'!$E:$Q,9,0)</f>
        <v/>
      </c>
    </row>
    <row r="74" customFormat="false" ht="12.75" hidden="false" customHeight="false" outlineLevel="0" collapsed="false">
      <c r="A74" s="89" t="n">
        <v>4</v>
      </c>
      <c r="B74" s="89" t="str">
        <f aca="false">B73</f>
        <v>12/</v>
      </c>
      <c r="C74" s="89" t="n">
        <f aca="false">C73</f>
        <v>2009</v>
      </c>
      <c r="D74" s="89" t="str">
        <f aca="false">B74&amp;"|"&amp;C74&amp;"|"&amp;A74</f>
        <v>12/|2009|4</v>
      </c>
      <c r="E74" s="72" t="n">
        <f aca="false">VLOOKUP(D74,'EST. DESCRITIVAS'!E:Q,3,0)</f>
        <v>0.868583114136078</v>
      </c>
      <c r="F74" s="72" t="n">
        <f aca="false">VLOOKUP(D74,'EST. DESCRITIVAS'!$E:$Q,5,0)</f>
        <v>0.0705906227803836</v>
      </c>
      <c r="G74" s="72" t="n">
        <f aca="false">VLOOKUP(D74,'EST. DESCRITIVAS'!$E:$Q,7,0)</f>
        <v>0.93917373691646</v>
      </c>
      <c r="H74" s="72" t="str">
        <f aca="false">VLOOKUP(D74,'EST. DESCRITIVAS'!$E:$Q,13,0)</f>
        <v/>
      </c>
      <c r="I74" s="72" t="str">
        <f aca="false">VLOOKUP(D74,'EST. DESCRITIVAS'!$E:$Q,11,0)</f>
        <v/>
      </c>
      <c r="J74" s="72" t="str">
        <f aca="false">VLOOKUP(D74,'EST. DESCRITIVAS'!$E:$Q,9,0)</f>
        <v/>
      </c>
    </row>
    <row r="75" customFormat="false" ht="12.75" hidden="false" customHeight="false" outlineLevel="0" collapsed="false">
      <c r="A75" s="89" t="n">
        <v>5</v>
      </c>
      <c r="B75" s="89" t="str">
        <f aca="false">B74</f>
        <v>12/</v>
      </c>
      <c r="C75" s="89" t="n">
        <f aca="false">C74</f>
        <v>2009</v>
      </c>
      <c r="D75" s="89" t="str">
        <f aca="false">B75&amp;"|"&amp;C75&amp;"|"&amp;A75</f>
        <v>12/|2009|5</v>
      </c>
      <c r="E75" s="72" t="n">
        <f aca="false">VLOOKUP(D75,'EST. DESCRITIVAS'!E:Q,3,0)</f>
        <v>0.345386735852117</v>
      </c>
      <c r="F75" s="72" t="n">
        <f aca="false">VLOOKUP(D75,'EST. DESCRITIVAS'!$E:$Q,5,0)</f>
        <v>0.803794389492463</v>
      </c>
      <c r="G75" s="72" t="n">
        <f aca="false">VLOOKUP(D75,'EST. DESCRITIVAS'!$E:$Q,7,0)</f>
        <v>1.14918112534458</v>
      </c>
      <c r="H75" s="72" t="str">
        <f aca="false">VLOOKUP(D75,'EST. DESCRITIVAS'!$E:$Q,13,0)</f>
        <v/>
      </c>
      <c r="I75" s="72" t="str">
        <f aca="false">VLOOKUP(D75,'EST. DESCRITIVAS'!$E:$Q,11,0)</f>
        <v/>
      </c>
      <c r="J75" s="72" t="str">
        <f aca="false">VLOOKUP(D75,'EST. DESCRITIVAS'!$E:$Q,9,0)</f>
        <v/>
      </c>
    </row>
    <row r="76" customFormat="false" ht="12.75" hidden="false" customHeight="false" outlineLevel="0" collapsed="false">
      <c r="A76" s="89" t="n">
        <v>6</v>
      </c>
      <c r="B76" s="89" t="str">
        <f aca="false">B75</f>
        <v>12/</v>
      </c>
      <c r="C76" s="89" t="n">
        <f aca="false">C75</f>
        <v>2009</v>
      </c>
      <c r="D76" s="89" t="str">
        <f aca="false">B76&amp;"|"&amp;C76&amp;"|"&amp;A76</f>
        <v>12/|2009|6</v>
      </c>
      <c r="E76" s="72" t="str">
        <f aca="false">VLOOKUP(D76,'EST. DESCRITIVAS'!E:Q,3,0)</f>
        <v/>
      </c>
      <c r="F76" s="72" t="str">
        <f aca="false">VLOOKUP(D76,'EST. DESCRITIVAS'!$E:$Q,5,0)</f>
        <v/>
      </c>
      <c r="G76" s="72" t="str">
        <f aca="false">VLOOKUP(D76,'EST. DESCRITIVAS'!$E:$Q,7,0)</f>
        <v/>
      </c>
      <c r="H76" s="72" t="str">
        <f aca="false">VLOOKUP(D76,'EST. DESCRITIVAS'!$E:$Q,13,0)</f>
        <v/>
      </c>
      <c r="I76" s="72" t="str">
        <f aca="false">VLOOKUP(D76,'EST. DESCRITIVAS'!$E:$Q,11,0)</f>
        <v/>
      </c>
      <c r="J76" s="72" t="str">
        <f aca="false">VLOOKUP(D76,'EST. DESCRITIVAS'!$E:$Q,9,0)</f>
        <v/>
      </c>
    </row>
    <row r="77" customFormat="false" ht="12.75" hidden="false" customHeight="false" outlineLevel="0" collapsed="false">
      <c r="A77" s="89" t="n">
        <v>7</v>
      </c>
      <c r="B77" s="89" t="str">
        <f aca="false">B76</f>
        <v>12/</v>
      </c>
      <c r="C77" s="89" t="n">
        <f aca="false">C76</f>
        <v>2009</v>
      </c>
      <c r="D77" s="89" t="str">
        <f aca="false">B77&amp;"|"&amp;C77&amp;"|"&amp;A77</f>
        <v>12/|2009|7</v>
      </c>
      <c r="E77" s="72" t="str">
        <f aca="false">VLOOKUP(D77,'EST. DESCRITIVAS'!E:Q,3,0)</f>
        <v/>
      </c>
      <c r="F77" s="72" t="str">
        <f aca="false">VLOOKUP(D77,'EST. DESCRITIVAS'!$E:$Q,5,0)</f>
        <v/>
      </c>
      <c r="G77" s="72" t="str">
        <f aca="false">VLOOKUP(D77,'EST. DESCRITIVAS'!$E:$Q,7,0)</f>
        <v/>
      </c>
      <c r="H77" s="72" t="str">
        <f aca="false">VLOOKUP(D77,'EST. DESCRITIVAS'!$E:$Q,13,0)</f>
        <v/>
      </c>
      <c r="I77" s="72" t="str">
        <f aca="false">VLOOKUP(D77,'EST. DESCRITIVAS'!$E:$Q,11,0)</f>
        <v/>
      </c>
      <c r="J77" s="72" t="str">
        <f aca="false">VLOOKUP(D77,'EST. DESCRITIVAS'!$E:$Q,9,0)</f>
        <v/>
      </c>
    </row>
    <row r="78" customFormat="false" ht="12.75" hidden="false" customHeight="false" outlineLevel="0" collapsed="false">
      <c r="A78" s="89" t="n">
        <v>8</v>
      </c>
      <c r="B78" s="89" t="str">
        <f aca="false">B77</f>
        <v>12/</v>
      </c>
      <c r="C78" s="89" t="n">
        <f aca="false">C77</f>
        <v>2009</v>
      </c>
      <c r="D78" s="89" t="str">
        <f aca="false">B78&amp;"|"&amp;C78&amp;"|"&amp;A78</f>
        <v>12/|2009|8</v>
      </c>
      <c r="E78" s="72" t="str">
        <f aca="false">VLOOKUP(D78,'EST. DESCRITIVAS'!E:Q,3,0)</f>
        <v/>
      </c>
      <c r="F78" s="72" t="str">
        <f aca="false">VLOOKUP(D78,'EST. DESCRITIVAS'!$E:$Q,5,0)</f>
        <v/>
      </c>
      <c r="G78" s="72" t="str">
        <f aca="false">VLOOKUP(D78,'EST. DESCRITIVAS'!$E:$Q,7,0)</f>
        <v/>
      </c>
      <c r="H78" s="72" t="str">
        <f aca="false">VLOOKUP(D78,'EST. DESCRITIVAS'!$E:$Q,13,0)</f>
        <v/>
      </c>
      <c r="I78" s="72" t="str">
        <f aca="false">VLOOKUP(D78,'EST. DESCRITIVAS'!$E:$Q,11,0)</f>
        <v/>
      </c>
      <c r="J78" s="72" t="str">
        <f aca="false">VLOOKUP(D78,'EST. DESCRITIVAS'!$E:$Q,9,0)</f>
        <v/>
      </c>
    </row>
    <row r="79" customFormat="false" ht="12.75" hidden="false" customHeight="false" outlineLevel="0" collapsed="false">
      <c r="A79" s="89" t="n">
        <v>9</v>
      </c>
      <c r="B79" s="89" t="str">
        <f aca="false">B78</f>
        <v>12/</v>
      </c>
      <c r="C79" s="89" t="n">
        <f aca="false">C78</f>
        <v>2009</v>
      </c>
      <c r="D79" s="89" t="str">
        <f aca="false">B79&amp;"|"&amp;C79&amp;"|"&amp;A79</f>
        <v>12/|2009|9</v>
      </c>
      <c r="E79" s="72" t="n">
        <f aca="false">VLOOKUP(D79,'EST. DESCRITIVAS'!E:Q,3,0)</f>
        <v>0.772342332109091</v>
      </c>
      <c r="F79" s="72" t="n">
        <f aca="false">VLOOKUP(D79,'EST. DESCRITIVAS'!$E:$Q,5,0)</f>
        <v>0.0963992275945624</v>
      </c>
      <c r="G79" s="72" t="n">
        <f aca="false">VLOOKUP(D79,'EST. DESCRITIVAS'!$E:$Q,7,0)</f>
        <v>0.868741559703652</v>
      </c>
      <c r="H79" s="72" t="str">
        <f aca="false">VLOOKUP(D79,'EST. DESCRITIVAS'!$E:$Q,13,0)</f>
        <v/>
      </c>
      <c r="I79" s="72" t="str">
        <f aca="false">VLOOKUP(D79,'EST. DESCRITIVAS'!$E:$Q,11,0)</f>
        <v/>
      </c>
      <c r="J79" s="72" t="str">
        <f aca="false">VLOOKUP(D79,'EST. DESCRITIVAS'!$E:$Q,9,0)</f>
        <v/>
      </c>
    </row>
    <row r="80" customFormat="false" ht="12.75" hidden="false" customHeight="false" outlineLevel="0" collapsed="false">
      <c r="A80" s="89" t="n">
        <v>10</v>
      </c>
      <c r="B80" s="89" t="str">
        <f aca="false">B79</f>
        <v>12/</v>
      </c>
      <c r="C80" s="89" t="n">
        <f aca="false">C79</f>
        <v>2009</v>
      </c>
      <c r="D80" s="89" t="str">
        <f aca="false">B80&amp;"|"&amp;C80&amp;"|"&amp;A80</f>
        <v>12/|2009|10</v>
      </c>
      <c r="E80" s="72" t="str">
        <f aca="false">VLOOKUP(D80,'EST. DESCRITIVAS'!E:Q,3,0)</f>
        <v/>
      </c>
      <c r="F80" s="72" t="str">
        <f aca="false">VLOOKUP(D80,'EST. DESCRITIVAS'!$E:$Q,5,0)</f>
        <v/>
      </c>
      <c r="G80" s="72" t="str">
        <f aca="false">VLOOKUP(D80,'EST. DESCRITIVAS'!$E:$Q,7,0)</f>
        <v/>
      </c>
      <c r="H80" s="72" t="str">
        <f aca="false">VLOOKUP(D80,'EST. DESCRITIVAS'!$E:$Q,13,0)</f>
        <v/>
      </c>
      <c r="I80" s="72" t="str">
        <f aca="false">VLOOKUP(D80,'EST. DESCRITIVAS'!$E:$Q,11,0)</f>
        <v/>
      </c>
      <c r="J80" s="72" t="str">
        <f aca="false">VLOOKUP(D80,'EST. DESCRITIVAS'!$E:$Q,9,0)</f>
        <v/>
      </c>
    </row>
    <row r="81" customFormat="false" ht="12.75" hidden="false" customHeight="false" outlineLevel="0" collapsed="false">
      <c r="A81" s="89" t="n">
        <v>11</v>
      </c>
      <c r="B81" s="89" t="str">
        <f aca="false">B80</f>
        <v>12/</v>
      </c>
      <c r="C81" s="89" t="n">
        <f aca="false">C80</f>
        <v>2009</v>
      </c>
      <c r="D81" s="89" t="str">
        <f aca="false">B81&amp;"|"&amp;C81&amp;"|"&amp;A81</f>
        <v>12/|2009|11</v>
      </c>
      <c r="E81" s="72" t="n">
        <f aca="false">VLOOKUP(D81,'EST. DESCRITIVAS'!E:Q,3,0)</f>
        <v>0.692342688923829</v>
      </c>
      <c r="F81" s="72" t="n">
        <f aca="false">VLOOKUP(D81,'EST. DESCRITIVAS'!$E:$Q,5,0)</f>
        <v>0.305171779346335</v>
      </c>
      <c r="G81" s="72" t="n">
        <f aca="false">VLOOKUP(D81,'EST. DESCRITIVAS'!$E:$Q,7,0)</f>
        <v>0.997514468270164</v>
      </c>
      <c r="H81" s="72" t="str">
        <f aca="false">VLOOKUP(D81,'EST. DESCRITIVAS'!$E:$Q,13,0)</f>
        <v/>
      </c>
      <c r="I81" s="72" t="str">
        <f aca="false">VLOOKUP(D81,'EST. DESCRITIVAS'!$E:$Q,11,0)</f>
        <v/>
      </c>
      <c r="J81" s="72" t="str">
        <f aca="false">VLOOKUP(D81,'EST. DESCRITIVAS'!$E:$Q,9,0)</f>
        <v/>
      </c>
    </row>
    <row r="82" customFormat="false" ht="12.75" hidden="false" customHeight="false" outlineLevel="0" collapsed="false">
      <c r="A82" s="89" t="n">
        <v>12</v>
      </c>
      <c r="B82" s="89" t="str">
        <f aca="false">B81</f>
        <v>12/</v>
      </c>
      <c r="C82" s="89" t="n">
        <f aca="false">C81</f>
        <v>2009</v>
      </c>
      <c r="D82" s="89" t="str">
        <f aca="false">B82&amp;"|"&amp;C82&amp;"|"&amp;A82</f>
        <v>12/|2009|12</v>
      </c>
      <c r="E82" s="72" t="n">
        <f aca="false">VLOOKUP(D82,'EST. DESCRITIVAS'!E:Q,3,0)</f>
        <v>0.790000794363686</v>
      </c>
      <c r="F82" s="72" t="n">
        <f aca="false">VLOOKUP(D82,'EST. DESCRITIVAS'!$E:$Q,5,0)</f>
        <v>0.189296865929742</v>
      </c>
      <c r="G82" s="72" t="n">
        <f aca="false">VLOOKUP(D82,'EST. DESCRITIVAS'!$E:$Q,7,0)</f>
        <v>0.979297660293426</v>
      </c>
      <c r="H82" s="72" t="str">
        <f aca="false">VLOOKUP(D82,'EST. DESCRITIVAS'!$E:$Q,13,0)</f>
        <v/>
      </c>
      <c r="I82" s="72" t="str">
        <f aca="false">VLOOKUP(D82,'EST. DESCRITIVAS'!$E:$Q,11,0)</f>
        <v/>
      </c>
      <c r="J82" s="72" t="str">
        <f aca="false">VLOOKUP(D82,'EST. DESCRITIVAS'!$E:$Q,9,0)</f>
        <v/>
      </c>
    </row>
    <row r="83" customFormat="false" ht="12.75" hidden="false" customHeight="false" outlineLevel="0" collapsed="false">
      <c r="A83" s="89" t="n">
        <v>13</v>
      </c>
      <c r="B83" s="89" t="str">
        <f aca="false">B82</f>
        <v>12/</v>
      </c>
      <c r="C83" s="89" t="n">
        <f aca="false">C82</f>
        <v>2009</v>
      </c>
      <c r="D83" s="89" t="str">
        <f aca="false">B83&amp;"|"&amp;C83&amp;"|"&amp;A83</f>
        <v>12/|2009|13</v>
      </c>
      <c r="E83" s="72" t="n">
        <f aca="false">VLOOKUP(D83,'EST. DESCRITIVAS'!E:Q,3,0)</f>
        <v>0.594629947355301</v>
      </c>
      <c r="F83" s="72" t="n">
        <f aca="false">VLOOKUP(D83,'EST. DESCRITIVAS'!$E:$Q,5,0)</f>
        <v>0.222383529101227</v>
      </c>
      <c r="G83" s="72" t="n">
        <f aca="false">VLOOKUP(D83,'EST. DESCRITIVAS'!$E:$Q,7,0)</f>
        <v>0.817013476456527</v>
      </c>
      <c r="H83" s="72" t="str">
        <f aca="false">VLOOKUP(D83,'EST. DESCRITIVAS'!$E:$Q,13,0)</f>
        <v/>
      </c>
      <c r="I83" s="72" t="str">
        <f aca="false">VLOOKUP(D83,'EST. DESCRITIVAS'!$E:$Q,11,0)</f>
        <v/>
      </c>
      <c r="J83" s="72" t="str">
        <f aca="false">VLOOKUP(D83,'EST. DESCRITIVAS'!$E:$Q,9,0)</f>
        <v/>
      </c>
    </row>
    <row r="84" customFormat="false" ht="12.75" hidden="false" customHeight="false" outlineLevel="0" collapsed="false">
      <c r="A84" s="89" t="n">
        <v>14</v>
      </c>
      <c r="B84" s="89" t="str">
        <f aca="false">B83</f>
        <v>12/</v>
      </c>
      <c r="C84" s="89" t="n">
        <f aca="false">C83</f>
        <v>2009</v>
      </c>
      <c r="D84" s="89" t="str">
        <f aca="false">B84&amp;"|"&amp;C84&amp;"|"&amp;A84</f>
        <v>12/|2009|14</v>
      </c>
      <c r="E84" s="72" t="n">
        <f aca="false">VLOOKUP(D84,'EST. DESCRITIVAS'!E:Q,3,0)</f>
        <v>0.791955747045845</v>
      </c>
      <c r="F84" s="72" t="n">
        <f aca="false">VLOOKUP(D84,'EST. DESCRITIVAS'!$E:$Q,5,0)</f>
        <v>0.191496807877585</v>
      </c>
      <c r="G84" s="72" t="n">
        <f aca="false">VLOOKUP(D84,'EST. DESCRITIVAS'!$E:$Q,7,0)</f>
        <v>0.98345255492343</v>
      </c>
      <c r="H84" s="72" t="str">
        <f aca="false">VLOOKUP(D84,'EST. DESCRITIVAS'!$E:$Q,13,0)</f>
        <v/>
      </c>
      <c r="I84" s="72" t="str">
        <f aca="false">VLOOKUP(D84,'EST. DESCRITIVAS'!$E:$Q,11,0)</f>
        <v/>
      </c>
      <c r="J84" s="72" t="str">
        <f aca="false">VLOOKUP(D84,'EST. DESCRITIVAS'!$E:$Q,9,0)</f>
        <v/>
      </c>
    </row>
    <row r="85" customFormat="false" ht="12.75" hidden="false" customHeight="false" outlineLevel="0" collapsed="false">
      <c r="A85" s="89" t="n">
        <v>15</v>
      </c>
      <c r="B85" s="89" t="str">
        <f aca="false">B84</f>
        <v>12/</v>
      </c>
      <c r="C85" s="89" t="n">
        <f aca="false">C84</f>
        <v>2009</v>
      </c>
      <c r="D85" s="89" t="str">
        <f aca="false">B85&amp;"|"&amp;C85&amp;"|"&amp;A85</f>
        <v>12/|2009|15</v>
      </c>
      <c r="E85" s="72" t="n">
        <f aca="false">VLOOKUP(D85,'EST. DESCRITIVAS'!E:Q,3,0)</f>
        <v>0.724674627666713</v>
      </c>
      <c r="F85" s="72" t="n">
        <f aca="false">VLOOKUP(D85,'EST. DESCRITIVAS'!$E:$Q,5,0)</f>
        <v>0.272373540856032</v>
      </c>
      <c r="G85" s="72" t="n">
        <f aca="false">VLOOKUP(D85,'EST. DESCRITIVAS'!$E:$Q,7,0)</f>
        <v>0.997048168522746</v>
      </c>
      <c r="H85" s="72" t="str">
        <f aca="false">VLOOKUP(D85,'EST. DESCRITIVAS'!$E:$Q,13,0)</f>
        <v/>
      </c>
      <c r="I85" s="72" t="str">
        <f aca="false">VLOOKUP(D85,'EST. DESCRITIVAS'!$E:$Q,11,0)</f>
        <v/>
      </c>
      <c r="J85" s="72" t="str">
        <f aca="false">VLOOKUP(D85,'EST. DESCRITIVAS'!$E:$Q,9,0)</f>
        <v/>
      </c>
    </row>
    <row r="86" customFormat="false" ht="12.75" hidden="false" customHeight="false" outlineLevel="0" collapsed="false">
      <c r="A86" s="89" t="n">
        <v>16</v>
      </c>
      <c r="B86" s="89" t="str">
        <f aca="false">B85</f>
        <v>12/</v>
      </c>
      <c r="C86" s="89" t="n">
        <f aca="false">C85</f>
        <v>2009</v>
      </c>
      <c r="D86" s="89" t="str">
        <f aca="false">B86&amp;"|"&amp;C86&amp;"|"&amp;A86</f>
        <v>12/|2009|16</v>
      </c>
      <c r="E86" s="72" t="str">
        <f aca="false">VLOOKUP(D86,'EST. DESCRITIVAS'!E:Q,3,0)</f>
        <v/>
      </c>
      <c r="F86" s="72" t="str">
        <f aca="false">VLOOKUP(D86,'EST. DESCRITIVAS'!$E:$Q,5,0)</f>
        <v/>
      </c>
      <c r="G86" s="72" t="str">
        <f aca="false">VLOOKUP(D86,'EST. DESCRITIVAS'!$E:$Q,7,0)</f>
        <v/>
      </c>
      <c r="H86" s="72" t="str">
        <f aca="false">VLOOKUP(D86,'EST. DESCRITIVAS'!$E:$Q,13,0)</f>
        <v/>
      </c>
      <c r="I86" s="72" t="str">
        <f aca="false">VLOOKUP(D86,'EST. DESCRITIVAS'!$E:$Q,11,0)</f>
        <v/>
      </c>
      <c r="J86" s="72" t="str">
        <f aca="false">VLOOKUP(D86,'EST. DESCRITIVAS'!$E:$Q,9,0)</f>
        <v/>
      </c>
    </row>
    <row r="87" customFormat="false" ht="12.75" hidden="false" customHeight="false" outlineLevel="0" collapsed="false">
      <c r="A87" s="89" t="n">
        <v>17</v>
      </c>
      <c r="B87" s="89" t="str">
        <f aca="false">B86</f>
        <v>12/</v>
      </c>
      <c r="C87" s="89" t="n">
        <f aca="false">C86</f>
        <v>2009</v>
      </c>
      <c r="D87" s="89" t="str">
        <f aca="false">B87&amp;"|"&amp;C87&amp;"|"&amp;A87</f>
        <v>12/|2009|17</v>
      </c>
      <c r="E87" s="72" t="n">
        <f aca="false">VLOOKUP(D87,'EST. DESCRITIVAS'!E:Q,3,0)</f>
        <v>0.762863132401778</v>
      </c>
      <c r="F87" s="72" t="n">
        <f aca="false">VLOOKUP(D87,'EST. DESCRITIVAS'!$E:$Q,5,0)</f>
        <v>0.093078889326417</v>
      </c>
      <c r="G87" s="72" t="n">
        <f aca="false">VLOOKUP(D87,'EST. DESCRITIVAS'!$E:$Q,7,0)</f>
        <v>0.855942021728193</v>
      </c>
      <c r="H87" s="72" t="str">
        <f aca="false">VLOOKUP(D87,'EST. DESCRITIVAS'!$E:$Q,13,0)</f>
        <v/>
      </c>
      <c r="I87" s="72" t="str">
        <f aca="false">VLOOKUP(D87,'EST. DESCRITIVAS'!$E:$Q,11,0)</f>
        <v/>
      </c>
      <c r="J87" s="72" t="str">
        <f aca="false">VLOOKUP(D87,'EST. DESCRITIVAS'!$E:$Q,9,0)</f>
        <v/>
      </c>
    </row>
    <row r="88" customFormat="false" ht="12.75" hidden="false" customHeight="false" outlineLevel="0" collapsed="false">
      <c r="A88" s="89" t="n">
        <v>18</v>
      </c>
      <c r="B88" s="89" t="str">
        <f aca="false">B87</f>
        <v>12/</v>
      </c>
      <c r="C88" s="89" t="n">
        <f aca="false">C87</f>
        <v>2009</v>
      </c>
      <c r="D88" s="89" t="str">
        <f aca="false">B88&amp;"|"&amp;C88&amp;"|"&amp;A88</f>
        <v>12/|2009|18</v>
      </c>
      <c r="E88" s="72" t="n">
        <f aca="false">VLOOKUP(D88,'EST. DESCRITIVAS'!E:Q,3,0)</f>
        <v>0.80206869727249</v>
      </c>
      <c r="F88" s="72" t="n">
        <f aca="false">VLOOKUP(D88,'EST. DESCRITIVAS'!$E:$Q,5,0)</f>
        <v>0.125510314842398</v>
      </c>
      <c r="G88" s="72" t="n">
        <f aca="false">VLOOKUP(D88,'EST. DESCRITIVAS'!$E:$Q,7,0)</f>
        <v>0.927579012114885</v>
      </c>
      <c r="H88" s="72" t="str">
        <f aca="false">VLOOKUP(D88,'EST. DESCRITIVAS'!$E:$Q,13,0)</f>
        <v/>
      </c>
      <c r="I88" s="72" t="str">
        <f aca="false">VLOOKUP(D88,'EST. DESCRITIVAS'!$E:$Q,11,0)</f>
        <v/>
      </c>
      <c r="J88" s="72" t="str">
        <f aca="false">VLOOKUP(D88,'EST. DESCRITIVAS'!$E:$Q,9,0)</f>
        <v/>
      </c>
    </row>
    <row r="89" customFormat="false" ht="12.75" hidden="false" customHeight="false" outlineLevel="0" collapsed="false">
      <c r="A89" s="89" t="n">
        <v>19</v>
      </c>
      <c r="B89" s="89" t="str">
        <f aca="false">B88</f>
        <v>12/</v>
      </c>
      <c r="C89" s="89" t="n">
        <f aca="false">C88</f>
        <v>2009</v>
      </c>
      <c r="D89" s="89" t="str">
        <f aca="false">B89&amp;"|"&amp;C89&amp;"|"&amp;A89</f>
        <v>12/|2009|19</v>
      </c>
      <c r="E89" s="72" t="str">
        <f aca="false">VLOOKUP(D89,'EST. DESCRITIVAS'!E:Q,3,0)</f>
        <v/>
      </c>
      <c r="F89" s="72" t="str">
        <f aca="false">VLOOKUP(D89,'EST. DESCRITIVAS'!$E:$Q,5,0)</f>
        <v/>
      </c>
      <c r="G89" s="72" t="str">
        <f aca="false">VLOOKUP(D89,'EST. DESCRITIVAS'!$E:$Q,7,0)</f>
        <v/>
      </c>
      <c r="H89" s="72" t="str">
        <f aca="false">VLOOKUP(D89,'EST. DESCRITIVAS'!$E:$Q,13,0)</f>
        <v/>
      </c>
      <c r="I89" s="72" t="str">
        <f aca="false">VLOOKUP(D89,'EST. DESCRITIVAS'!$E:$Q,11,0)</f>
        <v/>
      </c>
      <c r="J89" s="72" t="str">
        <f aca="false">VLOOKUP(D89,'EST. DESCRITIVAS'!$E:$Q,9,0)</f>
        <v/>
      </c>
    </row>
    <row r="90" customFormat="false" ht="12.75" hidden="false" customHeight="false" outlineLevel="0" collapsed="false">
      <c r="A90" s="89" t="n">
        <v>20</v>
      </c>
      <c r="B90" s="89" t="str">
        <f aca="false">B89</f>
        <v>12/</v>
      </c>
      <c r="C90" s="89" t="n">
        <f aca="false">C89</f>
        <v>2009</v>
      </c>
      <c r="D90" s="89" t="str">
        <f aca="false">B90&amp;"|"&amp;C90&amp;"|"&amp;A90</f>
        <v>12/|2009|20</v>
      </c>
      <c r="E90" s="72" t="str">
        <f aca="false">VLOOKUP(D90,'EST. DESCRITIVAS'!E:Q,3,0)</f>
        <v/>
      </c>
      <c r="F90" s="72" t="str">
        <f aca="false">VLOOKUP(D90,'EST. DESCRITIVAS'!$E:$Q,5,0)</f>
        <v/>
      </c>
      <c r="G90" s="72" t="str">
        <f aca="false">VLOOKUP(D90,'EST. DESCRITIVAS'!$E:$Q,7,0)</f>
        <v/>
      </c>
      <c r="H90" s="72" t="str">
        <f aca="false">VLOOKUP(D90,'EST. DESCRITIVAS'!$E:$Q,13,0)</f>
        <v/>
      </c>
      <c r="I90" s="72" t="str">
        <f aca="false">VLOOKUP(D90,'EST. DESCRITIVAS'!$E:$Q,11,0)</f>
        <v/>
      </c>
      <c r="J90" s="72" t="str">
        <f aca="false">VLOOKUP(D90,'EST. DESCRITIVAS'!$E:$Q,9,0)</f>
        <v/>
      </c>
    </row>
    <row r="91" customFormat="false" ht="12.75" hidden="false" customHeight="false" outlineLevel="0" collapsed="false">
      <c r="A91" s="89" t="n">
        <v>21</v>
      </c>
      <c r="B91" s="89" t="str">
        <f aca="false">B90</f>
        <v>12/</v>
      </c>
      <c r="C91" s="89" t="n">
        <f aca="false">C90</f>
        <v>2009</v>
      </c>
      <c r="D91" s="89" t="str">
        <f aca="false">B91&amp;"|"&amp;C91&amp;"|"&amp;A91</f>
        <v>12/|2009|21</v>
      </c>
      <c r="E91" s="72" t="n">
        <f aca="false">VLOOKUP(D91,'EST. DESCRITIVAS'!E:Q,3,0)</f>
        <v>0.727964782139168</v>
      </c>
      <c r="F91" s="72" t="n">
        <f aca="false">VLOOKUP(D91,'EST. DESCRITIVAS'!$E:$Q,5,0)</f>
        <v>0.178630334374093</v>
      </c>
      <c r="G91" s="72" t="n">
        <f aca="false">VLOOKUP(D91,'EST. DESCRITIVAS'!$E:$Q,7,0)</f>
        <v>0.906595116513261</v>
      </c>
      <c r="H91" s="72" t="str">
        <f aca="false">VLOOKUP(D91,'EST. DESCRITIVAS'!$E:$Q,13,0)</f>
        <v/>
      </c>
      <c r="I91" s="72" t="str">
        <f aca="false">VLOOKUP(D91,'EST. DESCRITIVAS'!$E:$Q,11,0)</f>
        <v/>
      </c>
      <c r="J91" s="72" t="str">
        <f aca="false">VLOOKUP(D91,'EST. DESCRITIVAS'!$E:$Q,9,0)</f>
        <v/>
      </c>
    </row>
    <row r="92" customFormat="false" ht="12.75" hidden="false" customHeight="false" outlineLevel="0" collapsed="false">
      <c r="A92" s="89" t="n">
        <v>22</v>
      </c>
      <c r="B92" s="89" t="str">
        <f aca="false">B91</f>
        <v>12/</v>
      </c>
      <c r="C92" s="89" t="n">
        <f aca="false">C91</f>
        <v>2009</v>
      </c>
      <c r="D92" s="89" t="str">
        <f aca="false">B92&amp;"|"&amp;C92&amp;"|"&amp;A92</f>
        <v>12/|2009|22</v>
      </c>
      <c r="E92" s="72" t="n">
        <f aca="false">VLOOKUP(D92,'EST. DESCRITIVAS'!E:Q,3,0)</f>
        <v>0.526394911050444</v>
      </c>
      <c r="F92" s="72" t="n">
        <f aca="false">VLOOKUP(D92,'EST. DESCRITIVAS'!$E:$Q,5,0)</f>
        <v>0.309913816176864</v>
      </c>
      <c r="G92" s="72" t="n">
        <f aca="false">VLOOKUP(D92,'EST. DESCRITIVAS'!$E:$Q,7,0)</f>
        <v>0.836308727227309</v>
      </c>
      <c r="H92" s="72" t="str">
        <f aca="false">VLOOKUP(D92,'EST. DESCRITIVAS'!$E:$Q,13,0)</f>
        <v/>
      </c>
      <c r="I92" s="72" t="str">
        <f aca="false">VLOOKUP(D92,'EST. DESCRITIVAS'!$E:$Q,11,0)</f>
        <v/>
      </c>
      <c r="J92" s="72" t="str">
        <f aca="false">VLOOKUP(D92,'EST. DESCRITIVAS'!$E:$Q,9,0)</f>
        <v/>
      </c>
    </row>
    <row r="93" customFormat="false" ht="12.75" hidden="false" customHeight="false" outlineLevel="0" collapsed="false">
      <c r="A93" s="89" t="n">
        <v>23</v>
      </c>
      <c r="B93" s="89" t="str">
        <f aca="false">B92</f>
        <v>12/</v>
      </c>
      <c r="C93" s="89" t="n">
        <f aca="false">C92</f>
        <v>2009</v>
      </c>
      <c r="D93" s="89" t="str">
        <f aca="false">B93&amp;"|"&amp;C93&amp;"|"&amp;A93</f>
        <v>12/|2009|23</v>
      </c>
      <c r="E93" s="72" t="str">
        <f aca="false">VLOOKUP(D93,'EST. DESCRITIVAS'!E:Q,3,0)</f>
        <v/>
      </c>
      <c r="F93" s="72" t="str">
        <f aca="false">VLOOKUP(D93,'EST. DESCRITIVAS'!$E:$Q,5,0)</f>
        <v/>
      </c>
      <c r="G93" s="72" t="str">
        <f aca="false">VLOOKUP(D93,'EST. DESCRITIVAS'!$E:$Q,7,0)</f>
        <v/>
      </c>
      <c r="H93" s="72" t="str">
        <f aca="false">VLOOKUP(D93,'EST. DESCRITIVAS'!$E:$Q,13,0)</f>
        <v/>
      </c>
      <c r="I93" s="72" t="str">
        <f aca="false">VLOOKUP(D93,'EST. DESCRITIVAS'!$E:$Q,11,0)</f>
        <v/>
      </c>
      <c r="J93" s="72" t="str">
        <f aca="false">VLOOKUP(D93,'EST. DESCRITIVAS'!$E:$Q,9,0)</f>
        <v/>
      </c>
    </row>
    <row r="94" customFormat="false" ht="12.75" hidden="false" customHeight="false" outlineLevel="0" collapsed="false">
      <c r="A94" s="89" t="n">
        <v>1</v>
      </c>
      <c r="B94" s="89" t="s">
        <v>25</v>
      </c>
      <c r="C94" s="89" t="n">
        <v>2010</v>
      </c>
      <c r="D94" s="89" t="str">
        <f aca="false">B94&amp;"|"&amp;C94&amp;"|"&amp;A94</f>
        <v>03/|2010|1</v>
      </c>
      <c r="E94" s="72" t="n">
        <f aca="false">VLOOKUP(D94,'EST. DESCRITIVAS'!E:Q,3,0)</f>
        <v>0.999278499278499</v>
      </c>
      <c r="F94" s="72" t="n">
        <f aca="false">VLOOKUP(D94,'EST. DESCRITIVAS'!$E:$Q,5,0)</f>
        <v>0.115587892696327</v>
      </c>
      <c r="G94" s="72" t="n">
        <f aca="false">VLOOKUP(D94,'EST. DESCRITIVAS'!$E:$Q,7,0)</f>
        <v>1.11486639197482</v>
      </c>
      <c r="H94" s="72" t="n">
        <f aca="false">VLOOKUP(D94,'EST. DESCRITIVAS'!$E:$Q,13,0)</f>
        <v>0.107451450824945</v>
      </c>
      <c r="I94" s="72" t="n">
        <f aca="false">VLOOKUP(D94,'EST. DESCRITIVAS'!$E:$Q,11,0)</f>
        <v>0.951511674403242</v>
      </c>
      <c r="J94" s="72" t="n">
        <f aca="false">VLOOKUP(D94,'EST. DESCRITIVAS'!$E:$Q,9,0)</f>
        <v>0.338905405170466</v>
      </c>
    </row>
    <row r="95" customFormat="false" ht="12.75" hidden="false" customHeight="false" outlineLevel="0" collapsed="false">
      <c r="A95" s="89" t="n">
        <v>2</v>
      </c>
      <c r="B95" s="89" t="str">
        <f aca="false">B94</f>
        <v>03/</v>
      </c>
      <c r="C95" s="89" t="n">
        <f aca="false">C94</f>
        <v>2010</v>
      </c>
      <c r="D95" s="89" t="str">
        <f aca="false">B95&amp;"|"&amp;C95&amp;"|"&amp;A95</f>
        <v>03/|2010|2</v>
      </c>
      <c r="E95" s="72" t="n">
        <f aca="false">VLOOKUP(D95,'EST. DESCRITIVAS'!E:Q,3,0)</f>
        <v>0.970335305719922</v>
      </c>
      <c r="F95" s="72" t="n">
        <f aca="false">VLOOKUP(D95,'EST. DESCRITIVAS'!$E:$Q,5,0)</f>
        <v>0.456015779092701</v>
      </c>
      <c r="G95" s="72" t="n">
        <f aca="false">VLOOKUP(D95,'EST. DESCRITIVAS'!$E:$Q,7,0)</f>
        <v>1.42635108481262</v>
      </c>
      <c r="H95" s="72" t="str">
        <f aca="false">VLOOKUP(D95,'EST. DESCRITIVAS'!$E:$Q,13,0)</f>
        <v/>
      </c>
      <c r="I95" s="72" t="str">
        <f aca="false">VLOOKUP(D95,'EST. DESCRITIVAS'!$E:$Q,11,0)</f>
        <v/>
      </c>
      <c r="J95" s="72" t="str">
        <f aca="false">VLOOKUP(D95,'EST. DESCRITIVAS'!$E:$Q,9,0)</f>
        <v/>
      </c>
    </row>
    <row r="96" customFormat="false" ht="12.75" hidden="false" customHeight="false" outlineLevel="0" collapsed="false">
      <c r="A96" s="89" t="n">
        <v>3</v>
      </c>
      <c r="B96" s="89" t="str">
        <f aca="false">B95</f>
        <v>03/</v>
      </c>
      <c r="C96" s="89" t="n">
        <f aca="false">C95</f>
        <v>2010</v>
      </c>
      <c r="D96" s="89" t="str">
        <f aca="false">B96&amp;"|"&amp;C96&amp;"|"&amp;A96</f>
        <v>03/|2010|3</v>
      </c>
      <c r="E96" s="72" t="n">
        <f aca="false">VLOOKUP(D96,'EST. DESCRITIVAS'!E:Q,3,0)</f>
        <v>1.14682719290305</v>
      </c>
      <c r="F96" s="72" t="n">
        <f aca="false">VLOOKUP(D96,'EST. DESCRITIVAS'!$E:$Q,5,0)</f>
        <v>0.177333212636915</v>
      </c>
      <c r="G96" s="72" t="n">
        <f aca="false">VLOOKUP(D96,'EST. DESCRITIVAS'!$E:$Q,7,0)</f>
        <v>1.32416040553996</v>
      </c>
      <c r="H96" s="72" t="n">
        <f aca="false">VLOOKUP(D96,'EST. DESCRITIVAS'!$E:$Q,13,0)</f>
        <v>0.332216891463745</v>
      </c>
      <c r="I96" s="72" t="n">
        <f aca="false">VLOOKUP(D96,'EST. DESCRITIVAS'!$E:$Q,11,0)</f>
        <v>0.914909025074681</v>
      </c>
      <c r="J96" s="72" t="n">
        <f aca="false">VLOOKUP(D96,'EST. DESCRITIVAS'!$E:$Q,9,0)</f>
        <v>0.157961437494342</v>
      </c>
    </row>
    <row r="97" customFormat="false" ht="12.75" hidden="false" customHeight="false" outlineLevel="0" collapsed="false">
      <c r="A97" s="89" t="n">
        <v>4</v>
      </c>
      <c r="B97" s="89" t="str">
        <f aca="false">B96</f>
        <v>03/</v>
      </c>
      <c r="C97" s="89" t="n">
        <f aca="false">C96</f>
        <v>2010</v>
      </c>
      <c r="D97" s="89" t="str">
        <f aca="false">B97&amp;"|"&amp;C97&amp;"|"&amp;A97</f>
        <v>03/|2010|4</v>
      </c>
      <c r="E97" s="72" t="n">
        <f aca="false">VLOOKUP(D97,'EST. DESCRITIVAS'!E:Q,3,0)</f>
        <v>0.799242221389172</v>
      </c>
      <c r="F97" s="72" t="n">
        <f aca="false">VLOOKUP(D97,'EST. DESCRITIVAS'!$E:$Q,5,0)</f>
        <v>0.0612381513415093</v>
      </c>
      <c r="G97" s="72" t="n">
        <f aca="false">VLOOKUP(D97,'EST. DESCRITIVAS'!$E:$Q,7,0)</f>
        <v>0.860480372730682</v>
      </c>
      <c r="H97" s="72" t="n">
        <f aca="false">VLOOKUP(D97,'EST. DESCRITIVAS'!$E:$Q,13,0)</f>
        <v>0.0330021956836074</v>
      </c>
      <c r="I97" s="72" t="n">
        <f aca="false">VLOOKUP(D97,'EST. DESCRITIVAS'!$E:$Q,11,0)</f>
        <v>0.865467519948589</v>
      </c>
      <c r="J97" s="72" t="str">
        <f aca="false">VLOOKUP(D97,'EST. DESCRITIVAS'!$E:$Q,9,0)</f>
        <v/>
      </c>
    </row>
    <row r="98" customFormat="false" ht="12.75" hidden="false" customHeight="false" outlineLevel="0" collapsed="false">
      <c r="A98" s="89" t="n">
        <v>5</v>
      </c>
      <c r="B98" s="89" t="str">
        <f aca="false">B97</f>
        <v>03/</v>
      </c>
      <c r="C98" s="89" t="n">
        <f aca="false">C97</f>
        <v>2010</v>
      </c>
      <c r="D98" s="89" t="str">
        <f aca="false">B98&amp;"|"&amp;C98&amp;"|"&amp;A98</f>
        <v>03/|2010|5</v>
      </c>
      <c r="E98" s="72" t="n">
        <f aca="false">VLOOKUP(D98,'EST. DESCRITIVAS'!E:Q,3,0)</f>
        <v>0.344838455476755</v>
      </c>
      <c r="F98" s="72" t="n">
        <f aca="false">VLOOKUP(D98,'EST. DESCRITIVAS'!$E:$Q,5,0)</f>
        <v>0.566587864460208</v>
      </c>
      <c r="G98" s="72" t="n">
        <f aca="false">VLOOKUP(D98,'EST. DESCRITIVAS'!$E:$Q,7,0)</f>
        <v>0.911426319936967</v>
      </c>
      <c r="H98" s="72" t="n">
        <f aca="false">VLOOKUP(D98,'EST. DESCRITIVAS'!$E:$Q,13,0)</f>
        <v>0.281323877068559</v>
      </c>
      <c r="I98" s="72" t="n">
        <f aca="false">VLOOKUP(D98,'EST. DESCRITIVAS'!$E:$Q,11,0)</f>
        <v>0.524665090622539</v>
      </c>
      <c r="J98" s="72" t="n">
        <f aca="false">VLOOKUP(D98,'EST. DESCRITIVAS'!$E:$Q,9,0)</f>
        <v>0.239401103230891</v>
      </c>
    </row>
    <row r="99" customFormat="false" ht="12.75" hidden="false" customHeight="false" outlineLevel="0" collapsed="false">
      <c r="A99" s="89" t="n">
        <v>6</v>
      </c>
      <c r="B99" s="89" t="str">
        <f aca="false">B98</f>
        <v>03/</v>
      </c>
      <c r="C99" s="89" t="n">
        <f aca="false">C98</f>
        <v>2010</v>
      </c>
      <c r="D99" s="89" t="str">
        <f aca="false">B99&amp;"|"&amp;C99&amp;"|"&amp;A99</f>
        <v>03/|2010|6</v>
      </c>
      <c r="E99" s="72" t="str">
        <f aca="false">VLOOKUP(D99,'EST. DESCRITIVAS'!E:Q,3,0)</f>
        <v/>
      </c>
      <c r="F99" s="72" t="str">
        <f aca="false">VLOOKUP(D99,'EST. DESCRITIVAS'!$E:$Q,5,0)</f>
        <v/>
      </c>
      <c r="G99" s="72" t="str">
        <f aca="false">VLOOKUP(D99,'EST. DESCRITIVAS'!$E:$Q,7,0)</f>
        <v/>
      </c>
      <c r="H99" s="72" t="str">
        <f aca="false">VLOOKUP(D99,'EST. DESCRITIVAS'!$E:$Q,13,0)</f>
        <v/>
      </c>
      <c r="I99" s="72" t="str">
        <f aca="false">VLOOKUP(D99,'EST. DESCRITIVAS'!$E:$Q,11,0)</f>
        <v/>
      </c>
      <c r="J99" s="72" t="str">
        <f aca="false">VLOOKUP(D99,'EST. DESCRITIVAS'!$E:$Q,9,0)</f>
        <v/>
      </c>
    </row>
    <row r="100" customFormat="false" ht="12.75" hidden="false" customHeight="false" outlineLevel="0" collapsed="false">
      <c r="A100" s="89" t="n">
        <v>7</v>
      </c>
      <c r="B100" s="89" t="str">
        <f aca="false">B99</f>
        <v>03/</v>
      </c>
      <c r="C100" s="89" t="n">
        <f aca="false">C99</f>
        <v>2010</v>
      </c>
      <c r="D100" s="89" t="str">
        <f aca="false">B100&amp;"|"&amp;C100&amp;"|"&amp;A100</f>
        <v>03/|2010|7</v>
      </c>
      <c r="E100" s="72" t="str">
        <f aca="false">VLOOKUP(D100,'EST. DESCRITIVAS'!E:Q,3,0)</f>
        <v/>
      </c>
      <c r="F100" s="72" t="str">
        <f aca="false">VLOOKUP(D100,'EST. DESCRITIVAS'!$E:$Q,5,0)</f>
        <v/>
      </c>
      <c r="G100" s="72" t="str">
        <f aca="false">VLOOKUP(D100,'EST. DESCRITIVAS'!$E:$Q,7,0)</f>
        <v/>
      </c>
      <c r="H100" s="72" t="str">
        <f aca="false">VLOOKUP(D100,'EST. DESCRITIVAS'!$E:$Q,13,0)</f>
        <v/>
      </c>
      <c r="I100" s="72" t="str">
        <f aca="false">VLOOKUP(D100,'EST. DESCRITIVAS'!$E:$Q,11,0)</f>
        <v/>
      </c>
      <c r="J100" s="72" t="str">
        <f aca="false">VLOOKUP(D100,'EST. DESCRITIVAS'!$E:$Q,9,0)</f>
        <v/>
      </c>
    </row>
    <row r="101" customFormat="false" ht="12.75" hidden="false" customHeight="false" outlineLevel="0" collapsed="false">
      <c r="A101" s="89" t="n">
        <v>8</v>
      </c>
      <c r="B101" s="89" t="str">
        <f aca="false">B100</f>
        <v>03/</v>
      </c>
      <c r="C101" s="89" t="n">
        <f aca="false">C100</f>
        <v>2010</v>
      </c>
      <c r="D101" s="89" t="str">
        <f aca="false">B101&amp;"|"&amp;C101&amp;"|"&amp;A101</f>
        <v>03/|2010|8</v>
      </c>
      <c r="E101" s="72" t="str">
        <f aca="false">VLOOKUP(D101,'EST. DESCRITIVAS'!E:Q,3,0)</f>
        <v/>
      </c>
      <c r="F101" s="72" t="str">
        <f aca="false">VLOOKUP(D101,'EST. DESCRITIVAS'!$E:$Q,5,0)</f>
        <v/>
      </c>
      <c r="G101" s="72" t="str">
        <f aca="false">VLOOKUP(D101,'EST. DESCRITIVAS'!$E:$Q,7,0)</f>
        <v/>
      </c>
      <c r="H101" s="72" t="str">
        <f aca="false">VLOOKUP(D101,'EST. DESCRITIVAS'!$E:$Q,13,0)</f>
        <v/>
      </c>
      <c r="I101" s="72" t="str">
        <f aca="false">VLOOKUP(D101,'EST. DESCRITIVAS'!$E:$Q,11,0)</f>
        <v/>
      </c>
      <c r="J101" s="72" t="str">
        <f aca="false">VLOOKUP(D101,'EST. DESCRITIVAS'!$E:$Q,9,0)</f>
        <v/>
      </c>
    </row>
    <row r="102" customFormat="false" ht="12.75" hidden="false" customHeight="false" outlineLevel="0" collapsed="false">
      <c r="A102" s="89" t="n">
        <v>9</v>
      </c>
      <c r="B102" s="89" t="str">
        <f aca="false">B101</f>
        <v>03/</v>
      </c>
      <c r="C102" s="89" t="n">
        <f aca="false">C101</f>
        <v>2010</v>
      </c>
      <c r="D102" s="89" t="str">
        <f aca="false">B102&amp;"|"&amp;C102&amp;"|"&amp;A102</f>
        <v>03/|2010|9</v>
      </c>
      <c r="E102" s="72" t="n">
        <f aca="false">VLOOKUP(D102,'EST. DESCRITIVAS'!E:Q,3,0)</f>
        <v>0.764080573080965</v>
      </c>
      <c r="F102" s="72" t="n">
        <f aca="false">VLOOKUP(D102,'EST. DESCRITIVAS'!$E:$Q,5,0)</f>
        <v>0.183721083070451</v>
      </c>
      <c r="G102" s="72" t="n">
        <f aca="false">VLOOKUP(D102,'EST. DESCRITIVAS'!$E:$Q,7,0)</f>
        <v>0.947801656151417</v>
      </c>
      <c r="H102" s="72" t="str">
        <f aca="false">VLOOKUP(D102,'EST. DESCRITIVAS'!$E:$Q,13,0)</f>
        <v/>
      </c>
      <c r="I102" s="72" t="str">
        <f aca="false">VLOOKUP(D102,'EST. DESCRITIVAS'!$E:$Q,11,0)</f>
        <v/>
      </c>
      <c r="J102" s="72" t="str">
        <f aca="false">VLOOKUP(D102,'EST. DESCRITIVAS'!$E:$Q,9,0)</f>
        <v/>
      </c>
    </row>
    <row r="103" customFormat="false" ht="12.75" hidden="false" customHeight="false" outlineLevel="0" collapsed="false">
      <c r="A103" s="89" t="n">
        <v>10</v>
      </c>
      <c r="B103" s="89" t="str">
        <f aca="false">B102</f>
        <v>03/</v>
      </c>
      <c r="C103" s="89" t="n">
        <f aca="false">C102</f>
        <v>2010</v>
      </c>
      <c r="D103" s="89" t="str">
        <f aca="false">B103&amp;"|"&amp;C103&amp;"|"&amp;A103</f>
        <v>03/|2010|10</v>
      </c>
      <c r="E103" s="72" t="n">
        <f aca="false">VLOOKUP(D103,'EST. DESCRITIVAS'!E:Q,3,0)</f>
        <v>0.787086310881356</v>
      </c>
      <c r="F103" s="72" t="n">
        <f aca="false">VLOOKUP(D103,'EST. DESCRITIVAS'!$E:$Q,5,0)</f>
        <v>0.212558917439562</v>
      </c>
      <c r="G103" s="72" t="n">
        <f aca="false">VLOOKUP(D103,'EST. DESCRITIVAS'!$E:$Q,7,0)</f>
        <v>0.99964522832092</v>
      </c>
      <c r="H103" s="72" t="n">
        <f aca="false">VLOOKUP(D103,'EST. DESCRITIVAS'!$E:$Q,13,0)</f>
        <v>0.146301082898316</v>
      </c>
      <c r="I103" s="72" t="n">
        <f aca="false">VLOOKUP(D103,'EST. DESCRITIVAS'!$E:$Q,11,0)</f>
        <v>0.981112631561166</v>
      </c>
      <c r="J103" s="72" t="n">
        <f aca="false">VLOOKUP(D103,'EST. DESCRITIVAS'!$E:$Q,9,0)</f>
        <v>0.255182200598044</v>
      </c>
    </row>
    <row r="104" customFormat="false" ht="12.75" hidden="false" customHeight="false" outlineLevel="0" collapsed="false">
      <c r="A104" s="89" t="n">
        <v>11</v>
      </c>
      <c r="B104" s="89" t="str">
        <f aca="false">B103</f>
        <v>03/</v>
      </c>
      <c r="C104" s="89" t="n">
        <f aca="false">C103</f>
        <v>2010</v>
      </c>
      <c r="D104" s="89" t="str">
        <f aca="false">B104&amp;"|"&amp;C104&amp;"|"&amp;A104</f>
        <v>03/|2010|11</v>
      </c>
      <c r="E104" s="72" t="n">
        <f aca="false">VLOOKUP(D104,'EST. DESCRITIVAS'!E:Q,3,0)</f>
        <v>0.693176221790898</v>
      </c>
      <c r="F104" s="72" t="n">
        <f aca="false">VLOOKUP(D104,'EST. DESCRITIVAS'!$E:$Q,5,0)</f>
        <v>0.261059126857672</v>
      </c>
      <c r="G104" s="72" t="n">
        <f aca="false">VLOOKUP(D104,'EST. DESCRITIVAS'!$E:$Q,7,0)</f>
        <v>0.95423534864857</v>
      </c>
      <c r="H104" s="72" t="n">
        <f aca="false">VLOOKUP(D104,'EST. DESCRITIVAS'!$E:$Q,13,0)</f>
        <v>0.0963599756655755</v>
      </c>
      <c r="I104" s="72" t="n">
        <f aca="false">VLOOKUP(D104,'EST. DESCRITIVAS'!$E:$Q,11,0)</f>
        <v>0.838990845621252</v>
      </c>
      <c r="J104" s="72" t="n">
        <f aca="false">VLOOKUP(D104,'EST. DESCRITIVAS'!$E:$Q,9,0)</f>
        <v>0.133274428575567</v>
      </c>
    </row>
    <row r="105" customFormat="false" ht="12.75" hidden="false" customHeight="false" outlineLevel="0" collapsed="false">
      <c r="A105" s="89" t="n">
        <v>12</v>
      </c>
      <c r="B105" s="89" t="str">
        <f aca="false">B104</f>
        <v>03/</v>
      </c>
      <c r="C105" s="89" t="n">
        <f aca="false">C104</f>
        <v>2010</v>
      </c>
      <c r="D105" s="89" t="str">
        <f aca="false">B105&amp;"|"&amp;C105&amp;"|"&amp;A105</f>
        <v>03/|2010|12</v>
      </c>
      <c r="E105" s="72" t="n">
        <f aca="false">VLOOKUP(D105,'EST. DESCRITIVAS'!E:Q,3,0)</f>
        <v>0.748319224801981</v>
      </c>
      <c r="F105" s="72" t="n">
        <f aca="false">VLOOKUP(D105,'EST. DESCRITIVAS'!$E:$Q,5,0)</f>
        <v>0.199780886796048</v>
      </c>
      <c r="G105" s="72" t="n">
        <f aca="false">VLOOKUP(D105,'EST. DESCRITIVAS'!$E:$Q,7,0)</f>
        <v>0.948100111598031</v>
      </c>
      <c r="H105" s="72" t="n">
        <f aca="false">VLOOKUP(D105,'EST. DESCRITIVAS'!$E:$Q,13,0)</f>
        <v>0.0598410408557665</v>
      </c>
      <c r="I105" s="72" t="n">
        <f aca="false">VLOOKUP(D105,'EST. DESCRITIVAS'!$E:$Q,11,0)</f>
        <v>0.904781022891206</v>
      </c>
      <c r="J105" s="72" t="n">
        <f aca="false">VLOOKUP(D105,'EST. DESCRITIVAS'!$E:$Q,9,0)</f>
        <v>0.314495495250279</v>
      </c>
    </row>
    <row r="106" customFormat="false" ht="12.75" hidden="false" customHeight="false" outlineLevel="0" collapsed="false">
      <c r="A106" s="89" t="n">
        <v>13</v>
      </c>
      <c r="B106" s="89" t="str">
        <f aca="false">B105</f>
        <v>03/</v>
      </c>
      <c r="C106" s="89" t="n">
        <f aca="false">C105</f>
        <v>2010</v>
      </c>
      <c r="D106" s="89" t="str">
        <f aca="false">B106&amp;"|"&amp;C106&amp;"|"&amp;A106</f>
        <v>03/|2010|13</v>
      </c>
      <c r="E106" s="72" t="n">
        <f aca="false">VLOOKUP(D106,'EST. DESCRITIVAS'!E:Q,3,0)</f>
        <v>0.584478165521099</v>
      </c>
      <c r="F106" s="72" t="n">
        <f aca="false">VLOOKUP(D106,'EST. DESCRITIVAS'!$E:$Q,5,0)</f>
        <v>0.219816610982735</v>
      </c>
      <c r="G106" s="72" t="n">
        <f aca="false">VLOOKUP(D106,'EST. DESCRITIVAS'!$E:$Q,7,0)</f>
        <v>0.804294776503834</v>
      </c>
      <c r="H106" s="72" t="n">
        <f aca="false">VLOOKUP(D106,'EST. DESCRITIVAS'!$E:$Q,13,0)</f>
        <v>0.12854009978953</v>
      </c>
      <c r="I106" s="72" t="n">
        <f aca="false">VLOOKUP(D106,'EST. DESCRITIVAS'!$E:$Q,11,0)</f>
        <v>0.672133994672006</v>
      </c>
      <c r="J106" s="72" t="n">
        <f aca="false">VLOOKUP(D106,'EST. DESCRITIVAS'!$E:$Q,9,0)</f>
        <v>0.2281500669679</v>
      </c>
    </row>
    <row r="107" customFormat="false" ht="12.75" hidden="false" customHeight="false" outlineLevel="0" collapsed="false">
      <c r="A107" s="89" t="n">
        <v>14</v>
      </c>
      <c r="B107" s="89" t="str">
        <f aca="false">B106</f>
        <v>03/</v>
      </c>
      <c r="C107" s="89" t="n">
        <f aca="false">C106</f>
        <v>2010</v>
      </c>
      <c r="D107" s="89" t="str">
        <f aca="false">B107&amp;"|"&amp;C107&amp;"|"&amp;A107</f>
        <v>03/|2010|14</v>
      </c>
      <c r="E107" s="72" t="n">
        <f aca="false">VLOOKUP(D107,'EST. DESCRITIVAS'!E:Q,3,0)</f>
        <v>0.845666083933256</v>
      </c>
      <c r="F107" s="72" t="n">
        <f aca="false">VLOOKUP(D107,'EST. DESCRITIVAS'!$E:$Q,5,0)</f>
        <v>0.140764903079648</v>
      </c>
      <c r="G107" s="72" t="n">
        <f aca="false">VLOOKUP(D107,'EST. DESCRITIVAS'!$E:$Q,7,0)</f>
        <v>0.986430987012903</v>
      </c>
      <c r="H107" s="72" t="n">
        <f aca="false">VLOOKUP(D107,'EST. DESCRITIVAS'!$E:$Q,13,0)</f>
        <v>0.144683621589946</v>
      </c>
      <c r="I107" s="72" t="n">
        <f aca="false">VLOOKUP(D107,'EST. DESCRITIVAS'!$E:$Q,11,0)</f>
        <v>0.814446059510832</v>
      </c>
      <c r="J107" s="72" t="n">
        <f aca="false">VLOOKUP(D107,'EST. DESCRITIVAS'!$E:$Q,9,0)</f>
        <v>0.154100659012562</v>
      </c>
    </row>
    <row r="108" customFormat="false" ht="12.75" hidden="false" customHeight="false" outlineLevel="0" collapsed="false">
      <c r="A108" s="89" t="n">
        <v>15</v>
      </c>
      <c r="B108" s="89" t="str">
        <f aca="false">B107</f>
        <v>03/</v>
      </c>
      <c r="C108" s="89" t="n">
        <f aca="false">C107</f>
        <v>2010</v>
      </c>
      <c r="D108" s="89" t="str">
        <f aca="false">B108&amp;"|"&amp;C108&amp;"|"&amp;A108</f>
        <v>03/|2010|15</v>
      </c>
      <c r="E108" s="72" t="n">
        <f aca="false">VLOOKUP(D108,'EST. DESCRITIVAS'!E:Q,3,0)</f>
        <v>0.776199217814669</v>
      </c>
      <c r="F108" s="72" t="n">
        <f aca="false">VLOOKUP(D108,'EST. DESCRITIVAS'!$E:$Q,5,0)</f>
        <v>0.303775241439859</v>
      </c>
      <c r="G108" s="72" t="n">
        <f aca="false">VLOOKUP(D108,'EST. DESCRITIVAS'!$E:$Q,7,0)</f>
        <v>1.07997445925453</v>
      </c>
      <c r="H108" s="72" t="n">
        <f aca="false">VLOOKUP(D108,'EST. DESCRITIVAS'!$E:$Q,13,0)</f>
        <v>0.181419107670205</v>
      </c>
      <c r="I108" s="72" t="n">
        <f aca="false">VLOOKUP(D108,'EST. DESCRITIVAS'!$E:$Q,11,0)</f>
        <v>0.859765344400987</v>
      </c>
      <c r="J108" s="72" t="n">
        <f aca="false">VLOOKUP(D108,'EST. DESCRITIVAS'!$E:$Q,9,0)</f>
        <v>0.237050043898156</v>
      </c>
    </row>
    <row r="109" customFormat="false" ht="12.75" hidden="false" customHeight="false" outlineLevel="0" collapsed="false">
      <c r="A109" s="89" t="n">
        <v>16</v>
      </c>
      <c r="B109" s="89" t="str">
        <f aca="false">B108</f>
        <v>03/</v>
      </c>
      <c r="C109" s="89" t="n">
        <f aca="false">C108</f>
        <v>2010</v>
      </c>
      <c r="D109" s="89" t="str">
        <f aca="false">B109&amp;"|"&amp;C109&amp;"|"&amp;A109</f>
        <v>03/|2010|16</v>
      </c>
      <c r="E109" s="72" t="str">
        <f aca="false">VLOOKUP(D109,'EST. DESCRITIVAS'!E:Q,3,0)</f>
        <v/>
      </c>
      <c r="F109" s="72" t="str">
        <f aca="false">VLOOKUP(D109,'EST. DESCRITIVAS'!$E:$Q,5,0)</f>
        <v/>
      </c>
      <c r="G109" s="72" t="str">
        <f aca="false">VLOOKUP(D109,'EST. DESCRITIVAS'!$E:$Q,7,0)</f>
        <v/>
      </c>
      <c r="H109" s="72" t="str">
        <f aca="false">VLOOKUP(D109,'EST. DESCRITIVAS'!$E:$Q,13,0)</f>
        <v/>
      </c>
      <c r="I109" s="72" t="str">
        <f aca="false">VLOOKUP(D109,'EST. DESCRITIVAS'!$E:$Q,11,0)</f>
        <v/>
      </c>
      <c r="J109" s="72" t="str">
        <f aca="false">VLOOKUP(D109,'EST. DESCRITIVAS'!$E:$Q,9,0)</f>
        <v/>
      </c>
    </row>
    <row r="110" customFormat="false" ht="12.75" hidden="false" customHeight="false" outlineLevel="0" collapsed="false">
      <c r="A110" s="89" t="n">
        <v>17</v>
      </c>
      <c r="B110" s="89" t="str">
        <f aca="false">B109</f>
        <v>03/</v>
      </c>
      <c r="C110" s="89" t="n">
        <f aca="false">C109</f>
        <v>2010</v>
      </c>
      <c r="D110" s="89" t="str">
        <f aca="false">B110&amp;"|"&amp;C110&amp;"|"&amp;A110</f>
        <v>03/|2010|17</v>
      </c>
      <c r="E110" s="72" t="n">
        <f aca="false">VLOOKUP(D110,'EST. DESCRITIVAS'!E:Q,3,0)</f>
        <v>0.847308312094696</v>
      </c>
      <c r="F110" s="72" t="n">
        <f aca="false">VLOOKUP(D110,'EST. DESCRITIVAS'!$E:$Q,5,0)</f>
        <v>0.0976252645609397</v>
      </c>
      <c r="G110" s="72" t="n">
        <f aca="false">VLOOKUP(D110,'EST. DESCRITIVAS'!$E:$Q,7,0)</f>
        <v>0.944933576655637</v>
      </c>
      <c r="H110" s="72" t="n">
        <f aca="false">VLOOKUP(D110,'EST. DESCRITIVAS'!$E:$Q,13,0)</f>
        <v>0.0884603269231273</v>
      </c>
      <c r="I110" s="72" t="n">
        <f aca="false">VLOOKUP(D110,'EST. DESCRITIVAS'!$E:$Q,11,0)</f>
        <v>0.860125687598115</v>
      </c>
      <c r="J110" s="72" t="n">
        <f aca="false">VLOOKUP(D110,'EST. DESCRITIVAS'!$E:$Q,9,0)</f>
        <v>0.100745326415482</v>
      </c>
    </row>
    <row r="111" customFormat="false" ht="12.75" hidden="false" customHeight="false" outlineLevel="0" collapsed="false">
      <c r="A111" s="89" t="n">
        <v>18</v>
      </c>
      <c r="B111" s="89" t="str">
        <f aca="false">B110</f>
        <v>03/</v>
      </c>
      <c r="C111" s="89" t="n">
        <f aca="false">C110</f>
        <v>2010</v>
      </c>
      <c r="D111" s="89" t="str">
        <f aca="false">B111&amp;"|"&amp;C111&amp;"|"&amp;A111</f>
        <v>03/|2010|18</v>
      </c>
      <c r="E111" s="72" t="n">
        <f aca="false">VLOOKUP(D111,'EST. DESCRITIVAS'!E:Q,3,0)</f>
        <v>0.822424105788472</v>
      </c>
      <c r="F111" s="72" t="n">
        <f aca="false">VLOOKUP(D111,'EST. DESCRITIVAS'!$E:$Q,5,0)</f>
        <v>0.119610446361225</v>
      </c>
      <c r="G111" s="72" t="n">
        <f aca="false">VLOOKUP(D111,'EST. DESCRITIVAS'!$E:$Q,7,0)</f>
        <v>0.942034552149698</v>
      </c>
      <c r="H111" s="72" t="n">
        <f aca="false">VLOOKUP(D111,'EST. DESCRITIVAS'!$E:$Q,13,0)</f>
        <v>0.0284399762861032</v>
      </c>
      <c r="I111" s="72" t="n">
        <f aca="false">VLOOKUP(D111,'EST. DESCRITIVAS'!$E:$Q,11,0)</f>
        <v>0.978853716986335</v>
      </c>
      <c r="J111" s="72" t="n">
        <f aca="false">VLOOKUP(D111,'EST. DESCRITIVAS'!$E:$Q,9,0)</f>
        <v>0.128340333386217</v>
      </c>
    </row>
    <row r="112" customFormat="false" ht="12.75" hidden="false" customHeight="false" outlineLevel="0" collapsed="false">
      <c r="A112" s="89" t="n">
        <v>19</v>
      </c>
      <c r="B112" s="89" t="str">
        <f aca="false">B111</f>
        <v>03/</v>
      </c>
      <c r="C112" s="89" t="n">
        <f aca="false">C111</f>
        <v>2010</v>
      </c>
      <c r="D112" s="89" t="str">
        <f aca="false">B112&amp;"|"&amp;C112&amp;"|"&amp;A112</f>
        <v>03/|2010|19</v>
      </c>
      <c r="E112" s="72" t="str">
        <f aca="false">VLOOKUP(D112,'EST. DESCRITIVAS'!E:Q,3,0)</f>
        <v/>
      </c>
      <c r="F112" s="72" t="str">
        <f aca="false">VLOOKUP(D112,'EST. DESCRITIVAS'!$E:$Q,5,0)</f>
        <v/>
      </c>
      <c r="G112" s="72" t="str">
        <f aca="false">VLOOKUP(D112,'EST. DESCRITIVAS'!$E:$Q,7,0)</f>
        <v/>
      </c>
      <c r="H112" s="72" t="str">
        <f aca="false">VLOOKUP(D112,'EST. DESCRITIVAS'!$E:$Q,13,0)</f>
        <v/>
      </c>
      <c r="I112" s="72" t="str">
        <f aca="false">VLOOKUP(D112,'EST. DESCRITIVAS'!$E:$Q,11,0)</f>
        <v/>
      </c>
      <c r="J112" s="72" t="str">
        <f aca="false">VLOOKUP(D112,'EST. DESCRITIVAS'!$E:$Q,9,0)</f>
        <v/>
      </c>
    </row>
    <row r="113" customFormat="false" ht="12.75" hidden="false" customHeight="false" outlineLevel="0" collapsed="false">
      <c r="A113" s="89" t="n">
        <v>20</v>
      </c>
      <c r="B113" s="89" t="str">
        <f aca="false">B112</f>
        <v>03/</v>
      </c>
      <c r="C113" s="89" t="n">
        <f aca="false">C112</f>
        <v>2010</v>
      </c>
      <c r="D113" s="89" t="str">
        <f aca="false">B113&amp;"|"&amp;C113&amp;"|"&amp;A113</f>
        <v>03/|2010|20</v>
      </c>
      <c r="E113" s="72" t="str">
        <f aca="false">VLOOKUP(D113,'EST. DESCRITIVAS'!E:Q,3,0)</f>
        <v/>
      </c>
      <c r="F113" s="72" t="str">
        <f aca="false">VLOOKUP(D113,'EST. DESCRITIVAS'!$E:$Q,5,0)</f>
        <v/>
      </c>
      <c r="G113" s="72" t="str">
        <f aca="false">VLOOKUP(D113,'EST. DESCRITIVAS'!$E:$Q,7,0)</f>
        <v/>
      </c>
      <c r="H113" s="72" t="str">
        <f aca="false">VLOOKUP(D113,'EST. DESCRITIVAS'!$E:$Q,13,0)</f>
        <v/>
      </c>
      <c r="I113" s="72" t="str">
        <f aca="false">VLOOKUP(D113,'EST. DESCRITIVAS'!$E:$Q,11,0)</f>
        <v/>
      </c>
      <c r="J113" s="72" t="str">
        <f aca="false">VLOOKUP(D113,'EST. DESCRITIVAS'!$E:$Q,9,0)</f>
        <v/>
      </c>
    </row>
    <row r="114" customFormat="false" ht="12.75" hidden="false" customHeight="false" outlineLevel="0" collapsed="false">
      <c r="A114" s="89" t="n">
        <v>21</v>
      </c>
      <c r="B114" s="89" t="str">
        <f aca="false">B113</f>
        <v>03/</v>
      </c>
      <c r="C114" s="89" t="n">
        <f aca="false">C113</f>
        <v>2010</v>
      </c>
      <c r="D114" s="89" t="str">
        <f aca="false">B114&amp;"|"&amp;C114&amp;"|"&amp;A114</f>
        <v>03/|2010|21</v>
      </c>
      <c r="E114" s="72" t="n">
        <f aca="false">VLOOKUP(D114,'EST. DESCRITIVAS'!E:Q,3,0)</f>
        <v>0.742672460210472</v>
      </c>
      <c r="F114" s="72" t="n">
        <f aca="false">VLOOKUP(D114,'EST. DESCRITIVAS'!$E:$Q,5,0)</f>
        <v>0.184004006523575</v>
      </c>
      <c r="G114" s="72" t="n">
        <f aca="false">VLOOKUP(D114,'EST. DESCRITIVAS'!$E:$Q,7,0)</f>
        <v>0.926676466734047</v>
      </c>
      <c r="H114" s="72" t="n">
        <f aca="false">VLOOKUP(D114,'EST. DESCRITIVAS'!$E:$Q,13,0)</f>
        <v>0.08329650739611</v>
      </c>
      <c r="I114" s="72" t="n">
        <f aca="false">VLOOKUP(D114,'EST. DESCRITIVAS'!$E:$Q,11,0)</f>
        <v>0.897842990465044</v>
      </c>
      <c r="J114" s="72" t="n">
        <f aca="false">VLOOKUP(D114,'EST. DESCRITIVAS'!$E:$Q,9,0)</f>
        <v>0.0891607189426306</v>
      </c>
    </row>
    <row r="115" customFormat="false" ht="12.75" hidden="false" customHeight="false" outlineLevel="0" collapsed="false">
      <c r="A115" s="89" t="n">
        <v>22</v>
      </c>
      <c r="B115" s="89" t="str">
        <f aca="false">B114</f>
        <v>03/</v>
      </c>
      <c r="C115" s="89" t="n">
        <f aca="false">C114</f>
        <v>2010</v>
      </c>
      <c r="D115" s="89" t="str">
        <f aca="false">B115&amp;"|"&amp;C115&amp;"|"&amp;A115</f>
        <v>03/|2010|22</v>
      </c>
      <c r="E115" s="72" t="n">
        <f aca="false">VLOOKUP(D115,'EST. DESCRITIVAS'!E:Q,3,0)</f>
        <v>0.536841279271805</v>
      </c>
      <c r="F115" s="72" t="n">
        <f aca="false">VLOOKUP(D115,'EST. DESCRITIVAS'!$E:$Q,5,0)</f>
        <v>0.348604930106382</v>
      </c>
      <c r="G115" s="72" t="n">
        <f aca="false">VLOOKUP(D115,'EST. DESCRITIVAS'!$E:$Q,7,0)</f>
        <v>0.885446209378187</v>
      </c>
      <c r="H115" s="72" t="n">
        <f aca="false">VLOOKUP(D115,'EST. DESCRITIVAS'!$E:$Q,13,0)</f>
        <v>0.140684027038237</v>
      </c>
      <c r="I115" s="72" t="n">
        <f aca="false">VLOOKUP(D115,'EST. DESCRITIVAS'!$E:$Q,11,0)</f>
        <v>0.799320681112469</v>
      </c>
      <c r="J115" s="72" t="n">
        <f aca="false">VLOOKUP(D115,'EST. DESCRITIVAS'!$E:$Q,9,0)</f>
        <v>0.227157061665564</v>
      </c>
    </row>
    <row r="116" customFormat="false" ht="12.75" hidden="false" customHeight="false" outlineLevel="0" collapsed="false">
      <c r="A116" s="89" t="n">
        <v>23</v>
      </c>
      <c r="B116" s="89" t="str">
        <f aca="false">B115</f>
        <v>03/</v>
      </c>
      <c r="C116" s="89" t="n">
        <f aca="false">C115</f>
        <v>2010</v>
      </c>
      <c r="D116" s="89" t="str">
        <f aca="false">B116&amp;"|"&amp;C116&amp;"|"&amp;A116</f>
        <v>03/|2010|23</v>
      </c>
      <c r="E116" s="72" t="n">
        <f aca="false">VLOOKUP(D116,'EST. DESCRITIVAS'!E:Q,3,0)</f>
        <v>0.418071855031085</v>
      </c>
      <c r="F116" s="72" t="n">
        <f aca="false">VLOOKUP(D116,'EST. DESCRITIVAS'!$E:$Q,5,0)</f>
        <v>0.380174871263918</v>
      </c>
      <c r="G116" s="72" t="n">
        <f aca="false">VLOOKUP(D116,'EST. DESCRITIVAS'!$E:$Q,7,0)</f>
        <v>0.798246726295002</v>
      </c>
      <c r="H116" s="72" t="n">
        <f aca="false">VLOOKUP(D116,'EST. DESCRITIVAS'!$E:$Q,13,0)</f>
        <v>0.0415832371708622</v>
      </c>
      <c r="I116" s="72" t="n">
        <f aca="false">VLOOKUP(D116,'EST. DESCRITIVAS'!$E:$Q,11,0)</f>
        <v>0.782569430824599</v>
      </c>
      <c r="J116" s="72" t="n">
        <f aca="false">VLOOKUP(D116,'EST. DESCRITIVAS'!$E:$Q,9,0)</f>
        <v>0.328961399699883</v>
      </c>
    </row>
    <row r="117" customFormat="false" ht="12.75" hidden="false" customHeight="false" outlineLevel="0" collapsed="false">
      <c r="A117" s="89" t="n">
        <v>1</v>
      </c>
      <c r="B117" s="89" t="s">
        <v>26</v>
      </c>
      <c r="C117" s="89" t="n">
        <f aca="false">C116</f>
        <v>2010</v>
      </c>
      <c r="D117" s="89" t="str">
        <f aca="false">B117&amp;"|"&amp;C117&amp;"|"&amp;A117</f>
        <v>06/|2010|1</v>
      </c>
      <c r="E117" s="72" t="n">
        <f aca="false">VLOOKUP(D117,'EST. DESCRITIVAS'!E:Q,3,0)</f>
        <v>0.675856050614335</v>
      </c>
      <c r="F117" s="72" t="n">
        <f aca="false">VLOOKUP(D117,'EST. DESCRITIVAS'!$E:$Q,5,0)</f>
        <v>0.129461231046895</v>
      </c>
      <c r="G117" s="72" t="n">
        <f aca="false">VLOOKUP(D117,'EST. DESCRITIVAS'!$E:$Q,7,0)</f>
        <v>0.805317281661231</v>
      </c>
      <c r="H117" s="72" t="n">
        <f aca="false">VLOOKUP(D117,'EST. DESCRITIVAS'!$E:$Q,13,0)</f>
        <v>0.130631390010016</v>
      </c>
      <c r="I117" s="72" t="n">
        <f aca="false">VLOOKUP(D117,'EST. DESCRITIVAS'!$E:$Q,11,0)</f>
        <v>0.551382870062771</v>
      </c>
      <c r="J117" s="72" t="n">
        <f aca="false">VLOOKUP(D117,'EST. DESCRITIVAS'!$E:$Q,9,0)</f>
        <v>0.265735167243482</v>
      </c>
    </row>
    <row r="118" customFormat="false" ht="12.75" hidden="false" customHeight="false" outlineLevel="0" collapsed="false">
      <c r="A118" s="89" t="n">
        <v>2</v>
      </c>
      <c r="B118" s="89" t="str">
        <f aca="false">B117</f>
        <v>06/</v>
      </c>
      <c r="C118" s="89" t="n">
        <f aca="false">C117</f>
        <v>2010</v>
      </c>
      <c r="D118" s="89" t="str">
        <f aca="false">B118&amp;"|"&amp;C118&amp;"|"&amp;A118</f>
        <v>06/|2010|2</v>
      </c>
      <c r="E118" s="72" t="n">
        <f aca="false">VLOOKUP(D118,'EST. DESCRITIVAS'!E:Q,3,0)</f>
        <v>1.77582236842105</v>
      </c>
      <c r="F118" s="72" t="n">
        <f aca="false">VLOOKUP(D118,'EST. DESCRITIVAS'!$E:$Q,5,0)</f>
        <v>0.549835526315788</v>
      </c>
      <c r="G118" s="72" t="n">
        <f aca="false">VLOOKUP(D118,'EST. DESCRITIVAS'!$E:$Q,7,0)</f>
        <v>2.32565789473684</v>
      </c>
      <c r="H118" s="72" t="str">
        <f aca="false">VLOOKUP(D118,'EST. DESCRITIVAS'!$E:$Q,13,0)</f>
        <v/>
      </c>
      <c r="I118" s="72" t="str">
        <f aca="false">VLOOKUP(D118,'EST. DESCRITIVAS'!$E:$Q,11,0)</f>
        <v/>
      </c>
      <c r="J118" s="72" t="str">
        <f aca="false">VLOOKUP(D118,'EST. DESCRITIVAS'!$E:$Q,9,0)</f>
        <v/>
      </c>
    </row>
    <row r="119" customFormat="false" ht="12.75" hidden="false" customHeight="false" outlineLevel="0" collapsed="false">
      <c r="A119" s="89" t="n">
        <v>3</v>
      </c>
      <c r="B119" s="89" t="str">
        <f aca="false">B118</f>
        <v>06/</v>
      </c>
      <c r="C119" s="89" t="n">
        <f aca="false">C118</f>
        <v>2010</v>
      </c>
      <c r="D119" s="89" t="str">
        <f aca="false">B119&amp;"|"&amp;C119&amp;"|"&amp;A119</f>
        <v>06/|2010|3</v>
      </c>
      <c r="E119" s="72" t="n">
        <f aca="false">VLOOKUP(D119,'EST. DESCRITIVAS'!E:Q,3,0)</f>
        <v>1.34226497194549</v>
      </c>
      <c r="F119" s="72" t="n">
        <f aca="false">VLOOKUP(D119,'EST. DESCRITIVAS'!$E:$Q,5,0)</f>
        <v>0.263826863620748</v>
      </c>
      <c r="G119" s="72" t="n">
        <f aca="false">VLOOKUP(D119,'EST. DESCRITIVAS'!$E:$Q,7,0)</f>
        <v>1.60609183556624</v>
      </c>
      <c r="H119" s="72" t="str">
        <f aca="false">VLOOKUP(D119,'EST. DESCRITIVAS'!$E:$Q,13,0)</f>
        <v/>
      </c>
      <c r="I119" s="72" t="n">
        <f aca="false">VLOOKUP(D119,'EST. DESCRITIVAS'!$E:$Q,11,0)</f>
        <v>1.67788846902553</v>
      </c>
      <c r="J119" s="72" t="n">
        <f aca="false">VLOOKUP(D119,'EST. DESCRITIVAS'!$E:$Q,9,0)</f>
        <v>0.0592007328523988</v>
      </c>
    </row>
    <row r="120" customFormat="false" ht="12.75" hidden="false" customHeight="false" outlineLevel="0" collapsed="false">
      <c r="A120" s="89" t="n">
        <v>4</v>
      </c>
      <c r="B120" s="89" t="str">
        <f aca="false">B119</f>
        <v>06/</v>
      </c>
      <c r="C120" s="89" t="n">
        <f aca="false">C119</f>
        <v>2010</v>
      </c>
      <c r="D120" s="89" t="str">
        <f aca="false">B120&amp;"|"&amp;C120&amp;"|"&amp;A120</f>
        <v>06/|2010|4</v>
      </c>
      <c r="E120" s="72" t="n">
        <f aca="false">VLOOKUP(D120,'EST. DESCRITIVAS'!E:Q,3,0)</f>
        <v>0.828672884718796</v>
      </c>
      <c r="F120" s="72" t="n">
        <f aca="false">VLOOKUP(D120,'EST. DESCRITIVAS'!$E:$Q,5,0)</f>
        <v>0.0975634630718169</v>
      </c>
      <c r="G120" s="72" t="n">
        <f aca="false">VLOOKUP(D120,'EST. DESCRITIVAS'!$E:$Q,7,0)</f>
        <v>0.926236347790613</v>
      </c>
      <c r="H120" s="72" t="n">
        <f aca="false">VLOOKUP(D120,'EST. DESCRITIVAS'!$E:$Q,13,0)</f>
        <v>0.110033562647184</v>
      </c>
      <c r="I120" s="72" t="n">
        <f aca="false">VLOOKUP(D120,'EST. DESCRITIVAS'!$E:$Q,11,0)</f>
        <v>0.710925476088932</v>
      </c>
      <c r="J120" s="72" t="n">
        <f aca="false">VLOOKUP(D120,'EST. DESCRITIVAS'!$E:$Q,9,0)</f>
        <v>0.0719000908602049</v>
      </c>
    </row>
    <row r="121" customFormat="false" ht="12.75" hidden="false" customHeight="false" outlineLevel="0" collapsed="false">
      <c r="A121" s="89" t="n">
        <v>5</v>
      </c>
      <c r="B121" s="89" t="str">
        <f aca="false">B120</f>
        <v>06/</v>
      </c>
      <c r="C121" s="89" t="n">
        <f aca="false">C120</f>
        <v>2010</v>
      </c>
      <c r="D121" s="89" t="str">
        <f aca="false">B121&amp;"|"&amp;C121&amp;"|"&amp;A121</f>
        <v>06/|2010|5</v>
      </c>
      <c r="E121" s="72" t="n">
        <f aca="false">VLOOKUP(D121,'EST. DESCRITIVAS'!E:Q,3,0)</f>
        <v>0.29992006394884</v>
      </c>
      <c r="F121" s="72" t="n">
        <f aca="false">VLOOKUP(D121,'EST. DESCRITIVAS'!$E:$Q,5,0)</f>
        <v>0.578577138289368</v>
      </c>
      <c r="G121" s="72" t="n">
        <f aca="false">VLOOKUP(D121,'EST. DESCRITIVAS'!$E:$Q,7,0)</f>
        <v>0.878497202238208</v>
      </c>
      <c r="H121" s="72" t="n">
        <f aca="false">VLOOKUP(D121,'EST. DESCRITIVAS'!$E:$Q,13,0)</f>
        <v>0.281055155875299</v>
      </c>
      <c r="I121" s="72" t="n">
        <f aca="false">VLOOKUP(D121,'EST. DESCRITIVAS'!$E:$Q,11,0)</f>
        <v>0.494164668265387</v>
      </c>
      <c r="J121" s="72" t="n">
        <f aca="false">VLOOKUP(D121,'EST. DESCRITIVAS'!$E:$Q,9,0)</f>
        <v>0.133812949640288</v>
      </c>
    </row>
    <row r="122" customFormat="false" ht="12.75" hidden="false" customHeight="false" outlineLevel="0" collapsed="false">
      <c r="A122" s="89" t="n">
        <v>6</v>
      </c>
      <c r="B122" s="89" t="str">
        <f aca="false">B121</f>
        <v>06/</v>
      </c>
      <c r="C122" s="89" t="n">
        <f aca="false">C121</f>
        <v>2010</v>
      </c>
      <c r="D122" s="89" t="str">
        <f aca="false">B122&amp;"|"&amp;C122&amp;"|"&amp;A122</f>
        <v>06/|2010|6</v>
      </c>
      <c r="E122" s="72" t="str">
        <f aca="false">VLOOKUP(D122,'EST. DESCRITIVAS'!E:Q,3,0)</f>
        <v/>
      </c>
      <c r="F122" s="72" t="str">
        <f aca="false">VLOOKUP(D122,'EST. DESCRITIVAS'!$E:$Q,5,0)</f>
        <v/>
      </c>
      <c r="G122" s="72" t="str">
        <f aca="false">VLOOKUP(D122,'EST. DESCRITIVAS'!$E:$Q,7,0)</f>
        <v/>
      </c>
      <c r="H122" s="72" t="str">
        <f aca="false">VLOOKUP(D122,'EST. DESCRITIVAS'!$E:$Q,13,0)</f>
        <v/>
      </c>
      <c r="I122" s="72" t="str">
        <f aca="false">VLOOKUP(D122,'EST. DESCRITIVAS'!$E:$Q,11,0)</f>
        <v/>
      </c>
      <c r="J122" s="72" t="str">
        <f aca="false">VLOOKUP(D122,'EST. DESCRITIVAS'!$E:$Q,9,0)</f>
        <v/>
      </c>
    </row>
    <row r="123" customFormat="false" ht="12.75" hidden="false" customHeight="false" outlineLevel="0" collapsed="false">
      <c r="A123" s="89" t="n">
        <v>7</v>
      </c>
      <c r="B123" s="89" t="str">
        <f aca="false">B122</f>
        <v>06/</v>
      </c>
      <c r="C123" s="89" t="n">
        <f aca="false">C122</f>
        <v>2010</v>
      </c>
      <c r="D123" s="89" t="str">
        <f aca="false">B123&amp;"|"&amp;C123&amp;"|"&amp;A123</f>
        <v>06/|2010|7</v>
      </c>
      <c r="E123" s="72" t="str">
        <f aca="false">VLOOKUP(D123,'EST. DESCRITIVAS'!E:Q,3,0)</f>
        <v/>
      </c>
      <c r="F123" s="72" t="str">
        <f aca="false">VLOOKUP(D123,'EST. DESCRITIVAS'!$E:$Q,5,0)</f>
        <v/>
      </c>
      <c r="G123" s="72" t="str">
        <f aca="false">VLOOKUP(D123,'EST. DESCRITIVAS'!$E:$Q,7,0)</f>
        <v/>
      </c>
      <c r="H123" s="72" t="str">
        <f aca="false">VLOOKUP(D123,'EST. DESCRITIVAS'!$E:$Q,13,0)</f>
        <v/>
      </c>
      <c r="I123" s="72" t="str">
        <f aca="false">VLOOKUP(D123,'EST. DESCRITIVAS'!$E:$Q,11,0)</f>
        <v/>
      </c>
      <c r="J123" s="72" t="str">
        <f aca="false">VLOOKUP(D123,'EST. DESCRITIVAS'!$E:$Q,9,0)</f>
        <v/>
      </c>
    </row>
    <row r="124" customFormat="false" ht="12.75" hidden="false" customHeight="false" outlineLevel="0" collapsed="false">
      <c r="A124" s="89" t="n">
        <v>8</v>
      </c>
      <c r="B124" s="89" t="str">
        <f aca="false">B123</f>
        <v>06/</v>
      </c>
      <c r="C124" s="89" t="n">
        <f aca="false">C123</f>
        <v>2010</v>
      </c>
      <c r="D124" s="89" t="str">
        <f aca="false">B124&amp;"|"&amp;C124&amp;"|"&amp;A124</f>
        <v>06/|2010|8</v>
      </c>
      <c r="E124" s="72" t="str">
        <f aca="false">VLOOKUP(D124,'EST. DESCRITIVAS'!E:Q,3,0)</f>
        <v/>
      </c>
      <c r="F124" s="72" t="str">
        <f aca="false">VLOOKUP(D124,'EST. DESCRITIVAS'!$E:$Q,5,0)</f>
        <v/>
      </c>
      <c r="G124" s="72" t="str">
        <f aca="false">VLOOKUP(D124,'EST. DESCRITIVAS'!$E:$Q,7,0)</f>
        <v/>
      </c>
      <c r="H124" s="72" t="str">
        <f aca="false">VLOOKUP(D124,'EST. DESCRITIVAS'!$E:$Q,13,0)</f>
        <v/>
      </c>
      <c r="I124" s="72" t="str">
        <f aca="false">VLOOKUP(D124,'EST. DESCRITIVAS'!$E:$Q,11,0)</f>
        <v/>
      </c>
      <c r="J124" s="72" t="str">
        <f aca="false">VLOOKUP(D124,'EST. DESCRITIVAS'!$E:$Q,9,0)</f>
        <v/>
      </c>
    </row>
    <row r="125" customFormat="false" ht="12.75" hidden="false" customHeight="false" outlineLevel="0" collapsed="false">
      <c r="A125" s="89" t="n">
        <v>9</v>
      </c>
      <c r="B125" s="89" t="str">
        <f aca="false">B124</f>
        <v>06/</v>
      </c>
      <c r="C125" s="89" t="n">
        <f aca="false">C124</f>
        <v>2010</v>
      </c>
      <c r="D125" s="89" t="str">
        <f aca="false">B125&amp;"|"&amp;C125&amp;"|"&amp;A125</f>
        <v>06/|2010|9</v>
      </c>
      <c r="E125" s="72" t="n">
        <f aca="false">VLOOKUP(D125,'EST. DESCRITIVAS'!E:Q,3,0)</f>
        <v>0.716543166898744</v>
      </c>
      <c r="F125" s="72" t="n">
        <f aca="false">VLOOKUP(D125,'EST. DESCRITIVAS'!$E:$Q,5,0)</f>
        <v>0.09665307340362</v>
      </c>
      <c r="G125" s="72" t="n">
        <f aca="false">VLOOKUP(D125,'EST. DESCRITIVAS'!$E:$Q,7,0)</f>
        <v>0.813196240302362</v>
      </c>
      <c r="H125" s="72" t="n">
        <f aca="false">VLOOKUP(D125,'EST. DESCRITIVAS'!$E:$Q,13,0)</f>
        <v>0.17289138651283</v>
      </c>
      <c r="I125" s="72" t="n">
        <f aca="false">VLOOKUP(D125,'EST. DESCRITIVAS'!$E:$Q,11,0)</f>
        <v>0.473866122936144</v>
      </c>
      <c r="J125" s="72" t="n">
        <f aca="false">VLOOKUP(D125,'EST. DESCRITIVAS'!$E:$Q,9,0)</f>
        <v>0.251877362243882</v>
      </c>
    </row>
    <row r="126" customFormat="false" ht="12.75" hidden="false" customHeight="false" outlineLevel="0" collapsed="false">
      <c r="A126" s="89" t="n">
        <v>10</v>
      </c>
      <c r="B126" s="89" t="str">
        <f aca="false">B125</f>
        <v>06/</v>
      </c>
      <c r="C126" s="89" t="n">
        <f aca="false">C125</f>
        <v>2010</v>
      </c>
      <c r="D126" s="89" t="str">
        <f aca="false">B126&amp;"|"&amp;C126&amp;"|"&amp;A126</f>
        <v>06/|2010|10</v>
      </c>
      <c r="E126" s="72" t="n">
        <f aca="false">VLOOKUP(D126,'EST. DESCRITIVAS'!E:Q,3,0)</f>
        <v>0.823860554713946</v>
      </c>
      <c r="F126" s="72" t="n">
        <f aca="false">VLOOKUP(D126,'EST. DESCRITIVAS'!$E:$Q,5,0)</f>
        <v>0.204548429931362</v>
      </c>
      <c r="G126" s="72" t="n">
        <f aca="false">VLOOKUP(D126,'EST. DESCRITIVAS'!$E:$Q,7,0)</f>
        <v>1.02840898464531</v>
      </c>
      <c r="H126" s="72" t="n">
        <f aca="false">VLOOKUP(D126,'EST. DESCRITIVAS'!$E:$Q,13,0)</f>
        <v>0.166114945108381</v>
      </c>
      <c r="I126" s="72" t="n">
        <f aca="false">VLOOKUP(D126,'EST. DESCRITIVAS'!$E:$Q,11,0)</f>
        <v>0.999214498120406</v>
      </c>
      <c r="J126" s="72" t="n">
        <f aca="false">VLOOKUP(D126,'EST. DESCRITIVAS'!$E:$Q,9,0)</f>
        <v>0.26785614094148</v>
      </c>
    </row>
    <row r="127" customFormat="false" ht="12.75" hidden="false" customHeight="false" outlineLevel="0" collapsed="false">
      <c r="A127" s="89" t="n">
        <v>11</v>
      </c>
      <c r="B127" s="89" t="str">
        <f aca="false">B126</f>
        <v>06/</v>
      </c>
      <c r="C127" s="89" t="n">
        <f aca="false">C126</f>
        <v>2010</v>
      </c>
      <c r="D127" s="89" t="str">
        <f aca="false">B127&amp;"|"&amp;C127&amp;"|"&amp;A127</f>
        <v>06/|2010|11</v>
      </c>
      <c r="E127" s="72" t="n">
        <f aca="false">VLOOKUP(D127,'EST. DESCRITIVAS'!E:Q,3,0)</f>
        <v>0.689703118755801</v>
      </c>
      <c r="F127" s="72" t="n">
        <f aca="false">VLOOKUP(D127,'EST. DESCRITIVAS'!$E:$Q,5,0)</f>
        <v>0.279961424263742</v>
      </c>
      <c r="G127" s="72" t="n">
        <f aca="false">VLOOKUP(D127,'EST. DESCRITIVAS'!$E:$Q,7,0)</f>
        <v>0.969664543019543</v>
      </c>
      <c r="H127" s="72" t="n">
        <f aca="false">VLOOKUP(D127,'EST. DESCRITIVAS'!$E:$Q,13,0)</f>
        <v>0.0942562446124428</v>
      </c>
      <c r="I127" s="72" t="n">
        <f aca="false">VLOOKUP(D127,'EST. DESCRITIVAS'!$E:$Q,11,0)</f>
        <v>0.850888926319685</v>
      </c>
      <c r="J127" s="72" t="n">
        <f aca="false">VLOOKUP(D127,'EST. DESCRITIVAS'!$E:$Q,9,0)</f>
        <v>0.153559833675165</v>
      </c>
    </row>
    <row r="128" customFormat="false" ht="12.75" hidden="false" customHeight="false" outlineLevel="0" collapsed="false">
      <c r="A128" s="89" t="n">
        <v>12</v>
      </c>
      <c r="B128" s="89" t="str">
        <f aca="false">B127</f>
        <v>06/</v>
      </c>
      <c r="C128" s="89" t="n">
        <f aca="false">C127</f>
        <v>2010</v>
      </c>
      <c r="D128" s="89" t="str">
        <f aca="false">B128&amp;"|"&amp;C128&amp;"|"&amp;A128</f>
        <v>06/|2010|12</v>
      </c>
      <c r="E128" s="72" t="n">
        <f aca="false">VLOOKUP(D128,'EST. DESCRITIVAS'!E:Q,3,0)</f>
        <v>0.734128077008825</v>
      </c>
      <c r="F128" s="72" t="n">
        <f aca="false">VLOOKUP(D128,'EST. DESCRITIVAS'!$E:$Q,5,0)</f>
        <v>0.218928276350474</v>
      </c>
      <c r="G128" s="72" t="n">
        <f aca="false">VLOOKUP(D128,'EST. DESCRITIVAS'!$E:$Q,7,0)</f>
        <v>0.953056353359299</v>
      </c>
      <c r="H128" s="72" t="n">
        <f aca="false">VLOOKUP(D128,'EST. DESCRITIVAS'!$E:$Q,13,0)</f>
        <v>0.0669892853864213</v>
      </c>
      <c r="I128" s="72" t="n">
        <f aca="false">VLOOKUP(D128,'EST. DESCRITIVAS'!$E:$Q,11,0)</f>
        <v>0.910224128208154</v>
      </c>
      <c r="J128" s="72" t="n">
        <f aca="false">VLOOKUP(D128,'EST. DESCRITIVAS'!$E:$Q,9,0)</f>
        <v>0.330894021062019</v>
      </c>
    </row>
    <row r="129" customFormat="false" ht="12.75" hidden="false" customHeight="false" outlineLevel="0" collapsed="false">
      <c r="A129" s="89" t="n">
        <v>13</v>
      </c>
      <c r="B129" s="89" t="str">
        <f aca="false">B128</f>
        <v>06/</v>
      </c>
      <c r="C129" s="89" t="n">
        <f aca="false">C128</f>
        <v>2010</v>
      </c>
      <c r="D129" s="89" t="str">
        <f aca="false">B129&amp;"|"&amp;C129&amp;"|"&amp;A129</f>
        <v>06/|2010|13</v>
      </c>
      <c r="E129" s="72" t="n">
        <f aca="false">VLOOKUP(D129,'EST. DESCRITIVAS'!E:Q,3,0)</f>
        <v>0.592450424849633</v>
      </c>
      <c r="F129" s="72" t="n">
        <f aca="false">VLOOKUP(D129,'EST. DESCRITIVAS'!$E:$Q,5,0)</f>
        <v>0.212798279260711</v>
      </c>
      <c r="G129" s="72" t="n">
        <f aca="false">VLOOKUP(D129,'EST. DESCRITIVAS'!$E:$Q,7,0)</f>
        <v>0.805248704110344</v>
      </c>
      <c r="H129" s="72" t="n">
        <f aca="false">VLOOKUP(D129,'EST. DESCRITIVAS'!$E:$Q,13,0)</f>
        <v>0.178029686122328</v>
      </c>
      <c r="I129" s="72" t="n">
        <f aca="false">VLOOKUP(D129,'EST. DESCRITIVAS'!$E:$Q,11,0)</f>
        <v>0.661364236253462</v>
      </c>
      <c r="J129" s="72" t="n">
        <f aca="false">VLOOKUP(D129,'EST. DESCRITIVAS'!$E:$Q,9,0)</f>
        <v>0.211981152738076</v>
      </c>
    </row>
    <row r="130" customFormat="false" ht="12.75" hidden="false" customHeight="false" outlineLevel="0" collapsed="false">
      <c r="A130" s="89" t="n">
        <v>14</v>
      </c>
      <c r="B130" s="89" t="str">
        <f aca="false">B129</f>
        <v>06/</v>
      </c>
      <c r="C130" s="89" t="n">
        <f aca="false">C129</f>
        <v>2010</v>
      </c>
      <c r="D130" s="89" t="str">
        <f aca="false">B130&amp;"|"&amp;C130&amp;"|"&amp;A130</f>
        <v>06/|2010|14</v>
      </c>
      <c r="E130" s="72" t="n">
        <f aca="false">VLOOKUP(D130,'EST. DESCRITIVAS'!E:Q,3,0)</f>
        <v>0.808293743112299</v>
      </c>
      <c r="F130" s="72" t="n">
        <f aca="false">VLOOKUP(D130,'EST. DESCRITIVAS'!$E:$Q,5,0)</f>
        <v>0.148734770349608</v>
      </c>
      <c r="G130" s="72" t="n">
        <f aca="false">VLOOKUP(D130,'EST. DESCRITIVAS'!$E:$Q,7,0)</f>
        <v>0.957028513461907</v>
      </c>
      <c r="H130" s="72" t="n">
        <f aca="false">VLOOKUP(D130,'EST. DESCRITIVAS'!$E:$Q,13,0)</f>
        <v>0.142967678778914</v>
      </c>
      <c r="I130" s="72" t="n">
        <f aca="false">VLOOKUP(D130,'EST. DESCRITIVAS'!$E:$Q,11,0)</f>
        <v>0.789327775237218</v>
      </c>
      <c r="J130" s="72" t="n">
        <f aca="false">VLOOKUP(D130,'EST. DESCRITIVAS'!$E:$Q,9,0)</f>
        <v>0.178765790647922</v>
      </c>
    </row>
    <row r="131" customFormat="false" ht="12.75" hidden="false" customHeight="false" outlineLevel="0" collapsed="false">
      <c r="A131" s="89" t="n">
        <v>15</v>
      </c>
      <c r="B131" s="89" t="str">
        <f aca="false">B130</f>
        <v>06/</v>
      </c>
      <c r="C131" s="89" t="n">
        <f aca="false">C130</f>
        <v>2010</v>
      </c>
      <c r="D131" s="89" t="str">
        <f aca="false">B131&amp;"|"&amp;C131&amp;"|"&amp;A131</f>
        <v>06/|2010|15</v>
      </c>
      <c r="E131" s="72" t="n">
        <f aca="false">VLOOKUP(D131,'EST. DESCRITIVAS'!E:Q,3,0)</f>
        <v>1.07156196943973</v>
      </c>
      <c r="F131" s="72" t="n">
        <f aca="false">VLOOKUP(D131,'EST. DESCRITIVAS'!$E:$Q,5,0)</f>
        <v>0.37062818336163</v>
      </c>
      <c r="G131" s="72" t="n">
        <f aca="false">VLOOKUP(D131,'EST. DESCRITIVAS'!$E:$Q,7,0)</f>
        <v>1.44219015280136</v>
      </c>
      <c r="H131" s="72" t="n">
        <f aca="false">VLOOKUP(D131,'EST. DESCRITIVAS'!$E:$Q,13,0)</f>
        <v>0.246689303904924</v>
      </c>
      <c r="I131" s="72" t="n">
        <f aca="false">VLOOKUP(D131,'EST. DESCRITIVAS'!$E:$Q,11,0)</f>
        <v>1.1081494057725</v>
      </c>
      <c r="J131" s="72" t="n">
        <f aca="false">VLOOKUP(D131,'EST. DESCRITIVAS'!$E:$Q,9,0)</f>
        <v>0.279626485568761</v>
      </c>
    </row>
    <row r="132" customFormat="false" ht="12.75" hidden="false" customHeight="false" outlineLevel="0" collapsed="false">
      <c r="A132" s="89" t="n">
        <v>16</v>
      </c>
      <c r="B132" s="89" t="str">
        <f aca="false">B131</f>
        <v>06/</v>
      </c>
      <c r="C132" s="89" t="n">
        <f aca="false">C131</f>
        <v>2010</v>
      </c>
      <c r="D132" s="89" t="str">
        <f aca="false">B132&amp;"|"&amp;C132&amp;"|"&amp;A132</f>
        <v>06/|2010|16</v>
      </c>
      <c r="E132" s="72" t="str">
        <f aca="false">VLOOKUP(D132,'EST. DESCRITIVAS'!E:Q,3,0)</f>
        <v/>
      </c>
      <c r="F132" s="72" t="str">
        <f aca="false">VLOOKUP(D132,'EST. DESCRITIVAS'!$E:$Q,5,0)</f>
        <v/>
      </c>
      <c r="G132" s="72" t="str">
        <f aca="false">VLOOKUP(D132,'EST. DESCRITIVAS'!$E:$Q,7,0)</f>
        <v/>
      </c>
      <c r="H132" s="72" t="str">
        <f aca="false">VLOOKUP(D132,'EST. DESCRITIVAS'!$E:$Q,13,0)</f>
        <v/>
      </c>
      <c r="I132" s="72" t="str">
        <f aca="false">VLOOKUP(D132,'EST. DESCRITIVAS'!$E:$Q,11,0)</f>
        <v/>
      </c>
      <c r="J132" s="72" t="str">
        <f aca="false">VLOOKUP(D132,'EST. DESCRITIVAS'!$E:$Q,9,0)</f>
        <v/>
      </c>
    </row>
    <row r="133" customFormat="false" ht="12.75" hidden="false" customHeight="false" outlineLevel="0" collapsed="false">
      <c r="A133" s="89" t="n">
        <v>17</v>
      </c>
      <c r="B133" s="89" t="str">
        <f aca="false">B132</f>
        <v>06/</v>
      </c>
      <c r="C133" s="89" t="n">
        <f aca="false">C132</f>
        <v>2010</v>
      </c>
      <c r="D133" s="89" t="str">
        <f aca="false">B133&amp;"|"&amp;C133&amp;"|"&amp;A133</f>
        <v>06/|2010|17</v>
      </c>
      <c r="E133" s="72" t="n">
        <f aca="false">VLOOKUP(D133,'EST. DESCRITIVAS'!E:Q,3,0)</f>
        <v>0.74585616193328</v>
      </c>
      <c r="F133" s="72" t="n">
        <f aca="false">VLOOKUP(D133,'EST. DESCRITIVAS'!$E:$Q,5,0)</f>
        <v>0.0977230300914736</v>
      </c>
      <c r="G133" s="72" t="n">
        <f aca="false">VLOOKUP(D133,'EST. DESCRITIVAS'!$E:$Q,7,0)</f>
        <v>0.843579192024752</v>
      </c>
      <c r="H133" s="72" t="n">
        <f aca="false">VLOOKUP(D133,'EST. DESCRITIVAS'!$E:$Q,13,0)</f>
        <v>0.0815986488215134</v>
      </c>
      <c r="I133" s="72" t="n">
        <f aca="false">VLOOKUP(D133,'EST. DESCRITIVAS'!$E:$Q,11,0)</f>
        <v>0.924699768226928</v>
      </c>
      <c r="J133" s="72" t="n">
        <f aca="false">VLOOKUP(D133,'EST. DESCRITIVAS'!$E:$Q,9,0)</f>
        <v>0.105260533316566</v>
      </c>
    </row>
    <row r="134" customFormat="false" ht="12.75" hidden="false" customHeight="false" outlineLevel="0" collapsed="false">
      <c r="A134" s="89" t="n">
        <v>18</v>
      </c>
      <c r="B134" s="89" t="str">
        <f aca="false">B133</f>
        <v>06/</v>
      </c>
      <c r="C134" s="89" t="n">
        <f aca="false">C133</f>
        <v>2010</v>
      </c>
      <c r="D134" s="89" t="str">
        <f aca="false">B134&amp;"|"&amp;C134&amp;"|"&amp;A134</f>
        <v>06/|2010|18</v>
      </c>
      <c r="E134" s="72" t="n">
        <f aca="false">VLOOKUP(D134,'EST. DESCRITIVAS'!E:Q,3,0)</f>
        <v>0.791669729626416</v>
      </c>
      <c r="F134" s="72" t="n">
        <f aca="false">VLOOKUP(D134,'EST. DESCRITIVAS'!$E:$Q,5,0)</f>
        <v>0.138494788067689</v>
      </c>
      <c r="G134" s="72" t="n">
        <f aca="false">VLOOKUP(D134,'EST. DESCRITIVAS'!$E:$Q,7,0)</f>
        <v>0.930164517694107</v>
      </c>
      <c r="H134" s="72" t="n">
        <f aca="false">VLOOKUP(D134,'EST. DESCRITIVAS'!$E:$Q,13,0)</f>
        <v>0.0899542271294924</v>
      </c>
      <c r="I134" s="72" t="n">
        <f aca="false">VLOOKUP(D134,'EST. DESCRITIVAS'!$E:$Q,11,0)</f>
        <v>0.936781735938562</v>
      </c>
      <c r="J134" s="72" t="n">
        <f aca="false">VLOOKUP(D134,'EST. DESCRITIVAS'!$E:$Q,9,0)</f>
        <v>0.172097906895825</v>
      </c>
    </row>
    <row r="135" customFormat="false" ht="12.75" hidden="false" customHeight="false" outlineLevel="0" collapsed="false">
      <c r="A135" s="89" t="n">
        <v>19</v>
      </c>
      <c r="B135" s="89" t="str">
        <f aca="false">B134</f>
        <v>06/</v>
      </c>
      <c r="C135" s="89" t="n">
        <f aca="false">C134</f>
        <v>2010</v>
      </c>
      <c r="D135" s="89" t="str">
        <f aca="false">B135&amp;"|"&amp;C135&amp;"|"&amp;A135</f>
        <v>06/|2010|19</v>
      </c>
      <c r="E135" s="72" t="str">
        <f aca="false">VLOOKUP(D135,'EST. DESCRITIVAS'!E:Q,3,0)</f>
        <v/>
      </c>
      <c r="F135" s="72" t="str">
        <f aca="false">VLOOKUP(D135,'EST. DESCRITIVAS'!$E:$Q,5,0)</f>
        <v/>
      </c>
      <c r="G135" s="72" t="str">
        <f aca="false">VLOOKUP(D135,'EST. DESCRITIVAS'!$E:$Q,7,0)</f>
        <v/>
      </c>
      <c r="H135" s="72" t="str">
        <f aca="false">VLOOKUP(D135,'EST. DESCRITIVAS'!$E:$Q,13,0)</f>
        <v/>
      </c>
      <c r="I135" s="72" t="str">
        <f aca="false">VLOOKUP(D135,'EST. DESCRITIVAS'!$E:$Q,11,0)</f>
        <v/>
      </c>
      <c r="J135" s="72" t="str">
        <f aca="false">VLOOKUP(D135,'EST. DESCRITIVAS'!$E:$Q,9,0)</f>
        <v/>
      </c>
    </row>
    <row r="136" customFormat="false" ht="12.75" hidden="false" customHeight="false" outlineLevel="0" collapsed="false">
      <c r="A136" s="89" t="n">
        <v>20</v>
      </c>
      <c r="B136" s="89" t="str">
        <f aca="false">B135</f>
        <v>06/</v>
      </c>
      <c r="C136" s="89" t="n">
        <f aca="false">C135</f>
        <v>2010</v>
      </c>
      <c r="D136" s="89" t="str">
        <f aca="false">B136&amp;"|"&amp;C136&amp;"|"&amp;A136</f>
        <v>06/|2010|20</v>
      </c>
      <c r="E136" s="72" t="str">
        <f aca="false">VLOOKUP(D136,'EST. DESCRITIVAS'!E:Q,3,0)</f>
        <v/>
      </c>
      <c r="F136" s="72" t="str">
        <f aca="false">VLOOKUP(D136,'EST. DESCRITIVAS'!$E:$Q,5,0)</f>
        <v/>
      </c>
      <c r="G136" s="72" t="str">
        <f aca="false">VLOOKUP(D136,'EST. DESCRITIVAS'!$E:$Q,7,0)</f>
        <v/>
      </c>
      <c r="H136" s="72" t="str">
        <f aca="false">VLOOKUP(D136,'EST. DESCRITIVAS'!$E:$Q,13,0)</f>
        <v/>
      </c>
      <c r="I136" s="72" t="str">
        <f aca="false">VLOOKUP(D136,'EST. DESCRITIVAS'!$E:$Q,11,0)</f>
        <v/>
      </c>
      <c r="J136" s="72" t="str">
        <f aca="false">VLOOKUP(D136,'EST. DESCRITIVAS'!$E:$Q,9,0)</f>
        <v/>
      </c>
    </row>
    <row r="137" customFormat="false" ht="12.75" hidden="false" customHeight="false" outlineLevel="0" collapsed="false">
      <c r="A137" s="89" t="n">
        <v>21</v>
      </c>
      <c r="B137" s="89" t="str">
        <f aca="false">B136</f>
        <v>06/</v>
      </c>
      <c r="C137" s="89" t="n">
        <f aca="false">C136</f>
        <v>2010</v>
      </c>
      <c r="D137" s="89" t="str">
        <f aca="false">B137&amp;"|"&amp;C137&amp;"|"&amp;A137</f>
        <v>06/|2010|21</v>
      </c>
      <c r="E137" s="72" t="n">
        <f aca="false">VLOOKUP(D137,'EST. DESCRITIVAS'!E:Q,3,0)</f>
        <v>0.737467203685466</v>
      </c>
      <c r="F137" s="72" t="n">
        <f aca="false">VLOOKUP(D137,'EST. DESCRITIVAS'!$E:$Q,5,0)</f>
        <v>0.189593258972778</v>
      </c>
      <c r="G137" s="72" t="n">
        <f aca="false">VLOOKUP(D137,'EST. DESCRITIVAS'!$E:$Q,7,0)</f>
        <v>0.927060462658244</v>
      </c>
      <c r="H137" s="72" t="n">
        <f aca="false">VLOOKUP(D137,'EST. DESCRITIVAS'!$E:$Q,13,0)</f>
        <v>0.0898785835728833</v>
      </c>
      <c r="I137" s="72" t="n">
        <f aca="false">VLOOKUP(D137,'EST. DESCRITIVAS'!$E:$Q,11,0)</f>
        <v>0.889313005623752</v>
      </c>
      <c r="J137" s="72" t="n">
        <f aca="false">VLOOKUP(D137,'EST. DESCRITIVAS'!$E:$Q,9,0)</f>
        <v>0.0873160003309659</v>
      </c>
    </row>
    <row r="138" customFormat="false" ht="12.75" hidden="false" customHeight="false" outlineLevel="0" collapsed="false">
      <c r="A138" s="89" t="n">
        <v>22</v>
      </c>
      <c r="B138" s="89" t="str">
        <f aca="false">B137</f>
        <v>06/</v>
      </c>
      <c r="C138" s="89" t="n">
        <f aca="false">C137</f>
        <v>2010</v>
      </c>
      <c r="D138" s="89" t="str">
        <f aca="false">B138&amp;"|"&amp;C138&amp;"|"&amp;A138</f>
        <v>06/|2010|22</v>
      </c>
      <c r="E138" s="72" t="n">
        <f aca="false">VLOOKUP(D138,'EST. DESCRITIVAS'!E:Q,3,0)</f>
        <v>0.54646488771896</v>
      </c>
      <c r="F138" s="72" t="n">
        <f aca="false">VLOOKUP(D138,'EST. DESCRITIVAS'!$E:$Q,5,0)</f>
        <v>0.419314676572672</v>
      </c>
      <c r="G138" s="72" t="n">
        <f aca="false">VLOOKUP(D138,'EST. DESCRITIVAS'!$E:$Q,7,0)</f>
        <v>0.965779564291632</v>
      </c>
      <c r="H138" s="72" t="n">
        <f aca="false">VLOOKUP(D138,'EST. DESCRITIVAS'!$E:$Q,13,0)</f>
        <v>0.137496633347393</v>
      </c>
      <c r="I138" s="72" t="n">
        <f aca="false">VLOOKUP(D138,'EST. DESCRITIVAS'!$E:$Q,11,0)</f>
        <v>0.889771982335873</v>
      </c>
      <c r="J138" s="72" t="n">
        <f aca="false">VLOOKUP(D138,'EST. DESCRITIVAS'!$E:$Q,9,0)</f>
        <v>0.310006453809525</v>
      </c>
    </row>
    <row r="139" customFormat="false" ht="12.75" hidden="false" customHeight="false" outlineLevel="0" collapsed="false">
      <c r="A139" s="89" t="n">
        <v>23</v>
      </c>
      <c r="B139" s="89" t="str">
        <f aca="false">B138</f>
        <v>06/</v>
      </c>
      <c r="C139" s="89" t="n">
        <f aca="false">C138</f>
        <v>2010</v>
      </c>
      <c r="D139" s="89" t="str">
        <f aca="false">B139&amp;"|"&amp;C139&amp;"|"&amp;A139</f>
        <v>06/|2010|23</v>
      </c>
      <c r="E139" s="72" t="n">
        <f aca="false">VLOOKUP(D139,'EST. DESCRITIVAS'!E:Q,3,0)</f>
        <v>0.422543780269318</v>
      </c>
      <c r="F139" s="72" t="n">
        <f aca="false">VLOOKUP(D139,'EST. DESCRITIVAS'!$E:$Q,5,0)</f>
        <v>0.376742208948945</v>
      </c>
      <c r="G139" s="72" t="n">
        <f aca="false">VLOOKUP(D139,'EST. DESCRITIVAS'!$E:$Q,7,0)</f>
        <v>0.799285989218264</v>
      </c>
      <c r="H139" s="72" t="n">
        <f aca="false">VLOOKUP(D139,'EST. DESCRITIVAS'!$E:$Q,13,0)</f>
        <v>0.039694938601354</v>
      </c>
      <c r="I139" s="72" t="n">
        <f aca="false">VLOOKUP(D139,'EST. DESCRITIVAS'!$E:$Q,11,0)</f>
        <v>0.768430731970608</v>
      </c>
      <c r="J139" s="72" t="n">
        <f aca="false">VLOOKUP(D139,'EST. DESCRITIVAS'!$E:$Q,9,0)</f>
        <v>0.308833765347836</v>
      </c>
    </row>
    <row r="140" customFormat="false" ht="12.75" hidden="false" customHeight="false" outlineLevel="0" collapsed="false">
      <c r="A140" s="89" t="n">
        <v>1</v>
      </c>
      <c r="B140" s="89" t="s">
        <v>27</v>
      </c>
      <c r="C140" s="89" t="n">
        <f aca="false">C139</f>
        <v>2010</v>
      </c>
      <c r="D140" s="89" t="str">
        <f aca="false">B140&amp;"|"&amp;C140&amp;"|"&amp;A140</f>
        <v>09/|2010|1</v>
      </c>
      <c r="E140" s="72" t="n">
        <f aca="false">VLOOKUP(D140,'EST. DESCRITIVAS'!E:Q,3,0)</f>
        <v>0.672272439254635</v>
      </c>
      <c r="F140" s="72" t="n">
        <f aca="false">VLOOKUP(D140,'EST. DESCRITIVAS'!$E:$Q,5,0)</f>
        <v>0.114650010991711</v>
      </c>
      <c r="G140" s="72" t="n">
        <f aca="false">VLOOKUP(D140,'EST. DESCRITIVAS'!$E:$Q,7,0)</f>
        <v>0.786922450246347</v>
      </c>
      <c r="H140" s="72" t="n">
        <f aca="false">VLOOKUP(D140,'EST. DESCRITIVAS'!$E:$Q,13,0)</f>
        <v>0.0997724069260713</v>
      </c>
      <c r="I140" s="72" t="n">
        <f aca="false">VLOOKUP(D140,'EST. DESCRITIVAS'!$E:$Q,11,0)</f>
        <v>0.588968201626773</v>
      </c>
      <c r="J140" s="72" t="n">
        <f aca="false">VLOOKUP(D140,'EST. DESCRITIVAS'!$E:$Q,9,0)</f>
        <v>0.268495170112892</v>
      </c>
    </row>
    <row r="141" customFormat="false" ht="12.75" hidden="false" customHeight="false" outlineLevel="0" collapsed="false">
      <c r="A141" s="89" t="n">
        <v>2</v>
      </c>
      <c r="B141" s="89" t="str">
        <f aca="false">B140</f>
        <v>09/</v>
      </c>
      <c r="C141" s="89" t="n">
        <f aca="false">C140</f>
        <v>2010</v>
      </c>
      <c r="D141" s="89" t="str">
        <f aca="false">B141&amp;"|"&amp;C141&amp;"|"&amp;A141</f>
        <v>09/|2010|2</v>
      </c>
      <c r="E141" s="72" t="n">
        <f aca="false">VLOOKUP(D141,'EST. DESCRITIVAS'!E:Q,3,0)</f>
        <v>0.963564281668872</v>
      </c>
      <c r="F141" s="72" t="n">
        <f aca="false">VLOOKUP(D141,'EST. DESCRITIVAS'!$E:$Q,5,0)</f>
        <v>0.341230885406835</v>
      </c>
      <c r="G141" s="72" t="n">
        <f aca="false">VLOOKUP(D141,'EST. DESCRITIVAS'!$E:$Q,7,0)</f>
        <v>1.30479516707571</v>
      </c>
      <c r="H141" s="72" t="str">
        <f aca="false">VLOOKUP(D141,'EST. DESCRITIVAS'!$E:$Q,13,0)</f>
        <v/>
      </c>
      <c r="I141" s="72" t="str">
        <f aca="false">VLOOKUP(D141,'EST. DESCRITIVAS'!$E:$Q,11,0)</f>
        <v/>
      </c>
      <c r="J141" s="72" t="str">
        <f aca="false">VLOOKUP(D141,'EST. DESCRITIVAS'!$E:$Q,9,0)</f>
        <v/>
      </c>
    </row>
    <row r="142" customFormat="false" ht="12.75" hidden="false" customHeight="false" outlineLevel="0" collapsed="false">
      <c r="A142" s="89" t="n">
        <v>3</v>
      </c>
      <c r="B142" s="89" t="str">
        <f aca="false">B141</f>
        <v>09/</v>
      </c>
      <c r="C142" s="89" t="n">
        <f aca="false">C141</f>
        <v>2010</v>
      </c>
      <c r="D142" s="89" t="str">
        <f aca="false">B142&amp;"|"&amp;C142&amp;"|"&amp;A142</f>
        <v>09/|2010|3</v>
      </c>
      <c r="E142" s="72" t="n">
        <f aca="false">VLOOKUP(D142,'EST. DESCRITIVAS'!E:Q,3,0)</f>
        <v>1.19927536231884</v>
      </c>
      <c r="F142" s="72" t="n">
        <f aca="false">VLOOKUP(D142,'EST. DESCRITIVAS'!$E:$Q,5,0)</f>
        <v>0.41699604743083</v>
      </c>
      <c r="G142" s="72" t="n">
        <f aca="false">VLOOKUP(D142,'EST. DESCRITIVAS'!$E:$Q,7,0)</f>
        <v>1.61627140974967</v>
      </c>
      <c r="H142" s="72" t="n">
        <f aca="false">VLOOKUP(D142,'EST. DESCRITIVAS'!$E:$Q,13,0)</f>
        <v>0.173583662714098</v>
      </c>
      <c r="I142" s="72" t="n">
        <f aca="false">VLOOKUP(D142,'EST. DESCRITIVAS'!$E:$Q,11,0)</f>
        <v>0.583168642951252</v>
      </c>
      <c r="J142" s="72" t="n">
        <f aca="false">VLOOKUP(D142,'EST. DESCRITIVAS'!$E:$Q,9,0)</f>
        <v>0.174901185770751</v>
      </c>
    </row>
    <row r="143" customFormat="false" ht="12.75" hidden="false" customHeight="false" outlineLevel="0" collapsed="false">
      <c r="A143" s="89" t="n">
        <v>4</v>
      </c>
      <c r="B143" s="89" t="str">
        <f aca="false">B142</f>
        <v>09/</v>
      </c>
      <c r="C143" s="89" t="n">
        <f aca="false">C142</f>
        <v>2010</v>
      </c>
      <c r="D143" s="89" t="str">
        <f aca="false">B143&amp;"|"&amp;C143&amp;"|"&amp;A143</f>
        <v>09/|2010|4</v>
      </c>
      <c r="E143" s="72" t="n">
        <f aca="false">VLOOKUP(D143,'EST. DESCRITIVAS'!E:Q,3,0)</f>
        <v>0.898316233966027</v>
      </c>
      <c r="F143" s="72" t="n">
        <f aca="false">VLOOKUP(D143,'EST. DESCRITIVAS'!$E:$Q,5,0)</f>
        <v>0.101333644552428</v>
      </c>
      <c r="G143" s="72" t="n">
        <f aca="false">VLOOKUP(D143,'EST. DESCRITIVAS'!$E:$Q,7,0)</f>
        <v>0.999649878518459</v>
      </c>
      <c r="H143" s="72" t="n">
        <f aca="false">VLOOKUP(D143,'EST. DESCRITIVAS'!$E:$Q,13,0)</f>
        <v>0.0161798563440952</v>
      </c>
      <c r="I143" s="72" t="n">
        <f aca="false">VLOOKUP(D143,'EST. DESCRITIVAS'!$E:$Q,11,0)</f>
        <v>0.952394088251836</v>
      </c>
      <c r="J143" s="72" t="n">
        <f aca="false">VLOOKUP(D143,'EST. DESCRITIVAS'!$E:$Q,9,0)</f>
        <v>0.175676105800346</v>
      </c>
    </row>
    <row r="144" customFormat="false" ht="12.75" hidden="false" customHeight="false" outlineLevel="0" collapsed="false">
      <c r="A144" s="89" t="n">
        <v>5</v>
      </c>
      <c r="B144" s="89" t="str">
        <f aca="false">B143</f>
        <v>09/</v>
      </c>
      <c r="C144" s="89" t="n">
        <f aca="false">C143</f>
        <v>2010</v>
      </c>
      <c r="D144" s="89" t="str">
        <f aca="false">B144&amp;"|"&amp;C144&amp;"|"&amp;A144</f>
        <v>09/|2010|5</v>
      </c>
      <c r="E144" s="72" t="n">
        <f aca="false">VLOOKUP(D144,'EST. DESCRITIVAS'!E:Q,3,0)</f>
        <v>0.318066157760816</v>
      </c>
      <c r="F144" s="72" t="n">
        <f aca="false">VLOOKUP(D144,'EST. DESCRITIVAS'!$E:$Q,5,0)</f>
        <v>0.58060170633139</v>
      </c>
      <c r="G144" s="72" t="n">
        <f aca="false">VLOOKUP(D144,'EST. DESCRITIVAS'!$E:$Q,7,0)</f>
        <v>0.898667864092205</v>
      </c>
      <c r="H144" s="72" t="n">
        <f aca="false">VLOOKUP(D144,'EST. DESCRITIVAS'!$E:$Q,13,0)</f>
        <v>0.270618170932496</v>
      </c>
      <c r="I144" s="72" t="n">
        <f aca="false">VLOOKUP(D144,'EST. DESCRITIVAS'!$E:$Q,11,0)</f>
        <v>0.487352192785513</v>
      </c>
      <c r="J144" s="72" t="n">
        <f aca="false">VLOOKUP(D144,'EST. DESCRITIVAS'!$E:$Q,9,0)</f>
        <v>0.169286035024698</v>
      </c>
    </row>
    <row r="145" customFormat="false" ht="12.75" hidden="false" customHeight="false" outlineLevel="0" collapsed="false">
      <c r="A145" s="89" t="n">
        <v>6</v>
      </c>
      <c r="B145" s="89" t="str">
        <f aca="false">B144</f>
        <v>09/</v>
      </c>
      <c r="C145" s="89" t="n">
        <f aca="false">C144</f>
        <v>2010</v>
      </c>
      <c r="D145" s="89" t="str">
        <f aca="false">B145&amp;"|"&amp;C145&amp;"|"&amp;A145</f>
        <v>09/|2010|6</v>
      </c>
      <c r="E145" s="72" t="str">
        <f aca="false">VLOOKUP(D145,'EST. DESCRITIVAS'!E:Q,3,0)</f>
        <v/>
      </c>
      <c r="F145" s="72" t="str">
        <f aca="false">VLOOKUP(D145,'EST. DESCRITIVAS'!$E:$Q,5,0)</f>
        <v/>
      </c>
      <c r="G145" s="72" t="str">
        <f aca="false">VLOOKUP(D145,'EST. DESCRITIVAS'!$E:$Q,7,0)</f>
        <v/>
      </c>
      <c r="H145" s="72" t="str">
        <f aca="false">VLOOKUP(D145,'EST. DESCRITIVAS'!$E:$Q,13,0)</f>
        <v/>
      </c>
      <c r="I145" s="72" t="str">
        <f aca="false">VLOOKUP(D145,'EST. DESCRITIVAS'!$E:$Q,11,0)</f>
        <v/>
      </c>
      <c r="J145" s="72" t="str">
        <f aca="false">VLOOKUP(D145,'EST. DESCRITIVAS'!$E:$Q,9,0)</f>
        <v/>
      </c>
    </row>
    <row r="146" customFormat="false" ht="12.75" hidden="false" customHeight="false" outlineLevel="0" collapsed="false">
      <c r="A146" s="89" t="n">
        <v>7</v>
      </c>
      <c r="B146" s="89" t="str">
        <f aca="false">B145</f>
        <v>09/</v>
      </c>
      <c r="C146" s="89" t="n">
        <f aca="false">C145</f>
        <v>2010</v>
      </c>
      <c r="D146" s="89" t="str">
        <f aca="false">B146&amp;"|"&amp;C146&amp;"|"&amp;A146</f>
        <v>09/|2010|7</v>
      </c>
      <c r="E146" s="72" t="str">
        <f aca="false">VLOOKUP(D146,'EST. DESCRITIVAS'!E:Q,3,0)</f>
        <v/>
      </c>
      <c r="F146" s="72" t="str">
        <f aca="false">VLOOKUP(D146,'EST. DESCRITIVAS'!$E:$Q,5,0)</f>
        <v/>
      </c>
      <c r="G146" s="72" t="str">
        <f aca="false">VLOOKUP(D146,'EST. DESCRITIVAS'!$E:$Q,7,0)</f>
        <v/>
      </c>
      <c r="H146" s="72" t="str">
        <f aca="false">VLOOKUP(D146,'EST. DESCRITIVAS'!$E:$Q,13,0)</f>
        <v/>
      </c>
      <c r="I146" s="72" t="str">
        <f aca="false">VLOOKUP(D146,'EST. DESCRITIVAS'!$E:$Q,11,0)</f>
        <v/>
      </c>
      <c r="J146" s="72" t="str">
        <f aca="false">VLOOKUP(D146,'EST. DESCRITIVAS'!$E:$Q,9,0)</f>
        <v/>
      </c>
    </row>
    <row r="147" customFormat="false" ht="12.75" hidden="false" customHeight="false" outlineLevel="0" collapsed="false">
      <c r="A147" s="89" t="n">
        <v>8</v>
      </c>
      <c r="B147" s="89" t="str">
        <f aca="false">B146</f>
        <v>09/</v>
      </c>
      <c r="C147" s="89" t="n">
        <f aca="false">C146</f>
        <v>2010</v>
      </c>
      <c r="D147" s="89" t="str">
        <f aca="false">B147&amp;"|"&amp;C147&amp;"|"&amp;A147</f>
        <v>09/|2010|8</v>
      </c>
      <c r="E147" s="72" t="str">
        <f aca="false">VLOOKUP(D147,'EST. DESCRITIVAS'!E:Q,3,0)</f>
        <v/>
      </c>
      <c r="F147" s="72" t="str">
        <f aca="false">VLOOKUP(D147,'EST. DESCRITIVAS'!$E:$Q,5,0)</f>
        <v/>
      </c>
      <c r="G147" s="72" t="str">
        <f aca="false">VLOOKUP(D147,'EST. DESCRITIVAS'!$E:$Q,7,0)</f>
        <v/>
      </c>
      <c r="H147" s="72" t="str">
        <f aca="false">VLOOKUP(D147,'EST. DESCRITIVAS'!$E:$Q,13,0)</f>
        <v/>
      </c>
      <c r="I147" s="72" t="str">
        <f aca="false">VLOOKUP(D147,'EST. DESCRITIVAS'!$E:$Q,11,0)</f>
        <v/>
      </c>
      <c r="J147" s="72" t="str">
        <f aca="false">VLOOKUP(D147,'EST. DESCRITIVAS'!$E:$Q,9,0)</f>
        <v/>
      </c>
    </row>
    <row r="148" customFormat="false" ht="12.75" hidden="false" customHeight="false" outlineLevel="0" collapsed="false">
      <c r="A148" s="89" t="n">
        <v>9</v>
      </c>
      <c r="B148" s="89" t="str">
        <f aca="false">B147</f>
        <v>09/</v>
      </c>
      <c r="C148" s="89" t="n">
        <f aca="false">C147</f>
        <v>2010</v>
      </c>
      <c r="D148" s="89" t="str">
        <f aca="false">B148&amp;"|"&amp;C148&amp;"|"&amp;A148</f>
        <v>09/|2010|9</v>
      </c>
      <c r="E148" s="72" t="n">
        <f aca="false">VLOOKUP(D148,'EST. DESCRITIVAS'!E:Q,3,0)</f>
        <v>0.639018192181637</v>
      </c>
      <c r="F148" s="72" t="n">
        <f aca="false">VLOOKUP(D148,'EST. DESCRITIVAS'!$E:$Q,5,0)</f>
        <v>0.146012444782217</v>
      </c>
      <c r="G148" s="72" t="n">
        <f aca="false">VLOOKUP(D148,'EST. DESCRITIVAS'!$E:$Q,7,0)</f>
        <v>0.785030636963852</v>
      </c>
      <c r="H148" s="72" t="n">
        <f aca="false">VLOOKUP(D148,'EST. DESCRITIVAS'!$E:$Q,13,0)</f>
        <v>0.154039804303425</v>
      </c>
      <c r="I148" s="72" t="n">
        <f aca="false">VLOOKUP(D148,'EST. DESCRITIVAS'!$E:$Q,11,0)</f>
        <v>0.524794566095093</v>
      </c>
      <c r="J148" s="72" t="n">
        <f aca="false">VLOOKUP(D148,'EST. DESCRITIVAS'!$E:$Q,9,0)</f>
        <v>0.303294067353821</v>
      </c>
    </row>
    <row r="149" customFormat="false" ht="12.75" hidden="false" customHeight="false" outlineLevel="0" collapsed="false">
      <c r="A149" s="89" t="n">
        <v>10</v>
      </c>
      <c r="B149" s="89" t="str">
        <f aca="false">B148</f>
        <v>09/</v>
      </c>
      <c r="C149" s="89" t="n">
        <f aca="false">C148</f>
        <v>2010</v>
      </c>
      <c r="D149" s="89" t="str">
        <f aca="false">B149&amp;"|"&amp;C149&amp;"|"&amp;A149</f>
        <v>09/|2010|10</v>
      </c>
      <c r="E149" s="72" t="n">
        <f aca="false">VLOOKUP(D149,'EST. DESCRITIVAS'!E:Q,3,0)</f>
        <v>0.754932085617517</v>
      </c>
      <c r="F149" s="72" t="n">
        <f aca="false">VLOOKUP(D149,'EST. DESCRITIVAS'!$E:$Q,5,0)</f>
        <v>0.217448234924404</v>
      </c>
      <c r="G149" s="72" t="n">
        <f aca="false">VLOOKUP(D149,'EST. DESCRITIVAS'!$E:$Q,7,0)</f>
        <v>0.972380320541921</v>
      </c>
      <c r="H149" s="72" t="n">
        <f aca="false">VLOOKUP(D149,'EST. DESCRITIVAS'!$E:$Q,13,0)</f>
        <v>0.147840357554384</v>
      </c>
      <c r="I149" s="72" t="n">
        <f aca="false">VLOOKUP(D149,'EST. DESCRITIVAS'!$E:$Q,11,0)</f>
        <v>0.778763224972942</v>
      </c>
      <c r="J149" s="72" t="n">
        <f aca="false">VLOOKUP(D149,'EST. DESCRITIVAS'!$E:$Q,9,0)</f>
        <v>0.23778763224973</v>
      </c>
    </row>
    <row r="150" customFormat="false" ht="12.75" hidden="false" customHeight="false" outlineLevel="0" collapsed="false">
      <c r="A150" s="89" t="n">
        <v>11</v>
      </c>
      <c r="B150" s="89" t="str">
        <f aca="false">B149</f>
        <v>09/</v>
      </c>
      <c r="C150" s="89" t="n">
        <f aca="false">C149</f>
        <v>2010</v>
      </c>
      <c r="D150" s="89" t="str">
        <f aca="false">B150&amp;"|"&amp;C150&amp;"|"&amp;A150</f>
        <v>09/|2010|11</v>
      </c>
      <c r="E150" s="72" t="n">
        <f aca="false">VLOOKUP(D150,'EST. DESCRITIVAS'!E:Q,3,0)</f>
        <v>0.699322246686911</v>
      </c>
      <c r="F150" s="72" t="n">
        <f aca="false">VLOOKUP(D150,'EST. DESCRITIVAS'!$E:$Q,5,0)</f>
        <v>0.281549623842132</v>
      </c>
      <c r="G150" s="72" t="n">
        <f aca="false">VLOOKUP(D150,'EST. DESCRITIVAS'!$E:$Q,7,0)</f>
        <v>0.980871870529043</v>
      </c>
      <c r="H150" s="72" t="n">
        <f aca="false">VLOOKUP(D150,'EST. DESCRITIVAS'!$E:$Q,13,0)</f>
        <v>0.08896826635992</v>
      </c>
      <c r="I150" s="72" t="n">
        <f aca="false">VLOOKUP(D150,'EST. DESCRITIVAS'!$E:$Q,11,0)</f>
        <v>0.843113013054797</v>
      </c>
      <c r="J150" s="72" t="n">
        <f aca="false">VLOOKUP(D150,'EST. DESCRITIVAS'!$E:$Q,9,0)</f>
        <v>0.161297003801409</v>
      </c>
    </row>
    <row r="151" customFormat="false" ht="12.75" hidden="false" customHeight="false" outlineLevel="0" collapsed="false">
      <c r="A151" s="89" t="n">
        <v>12</v>
      </c>
      <c r="B151" s="89" t="str">
        <f aca="false">B150</f>
        <v>09/</v>
      </c>
      <c r="C151" s="89" t="n">
        <f aca="false">C150</f>
        <v>2010</v>
      </c>
      <c r="D151" s="89" t="str">
        <f aca="false">B151&amp;"|"&amp;C151&amp;"|"&amp;A151</f>
        <v>09/|2010|12</v>
      </c>
      <c r="E151" s="72" t="n">
        <f aca="false">VLOOKUP(D151,'EST. DESCRITIVAS'!E:Q,3,0)</f>
        <v>0.743153068105192</v>
      </c>
      <c r="F151" s="72" t="n">
        <f aca="false">VLOOKUP(D151,'EST. DESCRITIVAS'!$E:$Q,5,0)</f>
        <v>0.197621038435604</v>
      </c>
      <c r="G151" s="72" t="n">
        <f aca="false">VLOOKUP(D151,'EST. DESCRITIVAS'!$E:$Q,7,0)</f>
        <v>0.940774106540794</v>
      </c>
      <c r="H151" s="72" t="n">
        <f aca="false">VLOOKUP(D151,'EST. DESCRITIVAS'!$E:$Q,13,0)</f>
        <v>0.0526554281861094</v>
      </c>
      <c r="I151" s="72" t="n">
        <f aca="false">VLOOKUP(D151,'EST. DESCRITIVAS'!$E:$Q,11,0)</f>
        <v>0.900677006068779</v>
      </c>
      <c r="J151" s="72" t="n">
        <f aca="false">VLOOKUP(D151,'EST. DESCRITIVAS'!$E:$Q,9,0)</f>
        <v>0.290346594740391</v>
      </c>
    </row>
    <row r="152" customFormat="false" ht="12.75" hidden="false" customHeight="false" outlineLevel="0" collapsed="false">
      <c r="A152" s="89" t="n">
        <v>13</v>
      </c>
      <c r="B152" s="89" t="str">
        <f aca="false">B151</f>
        <v>09/</v>
      </c>
      <c r="C152" s="89" t="n">
        <f aca="false">C151</f>
        <v>2010</v>
      </c>
      <c r="D152" s="89" t="str">
        <f aca="false">B152&amp;"|"&amp;C152&amp;"|"&amp;A152</f>
        <v>09/|2010|13</v>
      </c>
      <c r="E152" s="72" t="n">
        <f aca="false">VLOOKUP(D152,'EST. DESCRITIVAS'!E:Q,3,0)</f>
        <v>0.590630922151563</v>
      </c>
      <c r="F152" s="72" t="n">
        <f aca="false">VLOOKUP(D152,'EST. DESCRITIVAS'!$E:$Q,5,0)</f>
        <v>0.205740694965657</v>
      </c>
      <c r="G152" s="72" t="n">
        <f aca="false">VLOOKUP(D152,'EST. DESCRITIVAS'!$E:$Q,7,0)</f>
        <v>0.79637161711722</v>
      </c>
      <c r="H152" s="72" t="n">
        <f aca="false">VLOOKUP(D152,'EST. DESCRITIVAS'!$E:$Q,13,0)</f>
        <v>0.0984721941329658</v>
      </c>
      <c r="I152" s="72" t="n">
        <f aca="false">VLOOKUP(D152,'EST. DESCRITIVAS'!$E:$Q,11,0)</f>
        <v>0.675250743428987</v>
      </c>
      <c r="J152" s="72" t="n">
        <f aca="false">VLOOKUP(D152,'EST. DESCRITIVAS'!$E:$Q,9,0)</f>
        <v>0.221575545118836</v>
      </c>
    </row>
    <row r="153" customFormat="false" ht="12.75" hidden="false" customHeight="false" outlineLevel="0" collapsed="false">
      <c r="A153" s="89" t="n">
        <v>14</v>
      </c>
      <c r="B153" s="89" t="str">
        <f aca="false">B152</f>
        <v>09/</v>
      </c>
      <c r="C153" s="89" t="n">
        <f aca="false">C152</f>
        <v>2010</v>
      </c>
      <c r="D153" s="89" t="str">
        <f aca="false">B153&amp;"|"&amp;C153&amp;"|"&amp;A153</f>
        <v>09/|2010|14</v>
      </c>
      <c r="E153" s="72" t="n">
        <f aca="false">VLOOKUP(D153,'EST. DESCRITIVAS'!E:Q,3,0)</f>
        <v>0.799760584979283</v>
      </c>
      <c r="F153" s="72" t="n">
        <f aca="false">VLOOKUP(D153,'EST. DESCRITIVAS'!$E:$Q,5,0)</f>
        <v>0.150867933082501</v>
      </c>
      <c r="G153" s="72" t="n">
        <f aca="false">VLOOKUP(D153,'EST. DESCRITIVAS'!$E:$Q,7,0)</f>
        <v>0.950628518061783</v>
      </c>
      <c r="H153" s="72" t="n">
        <f aca="false">VLOOKUP(D153,'EST. DESCRITIVAS'!$E:$Q,13,0)</f>
        <v>0.136387543410956</v>
      </c>
      <c r="I153" s="72" t="n">
        <f aca="false">VLOOKUP(D153,'EST. DESCRITIVAS'!$E:$Q,11,0)</f>
        <v>0.79056942231115</v>
      </c>
      <c r="J153" s="72" t="n">
        <f aca="false">VLOOKUP(D153,'EST. DESCRITIVAS'!$E:$Q,9,0)</f>
        <v>0.183403848017228</v>
      </c>
    </row>
    <row r="154" customFormat="false" ht="12.75" hidden="false" customHeight="false" outlineLevel="0" collapsed="false">
      <c r="A154" s="89" t="n">
        <v>15</v>
      </c>
      <c r="B154" s="89" t="str">
        <f aca="false">B153</f>
        <v>09/</v>
      </c>
      <c r="C154" s="89" t="n">
        <f aca="false">C153</f>
        <v>2010</v>
      </c>
      <c r="D154" s="89" t="str">
        <f aca="false">B154&amp;"|"&amp;C154&amp;"|"&amp;A154</f>
        <v>09/|2010|15</v>
      </c>
      <c r="E154" s="72" t="n">
        <f aca="false">VLOOKUP(D154,'EST. DESCRITIVAS'!E:Q,3,0)</f>
        <v>0.766429986789958</v>
      </c>
      <c r="F154" s="72" t="n">
        <f aca="false">VLOOKUP(D154,'EST. DESCRITIVAS'!$E:$Q,5,0)</f>
        <v>0.250908190224571</v>
      </c>
      <c r="G154" s="72" t="n">
        <f aca="false">VLOOKUP(D154,'EST. DESCRITIVAS'!$E:$Q,7,0)</f>
        <v>1.01733817701453</v>
      </c>
      <c r="H154" s="72" t="n">
        <f aca="false">VLOOKUP(D154,'EST. DESCRITIVAS'!$E:$Q,13,0)</f>
        <v>0.153731836195508</v>
      </c>
      <c r="I154" s="72" t="n">
        <f aca="false">VLOOKUP(D154,'EST. DESCRITIVAS'!$E:$Q,11,0)</f>
        <v>0.827856671070014</v>
      </c>
      <c r="J154" s="72" t="n">
        <f aca="false">VLOOKUP(D154,'EST. DESCRITIVAS'!$E:$Q,9,0)</f>
        <v>0.267338177014531</v>
      </c>
    </row>
    <row r="155" customFormat="false" ht="12.75" hidden="false" customHeight="false" outlineLevel="0" collapsed="false">
      <c r="A155" s="89" t="n">
        <v>16</v>
      </c>
      <c r="B155" s="89" t="str">
        <f aca="false">B154</f>
        <v>09/</v>
      </c>
      <c r="C155" s="89" t="n">
        <f aca="false">C154</f>
        <v>2010</v>
      </c>
      <c r="D155" s="89" t="str">
        <f aca="false">B155&amp;"|"&amp;C155&amp;"|"&amp;A155</f>
        <v>09/|2010|16</v>
      </c>
      <c r="E155" s="72" t="str">
        <f aca="false">VLOOKUP(D155,'EST. DESCRITIVAS'!E:Q,3,0)</f>
        <v/>
      </c>
      <c r="F155" s="72" t="str">
        <f aca="false">VLOOKUP(D155,'EST. DESCRITIVAS'!$E:$Q,5,0)</f>
        <v/>
      </c>
      <c r="G155" s="72" t="str">
        <f aca="false">VLOOKUP(D155,'EST. DESCRITIVAS'!$E:$Q,7,0)</f>
        <v/>
      </c>
      <c r="H155" s="72" t="str">
        <f aca="false">VLOOKUP(D155,'EST. DESCRITIVAS'!$E:$Q,13,0)</f>
        <v/>
      </c>
      <c r="I155" s="72" t="str">
        <f aca="false">VLOOKUP(D155,'EST. DESCRITIVAS'!$E:$Q,11,0)</f>
        <v/>
      </c>
      <c r="J155" s="72" t="str">
        <f aca="false">VLOOKUP(D155,'EST. DESCRITIVAS'!$E:$Q,9,0)</f>
        <v/>
      </c>
    </row>
    <row r="156" customFormat="false" ht="12.75" hidden="false" customHeight="false" outlineLevel="0" collapsed="false">
      <c r="A156" s="89" t="n">
        <v>17</v>
      </c>
      <c r="B156" s="89" t="str">
        <f aca="false">B155</f>
        <v>09/</v>
      </c>
      <c r="C156" s="89" t="n">
        <f aca="false">C155</f>
        <v>2010</v>
      </c>
      <c r="D156" s="89" t="str">
        <f aca="false">B156&amp;"|"&amp;C156&amp;"|"&amp;A156</f>
        <v>09/|2010|17</v>
      </c>
      <c r="E156" s="72" t="n">
        <f aca="false">VLOOKUP(D156,'EST. DESCRITIVAS'!E:Q,3,0)</f>
        <v>0.761142020267858</v>
      </c>
      <c r="F156" s="72" t="n">
        <f aca="false">VLOOKUP(D156,'EST. DESCRITIVAS'!$E:$Q,5,0)</f>
        <v>0.109782911708005</v>
      </c>
      <c r="G156" s="72" t="n">
        <f aca="false">VLOOKUP(D156,'EST. DESCRITIVAS'!$E:$Q,7,0)</f>
        <v>0.870924931975862</v>
      </c>
      <c r="H156" s="72" t="n">
        <f aca="false">VLOOKUP(D156,'EST. DESCRITIVAS'!$E:$Q,13,0)</f>
        <v>0.0792211285135989</v>
      </c>
      <c r="I156" s="72" t="n">
        <f aca="false">VLOOKUP(D156,'EST. DESCRITIVAS'!$E:$Q,11,0)</f>
        <v>0.889654637616857</v>
      </c>
      <c r="J156" s="72" t="n">
        <f aca="false">VLOOKUP(D156,'EST. DESCRITIVAS'!$E:$Q,9,0)</f>
        <v>0.149296789417682</v>
      </c>
    </row>
    <row r="157" customFormat="false" ht="12.75" hidden="false" customHeight="false" outlineLevel="0" collapsed="false">
      <c r="A157" s="89" t="n">
        <v>18</v>
      </c>
      <c r="B157" s="89" t="str">
        <f aca="false">B156</f>
        <v>09/</v>
      </c>
      <c r="C157" s="89" t="n">
        <f aca="false">C156</f>
        <v>2010</v>
      </c>
      <c r="D157" s="89" t="str">
        <f aca="false">B157&amp;"|"&amp;C157&amp;"|"&amp;A157</f>
        <v>09/|2010|18</v>
      </c>
      <c r="E157" s="72" t="n">
        <f aca="false">VLOOKUP(D157,'EST. DESCRITIVAS'!E:Q,3,0)</f>
        <v>0.789754297713818</v>
      </c>
      <c r="F157" s="72" t="n">
        <f aca="false">VLOOKUP(D157,'EST. DESCRITIVAS'!$E:$Q,5,0)</f>
        <v>0.140358765675236</v>
      </c>
      <c r="G157" s="72" t="n">
        <f aca="false">VLOOKUP(D157,'EST. DESCRITIVAS'!$E:$Q,7,0)</f>
        <v>0.930113063389057</v>
      </c>
      <c r="H157" s="72" t="n">
        <f aca="false">VLOOKUP(D157,'EST. DESCRITIVAS'!$E:$Q,13,0)</f>
        <v>0.0600837594466657</v>
      </c>
      <c r="I157" s="72" t="n">
        <f aca="false">VLOOKUP(D157,'EST. DESCRITIVAS'!$E:$Q,11,0)</f>
        <v>0.90424491926586</v>
      </c>
      <c r="J157" s="72" t="n">
        <f aca="false">VLOOKUP(D157,'EST. DESCRITIVAS'!$E:$Q,9,0)</f>
        <v>0.162991612191389</v>
      </c>
    </row>
    <row r="158" customFormat="false" ht="12.75" hidden="false" customHeight="false" outlineLevel="0" collapsed="false">
      <c r="A158" s="89" t="n">
        <v>19</v>
      </c>
      <c r="B158" s="89" t="str">
        <f aca="false">B157</f>
        <v>09/</v>
      </c>
      <c r="C158" s="89" t="n">
        <f aca="false">C157</f>
        <v>2010</v>
      </c>
      <c r="D158" s="89" t="str">
        <f aca="false">B158&amp;"|"&amp;C158&amp;"|"&amp;A158</f>
        <v>09/|2010|19</v>
      </c>
      <c r="E158" s="72" t="str">
        <f aca="false">VLOOKUP(D158,'EST. DESCRITIVAS'!E:Q,3,0)</f>
        <v/>
      </c>
      <c r="F158" s="72" t="str">
        <f aca="false">VLOOKUP(D158,'EST. DESCRITIVAS'!$E:$Q,5,0)</f>
        <v/>
      </c>
      <c r="G158" s="72" t="str">
        <f aca="false">VLOOKUP(D158,'EST. DESCRITIVAS'!$E:$Q,7,0)</f>
        <v/>
      </c>
      <c r="H158" s="72" t="str">
        <f aca="false">VLOOKUP(D158,'EST. DESCRITIVAS'!$E:$Q,13,0)</f>
        <v/>
      </c>
      <c r="I158" s="72" t="str">
        <f aca="false">VLOOKUP(D158,'EST. DESCRITIVAS'!$E:$Q,11,0)</f>
        <v/>
      </c>
      <c r="J158" s="72" t="str">
        <f aca="false">VLOOKUP(D158,'EST. DESCRITIVAS'!$E:$Q,9,0)</f>
        <v/>
      </c>
    </row>
    <row r="159" customFormat="false" ht="12.75" hidden="false" customHeight="false" outlineLevel="0" collapsed="false">
      <c r="A159" s="89" t="n">
        <v>20</v>
      </c>
      <c r="B159" s="89" t="str">
        <f aca="false">B158</f>
        <v>09/</v>
      </c>
      <c r="C159" s="89" t="n">
        <f aca="false">C158</f>
        <v>2010</v>
      </c>
      <c r="D159" s="89" t="str">
        <f aca="false">B159&amp;"|"&amp;C159&amp;"|"&amp;A159</f>
        <v>09/|2010|20</v>
      </c>
      <c r="E159" s="72" t="str">
        <f aca="false">VLOOKUP(D159,'EST. DESCRITIVAS'!E:Q,3,0)</f>
        <v/>
      </c>
      <c r="F159" s="72" t="str">
        <f aca="false">VLOOKUP(D159,'EST. DESCRITIVAS'!$E:$Q,5,0)</f>
        <v/>
      </c>
      <c r="G159" s="72" t="str">
        <f aca="false">VLOOKUP(D159,'EST. DESCRITIVAS'!$E:$Q,7,0)</f>
        <v/>
      </c>
      <c r="H159" s="72" t="str">
        <f aca="false">VLOOKUP(D159,'EST. DESCRITIVAS'!$E:$Q,13,0)</f>
        <v/>
      </c>
      <c r="I159" s="72" t="str">
        <f aca="false">VLOOKUP(D159,'EST. DESCRITIVAS'!$E:$Q,11,0)</f>
        <v/>
      </c>
      <c r="J159" s="72" t="str">
        <f aca="false">VLOOKUP(D159,'EST. DESCRITIVAS'!$E:$Q,9,0)</f>
        <v/>
      </c>
    </row>
    <row r="160" customFormat="false" ht="12.75" hidden="false" customHeight="false" outlineLevel="0" collapsed="false">
      <c r="A160" s="89" t="n">
        <v>21</v>
      </c>
      <c r="B160" s="89" t="str">
        <f aca="false">B159</f>
        <v>09/</v>
      </c>
      <c r="C160" s="89" t="n">
        <f aca="false">C159</f>
        <v>2010</v>
      </c>
      <c r="D160" s="89" t="str">
        <f aca="false">B160&amp;"|"&amp;C160&amp;"|"&amp;A160</f>
        <v>09/|2010|21</v>
      </c>
      <c r="E160" s="72" t="n">
        <f aca="false">VLOOKUP(D160,'EST. DESCRITIVAS'!E:Q,3,0)</f>
        <v>0.721516179402542</v>
      </c>
      <c r="F160" s="72" t="n">
        <f aca="false">VLOOKUP(D160,'EST. DESCRITIVAS'!$E:$Q,5,0)</f>
        <v>0.187694047890239</v>
      </c>
      <c r="G160" s="72" t="n">
        <f aca="false">VLOOKUP(D160,'EST. DESCRITIVAS'!$E:$Q,7,0)</f>
        <v>0.909210227292782</v>
      </c>
      <c r="H160" s="72" t="n">
        <f aca="false">VLOOKUP(D160,'EST. DESCRITIVAS'!$E:$Q,13,0)</f>
        <v>0.0916553603578775</v>
      </c>
      <c r="I160" s="72" t="n">
        <f aca="false">VLOOKUP(D160,'EST. DESCRITIVAS'!$E:$Q,11,0)</f>
        <v>0.873270962873946</v>
      </c>
      <c r="J160" s="72" t="n">
        <f aca="false">VLOOKUP(D160,'EST. DESCRITIVAS'!$E:$Q,9,0)</f>
        <v>0.0848726611417122</v>
      </c>
    </row>
    <row r="161" customFormat="false" ht="12.75" hidden="false" customHeight="false" outlineLevel="0" collapsed="false">
      <c r="A161" s="89" t="n">
        <v>22</v>
      </c>
      <c r="B161" s="89" t="str">
        <f aca="false">B160</f>
        <v>09/</v>
      </c>
      <c r="C161" s="89" t="n">
        <f aca="false">C160</f>
        <v>2010</v>
      </c>
      <c r="D161" s="89" t="str">
        <f aca="false">B161&amp;"|"&amp;C161&amp;"|"&amp;A161</f>
        <v>09/|2010|22</v>
      </c>
      <c r="E161" s="72" t="n">
        <f aca="false">VLOOKUP(D161,'EST. DESCRITIVAS'!E:Q,3,0)</f>
        <v>0.547863511792179</v>
      </c>
      <c r="F161" s="72" t="n">
        <f aca="false">VLOOKUP(D161,'EST. DESCRITIVAS'!$E:$Q,5,0)</f>
        <v>0.367540626085614</v>
      </c>
      <c r="G161" s="72" t="n">
        <f aca="false">VLOOKUP(D161,'EST. DESCRITIVAS'!$E:$Q,7,0)</f>
        <v>0.915404137877793</v>
      </c>
      <c r="H161" s="72" t="n">
        <f aca="false">VLOOKUP(D161,'EST. DESCRITIVAS'!$E:$Q,13,0)</f>
        <v>0.125776817076466</v>
      </c>
      <c r="I161" s="72" t="n">
        <f aca="false">VLOOKUP(D161,'EST. DESCRITIVAS'!$E:$Q,11,0)</f>
        <v>0.832709306365075</v>
      </c>
      <c r="J161" s="72" t="n">
        <f aca="false">VLOOKUP(D161,'EST. DESCRITIVAS'!$E:$Q,9,0)</f>
        <v>0.267683444628865</v>
      </c>
    </row>
    <row r="162" customFormat="false" ht="12.75" hidden="false" customHeight="false" outlineLevel="0" collapsed="false">
      <c r="A162" s="89" t="n">
        <v>23</v>
      </c>
      <c r="B162" s="89" t="str">
        <f aca="false">B161</f>
        <v>09/</v>
      </c>
      <c r="C162" s="89" t="n">
        <f aca="false">C161</f>
        <v>2010</v>
      </c>
      <c r="D162" s="89" t="str">
        <f aca="false">B162&amp;"|"&amp;C162&amp;"|"&amp;A162</f>
        <v>09/|2010|23</v>
      </c>
      <c r="E162" s="72" t="n">
        <f aca="false">VLOOKUP(D162,'EST. DESCRITIVAS'!E:Q,3,0)</f>
        <v>0.400556854493877</v>
      </c>
      <c r="F162" s="72" t="n">
        <f aca="false">VLOOKUP(D162,'EST. DESCRITIVAS'!$E:$Q,5,0)</f>
        <v>0.392012294833968</v>
      </c>
      <c r="G162" s="72" t="n">
        <f aca="false">VLOOKUP(D162,'EST. DESCRITIVAS'!$E:$Q,7,0)</f>
        <v>0.792569149327847</v>
      </c>
      <c r="H162" s="72" t="n">
        <f aca="false">VLOOKUP(D162,'EST. DESCRITIVAS'!$E:$Q,13,0)</f>
        <v>0.04143674000261</v>
      </c>
      <c r="I162" s="72" t="n">
        <f aca="false">VLOOKUP(D162,'EST. DESCRITIVAS'!$E:$Q,11,0)</f>
        <v>0.77920187105443</v>
      </c>
      <c r="J162" s="72" t="n">
        <f aca="false">VLOOKUP(D162,'EST. DESCRITIVAS'!$E:$Q,9,0)</f>
        <v>0.343403811369368</v>
      </c>
    </row>
    <row r="163" customFormat="false" ht="12.75" hidden="false" customHeight="false" outlineLevel="0" collapsed="false">
      <c r="A163" s="89" t="n">
        <v>1</v>
      </c>
      <c r="B163" s="89" t="s">
        <v>28</v>
      </c>
      <c r="C163" s="89" t="n">
        <f aca="false">C162</f>
        <v>2010</v>
      </c>
      <c r="D163" s="89" t="str">
        <f aca="false">B163&amp;"|"&amp;C163&amp;"|"&amp;A163</f>
        <v>12/|2010|1</v>
      </c>
      <c r="E163" s="72" t="n">
        <f aca="false">VLOOKUP(D163,'EST. DESCRITIVAS'!E:Q,3,0)</f>
        <v>0.800365019011408</v>
      </c>
      <c r="F163" s="72" t="n">
        <f aca="false">VLOOKUP(D163,'EST. DESCRITIVAS'!$E:$Q,5,0)</f>
        <v>0.126053231939163</v>
      </c>
      <c r="G163" s="72" t="n">
        <f aca="false">VLOOKUP(D163,'EST. DESCRITIVAS'!$E:$Q,7,0)</f>
        <v>0.92641825095057</v>
      </c>
      <c r="H163" s="72" t="n">
        <f aca="false">VLOOKUP(D163,'EST. DESCRITIVAS'!$E:$Q,13,0)</f>
        <v>0.119888466413181</v>
      </c>
      <c r="I163" s="72" t="n">
        <f aca="false">VLOOKUP(D163,'EST. DESCRITIVAS'!$E:$Q,11,0)</f>
        <v>0.723837769328264</v>
      </c>
      <c r="J163" s="72" t="n">
        <f aca="false">VLOOKUP(D163,'EST. DESCRITIVAS'!$E:$Q,9,0)</f>
        <v>0.336233206590621</v>
      </c>
    </row>
    <row r="164" customFormat="false" ht="12.75" hidden="false" customHeight="false" outlineLevel="0" collapsed="false">
      <c r="A164" s="89" t="n">
        <v>2</v>
      </c>
      <c r="B164" s="89" t="str">
        <f aca="false">B163</f>
        <v>12/</v>
      </c>
      <c r="C164" s="89" t="n">
        <f aca="false">C163</f>
        <v>2010</v>
      </c>
      <c r="D164" s="89" t="str">
        <f aca="false">B164&amp;"|"&amp;C164&amp;"|"&amp;A164</f>
        <v>12/|2010|2</v>
      </c>
      <c r="E164" s="72" t="n">
        <f aca="false">VLOOKUP(D164,'EST. DESCRITIVAS'!E:Q,3,0)</f>
        <v>0.531638604599978</v>
      </c>
      <c r="F164" s="72" t="n">
        <f aca="false">VLOOKUP(D164,'EST. DESCRITIVAS'!$E:$Q,5,0)</f>
        <v>0.17211400902388</v>
      </c>
      <c r="G164" s="72" t="n">
        <f aca="false">VLOOKUP(D164,'EST. DESCRITIVAS'!$E:$Q,7,0)</f>
        <v>0.703752613623858</v>
      </c>
      <c r="H164" s="72" t="str">
        <f aca="false">VLOOKUP(D164,'EST. DESCRITIVAS'!$E:$Q,13,0)</f>
        <v/>
      </c>
      <c r="I164" s="72" t="str">
        <f aca="false">VLOOKUP(D164,'EST. DESCRITIVAS'!$E:$Q,11,0)</f>
        <v/>
      </c>
      <c r="J164" s="72" t="str">
        <f aca="false">VLOOKUP(D164,'EST. DESCRITIVAS'!$E:$Q,9,0)</f>
        <v/>
      </c>
    </row>
    <row r="165" customFormat="false" ht="12.75" hidden="false" customHeight="false" outlineLevel="0" collapsed="false">
      <c r="A165" s="89" t="n">
        <v>3</v>
      </c>
      <c r="B165" s="89" t="str">
        <f aca="false">B164</f>
        <v>12/</v>
      </c>
      <c r="C165" s="89" t="n">
        <f aca="false">C164</f>
        <v>2010</v>
      </c>
      <c r="D165" s="89" t="str">
        <f aca="false">B165&amp;"|"&amp;C165&amp;"|"&amp;A165</f>
        <v>12/|2010|3</v>
      </c>
      <c r="E165" s="72" t="n">
        <f aca="false">VLOOKUP(D165,'EST. DESCRITIVAS'!E:Q,3,0)</f>
        <v>1.00253715114172</v>
      </c>
      <c r="F165" s="72" t="n">
        <f aca="false">VLOOKUP(D165,'EST. DESCRITIVAS'!$E:$Q,5,0)</f>
        <v>0.423462607224841</v>
      </c>
      <c r="G165" s="72" t="n">
        <f aca="false">VLOOKUP(D165,'EST. DESCRITIVAS'!$E:$Q,7,0)</f>
        <v>1.42599975836656</v>
      </c>
      <c r="H165" s="72" t="n">
        <f aca="false">VLOOKUP(D165,'EST. DESCRITIVAS'!$E:$Q,13,0)</f>
        <v>1.26036003382869</v>
      </c>
      <c r="I165" s="72" t="n">
        <f aca="false">VLOOKUP(D165,'EST. DESCRITIVAS'!$E:$Q,11,0)</f>
        <v>0.492811405098467</v>
      </c>
      <c r="J165" s="72" t="n">
        <f aca="false">VLOOKUP(D165,'EST. DESCRITIVAS'!$E:$Q,9,0)</f>
        <v>0.0808263863718739</v>
      </c>
    </row>
    <row r="166" customFormat="false" ht="12.75" hidden="false" customHeight="false" outlineLevel="0" collapsed="false">
      <c r="A166" s="89" t="n">
        <v>4</v>
      </c>
      <c r="B166" s="89" t="str">
        <f aca="false">B165</f>
        <v>12/</v>
      </c>
      <c r="C166" s="89" t="n">
        <f aca="false">C165</f>
        <v>2010</v>
      </c>
      <c r="D166" s="89" t="str">
        <f aca="false">B166&amp;"|"&amp;C166&amp;"|"&amp;A166</f>
        <v>12/|2010|4</v>
      </c>
      <c r="E166" s="72" t="n">
        <f aca="false">VLOOKUP(D166,'EST. DESCRITIVAS'!E:Q,3,0)</f>
        <v>1.33076194655519</v>
      </c>
      <c r="F166" s="72" t="n">
        <f aca="false">VLOOKUP(D166,'EST. DESCRITIVAS'!$E:$Q,5,0)</f>
        <v>0.320345520474859</v>
      </c>
      <c r="G166" s="72" t="n">
        <f aca="false">VLOOKUP(D166,'EST. DESCRITIVAS'!$E:$Q,7,0)</f>
        <v>1.65110746703005</v>
      </c>
      <c r="H166" s="72" t="n">
        <f aca="false">VLOOKUP(D166,'EST. DESCRITIVAS'!$E:$Q,13,0)</f>
        <v>0.198697369332749</v>
      </c>
      <c r="I166" s="72" t="n">
        <f aca="false">VLOOKUP(D166,'EST. DESCRITIVAS'!$E:$Q,11,0)</f>
        <v>2.83633970021018</v>
      </c>
      <c r="J166" s="72" t="str">
        <f aca="false">VLOOKUP(D166,'EST. DESCRITIVAS'!$E:$Q,9,0)</f>
        <v/>
      </c>
    </row>
    <row r="167" customFormat="false" ht="12.75" hidden="false" customHeight="false" outlineLevel="0" collapsed="false">
      <c r="A167" s="89" t="n">
        <v>5</v>
      </c>
      <c r="B167" s="89" t="str">
        <f aca="false">B166</f>
        <v>12/</v>
      </c>
      <c r="C167" s="89" t="n">
        <f aca="false">C166</f>
        <v>2010</v>
      </c>
      <c r="D167" s="89" t="str">
        <f aca="false">B167&amp;"|"&amp;C167&amp;"|"&amp;A167</f>
        <v>12/|2010|5</v>
      </c>
      <c r="E167" s="72" t="n">
        <f aca="false">VLOOKUP(D167,'EST. DESCRITIVAS'!E:Q,3,0)</f>
        <v>0.316654330125832</v>
      </c>
      <c r="F167" s="72" t="n">
        <f aca="false">VLOOKUP(D167,'EST. DESCRITIVAS'!$E:$Q,5,0)</f>
        <v>0.578978534418948</v>
      </c>
      <c r="G167" s="72" t="n">
        <f aca="false">VLOOKUP(D167,'EST. DESCRITIVAS'!$E:$Q,7,0)</f>
        <v>0.895632864544781</v>
      </c>
      <c r="H167" s="72" t="n">
        <f aca="false">VLOOKUP(D167,'EST. DESCRITIVAS'!$E:$Q,13,0)</f>
        <v>0.27120651369356</v>
      </c>
      <c r="I167" s="72" t="n">
        <f aca="false">VLOOKUP(D167,'EST. DESCRITIVAS'!$E:$Q,11,0)</f>
        <v>0.596299037749814</v>
      </c>
      <c r="J167" s="72" t="n">
        <f aca="false">VLOOKUP(D167,'EST. DESCRITIVAS'!$E:$Q,9,0)</f>
        <v>0.570836417468541</v>
      </c>
    </row>
    <row r="168" customFormat="false" ht="12.75" hidden="false" customHeight="false" outlineLevel="0" collapsed="false">
      <c r="A168" s="89" t="n">
        <v>6</v>
      </c>
      <c r="B168" s="89" t="str">
        <f aca="false">B167</f>
        <v>12/</v>
      </c>
      <c r="C168" s="89" t="n">
        <f aca="false">C167</f>
        <v>2010</v>
      </c>
      <c r="D168" s="89" t="str">
        <f aca="false">B168&amp;"|"&amp;C168&amp;"|"&amp;A168</f>
        <v>12/|2010|6</v>
      </c>
      <c r="E168" s="72" t="str">
        <f aca="false">VLOOKUP(D168,'EST. DESCRITIVAS'!E:Q,3,0)</f>
        <v/>
      </c>
      <c r="F168" s="72" t="str">
        <f aca="false">VLOOKUP(D168,'EST. DESCRITIVAS'!$E:$Q,5,0)</f>
        <v/>
      </c>
      <c r="G168" s="72" t="str">
        <f aca="false">VLOOKUP(D168,'EST. DESCRITIVAS'!$E:$Q,7,0)</f>
        <v/>
      </c>
      <c r="H168" s="72" t="str">
        <f aca="false">VLOOKUP(D168,'EST. DESCRITIVAS'!$E:$Q,13,0)</f>
        <v/>
      </c>
      <c r="I168" s="72" t="str">
        <f aca="false">VLOOKUP(D168,'EST. DESCRITIVAS'!$E:$Q,11,0)</f>
        <v/>
      </c>
      <c r="J168" s="72" t="str">
        <f aca="false">VLOOKUP(D168,'EST. DESCRITIVAS'!$E:$Q,9,0)</f>
        <v/>
      </c>
    </row>
    <row r="169" customFormat="false" ht="12.75" hidden="false" customHeight="false" outlineLevel="0" collapsed="false">
      <c r="A169" s="89" t="n">
        <v>7</v>
      </c>
      <c r="B169" s="89" t="str">
        <f aca="false">B168</f>
        <v>12/</v>
      </c>
      <c r="C169" s="89" t="n">
        <f aca="false">C168</f>
        <v>2010</v>
      </c>
      <c r="D169" s="89" t="str">
        <f aca="false">B169&amp;"|"&amp;C169&amp;"|"&amp;A169</f>
        <v>12/|2010|7</v>
      </c>
      <c r="E169" s="72" t="str">
        <f aca="false">VLOOKUP(D169,'EST. DESCRITIVAS'!E:Q,3,0)</f>
        <v/>
      </c>
      <c r="F169" s="72" t="str">
        <f aca="false">VLOOKUP(D169,'EST. DESCRITIVAS'!$E:$Q,5,0)</f>
        <v/>
      </c>
      <c r="G169" s="72" t="str">
        <f aca="false">VLOOKUP(D169,'EST. DESCRITIVAS'!$E:$Q,7,0)</f>
        <v/>
      </c>
      <c r="H169" s="72" t="str">
        <f aca="false">VLOOKUP(D169,'EST. DESCRITIVAS'!$E:$Q,13,0)</f>
        <v/>
      </c>
      <c r="I169" s="72" t="str">
        <f aca="false">VLOOKUP(D169,'EST. DESCRITIVAS'!$E:$Q,11,0)</f>
        <v/>
      </c>
      <c r="J169" s="72" t="str">
        <f aca="false">VLOOKUP(D169,'EST. DESCRITIVAS'!$E:$Q,9,0)</f>
        <v/>
      </c>
    </row>
    <row r="170" customFormat="false" ht="12.75" hidden="false" customHeight="false" outlineLevel="0" collapsed="false">
      <c r="A170" s="89" t="n">
        <v>8</v>
      </c>
      <c r="B170" s="89" t="str">
        <f aca="false">B169</f>
        <v>12/</v>
      </c>
      <c r="C170" s="89" t="n">
        <f aca="false">C169</f>
        <v>2010</v>
      </c>
      <c r="D170" s="89" t="str">
        <f aca="false">B170&amp;"|"&amp;C170&amp;"|"&amp;A170</f>
        <v>12/|2010|8</v>
      </c>
      <c r="E170" s="72" t="str">
        <f aca="false">VLOOKUP(D170,'EST. DESCRITIVAS'!E:Q,3,0)</f>
        <v/>
      </c>
      <c r="F170" s="72" t="str">
        <f aca="false">VLOOKUP(D170,'EST. DESCRITIVAS'!$E:$Q,5,0)</f>
        <v/>
      </c>
      <c r="G170" s="72" t="str">
        <f aca="false">VLOOKUP(D170,'EST. DESCRITIVAS'!$E:$Q,7,0)</f>
        <v/>
      </c>
      <c r="H170" s="72" t="str">
        <f aca="false">VLOOKUP(D170,'EST. DESCRITIVAS'!$E:$Q,13,0)</f>
        <v/>
      </c>
      <c r="I170" s="72" t="str">
        <f aca="false">VLOOKUP(D170,'EST. DESCRITIVAS'!$E:$Q,11,0)</f>
        <v/>
      </c>
      <c r="J170" s="72" t="str">
        <f aca="false">VLOOKUP(D170,'EST. DESCRITIVAS'!$E:$Q,9,0)</f>
        <v/>
      </c>
    </row>
    <row r="171" customFormat="false" ht="12.75" hidden="false" customHeight="false" outlineLevel="0" collapsed="false">
      <c r="A171" s="89" t="n">
        <v>9</v>
      </c>
      <c r="B171" s="89" t="str">
        <f aca="false">B170</f>
        <v>12/</v>
      </c>
      <c r="C171" s="89" t="n">
        <f aca="false">C170</f>
        <v>2010</v>
      </c>
      <c r="D171" s="89" t="str">
        <f aca="false">B171&amp;"|"&amp;C171&amp;"|"&amp;A171</f>
        <v>12/|2010|9</v>
      </c>
      <c r="E171" s="72" t="n">
        <f aca="false">VLOOKUP(D171,'EST. DESCRITIVAS'!E:Q,3,0)</f>
        <v>0.645273693315211</v>
      </c>
      <c r="F171" s="72" t="n">
        <f aca="false">VLOOKUP(D171,'EST. DESCRITIVAS'!$E:$Q,5,0)</f>
        <v>0.119912269862845</v>
      </c>
      <c r="G171" s="72" t="n">
        <f aca="false">VLOOKUP(D171,'EST. DESCRITIVAS'!$E:$Q,7,0)</f>
        <v>0.765185963178054</v>
      </c>
      <c r="H171" s="72" t="n">
        <f aca="false">VLOOKUP(D171,'EST. DESCRITIVAS'!$E:$Q,13,0)</f>
        <v>0.212615840850117</v>
      </c>
      <c r="I171" s="72" t="n">
        <f aca="false">VLOOKUP(D171,'EST. DESCRITIVAS'!$E:$Q,11,0)</f>
        <v>0.58043370814284</v>
      </c>
      <c r="J171" s="72" t="n">
        <f aca="false">VLOOKUP(D171,'EST. DESCRITIVAS'!$E:$Q,9,0)</f>
        <v>0.319312986531571</v>
      </c>
    </row>
    <row r="172" customFormat="false" ht="12.75" hidden="false" customHeight="false" outlineLevel="0" collapsed="false">
      <c r="A172" s="89" t="n">
        <v>10</v>
      </c>
      <c r="B172" s="89" t="str">
        <f aca="false">B171</f>
        <v>12/</v>
      </c>
      <c r="C172" s="89" t="n">
        <f aca="false">C171</f>
        <v>2010</v>
      </c>
      <c r="D172" s="89" t="str">
        <f aca="false">B172&amp;"|"&amp;C172&amp;"|"&amp;A172</f>
        <v>12/|2010|10</v>
      </c>
      <c r="E172" s="72" t="n">
        <f aca="false">VLOOKUP(D172,'EST. DESCRITIVAS'!E:Q,3,0)</f>
        <v>0.765664619578757</v>
      </c>
      <c r="F172" s="72" t="n">
        <f aca="false">VLOOKUP(D172,'EST. DESCRITIVAS'!$E:$Q,5,0)</f>
        <v>0.274979113840561</v>
      </c>
      <c r="G172" s="72" t="n">
        <f aca="false">VLOOKUP(D172,'EST. DESCRITIVAS'!$E:$Q,7,0)</f>
        <v>1.04064373341932</v>
      </c>
      <c r="H172" s="72" t="n">
        <f aca="false">VLOOKUP(D172,'EST. DESCRITIVAS'!$E:$Q,13,0)</f>
        <v>0.126430885133452</v>
      </c>
      <c r="I172" s="72" t="n">
        <f aca="false">VLOOKUP(D172,'EST. DESCRITIVAS'!$E:$Q,11,0)</f>
        <v>1.13119439518079</v>
      </c>
      <c r="J172" s="72" t="n">
        <f aca="false">VLOOKUP(D172,'EST. DESCRITIVAS'!$E:$Q,9,0)</f>
        <v>0.295938558048865</v>
      </c>
    </row>
    <row r="173" customFormat="false" ht="12.75" hidden="false" customHeight="false" outlineLevel="0" collapsed="false">
      <c r="A173" s="89" t="n">
        <v>11</v>
      </c>
      <c r="B173" s="89" t="str">
        <f aca="false">B172</f>
        <v>12/</v>
      </c>
      <c r="C173" s="89" t="n">
        <f aca="false">C172</f>
        <v>2010</v>
      </c>
      <c r="D173" s="89" t="str">
        <f aca="false">B173&amp;"|"&amp;C173&amp;"|"&amp;A173</f>
        <v>12/|2010|11</v>
      </c>
      <c r="E173" s="72" t="n">
        <f aca="false">VLOOKUP(D173,'EST. DESCRITIVAS'!E:Q,3,0)</f>
        <v>0.662966939498307</v>
      </c>
      <c r="F173" s="72" t="n">
        <f aca="false">VLOOKUP(D173,'EST. DESCRITIVAS'!$E:$Q,5,0)</f>
        <v>0.301807800103183</v>
      </c>
      <c r="G173" s="72" t="n">
        <f aca="false">VLOOKUP(D173,'EST. DESCRITIVAS'!$E:$Q,7,0)</f>
        <v>0.964774739601489</v>
      </c>
      <c r="H173" s="72" t="n">
        <f aca="false">VLOOKUP(D173,'EST. DESCRITIVAS'!$E:$Q,13,0)</f>
        <v>0.110758258153576</v>
      </c>
      <c r="I173" s="72" t="n">
        <f aca="false">VLOOKUP(D173,'EST. DESCRITIVAS'!$E:$Q,11,0)</f>
        <v>0.823779578063778</v>
      </c>
      <c r="J173" s="72" t="n">
        <f aca="false">VLOOKUP(D173,'EST. DESCRITIVAS'!$E:$Q,9,0)</f>
        <v>0.15482033548531</v>
      </c>
    </row>
    <row r="174" customFormat="false" ht="12.75" hidden="false" customHeight="false" outlineLevel="0" collapsed="false">
      <c r="A174" s="89" t="n">
        <v>12</v>
      </c>
      <c r="B174" s="89" t="str">
        <f aca="false">B173</f>
        <v>12/</v>
      </c>
      <c r="C174" s="89" t="n">
        <f aca="false">C173</f>
        <v>2010</v>
      </c>
      <c r="D174" s="89" t="str">
        <f aca="false">B174&amp;"|"&amp;C174&amp;"|"&amp;A174</f>
        <v>12/|2010|12</v>
      </c>
      <c r="E174" s="72" t="n">
        <f aca="false">VLOOKUP(D174,'EST. DESCRITIVAS'!E:Q,3,0)</f>
        <v>0.76396486528645</v>
      </c>
      <c r="F174" s="72" t="n">
        <f aca="false">VLOOKUP(D174,'EST. DESCRITIVAS'!$E:$Q,5,0)</f>
        <v>0.201631946125338</v>
      </c>
      <c r="G174" s="72" t="n">
        <f aca="false">VLOOKUP(D174,'EST. DESCRITIVAS'!$E:$Q,7,0)</f>
        <v>0.965596811411787</v>
      </c>
      <c r="H174" s="72" t="n">
        <f aca="false">VLOOKUP(D174,'EST. DESCRITIVAS'!$E:$Q,13,0)</f>
        <v>0.0542296665644682</v>
      </c>
      <c r="I174" s="72" t="n">
        <f aca="false">VLOOKUP(D174,'EST. DESCRITIVAS'!$E:$Q,11,0)</f>
        <v>0.929579964822253</v>
      </c>
      <c r="J174" s="72" t="n">
        <f aca="false">VLOOKUP(D174,'EST. DESCRITIVAS'!$E:$Q,9,0)</f>
        <v>0.289285848757214</v>
      </c>
    </row>
    <row r="175" customFormat="false" ht="12.75" hidden="false" customHeight="false" outlineLevel="0" collapsed="false">
      <c r="A175" s="89" t="n">
        <v>13</v>
      </c>
      <c r="B175" s="89" t="str">
        <f aca="false">B174</f>
        <v>12/</v>
      </c>
      <c r="C175" s="89" t="n">
        <f aca="false">C174</f>
        <v>2010</v>
      </c>
      <c r="D175" s="89" t="str">
        <f aca="false">B175&amp;"|"&amp;C175&amp;"|"&amp;A175</f>
        <v>12/|2010|13</v>
      </c>
      <c r="E175" s="72" t="n">
        <f aca="false">VLOOKUP(D175,'EST. DESCRITIVAS'!E:Q,3,0)</f>
        <v>0.605765911363305</v>
      </c>
      <c r="F175" s="72" t="n">
        <f aca="false">VLOOKUP(D175,'EST. DESCRITIVAS'!$E:$Q,5,0)</f>
        <v>0.223016082054534</v>
      </c>
      <c r="G175" s="72" t="n">
        <f aca="false">VLOOKUP(D175,'EST. DESCRITIVAS'!$E:$Q,7,0)</f>
        <v>0.828781993417838</v>
      </c>
      <c r="H175" s="72" t="n">
        <f aca="false">VLOOKUP(D175,'EST. DESCRITIVAS'!$E:$Q,13,0)</f>
        <v>0.122777497909512</v>
      </c>
      <c r="I175" s="72" t="n">
        <f aca="false">VLOOKUP(D175,'EST. DESCRITIVAS'!$E:$Q,11,0)</f>
        <v>0.714900896800211</v>
      </c>
      <c r="J175" s="72" t="n">
        <f aca="false">VLOOKUP(D175,'EST. DESCRITIVAS'!$E:$Q,9,0)</f>
        <v>0.237791421710901</v>
      </c>
    </row>
    <row r="176" customFormat="false" ht="12.75" hidden="false" customHeight="false" outlineLevel="0" collapsed="false">
      <c r="A176" s="89" t="n">
        <v>14</v>
      </c>
      <c r="B176" s="89" t="str">
        <f aca="false">B175</f>
        <v>12/</v>
      </c>
      <c r="C176" s="89" t="n">
        <f aca="false">C175</f>
        <v>2010</v>
      </c>
      <c r="D176" s="89" t="str">
        <f aca="false">B176&amp;"|"&amp;C176&amp;"|"&amp;A176</f>
        <v>12/|2010|14</v>
      </c>
      <c r="E176" s="72" t="n">
        <f aca="false">VLOOKUP(D176,'EST. DESCRITIVAS'!E:Q,3,0)</f>
        <v>0.779847823129571</v>
      </c>
      <c r="F176" s="72" t="n">
        <f aca="false">VLOOKUP(D176,'EST. DESCRITIVAS'!$E:$Q,5,0)</f>
        <v>0.140672465221071</v>
      </c>
      <c r="G176" s="72" t="n">
        <f aca="false">VLOOKUP(D176,'EST. DESCRITIVAS'!$E:$Q,7,0)</f>
        <v>0.920520288350641</v>
      </c>
      <c r="H176" s="72" t="n">
        <f aca="false">VLOOKUP(D176,'EST. DESCRITIVAS'!$E:$Q,13,0)</f>
        <v>0.153443447340892</v>
      </c>
      <c r="I176" s="72" t="n">
        <f aca="false">VLOOKUP(D176,'EST. DESCRITIVAS'!$E:$Q,11,0)</f>
        <v>0.758841745570834</v>
      </c>
      <c r="J176" s="72" t="n">
        <f aca="false">VLOOKUP(D176,'EST. DESCRITIVAS'!$E:$Q,9,0)</f>
        <v>0.0423827461397886</v>
      </c>
    </row>
    <row r="177" customFormat="false" ht="12.75" hidden="false" customHeight="false" outlineLevel="0" collapsed="false">
      <c r="A177" s="89" t="n">
        <v>15</v>
      </c>
      <c r="B177" s="89" t="str">
        <f aca="false">B176</f>
        <v>12/</v>
      </c>
      <c r="C177" s="89" t="n">
        <f aca="false">C176</f>
        <v>2010</v>
      </c>
      <c r="D177" s="89" t="str">
        <f aca="false">B177&amp;"|"&amp;C177&amp;"|"&amp;A177</f>
        <v>12/|2010|15</v>
      </c>
      <c r="E177" s="72" t="n">
        <f aca="false">VLOOKUP(D177,'EST. DESCRITIVAS'!E:Q,3,0)</f>
        <v>0.668162322665787</v>
      </c>
      <c r="F177" s="72" t="n">
        <f aca="false">VLOOKUP(D177,'EST. DESCRITIVAS'!$E:$Q,5,0)</f>
        <v>0.238337182448037</v>
      </c>
      <c r="G177" s="72" t="n">
        <f aca="false">VLOOKUP(D177,'EST. DESCRITIVAS'!$E:$Q,7,0)</f>
        <v>0.906499505113822</v>
      </c>
      <c r="H177" s="72" t="n">
        <f aca="false">VLOOKUP(D177,'EST. DESCRITIVAS'!$E:$Q,13,0)</f>
        <v>0.163312438139228</v>
      </c>
      <c r="I177" s="72" t="n">
        <f aca="false">VLOOKUP(D177,'EST. DESCRITIVAS'!$E:$Q,11,0)</f>
        <v>0.716727152754867</v>
      </c>
      <c r="J177" s="72" t="n">
        <f aca="false">VLOOKUP(D177,'EST. DESCRITIVAS'!$E:$Q,9,0)</f>
        <v>0.253645661497855</v>
      </c>
    </row>
    <row r="178" customFormat="false" ht="12.75" hidden="false" customHeight="false" outlineLevel="0" collapsed="false">
      <c r="A178" s="89" t="n">
        <v>16</v>
      </c>
      <c r="B178" s="89" t="str">
        <f aca="false">B177</f>
        <v>12/</v>
      </c>
      <c r="C178" s="89" t="n">
        <f aca="false">C177</f>
        <v>2010</v>
      </c>
      <c r="D178" s="89" t="str">
        <f aca="false">B178&amp;"|"&amp;C178&amp;"|"&amp;A178</f>
        <v>12/|2010|16</v>
      </c>
      <c r="E178" s="72" t="str">
        <f aca="false">VLOOKUP(D178,'EST. DESCRITIVAS'!E:Q,3,0)</f>
        <v/>
      </c>
      <c r="F178" s="72" t="str">
        <f aca="false">VLOOKUP(D178,'EST. DESCRITIVAS'!$E:$Q,5,0)</f>
        <v/>
      </c>
      <c r="G178" s="72" t="str">
        <f aca="false">VLOOKUP(D178,'EST. DESCRITIVAS'!$E:$Q,7,0)</f>
        <v/>
      </c>
      <c r="H178" s="72" t="str">
        <f aca="false">VLOOKUP(D178,'EST. DESCRITIVAS'!$E:$Q,13,0)</f>
        <v/>
      </c>
      <c r="I178" s="72" t="str">
        <f aca="false">VLOOKUP(D178,'EST. DESCRITIVAS'!$E:$Q,11,0)</f>
        <v/>
      </c>
      <c r="J178" s="72" t="str">
        <f aca="false">VLOOKUP(D178,'EST. DESCRITIVAS'!$E:$Q,9,0)</f>
        <v/>
      </c>
    </row>
    <row r="179" customFormat="false" ht="12.75" hidden="false" customHeight="false" outlineLevel="0" collapsed="false">
      <c r="A179" s="89" t="n">
        <v>17</v>
      </c>
      <c r="B179" s="89" t="str">
        <f aca="false">B178</f>
        <v>12/</v>
      </c>
      <c r="C179" s="89" t="n">
        <f aca="false">C178</f>
        <v>2010</v>
      </c>
      <c r="D179" s="89" t="str">
        <f aca="false">B179&amp;"|"&amp;C179&amp;"|"&amp;A179</f>
        <v>12/|2010|17</v>
      </c>
      <c r="E179" s="72" t="n">
        <f aca="false">VLOOKUP(D179,'EST. DESCRITIVAS'!E:Q,3,0)</f>
        <v>0.813128047336483</v>
      </c>
      <c r="F179" s="72" t="n">
        <f aca="false">VLOOKUP(D179,'EST. DESCRITIVAS'!$E:$Q,5,0)</f>
        <v>0.103446104028069</v>
      </c>
      <c r="G179" s="72" t="n">
        <f aca="false">VLOOKUP(D179,'EST. DESCRITIVAS'!$E:$Q,7,0)</f>
        <v>0.916574151364549</v>
      </c>
      <c r="H179" s="72" t="n">
        <f aca="false">VLOOKUP(D179,'EST. DESCRITIVAS'!$E:$Q,13,0)</f>
        <v>0.0656158831838253</v>
      </c>
      <c r="I179" s="72" t="n">
        <f aca="false">VLOOKUP(D179,'EST. DESCRITIVAS'!$E:$Q,11,0)</f>
        <v>0.701127986872626</v>
      </c>
      <c r="J179" s="72" t="n">
        <f aca="false">VLOOKUP(D179,'EST. DESCRITIVAS'!$E:$Q,9,0)</f>
        <v>0.352083567770748</v>
      </c>
    </row>
    <row r="180" customFormat="false" ht="12.75" hidden="false" customHeight="false" outlineLevel="0" collapsed="false">
      <c r="A180" s="89" t="n">
        <v>18</v>
      </c>
      <c r="B180" s="89" t="str">
        <f aca="false">B179</f>
        <v>12/</v>
      </c>
      <c r="C180" s="89" t="n">
        <f aca="false">C179</f>
        <v>2010</v>
      </c>
      <c r="D180" s="89" t="str">
        <f aca="false">B180&amp;"|"&amp;C180&amp;"|"&amp;A180</f>
        <v>12/|2010|18</v>
      </c>
      <c r="E180" s="72" t="n">
        <f aca="false">VLOOKUP(D180,'EST. DESCRITIVAS'!E:Q,3,0)</f>
        <v>0.81311597369438</v>
      </c>
      <c r="F180" s="72" t="n">
        <f aca="false">VLOOKUP(D180,'EST. DESCRITIVAS'!$E:$Q,5,0)</f>
        <v>0.100387987437056</v>
      </c>
      <c r="G180" s="72" t="n">
        <f aca="false">VLOOKUP(D180,'EST. DESCRITIVAS'!$E:$Q,7,0)</f>
        <v>0.913503961131438</v>
      </c>
      <c r="H180" s="72" t="n">
        <f aca="false">VLOOKUP(D180,'EST. DESCRITIVAS'!$E:$Q,13,0)</f>
        <v>0.0622549497590578</v>
      </c>
      <c r="I180" s="72" t="n">
        <f aca="false">VLOOKUP(D180,'EST. DESCRITIVAS'!$E:$Q,11,0)</f>
        <v>1.02677149429937</v>
      </c>
      <c r="J180" s="72" t="n">
        <f aca="false">VLOOKUP(D180,'EST. DESCRITIVAS'!$E:$Q,9,0)</f>
        <v>0.233038039140625</v>
      </c>
    </row>
    <row r="181" customFormat="false" ht="12.75" hidden="false" customHeight="false" outlineLevel="0" collapsed="false">
      <c r="A181" s="89" t="n">
        <v>19</v>
      </c>
      <c r="B181" s="89" t="str">
        <f aca="false">B180</f>
        <v>12/</v>
      </c>
      <c r="C181" s="89" t="n">
        <f aca="false">C180</f>
        <v>2010</v>
      </c>
      <c r="D181" s="89" t="str">
        <f aca="false">B181&amp;"|"&amp;C181&amp;"|"&amp;A181</f>
        <v>12/|2010|19</v>
      </c>
      <c r="E181" s="72" t="str">
        <f aca="false">VLOOKUP(D181,'EST. DESCRITIVAS'!E:Q,3,0)</f>
        <v/>
      </c>
      <c r="F181" s="72" t="str">
        <f aca="false">VLOOKUP(D181,'EST. DESCRITIVAS'!$E:$Q,5,0)</f>
        <v/>
      </c>
      <c r="G181" s="72" t="str">
        <f aca="false">VLOOKUP(D181,'EST. DESCRITIVAS'!$E:$Q,7,0)</f>
        <v/>
      </c>
      <c r="H181" s="72" t="str">
        <f aca="false">VLOOKUP(D181,'EST. DESCRITIVAS'!$E:$Q,13,0)</f>
        <v/>
      </c>
      <c r="I181" s="72" t="str">
        <f aca="false">VLOOKUP(D181,'EST. DESCRITIVAS'!$E:$Q,11,0)</f>
        <v/>
      </c>
      <c r="J181" s="72" t="str">
        <f aca="false">VLOOKUP(D181,'EST. DESCRITIVAS'!$E:$Q,9,0)</f>
        <v/>
      </c>
    </row>
    <row r="182" customFormat="false" ht="12.75" hidden="false" customHeight="false" outlineLevel="0" collapsed="false">
      <c r="A182" s="89" t="n">
        <v>20</v>
      </c>
      <c r="B182" s="89" t="str">
        <f aca="false">B181</f>
        <v>12/</v>
      </c>
      <c r="C182" s="89" t="n">
        <f aca="false">C181</f>
        <v>2010</v>
      </c>
      <c r="D182" s="89" t="str">
        <f aca="false">B182&amp;"|"&amp;C182&amp;"|"&amp;A182</f>
        <v>12/|2010|20</v>
      </c>
      <c r="E182" s="72" t="str">
        <f aca="false">VLOOKUP(D182,'EST. DESCRITIVAS'!E:Q,3,0)</f>
        <v/>
      </c>
      <c r="F182" s="72" t="str">
        <f aca="false">VLOOKUP(D182,'EST. DESCRITIVAS'!$E:$Q,5,0)</f>
        <v/>
      </c>
      <c r="G182" s="72" t="str">
        <f aca="false">VLOOKUP(D182,'EST. DESCRITIVAS'!$E:$Q,7,0)</f>
        <v/>
      </c>
      <c r="H182" s="72" t="str">
        <f aca="false">VLOOKUP(D182,'EST. DESCRITIVAS'!$E:$Q,13,0)</f>
        <v/>
      </c>
      <c r="I182" s="72" t="str">
        <f aca="false">VLOOKUP(D182,'EST. DESCRITIVAS'!$E:$Q,11,0)</f>
        <v/>
      </c>
      <c r="J182" s="72" t="str">
        <f aca="false">VLOOKUP(D182,'EST. DESCRITIVAS'!$E:$Q,9,0)</f>
        <v/>
      </c>
    </row>
    <row r="183" customFormat="false" ht="12.75" hidden="false" customHeight="false" outlineLevel="0" collapsed="false">
      <c r="A183" s="89" t="n">
        <v>21</v>
      </c>
      <c r="B183" s="89" t="str">
        <f aca="false">B182</f>
        <v>12/</v>
      </c>
      <c r="C183" s="89" t="n">
        <f aca="false">C182</f>
        <v>2010</v>
      </c>
      <c r="D183" s="89" t="str">
        <f aca="false">B183&amp;"|"&amp;C183&amp;"|"&amp;A183</f>
        <v>12/|2010|21</v>
      </c>
      <c r="E183" s="72" t="n">
        <f aca="false">VLOOKUP(D183,'EST. DESCRITIVAS'!E:Q,3,0)</f>
        <v>0.72760961104112</v>
      </c>
      <c r="F183" s="72" t="n">
        <f aca="false">VLOOKUP(D183,'EST. DESCRITIVAS'!$E:$Q,5,0)</f>
        <v>0.188873330155379</v>
      </c>
      <c r="G183" s="72" t="n">
        <f aca="false">VLOOKUP(D183,'EST. DESCRITIVAS'!$E:$Q,7,0)</f>
        <v>0.9164829411965</v>
      </c>
      <c r="H183" s="72" t="n">
        <f aca="false">VLOOKUP(D183,'EST. DESCRITIVAS'!$E:$Q,13,0)</f>
        <v>0.0880255446975457</v>
      </c>
      <c r="I183" s="72" t="n">
        <f aca="false">VLOOKUP(D183,'EST. DESCRITIVAS'!$E:$Q,11,0)</f>
        <v>0.883469815111172</v>
      </c>
      <c r="J183" s="72" t="n">
        <f aca="false">VLOOKUP(D183,'EST. DESCRITIVAS'!$E:$Q,9,0)</f>
        <v>0.0867631118980331</v>
      </c>
    </row>
    <row r="184" customFormat="false" ht="12.75" hidden="false" customHeight="false" outlineLevel="0" collapsed="false">
      <c r="A184" s="89" t="n">
        <v>22</v>
      </c>
      <c r="B184" s="89" t="str">
        <f aca="false">B183</f>
        <v>12/</v>
      </c>
      <c r="C184" s="89" t="n">
        <f aca="false">C183</f>
        <v>2010</v>
      </c>
      <c r="D184" s="89" t="str">
        <f aca="false">B184&amp;"|"&amp;C184&amp;"|"&amp;A184</f>
        <v>12/|2010|22</v>
      </c>
      <c r="E184" s="72" t="n">
        <f aca="false">VLOOKUP(D184,'EST. DESCRITIVAS'!E:Q,3,0)</f>
        <v>0.576080620842146</v>
      </c>
      <c r="F184" s="72" t="n">
        <f aca="false">VLOOKUP(D184,'EST. DESCRITIVAS'!$E:$Q,5,0)</f>
        <v>0.36879603447196</v>
      </c>
      <c r="G184" s="72" t="n">
        <f aca="false">VLOOKUP(D184,'EST. DESCRITIVAS'!$E:$Q,7,0)</f>
        <v>0.944876655314106</v>
      </c>
      <c r="H184" s="72" t="n">
        <f aca="false">VLOOKUP(D184,'EST. DESCRITIVAS'!$E:$Q,13,0)</f>
        <v>0.114784502068992</v>
      </c>
      <c r="I184" s="72" t="n">
        <f aca="false">VLOOKUP(D184,'EST. DESCRITIVAS'!$E:$Q,11,0)</f>
        <v>0.932684294447202</v>
      </c>
      <c r="J184" s="72" t="n">
        <f aca="false">VLOOKUP(D184,'EST. DESCRITIVAS'!$E:$Q,9,0)</f>
        <v>0.270915125560603</v>
      </c>
    </row>
    <row r="185" customFormat="false" ht="12.75" hidden="false" customHeight="false" outlineLevel="0" collapsed="false">
      <c r="A185" s="89" t="n">
        <v>23</v>
      </c>
      <c r="B185" s="89" t="str">
        <f aca="false">B184</f>
        <v>12/</v>
      </c>
      <c r="C185" s="89" t="n">
        <f aca="false">C184</f>
        <v>2010</v>
      </c>
      <c r="D185" s="89" t="str">
        <f aca="false">B185&amp;"|"&amp;C185&amp;"|"&amp;A185</f>
        <v>12/|2010|23</v>
      </c>
      <c r="E185" s="72" t="n">
        <f aca="false">VLOOKUP(D185,'EST. DESCRITIVAS'!E:Q,3,0)</f>
        <v>0.415953806162358</v>
      </c>
      <c r="F185" s="72" t="n">
        <f aca="false">VLOOKUP(D185,'EST. DESCRITIVAS'!$E:$Q,5,0)</f>
        <v>0.412860703043023</v>
      </c>
      <c r="G185" s="72" t="n">
        <f aca="false">VLOOKUP(D185,'EST. DESCRITIVAS'!$E:$Q,7,0)</f>
        <v>0.828814509205381</v>
      </c>
      <c r="H185" s="72" t="n">
        <f aca="false">VLOOKUP(D185,'EST. DESCRITIVAS'!$E:$Q,13,0)</f>
        <v>0.0394615091099876</v>
      </c>
      <c r="I185" s="72" t="n">
        <f aca="false">VLOOKUP(D185,'EST. DESCRITIVAS'!$E:$Q,11,0)</f>
        <v>0.775184226843461</v>
      </c>
      <c r="J185" s="72" t="n">
        <f aca="false">VLOOKUP(D185,'EST. DESCRITIVAS'!$E:$Q,9,0)</f>
        <v>0.319261542497377</v>
      </c>
    </row>
    <row r="186" customFormat="false" ht="12.75" hidden="false" customHeight="false" outlineLevel="0" collapsed="false">
      <c r="A186" s="89" t="n">
        <v>1</v>
      </c>
      <c r="B186" s="89" t="s">
        <v>25</v>
      </c>
      <c r="C186" s="89" t="n">
        <v>2011</v>
      </c>
      <c r="D186" s="89" t="str">
        <f aca="false">B186&amp;"|"&amp;C186&amp;"|"&amp;A186</f>
        <v>03/|2011|1</v>
      </c>
      <c r="E186" s="72" t="n">
        <f aca="false">VLOOKUP(D186,'EST. DESCRITIVAS'!E:Q,3,0)</f>
        <v>0.571659189914905</v>
      </c>
      <c r="F186" s="72" t="n">
        <f aca="false">VLOOKUP(D186,'EST. DESCRITIVAS'!$E:$Q,5,0)</f>
        <v>0.133372812745901</v>
      </c>
      <c r="G186" s="72" t="n">
        <f aca="false">VLOOKUP(D186,'EST. DESCRITIVAS'!$E:$Q,7,0)</f>
        <v>0.705032002660807</v>
      </c>
      <c r="H186" s="72" t="n">
        <f aca="false">VLOOKUP(D186,'EST. DESCRITIVAS'!$E:$Q,13,0)</f>
        <v>0.105872427416018</v>
      </c>
      <c r="I186" s="72" t="n">
        <f aca="false">VLOOKUP(D186,'EST. DESCRITIVAS'!$E:$Q,11,0)</f>
        <v>0.554761460521939</v>
      </c>
      <c r="J186" s="72" t="n">
        <f aca="false">VLOOKUP(D186,'EST. DESCRITIVAS'!$E:$Q,9,0)</f>
        <v>0.194303607498925</v>
      </c>
    </row>
    <row r="187" customFormat="false" ht="12.75" hidden="false" customHeight="false" outlineLevel="0" collapsed="false">
      <c r="A187" s="89" t="n">
        <v>2</v>
      </c>
      <c r="B187" s="89" t="str">
        <f aca="false">B186</f>
        <v>03/</v>
      </c>
      <c r="C187" s="89" t="n">
        <f aca="false">C186</f>
        <v>2011</v>
      </c>
      <c r="D187" s="89" t="str">
        <f aca="false">B187&amp;"|"&amp;C187&amp;"|"&amp;A187</f>
        <v>03/|2011|2</v>
      </c>
      <c r="E187" s="72" t="n">
        <f aca="false">VLOOKUP(D187,'EST. DESCRITIVAS'!E:Q,3,0)</f>
        <v>0.298337418030072</v>
      </c>
      <c r="F187" s="72" t="n">
        <f aca="false">VLOOKUP(D187,'EST. DESCRITIVAS'!$E:$Q,5,0)</f>
        <v>0.736702656156852</v>
      </c>
      <c r="G187" s="72" t="n">
        <f aca="false">VLOOKUP(D187,'EST. DESCRITIVAS'!$E:$Q,7,0)</f>
        <v>1.03504007418692</v>
      </c>
      <c r="H187" s="72" t="str">
        <f aca="false">VLOOKUP(D187,'EST. DESCRITIVAS'!$E:$Q,13,0)</f>
        <v/>
      </c>
      <c r="I187" s="72" t="str">
        <f aca="false">VLOOKUP(D187,'EST. DESCRITIVAS'!$E:$Q,11,0)</f>
        <v/>
      </c>
      <c r="J187" s="72" t="str">
        <f aca="false">VLOOKUP(D187,'EST. DESCRITIVAS'!$E:$Q,9,0)</f>
        <v/>
      </c>
    </row>
    <row r="188" customFormat="false" ht="12.75" hidden="false" customHeight="false" outlineLevel="0" collapsed="false">
      <c r="A188" s="89" t="n">
        <v>3</v>
      </c>
      <c r="B188" s="89" t="str">
        <f aca="false">B187</f>
        <v>03/</v>
      </c>
      <c r="C188" s="89" t="n">
        <f aca="false">C187</f>
        <v>2011</v>
      </c>
      <c r="D188" s="89" t="str">
        <f aca="false">B188&amp;"|"&amp;C188&amp;"|"&amp;A188</f>
        <v>03/|2011|3</v>
      </c>
      <c r="E188" s="72" t="n">
        <f aca="false">VLOOKUP(D188,'EST. DESCRITIVAS'!E:Q,3,0)</f>
        <v>0.990374555346308</v>
      </c>
      <c r="F188" s="72" t="n">
        <f aca="false">VLOOKUP(D188,'EST. DESCRITIVAS'!$E:$Q,5,0)</f>
        <v>0.2877170956267</v>
      </c>
      <c r="G188" s="72" t="n">
        <f aca="false">VLOOKUP(D188,'EST. DESCRITIVAS'!$E:$Q,7,0)</f>
        <v>1.27809165097301</v>
      </c>
      <c r="H188" s="72" t="n">
        <f aca="false">VLOOKUP(D188,'EST. DESCRITIVAS'!$E:$Q,13,0)</f>
        <v>0.187696170747019</v>
      </c>
      <c r="I188" s="72" t="n">
        <f aca="false">VLOOKUP(D188,'EST. DESCRITIVAS'!$E:$Q,11,0)</f>
        <v>0.510567064239381</v>
      </c>
      <c r="J188" s="72" t="n">
        <f aca="false">VLOOKUP(D188,'EST. DESCRITIVAS'!$E:$Q,9,0)</f>
        <v>0.157773592801841</v>
      </c>
    </row>
    <row r="189" customFormat="false" ht="12.75" hidden="false" customHeight="false" outlineLevel="0" collapsed="false">
      <c r="A189" s="89" t="n">
        <v>4</v>
      </c>
      <c r="B189" s="89" t="str">
        <f aca="false">B188</f>
        <v>03/</v>
      </c>
      <c r="C189" s="89" t="n">
        <f aca="false">C188</f>
        <v>2011</v>
      </c>
      <c r="D189" s="89" t="str">
        <f aca="false">B189&amp;"|"&amp;C189&amp;"|"&amp;A189</f>
        <v>03/|2011|4</v>
      </c>
      <c r="E189" s="72" t="n">
        <f aca="false">VLOOKUP(D189,'EST. DESCRITIVAS'!E:Q,3,0)</f>
        <v>0.932549778761061</v>
      </c>
      <c r="F189" s="72" t="n">
        <f aca="false">VLOOKUP(D189,'EST. DESCRITIVAS'!$E:$Q,5,0)</f>
        <v>0.0917865044247786</v>
      </c>
      <c r="G189" s="72" t="n">
        <f aca="false">VLOOKUP(D189,'EST. DESCRITIVAS'!$E:$Q,7,0)</f>
        <v>1.02433628318584</v>
      </c>
      <c r="H189" s="72" t="n">
        <f aca="false">VLOOKUP(D189,'EST. DESCRITIVAS'!$E:$Q,13,0)</f>
        <v>0.0560011061946902</v>
      </c>
      <c r="I189" s="72" t="n">
        <f aca="false">VLOOKUP(D189,'EST. DESCRITIVAS'!$E:$Q,11,0)</f>
        <v>0.936635785398228</v>
      </c>
      <c r="J189" s="72" t="n">
        <f aca="false">VLOOKUP(D189,'EST. DESCRITIVAS'!$E:$Q,9,0)</f>
        <v>0.0456028761061946</v>
      </c>
    </row>
    <row r="190" customFormat="false" ht="12.75" hidden="false" customHeight="false" outlineLevel="0" collapsed="false">
      <c r="A190" s="89" t="n">
        <v>5</v>
      </c>
      <c r="B190" s="89" t="str">
        <f aca="false">B189</f>
        <v>03/</v>
      </c>
      <c r="C190" s="89" t="n">
        <f aca="false">C189</f>
        <v>2011</v>
      </c>
      <c r="D190" s="89" t="str">
        <f aca="false">B190&amp;"|"&amp;C190&amp;"|"&amp;A190</f>
        <v>03/|2011|5</v>
      </c>
      <c r="E190" s="72" t="n">
        <f aca="false">VLOOKUP(D190,'EST. DESCRITIVAS'!E:Q,3,0)</f>
        <v>0.353385602280828</v>
      </c>
      <c r="F190" s="72" t="n">
        <f aca="false">VLOOKUP(D190,'EST. DESCRITIVAS'!$E:$Q,5,0)</f>
        <v>0.586029935851748</v>
      </c>
      <c r="G190" s="72" t="n">
        <f aca="false">VLOOKUP(D190,'EST. DESCRITIVAS'!$E:$Q,7,0)</f>
        <v>0.939415538132574</v>
      </c>
      <c r="H190" s="72" t="n">
        <f aca="false">VLOOKUP(D190,'EST. DESCRITIVAS'!$E:$Q,13,0)</f>
        <v>0.282394868139702</v>
      </c>
      <c r="I190" s="72" t="n">
        <f aca="false">VLOOKUP(D190,'EST. DESCRITIVAS'!$E:$Q,11,0)</f>
        <v>0.609836065573772</v>
      </c>
      <c r="J190" s="72" t="n">
        <f aca="false">VLOOKUP(D190,'EST. DESCRITIVAS'!$E:$Q,9,0)</f>
        <v>0.256450463292944</v>
      </c>
    </row>
    <row r="191" customFormat="false" ht="12.75" hidden="false" customHeight="false" outlineLevel="0" collapsed="false">
      <c r="A191" s="89" t="n">
        <v>6</v>
      </c>
      <c r="B191" s="89" t="str">
        <f aca="false">B190</f>
        <v>03/</v>
      </c>
      <c r="C191" s="89" t="n">
        <f aca="false">C190</f>
        <v>2011</v>
      </c>
      <c r="D191" s="89" t="str">
        <f aca="false">B191&amp;"|"&amp;C191&amp;"|"&amp;A191</f>
        <v>03/|2011|6</v>
      </c>
      <c r="E191" s="72" t="str">
        <f aca="false">VLOOKUP(D191,'EST. DESCRITIVAS'!E:Q,3,0)</f>
        <v/>
      </c>
      <c r="F191" s="72" t="str">
        <f aca="false">VLOOKUP(D191,'EST. DESCRITIVAS'!$E:$Q,5,0)</f>
        <v/>
      </c>
      <c r="G191" s="72" t="str">
        <f aca="false">VLOOKUP(D191,'EST. DESCRITIVAS'!$E:$Q,7,0)</f>
        <v/>
      </c>
      <c r="H191" s="72" t="str">
        <f aca="false">VLOOKUP(D191,'EST. DESCRITIVAS'!$E:$Q,13,0)</f>
        <v/>
      </c>
      <c r="I191" s="72" t="str">
        <f aca="false">VLOOKUP(D191,'EST. DESCRITIVAS'!$E:$Q,11,0)</f>
        <v/>
      </c>
      <c r="J191" s="72" t="str">
        <f aca="false">VLOOKUP(D191,'EST. DESCRITIVAS'!$E:$Q,9,0)</f>
        <v/>
      </c>
    </row>
    <row r="192" customFormat="false" ht="12.75" hidden="false" customHeight="false" outlineLevel="0" collapsed="false">
      <c r="A192" s="89" t="n">
        <v>7</v>
      </c>
      <c r="B192" s="89" t="str">
        <f aca="false">B191</f>
        <v>03/</v>
      </c>
      <c r="C192" s="89" t="n">
        <f aca="false">C191</f>
        <v>2011</v>
      </c>
      <c r="D192" s="89" t="str">
        <f aca="false">B192&amp;"|"&amp;C192&amp;"|"&amp;A192</f>
        <v>03/|2011|7</v>
      </c>
      <c r="E192" s="72" t="str">
        <f aca="false">VLOOKUP(D192,'EST. DESCRITIVAS'!E:Q,3,0)</f>
        <v/>
      </c>
      <c r="F192" s="72" t="str">
        <f aca="false">VLOOKUP(D192,'EST. DESCRITIVAS'!$E:$Q,5,0)</f>
        <v/>
      </c>
      <c r="G192" s="72" t="str">
        <f aca="false">VLOOKUP(D192,'EST. DESCRITIVAS'!$E:$Q,7,0)</f>
        <v/>
      </c>
      <c r="H192" s="72" t="str">
        <f aca="false">VLOOKUP(D192,'EST. DESCRITIVAS'!$E:$Q,13,0)</f>
        <v/>
      </c>
      <c r="I192" s="72" t="str">
        <f aca="false">VLOOKUP(D192,'EST. DESCRITIVAS'!$E:$Q,11,0)</f>
        <v/>
      </c>
      <c r="J192" s="72" t="str">
        <f aca="false">VLOOKUP(D192,'EST. DESCRITIVAS'!$E:$Q,9,0)</f>
        <v/>
      </c>
    </row>
    <row r="193" customFormat="false" ht="12.75" hidden="false" customHeight="false" outlineLevel="0" collapsed="false">
      <c r="A193" s="89" t="n">
        <v>8</v>
      </c>
      <c r="B193" s="89" t="str">
        <f aca="false">B192</f>
        <v>03/</v>
      </c>
      <c r="C193" s="89" t="n">
        <f aca="false">C192</f>
        <v>2011</v>
      </c>
      <c r="D193" s="89" t="str">
        <f aca="false">B193&amp;"|"&amp;C193&amp;"|"&amp;A193</f>
        <v>03/|2011|8</v>
      </c>
      <c r="E193" s="72" t="str">
        <f aca="false">VLOOKUP(D193,'EST. DESCRITIVAS'!E:Q,3,0)</f>
        <v/>
      </c>
      <c r="F193" s="72" t="str">
        <f aca="false">VLOOKUP(D193,'EST. DESCRITIVAS'!$E:$Q,5,0)</f>
        <v/>
      </c>
      <c r="G193" s="72" t="str">
        <f aca="false">VLOOKUP(D193,'EST. DESCRITIVAS'!$E:$Q,7,0)</f>
        <v/>
      </c>
      <c r="H193" s="72" t="str">
        <f aca="false">VLOOKUP(D193,'EST. DESCRITIVAS'!$E:$Q,13,0)</f>
        <v/>
      </c>
      <c r="I193" s="72" t="str">
        <f aca="false">VLOOKUP(D193,'EST. DESCRITIVAS'!$E:$Q,11,0)</f>
        <v/>
      </c>
      <c r="J193" s="72" t="str">
        <f aca="false">VLOOKUP(D193,'EST. DESCRITIVAS'!$E:$Q,9,0)</f>
        <v/>
      </c>
    </row>
    <row r="194" customFormat="false" ht="12.75" hidden="false" customHeight="false" outlineLevel="0" collapsed="false">
      <c r="A194" s="89" t="n">
        <v>9</v>
      </c>
      <c r="B194" s="89" t="str">
        <f aca="false">B193</f>
        <v>03/</v>
      </c>
      <c r="C194" s="89" t="n">
        <f aca="false">C193</f>
        <v>2011</v>
      </c>
      <c r="D194" s="89" t="str">
        <f aca="false">B194&amp;"|"&amp;C194&amp;"|"&amp;A194</f>
        <v>03/|2011|9</v>
      </c>
      <c r="E194" s="72" t="n">
        <f aca="false">VLOOKUP(D194,'EST. DESCRITIVAS'!E:Q,3,0)</f>
        <v>0.685273617937631</v>
      </c>
      <c r="F194" s="72" t="n">
        <f aca="false">VLOOKUP(D194,'EST. DESCRITIVAS'!$E:$Q,5,0)</f>
        <v>0.099058077030559</v>
      </c>
      <c r="G194" s="72" t="n">
        <f aca="false">VLOOKUP(D194,'EST. DESCRITIVAS'!$E:$Q,7,0)</f>
        <v>0.784331694968191</v>
      </c>
      <c r="H194" s="72" t="n">
        <f aca="false">VLOOKUP(D194,'EST. DESCRITIVAS'!$E:$Q,13,0)</f>
        <v>0.274131639077474</v>
      </c>
      <c r="I194" s="72" t="n">
        <f aca="false">VLOOKUP(D194,'EST. DESCRITIVAS'!$E:$Q,11,0)</f>
        <v>0.668526950832607</v>
      </c>
      <c r="J194" s="72" t="n">
        <f aca="false">VLOOKUP(D194,'EST. DESCRITIVAS'!$E:$Q,9,0)</f>
        <v>0.366215705291536</v>
      </c>
    </row>
    <row r="195" customFormat="false" ht="12.75" hidden="false" customHeight="false" outlineLevel="0" collapsed="false">
      <c r="A195" s="89" t="n">
        <v>10</v>
      </c>
      <c r="B195" s="89" t="str">
        <f aca="false">B194</f>
        <v>03/</v>
      </c>
      <c r="C195" s="89" t="n">
        <f aca="false">C194</f>
        <v>2011</v>
      </c>
      <c r="D195" s="89" t="str">
        <f aca="false">B195&amp;"|"&amp;C195&amp;"|"&amp;A195</f>
        <v>03/|2011|10</v>
      </c>
      <c r="E195" s="72" t="n">
        <f aca="false">VLOOKUP(D195,'EST. DESCRITIVAS'!E:Q,3,0)</f>
        <v>1.36955768564499</v>
      </c>
      <c r="F195" s="72" t="n">
        <f aca="false">VLOOKUP(D195,'EST. DESCRITIVAS'!$E:$Q,5,0)</f>
        <v>0.343284443931169</v>
      </c>
      <c r="G195" s="72" t="n">
        <f aca="false">VLOOKUP(D195,'EST. DESCRITIVAS'!$E:$Q,7,0)</f>
        <v>1.71284212957617</v>
      </c>
      <c r="H195" s="72" t="n">
        <f aca="false">VLOOKUP(D195,'EST. DESCRITIVAS'!$E:$Q,13,0)</f>
        <v>0.249249335951034</v>
      </c>
      <c r="I195" s="72" t="n">
        <f aca="false">VLOOKUP(D195,'EST. DESCRITIVAS'!$E:$Q,11,0)</f>
        <v>1.60714285714286</v>
      </c>
      <c r="J195" s="72" t="n">
        <f aca="false">VLOOKUP(D195,'EST. DESCRITIVAS'!$E:$Q,9,0)</f>
        <v>0.402240443469223</v>
      </c>
    </row>
    <row r="196" customFormat="false" ht="12.75" hidden="false" customHeight="false" outlineLevel="0" collapsed="false">
      <c r="A196" s="89" t="n">
        <v>11</v>
      </c>
      <c r="B196" s="89" t="str">
        <f aca="false">B195</f>
        <v>03/</v>
      </c>
      <c r="C196" s="89" t="n">
        <f aca="false">C195</f>
        <v>2011</v>
      </c>
      <c r="D196" s="89" t="str">
        <f aca="false">B196&amp;"|"&amp;C196&amp;"|"&amp;A196</f>
        <v>03/|2011|11</v>
      </c>
      <c r="E196" s="72" t="n">
        <f aca="false">VLOOKUP(D196,'EST. DESCRITIVAS'!E:Q,3,0)</f>
        <v>0.700842598127782</v>
      </c>
      <c r="F196" s="72" t="n">
        <f aca="false">VLOOKUP(D196,'EST. DESCRITIVAS'!$E:$Q,5,0)</f>
        <v>0.251109604549964</v>
      </c>
      <c r="G196" s="72" t="n">
        <f aca="false">VLOOKUP(D196,'EST. DESCRITIVAS'!$E:$Q,7,0)</f>
        <v>0.951952202677746</v>
      </c>
      <c r="H196" s="72" t="n">
        <f aca="false">VLOOKUP(D196,'EST. DESCRITIVAS'!$E:$Q,13,0)</f>
        <v>0.0905417274764471</v>
      </c>
      <c r="I196" s="72" t="n">
        <f aca="false">VLOOKUP(D196,'EST. DESCRITIVAS'!$E:$Q,11,0)</f>
        <v>0.845510317902957</v>
      </c>
      <c r="J196" s="72" t="n">
        <f aca="false">VLOOKUP(D196,'EST. DESCRITIVAS'!$E:$Q,9,0)</f>
        <v>0.130560963961647</v>
      </c>
    </row>
    <row r="197" customFormat="false" ht="12.75" hidden="false" customHeight="false" outlineLevel="0" collapsed="false">
      <c r="A197" s="89" t="n">
        <v>12</v>
      </c>
      <c r="B197" s="89" t="str">
        <f aca="false">B196</f>
        <v>03/</v>
      </c>
      <c r="C197" s="89" t="n">
        <f aca="false">C196</f>
        <v>2011</v>
      </c>
      <c r="D197" s="89" t="str">
        <f aca="false">B197&amp;"|"&amp;C197&amp;"|"&amp;A197</f>
        <v>03/|2011|12</v>
      </c>
      <c r="E197" s="72" t="n">
        <f aca="false">VLOOKUP(D197,'EST. DESCRITIVAS'!E:Q,3,0)</f>
        <v>0.711725045222827</v>
      </c>
      <c r="F197" s="72" t="n">
        <f aca="false">VLOOKUP(D197,'EST. DESCRITIVAS'!$E:$Q,5,0)</f>
        <v>0.266597898072985</v>
      </c>
      <c r="G197" s="72" t="n">
        <f aca="false">VLOOKUP(D197,'EST. DESCRITIVAS'!$E:$Q,7,0)</f>
        <v>0.97832294329581</v>
      </c>
      <c r="H197" s="72" t="n">
        <f aca="false">VLOOKUP(D197,'EST. DESCRITIVAS'!$E:$Q,13,0)</f>
        <v>0.0745466505209966</v>
      </c>
      <c r="I197" s="72" t="n">
        <f aca="false">VLOOKUP(D197,'EST. DESCRITIVAS'!$E:$Q,11,0)</f>
        <v>0.91183417799106</v>
      </c>
      <c r="J197" s="72" t="n">
        <f aca="false">VLOOKUP(D197,'EST. DESCRITIVAS'!$E:$Q,9,0)</f>
        <v>0.390366417006772</v>
      </c>
    </row>
    <row r="198" customFormat="false" ht="12.75" hidden="false" customHeight="false" outlineLevel="0" collapsed="false">
      <c r="A198" s="89" t="n">
        <v>13</v>
      </c>
      <c r="B198" s="89" t="str">
        <f aca="false">B197</f>
        <v>03/</v>
      </c>
      <c r="C198" s="89" t="n">
        <f aca="false">C197</f>
        <v>2011</v>
      </c>
      <c r="D198" s="89" t="str">
        <f aca="false">B198&amp;"|"&amp;C198&amp;"|"&amp;A198</f>
        <v>03/|2011|13</v>
      </c>
      <c r="E198" s="72" t="n">
        <f aca="false">VLOOKUP(D198,'EST. DESCRITIVAS'!E:Q,3,0)</f>
        <v>0.634428288488479</v>
      </c>
      <c r="F198" s="72" t="n">
        <f aca="false">VLOOKUP(D198,'EST. DESCRITIVAS'!$E:$Q,5,0)</f>
        <v>0.196797256171199</v>
      </c>
      <c r="G198" s="72" t="n">
        <f aca="false">VLOOKUP(D198,'EST. DESCRITIVAS'!$E:$Q,7,0)</f>
        <v>0.831225544659679</v>
      </c>
      <c r="H198" s="72" t="n">
        <f aca="false">VLOOKUP(D198,'EST. DESCRITIVAS'!$E:$Q,13,0)</f>
        <v>0.124518139220328</v>
      </c>
      <c r="I198" s="72" t="n">
        <f aca="false">VLOOKUP(D198,'EST. DESCRITIVAS'!$E:$Q,11,0)</f>
        <v>0.718914545191054</v>
      </c>
      <c r="J198" s="72" t="n">
        <f aca="false">VLOOKUP(D198,'EST. DESCRITIVAS'!$E:$Q,9,0)</f>
        <v>0.207598666731075</v>
      </c>
    </row>
    <row r="199" customFormat="false" ht="12.75" hidden="false" customHeight="false" outlineLevel="0" collapsed="false">
      <c r="A199" s="89" t="n">
        <v>14</v>
      </c>
      <c r="B199" s="89" t="str">
        <f aca="false">B198</f>
        <v>03/</v>
      </c>
      <c r="C199" s="89" t="n">
        <f aca="false">C198</f>
        <v>2011</v>
      </c>
      <c r="D199" s="89" t="str">
        <f aca="false">B199&amp;"|"&amp;C199&amp;"|"&amp;A199</f>
        <v>03/|2011|14</v>
      </c>
      <c r="E199" s="72" t="n">
        <f aca="false">VLOOKUP(D199,'EST. DESCRITIVAS'!E:Q,3,0)</f>
        <v>0.808608932583331</v>
      </c>
      <c r="F199" s="72" t="n">
        <f aca="false">VLOOKUP(D199,'EST. DESCRITIVAS'!$E:$Q,5,0)</f>
        <v>0.132724766272128</v>
      </c>
      <c r="G199" s="72" t="n">
        <f aca="false">VLOOKUP(D199,'EST. DESCRITIVAS'!$E:$Q,7,0)</f>
        <v>0.941333698855457</v>
      </c>
      <c r="H199" s="72" t="n">
        <f aca="false">VLOOKUP(D199,'EST. DESCRITIVAS'!$E:$Q,13,0)</f>
        <v>0.135240458662073</v>
      </c>
      <c r="I199" s="72" t="n">
        <f aca="false">VLOOKUP(D199,'EST. DESCRITIVAS'!$E:$Q,11,0)</f>
        <v>0.770722496079673</v>
      </c>
      <c r="J199" s="72" t="n">
        <f aca="false">VLOOKUP(D199,'EST. DESCRITIVAS'!$E:$Q,9,0)</f>
        <v>0.110528503394889</v>
      </c>
    </row>
    <row r="200" customFormat="false" ht="12.75" hidden="false" customHeight="false" outlineLevel="0" collapsed="false">
      <c r="A200" s="89" t="n">
        <v>15</v>
      </c>
      <c r="B200" s="89" t="str">
        <f aca="false">B199</f>
        <v>03/</v>
      </c>
      <c r="C200" s="89" t="n">
        <f aca="false">C199</f>
        <v>2011</v>
      </c>
      <c r="D200" s="89" t="str">
        <f aca="false">B200&amp;"|"&amp;C200&amp;"|"&amp;A200</f>
        <v>03/|2011|15</v>
      </c>
      <c r="E200" s="72" t="n">
        <f aca="false">VLOOKUP(D200,'EST. DESCRITIVAS'!E:Q,3,0)</f>
        <v>0.688031612082245</v>
      </c>
      <c r="F200" s="72" t="n">
        <f aca="false">VLOOKUP(D200,'EST. DESCRITIVAS'!$E:$Q,5,0)</f>
        <v>0.251289263947492</v>
      </c>
      <c r="G200" s="72" t="n">
        <f aca="false">VLOOKUP(D200,'EST. DESCRITIVAS'!$E:$Q,7,0)</f>
        <v>0.939320876029738</v>
      </c>
      <c r="H200" s="72" t="n">
        <f aca="false">VLOOKUP(D200,'EST. DESCRITIVAS'!$E:$Q,13,0)</f>
        <v>0.155247471703168</v>
      </c>
      <c r="I200" s="72" t="n">
        <f aca="false">VLOOKUP(D200,'EST. DESCRITIVAS'!$E:$Q,11,0)</f>
        <v>0.744893175272922</v>
      </c>
      <c r="J200" s="72" t="n">
        <f aca="false">VLOOKUP(D200,'EST. DESCRITIVAS'!$E:$Q,9,0)</f>
        <v>0.223025919228451</v>
      </c>
    </row>
    <row r="201" customFormat="false" ht="12.75" hidden="false" customHeight="false" outlineLevel="0" collapsed="false">
      <c r="A201" s="89" t="n">
        <v>16</v>
      </c>
      <c r="B201" s="89" t="str">
        <f aca="false">B200</f>
        <v>03/</v>
      </c>
      <c r="C201" s="89" t="n">
        <f aca="false">C200</f>
        <v>2011</v>
      </c>
      <c r="D201" s="89" t="str">
        <f aca="false">B201&amp;"|"&amp;C201&amp;"|"&amp;A201</f>
        <v>03/|2011|16</v>
      </c>
      <c r="E201" s="72" t="n">
        <f aca="false">VLOOKUP(D201,'EST. DESCRITIVAS'!E:Q,3,0)</f>
        <v>0.786222098501044</v>
      </c>
      <c r="F201" s="72" t="n">
        <f aca="false">VLOOKUP(D201,'EST. DESCRITIVAS'!$E:$Q,5,0)</f>
        <v>0.139951771859268</v>
      </c>
      <c r="G201" s="72" t="n">
        <f aca="false">VLOOKUP(D201,'EST. DESCRITIVAS'!$E:$Q,7,0)</f>
        <v>0.926173870360311</v>
      </c>
      <c r="H201" s="72" t="n">
        <f aca="false">VLOOKUP(D201,'EST. DESCRITIVAS'!$E:$Q,13,0)</f>
        <v>0.101113585184396</v>
      </c>
      <c r="I201" s="72" t="n">
        <f aca="false">VLOOKUP(D201,'EST. DESCRITIVAS'!$E:$Q,11,0)</f>
        <v>0.759166042193477</v>
      </c>
      <c r="J201" s="72" t="n">
        <f aca="false">VLOOKUP(D201,'EST. DESCRITIVAS'!$E:$Q,9,0)</f>
        <v>0.170083168164509</v>
      </c>
    </row>
    <row r="202" customFormat="false" ht="12.75" hidden="false" customHeight="false" outlineLevel="0" collapsed="false">
      <c r="A202" s="89" t="n">
        <v>17</v>
      </c>
      <c r="B202" s="89" t="str">
        <f aca="false">B201</f>
        <v>03/</v>
      </c>
      <c r="C202" s="89" t="n">
        <f aca="false">C201</f>
        <v>2011</v>
      </c>
      <c r="D202" s="89" t="str">
        <f aca="false">B202&amp;"|"&amp;C202&amp;"|"&amp;A202</f>
        <v>03/|2011|17</v>
      </c>
      <c r="E202" s="72" t="n">
        <f aca="false">VLOOKUP(D202,'EST. DESCRITIVAS'!E:Q,3,0)</f>
        <v>0.786791373293018</v>
      </c>
      <c r="F202" s="72" t="n">
        <f aca="false">VLOOKUP(D202,'EST. DESCRITIVAS'!$E:$Q,5,0)</f>
        <v>0.102101053195405</v>
      </c>
      <c r="G202" s="72" t="n">
        <f aca="false">VLOOKUP(D202,'EST. DESCRITIVAS'!$E:$Q,7,0)</f>
        <v>0.888892426488422</v>
      </c>
      <c r="H202" s="72" t="n">
        <f aca="false">VLOOKUP(D202,'EST. DESCRITIVAS'!$E:$Q,13,0)</f>
        <v>0.127128841559969</v>
      </c>
      <c r="I202" s="72" t="n">
        <f aca="false">VLOOKUP(D202,'EST. DESCRITIVAS'!$E:$Q,11,0)</f>
        <v>0.445857403316625</v>
      </c>
      <c r="J202" s="72" t="n">
        <f aca="false">VLOOKUP(D202,'EST. DESCRITIVAS'!$E:$Q,9,0)</f>
        <v>0.112863367397296</v>
      </c>
    </row>
    <row r="203" customFormat="false" ht="12.75" hidden="false" customHeight="false" outlineLevel="0" collapsed="false">
      <c r="A203" s="89" t="n">
        <v>18</v>
      </c>
      <c r="B203" s="89" t="str">
        <f aca="false">B202</f>
        <v>03/</v>
      </c>
      <c r="C203" s="89" t="n">
        <f aca="false">C202</f>
        <v>2011</v>
      </c>
      <c r="D203" s="89" t="str">
        <f aca="false">B203&amp;"|"&amp;C203&amp;"|"&amp;A203</f>
        <v>03/|2011|18</v>
      </c>
      <c r="E203" s="72" t="n">
        <f aca="false">VLOOKUP(D203,'EST. DESCRITIVAS'!E:Q,3,0)</f>
        <v>0.848023583676344</v>
      </c>
      <c r="F203" s="72" t="n">
        <f aca="false">VLOOKUP(D203,'EST. DESCRITIVAS'!$E:$Q,5,0)</f>
        <v>0.0946529435723088</v>
      </c>
      <c r="G203" s="72" t="n">
        <f aca="false">VLOOKUP(D203,'EST. DESCRITIVAS'!$E:$Q,7,0)</f>
        <v>0.942676527248654</v>
      </c>
      <c r="H203" s="72" t="n">
        <f aca="false">VLOOKUP(D203,'EST. DESCRITIVAS'!$E:$Q,13,0)</f>
        <v>0.0539511956195759</v>
      </c>
      <c r="I203" s="72" t="n">
        <f aca="false">VLOOKUP(D203,'EST. DESCRITIVAS'!$E:$Q,11,0)</f>
        <v>1.10589343080415</v>
      </c>
      <c r="J203" s="72" t="n">
        <f aca="false">VLOOKUP(D203,'EST. DESCRITIVAS'!$E:$Q,9,0)</f>
        <v>0.112366893274959</v>
      </c>
    </row>
    <row r="204" customFormat="false" ht="12.75" hidden="false" customHeight="false" outlineLevel="0" collapsed="false">
      <c r="A204" s="89" t="n">
        <v>19</v>
      </c>
      <c r="B204" s="89" t="str">
        <f aca="false">B203</f>
        <v>03/</v>
      </c>
      <c r="C204" s="89" t="n">
        <f aca="false">C203</f>
        <v>2011</v>
      </c>
      <c r="D204" s="89" t="str">
        <f aca="false">B204&amp;"|"&amp;C204&amp;"|"&amp;A204</f>
        <v>03/|2011|19</v>
      </c>
      <c r="E204" s="72" t="str">
        <f aca="false">VLOOKUP(D204,'EST. DESCRITIVAS'!E:Q,3,0)</f>
        <v/>
      </c>
      <c r="F204" s="72" t="str">
        <f aca="false">VLOOKUP(D204,'EST. DESCRITIVAS'!$E:$Q,5,0)</f>
        <v/>
      </c>
      <c r="G204" s="72" t="str">
        <f aca="false">VLOOKUP(D204,'EST. DESCRITIVAS'!$E:$Q,7,0)</f>
        <v/>
      </c>
      <c r="H204" s="72" t="str">
        <f aca="false">VLOOKUP(D204,'EST. DESCRITIVAS'!$E:$Q,13,0)</f>
        <v/>
      </c>
      <c r="I204" s="72" t="str">
        <f aca="false">VLOOKUP(D204,'EST. DESCRITIVAS'!$E:$Q,11,0)</f>
        <v/>
      </c>
      <c r="J204" s="72" t="str">
        <f aca="false">VLOOKUP(D204,'EST. DESCRITIVAS'!$E:$Q,9,0)</f>
        <v/>
      </c>
    </row>
    <row r="205" customFormat="false" ht="12.75" hidden="false" customHeight="false" outlineLevel="0" collapsed="false">
      <c r="A205" s="89" t="n">
        <v>20</v>
      </c>
      <c r="B205" s="89" t="str">
        <f aca="false">B204</f>
        <v>03/</v>
      </c>
      <c r="C205" s="89" t="n">
        <f aca="false">C204</f>
        <v>2011</v>
      </c>
      <c r="D205" s="89" t="str">
        <f aca="false">B205&amp;"|"&amp;C205&amp;"|"&amp;A205</f>
        <v>03/|2011|20</v>
      </c>
      <c r="E205" s="72" t="str">
        <f aca="false">VLOOKUP(D205,'EST. DESCRITIVAS'!E:Q,3,0)</f>
        <v/>
      </c>
      <c r="F205" s="72" t="str">
        <f aca="false">VLOOKUP(D205,'EST. DESCRITIVAS'!$E:$Q,5,0)</f>
        <v/>
      </c>
      <c r="G205" s="72" t="str">
        <f aca="false">VLOOKUP(D205,'EST. DESCRITIVAS'!$E:$Q,7,0)</f>
        <v/>
      </c>
      <c r="H205" s="72" t="str">
        <f aca="false">VLOOKUP(D205,'EST. DESCRITIVAS'!$E:$Q,13,0)</f>
        <v/>
      </c>
      <c r="I205" s="72" t="str">
        <f aca="false">VLOOKUP(D205,'EST. DESCRITIVAS'!$E:$Q,11,0)</f>
        <v/>
      </c>
      <c r="J205" s="72" t="str">
        <f aca="false">VLOOKUP(D205,'EST. DESCRITIVAS'!$E:$Q,9,0)</f>
        <v/>
      </c>
    </row>
    <row r="206" customFormat="false" ht="12.75" hidden="false" customHeight="false" outlineLevel="0" collapsed="false">
      <c r="A206" s="89" t="n">
        <v>21</v>
      </c>
      <c r="B206" s="89" t="str">
        <f aca="false">B205</f>
        <v>03/</v>
      </c>
      <c r="C206" s="89" t="n">
        <f aca="false">C205</f>
        <v>2011</v>
      </c>
      <c r="D206" s="89" t="str">
        <f aca="false">B206&amp;"|"&amp;C206&amp;"|"&amp;A206</f>
        <v>03/|2011|21</v>
      </c>
      <c r="E206" s="72" t="n">
        <f aca="false">VLOOKUP(D206,'EST. DESCRITIVAS'!E:Q,3,0)</f>
        <v>0.72063957616586</v>
      </c>
      <c r="F206" s="72" t="n">
        <f aca="false">VLOOKUP(D206,'EST. DESCRITIVAS'!$E:$Q,5,0)</f>
        <v>0.194266038641384</v>
      </c>
      <c r="G206" s="72" t="n">
        <f aca="false">VLOOKUP(D206,'EST. DESCRITIVAS'!$E:$Q,7,0)</f>
        <v>0.914905614807243</v>
      </c>
      <c r="H206" s="72" t="n">
        <f aca="false">VLOOKUP(D206,'EST. DESCRITIVAS'!$E:$Q,13,0)</f>
        <v>0.0894539538538245</v>
      </c>
      <c r="I206" s="72" t="n">
        <f aca="false">VLOOKUP(D206,'EST. DESCRITIVAS'!$E:$Q,11,0)</f>
        <v>0.9198042016467</v>
      </c>
      <c r="J206" s="72" t="n">
        <f aca="false">VLOOKUP(D206,'EST. DESCRITIVAS'!$E:$Q,9,0)</f>
        <v>0.0901834423981334</v>
      </c>
    </row>
    <row r="207" customFormat="false" ht="12.75" hidden="false" customHeight="false" outlineLevel="0" collapsed="false">
      <c r="A207" s="89" t="n">
        <v>22</v>
      </c>
      <c r="B207" s="89" t="str">
        <f aca="false">B206</f>
        <v>03/</v>
      </c>
      <c r="C207" s="89" t="n">
        <f aca="false">C206</f>
        <v>2011</v>
      </c>
      <c r="D207" s="89" t="str">
        <f aca="false">B207&amp;"|"&amp;C207&amp;"|"&amp;A207</f>
        <v>03/|2011|22</v>
      </c>
      <c r="E207" s="72" t="n">
        <f aca="false">VLOOKUP(D207,'EST. DESCRITIVAS'!E:Q,3,0)</f>
        <v>0.558962324573315</v>
      </c>
      <c r="F207" s="72" t="n">
        <f aca="false">VLOOKUP(D207,'EST. DESCRITIVAS'!$E:$Q,5,0)</f>
        <v>0.362617655648751</v>
      </c>
      <c r="G207" s="72" t="n">
        <f aca="false">VLOOKUP(D207,'EST. DESCRITIVAS'!$E:$Q,7,0)</f>
        <v>0.921579980222066</v>
      </c>
      <c r="H207" s="72" t="n">
        <f aca="false">VLOOKUP(D207,'EST. DESCRITIVAS'!$E:$Q,13,0)</f>
        <v>0.131559126286718</v>
      </c>
      <c r="I207" s="72" t="n">
        <f aca="false">VLOOKUP(D207,'EST. DESCRITIVAS'!$E:$Q,11,0)</f>
        <v>0.846828613443871</v>
      </c>
      <c r="J207" s="72" t="n">
        <f aca="false">VLOOKUP(D207,'EST. DESCRITIVAS'!$E:$Q,9,0)</f>
        <v>0.262595623235485</v>
      </c>
    </row>
    <row r="208" customFormat="false" ht="12.75" hidden="false" customHeight="false" outlineLevel="0" collapsed="false">
      <c r="A208" s="89" t="n">
        <v>23</v>
      </c>
      <c r="B208" s="89" t="str">
        <f aca="false">B207</f>
        <v>03/</v>
      </c>
      <c r="C208" s="89" t="n">
        <f aca="false">C207</f>
        <v>2011</v>
      </c>
      <c r="D208" s="89" t="str">
        <f aca="false">B208&amp;"|"&amp;C208&amp;"|"&amp;A208</f>
        <v>03/|2011|23</v>
      </c>
      <c r="E208" s="72" t="n">
        <f aca="false">VLOOKUP(D208,'EST. DESCRITIVAS'!E:Q,3,0)</f>
        <v>0.419498983103879</v>
      </c>
      <c r="F208" s="72" t="n">
        <f aca="false">VLOOKUP(D208,'EST. DESCRITIVAS'!$E:$Q,5,0)</f>
        <v>0.416703333594075</v>
      </c>
      <c r="G208" s="72" t="n">
        <f aca="false">VLOOKUP(D208,'EST. DESCRITIVAS'!$E:$Q,7,0)</f>
        <v>0.836202316697952</v>
      </c>
      <c r="H208" s="72" t="n">
        <f aca="false">VLOOKUP(D208,'EST. DESCRITIVAS'!$E:$Q,13,0)</f>
        <v>0.0422403003754693</v>
      </c>
      <c r="I208" s="72" t="n">
        <f aca="false">VLOOKUP(D208,'EST. DESCRITIVAS'!$E:$Q,11,0)</f>
        <v>0.81649506544639</v>
      </c>
      <c r="J208" s="72" t="n">
        <f aca="false">VLOOKUP(D208,'EST. DESCRITIVAS'!$E:$Q,9,0)</f>
        <v>0.356536164997913</v>
      </c>
    </row>
    <row r="209" customFormat="false" ht="12.75" hidden="false" customHeight="false" outlineLevel="0" collapsed="false">
      <c r="A209" s="89" t="n">
        <v>1</v>
      </c>
      <c r="B209" s="89" t="s">
        <v>26</v>
      </c>
      <c r="C209" s="89" t="n">
        <f aca="false">C208</f>
        <v>2011</v>
      </c>
      <c r="D209" s="89" t="str">
        <f aca="false">B209&amp;"|"&amp;C209&amp;"|"&amp;A209</f>
        <v>06/|2011|1</v>
      </c>
      <c r="E209" s="72" t="n">
        <f aca="false">VLOOKUP(D209,'EST. DESCRITIVAS'!E:Q,3,0)</f>
        <v>0.591748698571266</v>
      </c>
      <c r="F209" s="72" t="n">
        <f aca="false">VLOOKUP(D209,'EST. DESCRITIVAS'!$E:$Q,5,0)</f>
        <v>0.134521512089908</v>
      </c>
      <c r="G209" s="72" t="n">
        <f aca="false">VLOOKUP(D209,'EST. DESCRITIVAS'!$E:$Q,7,0)</f>
        <v>0.726270210661174</v>
      </c>
      <c r="H209" s="72" t="n">
        <f aca="false">VLOOKUP(D209,'EST. DESCRITIVAS'!$E:$Q,13,0)</f>
        <v>0.105963057262864</v>
      </c>
      <c r="I209" s="72" t="n">
        <f aca="false">VLOOKUP(D209,'EST. DESCRITIVAS'!$E:$Q,11,0)</f>
        <v>0.541207855602222</v>
      </c>
      <c r="J209" s="72" t="n">
        <f aca="false">VLOOKUP(D209,'EST. DESCRITIVAS'!$E:$Q,9,0)</f>
        <v>0.198863175648281</v>
      </c>
    </row>
    <row r="210" customFormat="false" ht="12.75" hidden="false" customHeight="false" outlineLevel="0" collapsed="false">
      <c r="A210" s="89" t="n">
        <v>2</v>
      </c>
      <c r="B210" s="89" t="str">
        <f aca="false">B209</f>
        <v>06/</v>
      </c>
      <c r="C210" s="89" t="n">
        <f aca="false">C209</f>
        <v>2011</v>
      </c>
      <c r="D210" s="89" t="str">
        <f aca="false">B210&amp;"|"&amp;C210&amp;"|"&amp;A210</f>
        <v>06/|2011|2</v>
      </c>
      <c r="E210" s="101"/>
      <c r="F210" s="101"/>
      <c r="G210" s="101"/>
      <c r="H210" s="72" t="str">
        <f aca="false">VLOOKUP(D210,'EST. DESCRITIVAS'!$E:$Q,13,0)</f>
        <v/>
      </c>
      <c r="I210" s="72" t="str">
        <f aca="false">VLOOKUP(D210,'EST. DESCRITIVAS'!$E:$Q,11,0)</f>
        <v/>
      </c>
      <c r="J210" s="72" t="str">
        <f aca="false">VLOOKUP(D210,'EST. DESCRITIVAS'!$E:$Q,9,0)</f>
        <v/>
      </c>
    </row>
    <row r="211" customFormat="false" ht="12.75" hidden="false" customHeight="false" outlineLevel="0" collapsed="false">
      <c r="A211" s="89" t="n">
        <v>3</v>
      </c>
      <c r="B211" s="89" t="str">
        <f aca="false">B210</f>
        <v>06/</v>
      </c>
      <c r="C211" s="89" t="n">
        <f aca="false">C210</f>
        <v>2011</v>
      </c>
      <c r="D211" s="89" t="str">
        <f aca="false">B211&amp;"|"&amp;C211&amp;"|"&amp;A211</f>
        <v>06/|2011|3</v>
      </c>
      <c r="E211" s="72" t="n">
        <f aca="false">VLOOKUP(D211,'EST. DESCRITIVAS'!E:Q,3,0)</f>
        <v>1.37454292181786</v>
      </c>
      <c r="F211" s="72" t="n">
        <f aca="false">VLOOKUP(D211,'EST. DESCRITIVAS'!$E:$Q,5,0)</f>
        <v>0.359568169946021</v>
      </c>
      <c r="G211" s="72" t="n">
        <f aca="false">VLOOKUP(D211,'EST. DESCRITIVAS'!$E:$Q,7,0)</f>
        <v>1.73411109176389</v>
      </c>
      <c r="H211" s="72" t="n">
        <f aca="false">VLOOKUP(D211,'EST. DESCRITIVAS'!$E:$Q,13,0)</f>
        <v>0.0240292530036566</v>
      </c>
      <c r="I211" s="72" t="n">
        <f aca="false">VLOOKUP(D211,'EST. DESCRITIVAS'!$E:$Q,11,0)</f>
        <v>1.65714783214348</v>
      </c>
      <c r="J211" s="72" t="n">
        <f aca="false">VLOOKUP(D211,'EST. DESCRITIVAS'!$E:$Q,9,0)</f>
        <v>0.316907539613443</v>
      </c>
    </row>
    <row r="212" customFormat="false" ht="12.75" hidden="false" customHeight="false" outlineLevel="0" collapsed="false">
      <c r="A212" s="89" t="n">
        <v>4</v>
      </c>
      <c r="B212" s="89" t="str">
        <f aca="false">B211</f>
        <v>06/</v>
      </c>
      <c r="C212" s="89" t="n">
        <f aca="false">C211</f>
        <v>2011</v>
      </c>
      <c r="D212" s="89" t="str">
        <f aca="false">B212&amp;"|"&amp;C212&amp;"|"&amp;A212</f>
        <v>06/|2011|4</v>
      </c>
      <c r="E212" s="72" t="n">
        <f aca="false">VLOOKUP(D212,'EST. DESCRITIVAS'!E:Q,3,0)</f>
        <v>1.029333803144</v>
      </c>
      <c r="F212" s="72" t="n">
        <f aca="false">VLOOKUP(D212,'EST. DESCRITIVAS'!$E:$Q,5,0)</f>
        <v>0.137876082099413</v>
      </c>
      <c r="G212" s="72" t="n">
        <f aca="false">VLOOKUP(D212,'EST. DESCRITIVAS'!$E:$Q,7,0)</f>
        <v>1.16720988524341</v>
      </c>
      <c r="H212" s="72" t="n">
        <f aca="false">VLOOKUP(D212,'EST. DESCRITIVAS'!$E:$Q,13,0)</f>
        <v>0.0722814379409483</v>
      </c>
      <c r="I212" s="72" t="n">
        <f aca="false">VLOOKUP(D212,'EST. DESCRITIVAS'!$E:$Q,11,0)</f>
        <v>1.06963875297302</v>
      </c>
      <c r="J212" s="72" t="n">
        <f aca="false">VLOOKUP(D212,'EST. DESCRITIVAS'!$E:$Q,9,0)</f>
        <v>0.083805146028365</v>
      </c>
    </row>
    <row r="213" customFormat="false" ht="12.75" hidden="false" customHeight="false" outlineLevel="0" collapsed="false">
      <c r="A213" s="89" t="n">
        <v>5</v>
      </c>
      <c r="B213" s="89" t="str">
        <f aca="false">B212</f>
        <v>06/</v>
      </c>
      <c r="C213" s="89" t="n">
        <f aca="false">C212</f>
        <v>2011</v>
      </c>
      <c r="D213" s="89" t="str">
        <f aca="false">B213&amp;"|"&amp;C213&amp;"|"&amp;A213</f>
        <v>06/|2011|5</v>
      </c>
      <c r="E213" s="72" t="n">
        <f aca="false">VLOOKUP(D213,'EST. DESCRITIVAS'!E:Q,3,0)</f>
        <v>0.309995660350064</v>
      </c>
      <c r="F213" s="72" t="n">
        <f aca="false">VLOOKUP(D213,'EST. DESCRITIVAS'!$E:$Q,5,0)</f>
        <v>0.587733256184</v>
      </c>
      <c r="G213" s="72" t="n">
        <f aca="false">VLOOKUP(D213,'EST. DESCRITIVAS'!$E:$Q,7,0)</f>
        <v>0.897728916534061</v>
      </c>
      <c r="H213" s="72" t="n">
        <f aca="false">VLOOKUP(D213,'EST. DESCRITIVAS'!$E:$Q,13,0)</f>
        <v>0.285548965716764</v>
      </c>
      <c r="I213" s="72" t="n">
        <f aca="false">VLOOKUP(D213,'EST. DESCRITIVAS'!$E:$Q,11,0)</f>
        <v>0.585274121220886</v>
      </c>
      <c r="J213" s="72" t="n">
        <f aca="false">VLOOKUP(D213,'EST. DESCRITIVAS'!$E:$Q,9,0)</f>
        <v>0.275278460870822</v>
      </c>
    </row>
    <row r="214" customFormat="false" ht="12.75" hidden="false" customHeight="false" outlineLevel="0" collapsed="false">
      <c r="A214" s="89" t="n">
        <v>6</v>
      </c>
      <c r="B214" s="89" t="str">
        <f aca="false">B213</f>
        <v>06/</v>
      </c>
      <c r="C214" s="89" t="n">
        <f aca="false">C213</f>
        <v>2011</v>
      </c>
      <c r="D214" s="89" t="str">
        <f aca="false">B214&amp;"|"&amp;C214&amp;"|"&amp;A214</f>
        <v>06/|2011|6</v>
      </c>
      <c r="E214" s="72" t="str">
        <f aca="false">VLOOKUP(D214,'EST. DESCRITIVAS'!E:Q,3,0)</f>
        <v/>
      </c>
      <c r="F214" s="72" t="str">
        <f aca="false">VLOOKUP(D214,'EST. DESCRITIVAS'!$E:$Q,5,0)</f>
        <v/>
      </c>
      <c r="G214" s="72" t="str">
        <f aca="false">VLOOKUP(D214,'EST. DESCRITIVAS'!$E:$Q,7,0)</f>
        <v/>
      </c>
      <c r="H214" s="72" t="str">
        <f aca="false">VLOOKUP(D214,'EST. DESCRITIVAS'!$E:$Q,13,0)</f>
        <v/>
      </c>
      <c r="I214" s="72" t="str">
        <f aca="false">VLOOKUP(D214,'EST. DESCRITIVAS'!$E:$Q,11,0)</f>
        <v/>
      </c>
      <c r="J214" s="72" t="str">
        <f aca="false">VLOOKUP(D214,'EST. DESCRITIVAS'!$E:$Q,9,0)</f>
        <v/>
      </c>
    </row>
    <row r="215" customFormat="false" ht="12.75" hidden="false" customHeight="false" outlineLevel="0" collapsed="false">
      <c r="A215" s="89" t="n">
        <v>7</v>
      </c>
      <c r="B215" s="89" t="str">
        <f aca="false">B214</f>
        <v>06/</v>
      </c>
      <c r="C215" s="89" t="n">
        <f aca="false">C214</f>
        <v>2011</v>
      </c>
      <c r="D215" s="89" t="str">
        <f aca="false">B215&amp;"|"&amp;C215&amp;"|"&amp;A215</f>
        <v>06/|2011|7</v>
      </c>
      <c r="E215" s="72" t="str">
        <f aca="false">VLOOKUP(D215,'EST. DESCRITIVAS'!E:Q,3,0)</f>
        <v/>
      </c>
      <c r="F215" s="72" t="str">
        <f aca="false">VLOOKUP(D215,'EST. DESCRITIVAS'!$E:$Q,5,0)</f>
        <v/>
      </c>
      <c r="G215" s="72" t="str">
        <f aca="false">VLOOKUP(D215,'EST. DESCRITIVAS'!$E:$Q,7,0)</f>
        <v/>
      </c>
      <c r="H215" s="72" t="str">
        <f aca="false">VLOOKUP(D215,'EST. DESCRITIVAS'!$E:$Q,13,0)</f>
        <v/>
      </c>
      <c r="I215" s="72" t="str">
        <f aca="false">VLOOKUP(D215,'EST. DESCRITIVAS'!$E:$Q,11,0)</f>
        <v/>
      </c>
      <c r="J215" s="72" t="str">
        <f aca="false">VLOOKUP(D215,'EST. DESCRITIVAS'!$E:$Q,9,0)</f>
        <v/>
      </c>
    </row>
    <row r="216" customFormat="false" ht="12.75" hidden="false" customHeight="false" outlineLevel="0" collapsed="false">
      <c r="A216" s="89" t="n">
        <v>8</v>
      </c>
      <c r="B216" s="89" t="str">
        <f aca="false">B215</f>
        <v>06/</v>
      </c>
      <c r="C216" s="89" t="n">
        <f aca="false">C215</f>
        <v>2011</v>
      </c>
      <c r="D216" s="89" t="str">
        <f aca="false">B216&amp;"|"&amp;C216&amp;"|"&amp;A216</f>
        <v>06/|2011|8</v>
      </c>
      <c r="E216" s="72" t="str">
        <f aca="false">VLOOKUP(D216,'EST. DESCRITIVAS'!E:Q,3,0)</f>
        <v/>
      </c>
      <c r="F216" s="72" t="str">
        <f aca="false">VLOOKUP(D216,'EST. DESCRITIVAS'!$E:$Q,5,0)</f>
        <v/>
      </c>
      <c r="G216" s="72" t="str">
        <f aca="false">VLOOKUP(D216,'EST. DESCRITIVAS'!$E:$Q,7,0)</f>
        <v/>
      </c>
      <c r="H216" s="72" t="str">
        <f aca="false">VLOOKUP(D216,'EST. DESCRITIVAS'!$E:$Q,13,0)</f>
        <v/>
      </c>
      <c r="I216" s="72" t="str">
        <f aca="false">VLOOKUP(D216,'EST. DESCRITIVAS'!$E:$Q,11,0)</f>
        <v/>
      </c>
      <c r="J216" s="72" t="str">
        <f aca="false">VLOOKUP(D216,'EST. DESCRITIVAS'!$E:$Q,9,0)</f>
        <v/>
      </c>
    </row>
    <row r="217" customFormat="false" ht="12.75" hidden="false" customHeight="false" outlineLevel="0" collapsed="false">
      <c r="A217" s="89" t="n">
        <v>9</v>
      </c>
      <c r="B217" s="89" t="str">
        <f aca="false">B216</f>
        <v>06/</v>
      </c>
      <c r="C217" s="89" t="n">
        <f aca="false">C216</f>
        <v>2011</v>
      </c>
      <c r="D217" s="89" t="str">
        <f aca="false">B217&amp;"|"&amp;C217&amp;"|"&amp;A217</f>
        <v>06/|2011|9</v>
      </c>
      <c r="E217" s="72" t="n">
        <f aca="false">VLOOKUP(D217,'EST. DESCRITIVAS'!E:Q,3,0)</f>
        <v>0.709803448530052</v>
      </c>
      <c r="F217" s="72" t="n">
        <f aca="false">VLOOKUP(D217,'EST. DESCRITIVAS'!$E:$Q,5,0)</f>
        <v>0.109872472742138</v>
      </c>
      <c r="G217" s="72" t="n">
        <f aca="false">VLOOKUP(D217,'EST. DESCRITIVAS'!$E:$Q,7,0)</f>
        <v>0.81967592127219</v>
      </c>
      <c r="H217" s="72" t="n">
        <f aca="false">VLOOKUP(D217,'EST. DESCRITIVAS'!$E:$Q,13,0)</f>
        <v>0.197335531385912</v>
      </c>
      <c r="I217" s="72" t="n">
        <f aca="false">VLOOKUP(D217,'EST. DESCRITIVAS'!$E:$Q,11,0)</f>
        <v>0.553778573008184</v>
      </c>
      <c r="J217" s="72" t="n">
        <f aca="false">VLOOKUP(D217,'EST. DESCRITIVAS'!$E:$Q,9,0)</f>
        <v>0.240375143241993</v>
      </c>
    </row>
    <row r="218" customFormat="false" ht="12.75" hidden="false" customHeight="false" outlineLevel="0" collapsed="false">
      <c r="A218" s="89" t="n">
        <v>10</v>
      </c>
      <c r="B218" s="89" t="str">
        <f aca="false">B217</f>
        <v>06/</v>
      </c>
      <c r="C218" s="89" t="n">
        <f aca="false">C217</f>
        <v>2011</v>
      </c>
      <c r="D218" s="89" t="str">
        <f aca="false">B218&amp;"|"&amp;C218&amp;"|"&amp;A218</f>
        <v>06/|2011|10</v>
      </c>
      <c r="E218" s="72" t="n">
        <f aca="false">VLOOKUP(D218,'EST. DESCRITIVAS'!E:Q,3,0)</f>
        <v>0.836953410717125</v>
      </c>
      <c r="F218" s="72" t="n">
        <f aca="false">VLOOKUP(D218,'EST. DESCRITIVAS'!$E:$Q,5,0)</f>
        <v>0.409301955795834</v>
      </c>
      <c r="G218" s="72" t="n">
        <f aca="false">VLOOKUP(D218,'EST. DESCRITIVAS'!$E:$Q,7,0)</f>
        <v>1.24625536651296</v>
      </c>
      <c r="H218" s="72" t="n">
        <f aca="false">VLOOKUP(D218,'EST. DESCRITIVAS'!$E:$Q,13,0)</f>
        <v>0.154603275560502</v>
      </c>
      <c r="I218" s="72" t="n">
        <f aca="false">VLOOKUP(D218,'EST. DESCRITIVAS'!$E:$Q,11,0)</f>
        <v>0.997885196374624</v>
      </c>
      <c r="J218" s="72" t="n">
        <f aca="false">VLOOKUP(D218,'EST. DESCRITIVAS'!$E:$Q,9,0)</f>
        <v>0.268532358085546</v>
      </c>
    </row>
    <row r="219" customFormat="false" ht="12.75" hidden="false" customHeight="false" outlineLevel="0" collapsed="false">
      <c r="A219" s="89" t="n">
        <v>11</v>
      </c>
      <c r="B219" s="89" t="str">
        <f aca="false">B218</f>
        <v>06/</v>
      </c>
      <c r="C219" s="89" t="n">
        <f aca="false">C218</f>
        <v>2011</v>
      </c>
      <c r="D219" s="89" t="str">
        <f aca="false">B219&amp;"|"&amp;C219&amp;"|"&amp;A219</f>
        <v>06/|2011|11</v>
      </c>
      <c r="E219" s="72" t="n">
        <f aca="false">VLOOKUP(D219,'EST. DESCRITIVAS'!E:Q,3,0)</f>
        <v>0.685150076894522</v>
      </c>
      <c r="F219" s="72" t="n">
        <f aca="false">VLOOKUP(D219,'EST. DESCRITIVAS'!$E:$Q,5,0)</f>
        <v>0.260957469374767</v>
      </c>
      <c r="G219" s="72" t="n">
        <f aca="false">VLOOKUP(D219,'EST. DESCRITIVAS'!$E:$Q,7,0)</f>
        <v>0.946107546269289</v>
      </c>
      <c r="H219" s="72" t="n">
        <f aca="false">VLOOKUP(D219,'EST. DESCRITIVAS'!$E:$Q,13,0)</f>
        <v>0.100632391154478</v>
      </c>
      <c r="I219" s="72" t="n">
        <f aca="false">VLOOKUP(D219,'EST. DESCRITIVAS'!$E:$Q,11,0)</f>
        <v>0.823447526117622</v>
      </c>
      <c r="J219" s="72" t="n">
        <f aca="false">VLOOKUP(D219,'EST. DESCRITIVAS'!$E:$Q,9,0)</f>
        <v>0.131413400859097</v>
      </c>
    </row>
    <row r="220" customFormat="false" ht="12.75" hidden="false" customHeight="false" outlineLevel="0" collapsed="false">
      <c r="A220" s="89" t="n">
        <v>12</v>
      </c>
      <c r="B220" s="89" t="str">
        <f aca="false">B219</f>
        <v>06/</v>
      </c>
      <c r="C220" s="89" t="n">
        <f aca="false">C219</f>
        <v>2011</v>
      </c>
      <c r="D220" s="89" t="str">
        <f aca="false">B220&amp;"|"&amp;C220&amp;"|"&amp;A220</f>
        <v>06/|2011|12</v>
      </c>
      <c r="E220" s="72" t="n">
        <f aca="false">VLOOKUP(D220,'EST. DESCRITIVAS'!E:Q,3,0)</f>
        <v>0.713825724332862</v>
      </c>
      <c r="F220" s="72" t="n">
        <f aca="false">VLOOKUP(D220,'EST. DESCRITIVAS'!$E:$Q,5,0)</f>
        <v>0.257987786056252</v>
      </c>
      <c r="G220" s="72" t="n">
        <f aca="false">VLOOKUP(D220,'EST. DESCRITIVAS'!$E:$Q,7,0)</f>
        <v>0.971813510389113</v>
      </c>
      <c r="H220" s="72" t="n">
        <f aca="false">VLOOKUP(D220,'EST. DESCRITIVAS'!$E:$Q,13,0)</f>
        <v>0.0687321829549512</v>
      </c>
      <c r="I220" s="72" t="n">
        <f aca="false">VLOOKUP(D220,'EST. DESCRITIVAS'!$E:$Q,11,0)</f>
        <v>0.931552284515891</v>
      </c>
      <c r="J220" s="72" t="n">
        <f aca="false">VLOOKUP(D220,'EST. DESCRITIVAS'!$E:$Q,9,0)</f>
        <v>0.374546819108953</v>
      </c>
    </row>
    <row r="221" customFormat="false" ht="12.75" hidden="false" customHeight="false" outlineLevel="0" collapsed="false">
      <c r="A221" s="89" t="n">
        <v>13</v>
      </c>
      <c r="B221" s="89" t="str">
        <f aca="false">B220</f>
        <v>06/</v>
      </c>
      <c r="C221" s="89" t="n">
        <f aca="false">C220</f>
        <v>2011</v>
      </c>
      <c r="D221" s="89" t="str">
        <f aca="false">B221&amp;"|"&amp;C221&amp;"|"&amp;A221</f>
        <v>06/|2011|13</v>
      </c>
      <c r="E221" s="72" t="n">
        <f aca="false">VLOOKUP(D221,'EST. DESCRITIVAS'!E:Q,3,0)</f>
        <v>0.641720158388141</v>
      </c>
      <c r="F221" s="72" t="n">
        <f aca="false">VLOOKUP(D221,'EST. DESCRITIVAS'!$E:$Q,5,0)</f>
        <v>0.194918944530307</v>
      </c>
      <c r="G221" s="72" t="n">
        <f aca="false">VLOOKUP(D221,'EST. DESCRITIVAS'!$E:$Q,7,0)</f>
        <v>0.836639102918449</v>
      </c>
      <c r="H221" s="72" t="n">
        <f aca="false">VLOOKUP(D221,'EST. DESCRITIVAS'!$E:$Q,13,0)</f>
        <v>0.125255237300181</v>
      </c>
      <c r="I221" s="72" t="n">
        <f aca="false">VLOOKUP(D221,'EST. DESCRITIVAS'!$E:$Q,11,0)</f>
        <v>0.734632176257572</v>
      </c>
      <c r="J221" s="72" t="n">
        <f aca="false">VLOOKUP(D221,'EST. DESCRITIVAS'!$E:$Q,9,0)</f>
        <v>0.212104734722426</v>
      </c>
    </row>
    <row r="222" customFormat="false" ht="12.75" hidden="false" customHeight="false" outlineLevel="0" collapsed="false">
      <c r="A222" s="89" t="n">
        <v>14</v>
      </c>
      <c r="B222" s="89" t="str">
        <f aca="false">B221</f>
        <v>06/</v>
      </c>
      <c r="C222" s="89" t="n">
        <f aca="false">C221</f>
        <v>2011</v>
      </c>
      <c r="D222" s="89" t="str">
        <f aca="false">B222&amp;"|"&amp;C222&amp;"|"&amp;A222</f>
        <v>06/|2011|14</v>
      </c>
      <c r="E222" s="72" t="n">
        <f aca="false">VLOOKUP(D222,'EST. DESCRITIVAS'!E:Q,3,0)</f>
        <v>0.804339007725349</v>
      </c>
      <c r="F222" s="72" t="n">
        <f aca="false">VLOOKUP(D222,'EST. DESCRITIVAS'!$E:$Q,5,0)</f>
        <v>0.138874622192931</v>
      </c>
      <c r="G222" s="72" t="n">
        <f aca="false">VLOOKUP(D222,'EST. DESCRITIVAS'!$E:$Q,7,0)</f>
        <v>0.94321362991828</v>
      </c>
      <c r="H222" s="72" t="n">
        <f aca="false">VLOOKUP(D222,'EST. DESCRITIVAS'!$E:$Q,13,0)</f>
        <v>0.151858482708064</v>
      </c>
      <c r="I222" s="72" t="n">
        <f aca="false">VLOOKUP(D222,'EST. DESCRITIVAS'!$E:$Q,11,0)</f>
        <v>0.780472234998502</v>
      </c>
      <c r="J222" s="72" t="n">
        <f aca="false">VLOOKUP(D222,'EST. DESCRITIVAS'!$E:$Q,9,0)</f>
        <v>0.128591611527548</v>
      </c>
    </row>
    <row r="223" customFormat="false" ht="12.75" hidden="false" customHeight="false" outlineLevel="0" collapsed="false">
      <c r="A223" s="89" t="n">
        <v>15</v>
      </c>
      <c r="B223" s="89" t="str">
        <f aca="false">B222</f>
        <v>06/</v>
      </c>
      <c r="C223" s="89" t="n">
        <f aca="false">C222</f>
        <v>2011</v>
      </c>
      <c r="D223" s="89" t="str">
        <f aca="false">B223&amp;"|"&amp;C223&amp;"|"&amp;A223</f>
        <v>06/|2011|15</v>
      </c>
      <c r="E223" s="72" t="n">
        <f aca="false">VLOOKUP(D223,'EST. DESCRITIVAS'!E:Q,3,0)</f>
        <v>0.676266542295807</v>
      </c>
      <c r="F223" s="72" t="n">
        <f aca="false">VLOOKUP(D223,'EST. DESCRITIVAS'!$E:$Q,5,0)</f>
        <v>0.229580831341456</v>
      </c>
      <c r="G223" s="72" t="n">
        <f aca="false">VLOOKUP(D223,'EST. DESCRITIVAS'!$E:$Q,7,0)</f>
        <v>0.905847373637262</v>
      </c>
      <c r="H223" s="72" t="n">
        <f aca="false">VLOOKUP(D223,'EST. DESCRITIVAS'!$E:$Q,13,0)</f>
        <v>0.160555004955401</v>
      </c>
      <c r="I223" s="72" t="n">
        <f aca="false">VLOOKUP(D223,'EST. DESCRITIVAS'!$E:$Q,11,0)</f>
        <v>0.707981111175885</v>
      </c>
      <c r="J223" s="72" t="n">
        <f aca="false">VLOOKUP(D223,'EST. DESCRITIVAS'!$E:$Q,9,0)</f>
        <v>0.206494490759634</v>
      </c>
    </row>
    <row r="224" customFormat="false" ht="12.75" hidden="false" customHeight="false" outlineLevel="0" collapsed="false">
      <c r="A224" s="89" t="n">
        <v>16</v>
      </c>
      <c r="B224" s="89" t="str">
        <f aca="false">B223</f>
        <v>06/</v>
      </c>
      <c r="C224" s="89" t="n">
        <f aca="false">C223</f>
        <v>2011</v>
      </c>
      <c r="D224" s="89" t="str">
        <f aca="false">B224&amp;"|"&amp;C224&amp;"|"&amp;A224</f>
        <v>06/|2011|16</v>
      </c>
      <c r="E224" s="72" t="n">
        <f aca="false">VLOOKUP(D224,'EST. DESCRITIVAS'!E:Q,3,0)</f>
        <v>0.756507083244433</v>
      </c>
      <c r="F224" s="72" t="n">
        <f aca="false">VLOOKUP(D224,'EST. DESCRITIVAS'!$E:$Q,5,0)</f>
        <v>0.139744914170633</v>
      </c>
      <c r="G224" s="72" t="n">
        <f aca="false">VLOOKUP(D224,'EST. DESCRITIVAS'!$E:$Q,7,0)</f>
        <v>0.896251997415066</v>
      </c>
      <c r="H224" s="72" t="n">
        <f aca="false">VLOOKUP(D224,'EST. DESCRITIVAS'!$E:$Q,13,0)</f>
        <v>0.0992084019604985</v>
      </c>
      <c r="I224" s="72" t="n">
        <f aca="false">VLOOKUP(D224,'EST. DESCRITIVAS'!$E:$Q,11,0)</f>
        <v>0.727185567342629</v>
      </c>
      <c r="J224" s="72" t="n">
        <f aca="false">VLOOKUP(D224,'EST. DESCRITIVAS'!$E:$Q,9,0)</f>
        <v>0.18725614651241</v>
      </c>
    </row>
    <row r="225" customFormat="false" ht="12.75" hidden="false" customHeight="false" outlineLevel="0" collapsed="false">
      <c r="A225" s="89" t="n">
        <v>17</v>
      </c>
      <c r="B225" s="89" t="str">
        <f aca="false">B224</f>
        <v>06/</v>
      </c>
      <c r="C225" s="89" t="n">
        <f aca="false">C224</f>
        <v>2011</v>
      </c>
      <c r="D225" s="89" t="str">
        <f aca="false">B225&amp;"|"&amp;C225&amp;"|"&amp;A225</f>
        <v>06/|2011|17</v>
      </c>
      <c r="E225" s="72" t="n">
        <f aca="false">VLOOKUP(D225,'EST. DESCRITIVAS'!E:Q,3,0)</f>
        <v>0.761010207463207</v>
      </c>
      <c r="F225" s="72" t="n">
        <f aca="false">VLOOKUP(D225,'EST. DESCRITIVAS'!$E:$Q,5,0)</f>
        <v>0.0964132408890364</v>
      </c>
      <c r="G225" s="72" t="n">
        <f aca="false">VLOOKUP(D225,'EST. DESCRITIVAS'!$E:$Q,7,0)</f>
        <v>0.857423448352242</v>
      </c>
      <c r="H225" s="72" t="n">
        <f aca="false">VLOOKUP(D225,'EST. DESCRITIVAS'!$E:$Q,13,0)</f>
        <v>0.0328867730416371</v>
      </c>
      <c r="I225" s="72" t="n">
        <f aca="false">VLOOKUP(D225,'EST. DESCRITIVAS'!$E:$Q,11,0)</f>
        <v>0.932162810638879</v>
      </c>
      <c r="J225" s="72" t="n">
        <f aca="false">VLOOKUP(D225,'EST. DESCRITIVAS'!$E:$Q,9,0)</f>
        <v>0.0419763213157477</v>
      </c>
    </row>
    <row r="226" customFormat="false" ht="12.75" hidden="false" customHeight="false" outlineLevel="0" collapsed="false">
      <c r="A226" s="89" t="n">
        <v>18</v>
      </c>
      <c r="B226" s="89" t="str">
        <f aca="false">B225</f>
        <v>06/</v>
      </c>
      <c r="C226" s="89" t="n">
        <f aca="false">C225</f>
        <v>2011</v>
      </c>
      <c r="D226" s="89" t="str">
        <f aca="false">B226&amp;"|"&amp;C226&amp;"|"&amp;A226</f>
        <v>06/|2011|18</v>
      </c>
      <c r="E226" s="72" t="n">
        <f aca="false">VLOOKUP(D226,'EST. DESCRITIVAS'!E:Q,3,0)</f>
        <v>0.826617063528745</v>
      </c>
      <c r="F226" s="72" t="n">
        <f aca="false">VLOOKUP(D226,'EST. DESCRITIVAS'!$E:$Q,5,0)</f>
        <v>0.0887050548605278</v>
      </c>
      <c r="G226" s="72" t="n">
        <f aca="false">VLOOKUP(D226,'EST. DESCRITIVAS'!$E:$Q,7,0)</f>
        <v>0.915322118389272</v>
      </c>
      <c r="H226" s="72" t="n">
        <f aca="false">VLOOKUP(D226,'EST. DESCRITIVAS'!$E:$Q,13,0)</f>
        <v>0.0565073917797343</v>
      </c>
      <c r="I226" s="72" t="n">
        <f aca="false">VLOOKUP(D226,'EST. DESCRITIVAS'!$E:$Q,11,0)</f>
        <v>0.767594999747301</v>
      </c>
      <c r="J226" s="72" t="n">
        <f aca="false">VLOOKUP(D226,'EST. DESCRITIVAS'!$E:$Q,9,0)</f>
        <v>0.0957128540417801</v>
      </c>
    </row>
    <row r="227" customFormat="false" ht="12.75" hidden="false" customHeight="false" outlineLevel="0" collapsed="false">
      <c r="A227" s="89" t="n">
        <v>19</v>
      </c>
      <c r="B227" s="89" t="str">
        <f aca="false">B226</f>
        <v>06/</v>
      </c>
      <c r="C227" s="89" t="n">
        <f aca="false">C226</f>
        <v>2011</v>
      </c>
      <c r="D227" s="89" t="str">
        <f aca="false">B227&amp;"|"&amp;C227&amp;"|"&amp;A227</f>
        <v>06/|2011|19</v>
      </c>
      <c r="E227" s="72" t="str">
        <f aca="false">VLOOKUP(D227,'EST. DESCRITIVAS'!E:Q,3,0)</f>
        <v/>
      </c>
      <c r="F227" s="72" t="str">
        <f aca="false">VLOOKUP(D227,'EST. DESCRITIVAS'!$E:$Q,5,0)</f>
        <v/>
      </c>
      <c r="G227" s="72" t="str">
        <f aca="false">VLOOKUP(D227,'EST. DESCRITIVAS'!$E:$Q,7,0)</f>
        <v/>
      </c>
      <c r="H227" s="72" t="str">
        <f aca="false">VLOOKUP(D227,'EST. DESCRITIVAS'!$E:$Q,13,0)</f>
        <v/>
      </c>
      <c r="I227" s="72" t="str">
        <f aca="false">VLOOKUP(D227,'EST. DESCRITIVAS'!$E:$Q,11,0)</f>
        <v/>
      </c>
      <c r="J227" s="72" t="str">
        <f aca="false">VLOOKUP(D227,'EST. DESCRITIVAS'!$E:$Q,9,0)</f>
        <v/>
      </c>
    </row>
    <row r="228" customFormat="false" ht="12.75" hidden="false" customHeight="false" outlineLevel="0" collapsed="false">
      <c r="A228" s="89" t="n">
        <v>20</v>
      </c>
      <c r="B228" s="89" t="str">
        <f aca="false">B227</f>
        <v>06/</v>
      </c>
      <c r="C228" s="89" t="n">
        <f aca="false">C227</f>
        <v>2011</v>
      </c>
      <c r="D228" s="89" t="str">
        <f aca="false">B228&amp;"|"&amp;C228&amp;"|"&amp;A228</f>
        <v>06/|2011|20</v>
      </c>
      <c r="E228" s="72" t="str">
        <f aca="false">VLOOKUP(D228,'EST. DESCRITIVAS'!E:Q,3,0)</f>
        <v/>
      </c>
      <c r="F228" s="72" t="str">
        <f aca="false">VLOOKUP(D228,'EST. DESCRITIVAS'!$E:$Q,5,0)</f>
        <v/>
      </c>
      <c r="G228" s="72" t="str">
        <f aca="false">VLOOKUP(D228,'EST. DESCRITIVAS'!$E:$Q,7,0)</f>
        <v/>
      </c>
      <c r="H228" s="72" t="str">
        <f aca="false">VLOOKUP(D228,'EST. DESCRITIVAS'!$E:$Q,13,0)</f>
        <v/>
      </c>
      <c r="I228" s="72" t="str">
        <f aca="false">VLOOKUP(D228,'EST. DESCRITIVAS'!$E:$Q,11,0)</f>
        <v/>
      </c>
      <c r="J228" s="72" t="str">
        <f aca="false">VLOOKUP(D228,'EST. DESCRITIVAS'!$E:$Q,9,0)</f>
        <v/>
      </c>
    </row>
    <row r="229" customFormat="false" ht="12.75" hidden="false" customHeight="false" outlineLevel="0" collapsed="false">
      <c r="A229" s="89" t="n">
        <v>21</v>
      </c>
      <c r="B229" s="89" t="str">
        <f aca="false">B228</f>
        <v>06/</v>
      </c>
      <c r="C229" s="89" t="n">
        <f aca="false">C228</f>
        <v>2011</v>
      </c>
      <c r="D229" s="89" t="str">
        <f aca="false">B229&amp;"|"&amp;C229&amp;"|"&amp;A229</f>
        <v>06/|2011|21</v>
      </c>
      <c r="E229" s="72" t="n">
        <f aca="false">VLOOKUP(D229,'EST. DESCRITIVAS'!E:Q,3,0)</f>
        <v>0.724283963811289</v>
      </c>
      <c r="F229" s="72" t="n">
        <f aca="false">VLOOKUP(D229,'EST. DESCRITIVAS'!$E:$Q,5,0)</f>
        <v>0.196905245836958</v>
      </c>
      <c r="G229" s="72" t="n">
        <f aca="false">VLOOKUP(D229,'EST. DESCRITIVAS'!$E:$Q,7,0)</f>
        <v>0.921189209648247</v>
      </c>
      <c r="H229" s="72" t="n">
        <f aca="false">VLOOKUP(D229,'EST. DESCRITIVAS'!$E:$Q,13,0)</f>
        <v>0.0918825889896807</v>
      </c>
      <c r="I229" s="72" t="n">
        <f aca="false">VLOOKUP(D229,'EST. DESCRITIVAS'!$E:$Q,11,0)</f>
        <v>0.829726526557479</v>
      </c>
      <c r="J229" s="72" t="n">
        <f aca="false">VLOOKUP(D229,'EST. DESCRITIVAS'!$E:$Q,9,0)</f>
        <v>0.0943490655399568</v>
      </c>
    </row>
    <row r="230" customFormat="false" ht="12.75" hidden="false" customHeight="false" outlineLevel="0" collapsed="false">
      <c r="A230" s="89" t="n">
        <v>22</v>
      </c>
      <c r="B230" s="89" t="str">
        <f aca="false">B229</f>
        <v>06/</v>
      </c>
      <c r="C230" s="89" t="n">
        <f aca="false">C229</f>
        <v>2011</v>
      </c>
      <c r="D230" s="89" t="str">
        <f aca="false">B230&amp;"|"&amp;C230&amp;"|"&amp;A230</f>
        <v>06/|2011|22</v>
      </c>
      <c r="E230" s="72" t="n">
        <f aca="false">VLOOKUP(D230,'EST. DESCRITIVAS'!E:Q,3,0)</f>
        <v>0.562622678544468</v>
      </c>
      <c r="F230" s="72" t="n">
        <f aca="false">VLOOKUP(D230,'EST. DESCRITIVAS'!$E:$Q,5,0)</f>
        <v>0.420216480446927</v>
      </c>
      <c r="G230" s="72" t="n">
        <f aca="false">VLOOKUP(D230,'EST. DESCRITIVAS'!$E:$Q,7,0)</f>
        <v>0.982839158991395</v>
      </c>
      <c r="H230" s="72" t="n">
        <f aca="false">VLOOKUP(D230,'EST. DESCRITIVAS'!$E:$Q,13,0)</f>
        <v>0.14198626000302</v>
      </c>
      <c r="I230" s="72" t="n">
        <f aca="false">VLOOKUP(D230,'EST. DESCRITIVAS'!$E:$Q,11,0)</f>
        <v>0.927256341537069</v>
      </c>
      <c r="J230" s="72" t="n">
        <f aca="false">VLOOKUP(D230,'EST. DESCRITIVAS'!$E:$Q,9,0)</f>
        <v>0.316265287634003</v>
      </c>
    </row>
    <row r="231" customFormat="false" ht="12.75" hidden="false" customHeight="false" outlineLevel="0" collapsed="false">
      <c r="A231" s="89" t="n">
        <v>23</v>
      </c>
      <c r="B231" s="89" t="str">
        <f aca="false">B230</f>
        <v>06/</v>
      </c>
      <c r="C231" s="89" t="n">
        <f aca="false">C230</f>
        <v>2011</v>
      </c>
      <c r="D231" s="89" t="str">
        <f aca="false">B231&amp;"|"&amp;C231&amp;"|"&amp;A231</f>
        <v>06/|2011|23</v>
      </c>
      <c r="E231" s="72" t="n">
        <f aca="false">VLOOKUP(D231,'EST. DESCRITIVAS'!E:Q,3,0)</f>
        <v>0.395172613148331</v>
      </c>
      <c r="F231" s="72" t="n">
        <f aca="false">VLOOKUP(D231,'EST. DESCRITIVAS'!$E:$Q,5,0)</f>
        <v>0.416963990749918</v>
      </c>
      <c r="G231" s="72" t="n">
        <f aca="false">VLOOKUP(D231,'EST. DESCRITIVAS'!$E:$Q,7,0)</f>
        <v>0.812136603898248</v>
      </c>
      <c r="H231" s="72" t="n">
        <f aca="false">VLOOKUP(D231,'EST. DESCRITIVAS'!$E:$Q,13,0)</f>
        <v>0.0433184671291708</v>
      </c>
      <c r="I231" s="72" t="n">
        <f aca="false">VLOOKUP(D231,'EST. DESCRITIVAS'!$E:$Q,11,0)</f>
        <v>0.76552485959696</v>
      </c>
      <c r="J231" s="72" t="n">
        <f aca="false">VLOOKUP(D231,'EST. DESCRITIVAS'!$E:$Q,9,0)</f>
        <v>0.334986510296222</v>
      </c>
    </row>
    <row r="232" customFormat="false" ht="12.75" hidden="false" customHeight="false" outlineLevel="0" collapsed="false">
      <c r="A232" s="89" t="n">
        <v>1</v>
      </c>
      <c r="B232" s="89" t="s">
        <v>27</v>
      </c>
      <c r="C232" s="89" t="n">
        <f aca="false">C231</f>
        <v>2011</v>
      </c>
      <c r="D232" s="89" t="str">
        <f aca="false">B232&amp;"|"&amp;C232&amp;"|"&amp;A232</f>
        <v>09/|2011|1</v>
      </c>
      <c r="E232" s="72" t="n">
        <f aca="false">VLOOKUP(D232,'EST. DESCRITIVAS'!E:Q,3,0)</f>
        <v>0.528252664600707</v>
      </c>
      <c r="F232" s="72" t="n">
        <f aca="false">VLOOKUP(D232,'EST. DESCRITIVAS'!$E:$Q,5,0)</f>
        <v>0.110668750782905</v>
      </c>
      <c r="G232" s="72" t="n">
        <f aca="false">VLOOKUP(D232,'EST. DESCRITIVAS'!$E:$Q,7,0)</f>
        <v>0.638921415383613</v>
      </c>
      <c r="H232" s="72" t="n">
        <f aca="false">VLOOKUP(D232,'EST. DESCRITIVAS'!$E:$Q,13,0)</f>
        <v>0.104345600209138</v>
      </c>
      <c r="I232" s="72" t="n">
        <f aca="false">VLOOKUP(D232,'EST. DESCRITIVAS'!$E:$Q,11,0)</f>
        <v>0.4712299372042</v>
      </c>
      <c r="J232" s="72" t="n">
        <f aca="false">VLOOKUP(D232,'EST. DESCRITIVAS'!$E:$Q,9,0)</f>
        <v>0.18847454673195</v>
      </c>
    </row>
    <row r="233" customFormat="false" ht="12.75" hidden="false" customHeight="false" outlineLevel="0" collapsed="false">
      <c r="A233" s="89" t="n">
        <v>2</v>
      </c>
      <c r="B233" s="89" t="str">
        <f aca="false">B232</f>
        <v>09/</v>
      </c>
      <c r="C233" s="89" t="n">
        <f aca="false">C232</f>
        <v>2011</v>
      </c>
      <c r="D233" s="89" t="str">
        <f aca="false">B233&amp;"|"&amp;C233&amp;"|"&amp;A233</f>
        <v>09/|2011|2</v>
      </c>
      <c r="E233" s="72" t="n">
        <f aca="false">VLOOKUP(D233,'EST. DESCRITIVAS'!E:Q,3,0)</f>
        <v>0.878187828902983</v>
      </c>
      <c r="F233" s="72" t="n">
        <f aca="false">VLOOKUP(D233,'EST. DESCRITIVAS'!$E:$Q,5,0)</f>
        <v>0.188098772095534</v>
      </c>
      <c r="G233" s="72" t="n">
        <f aca="false">VLOOKUP(D233,'EST. DESCRITIVAS'!$E:$Q,7,0)</f>
        <v>1.06628660099852</v>
      </c>
      <c r="H233" s="72" t="n">
        <f aca="false">VLOOKUP(D233,'EST. DESCRITIVAS'!$E:$Q,13,0)</f>
        <v>0.0965119417082715</v>
      </c>
      <c r="I233" s="72" t="n">
        <f aca="false">VLOOKUP(D233,'EST. DESCRITIVAS'!$E:$Q,11,0)</f>
        <v>0.943732289839428</v>
      </c>
      <c r="J233" s="72" t="n">
        <f aca="false">VLOOKUP(D233,'EST. DESCRITIVAS'!$E:$Q,9,0)</f>
        <v>0.065544460936446</v>
      </c>
    </row>
    <row r="234" customFormat="false" ht="12.75" hidden="false" customHeight="false" outlineLevel="0" collapsed="false">
      <c r="A234" s="89" t="n">
        <v>3</v>
      </c>
      <c r="B234" s="89" t="str">
        <f aca="false">B233</f>
        <v>09/</v>
      </c>
      <c r="C234" s="89" t="n">
        <f aca="false">C233</f>
        <v>2011</v>
      </c>
      <c r="D234" s="89" t="str">
        <f aca="false">B234&amp;"|"&amp;C234&amp;"|"&amp;A234</f>
        <v>09/|2011|3</v>
      </c>
      <c r="E234" s="72" t="n">
        <f aca="false">VLOOKUP(D234,'EST. DESCRITIVAS'!E:Q,3,0)</f>
        <v>0.895863257684573</v>
      </c>
      <c r="F234" s="72" t="n">
        <f aca="false">VLOOKUP(D234,'EST. DESCRITIVAS'!$E:$Q,5,0)</f>
        <v>0.299626544096524</v>
      </c>
      <c r="G234" s="72" t="n">
        <f aca="false">VLOOKUP(D234,'EST. DESCRITIVAS'!$E:$Q,7,0)</f>
        <v>1.19548980178109</v>
      </c>
      <c r="H234" s="72" t="n">
        <f aca="false">VLOOKUP(D234,'EST. DESCRITIVAS'!$E:$Q,13,0)</f>
        <v>0.0692329790290144</v>
      </c>
      <c r="I234" s="72" t="n">
        <f aca="false">VLOOKUP(D234,'EST. DESCRITIVAS'!$E:$Q,11,0)</f>
        <v>0.748779086469403</v>
      </c>
      <c r="J234" s="72" t="n">
        <f aca="false">VLOOKUP(D234,'EST. DESCRITIVAS'!$E:$Q,9,0)</f>
        <v>0.179258833668485</v>
      </c>
    </row>
    <row r="235" customFormat="false" ht="12.75" hidden="false" customHeight="false" outlineLevel="0" collapsed="false">
      <c r="A235" s="89" t="n">
        <v>4</v>
      </c>
      <c r="B235" s="89" t="str">
        <f aca="false">B234</f>
        <v>09/</v>
      </c>
      <c r="C235" s="89" t="n">
        <f aca="false">C234</f>
        <v>2011</v>
      </c>
      <c r="D235" s="89" t="str">
        <f aca="false">B235&amp;"|"&amp;C235&amp;"|"&amp;A235</f>
        <v>09/|2011|4</v>
      </c>
      <c r="E235" s="72" t="n">
        <f aca="false">VLOOKUP(D235,'EST. DESCRITIVAS'!E:Q,3,0)</f>
        <v>0.987605428117052</v>
      </c>
      <c r="F235" s="72" t="n">
        <f aca="false">VLOOKUP(D235,'EST. DESCRITIVAS'!$E:$Q,5,0)</f>
        <v>0.0726966702350822</v>
      </c>
      <c r="G235" s="72" t="n">
        <f aca="false">VLOOKUP(D235,'EST. DESCRITIVAS'!$E:$Q,7,0)</f>
        <v>1.06030209835213</v>
      </c>
      <c r="H235" s="72" t="n">
        <f aca="false">VLOOKUP(D235,'EST. DESCRITIVAS'!$E:$Q,13,0)</f>
        <v>0.0271900892928968</v>
      </c>
      <c r="I235" s="72" t="n">
        <f aca="false">VLOOKUP(D235,'EST. DESCRITIVAS'!$E:$Q,11,0)</f>
        <v>0.996825553981054</v>
      </c>
      <c r="J235" s="72" t="n">
        <f aca="false">VLOOKUP(D235,'EST. DESCRITIVAS'!$E:$Q,9,0)</f>
        <v>0.0452900008044407</v>
      </c>
    </row>
    <row r="236" customFormat="false" ht="12.75" hidden="false" customHeight="false" outlineLevel="0" collapsed="false">
      <c r="A236" s="89" t="n">
        <v>5</v>
      </c>
      <c r="B236" s="89" t="str">
        <f aca="false">B235</f>
        <v>09/</v>
      </c>
      <c r="C236" s="89" t="n">
        <f aca="false">C235</f>
        <v>2011</v>
      </c>
      <c r="D236" s="89" t="str">
        <f aca="false">B236&amp;"|"&amp;C236&amp;"|"&amp;A236</f>
        <v>09/|2011|5</v>
      </c>
      <c r="E236" s="72" t="n">
        <f aca="false">VLOOKUP(D236,'EST. DESCRITIVAS'!E:Q,3,0)</f>
        <v>0.29497968659315</v>
      </c>
      <c r="F236" s="72" t="n">
        <f aca="false">VLOOKUP(D236,'EST. DESCRITIVAS'!$E:$Q,5,0)</f>
        <v>0.55629715612304</v>
      </c>
      <c r="G236" s="72" t="n">
        <f aca="false">VLOOKUP(D236,'EST. DESCRITIVAS'!$E:$Q,7,0)</f>
        <v>0.85127684271619</v>
      </c>
      <c r="H236" s="72" t="n">
        <f aca="false">VLOOKUP(D236,'EST. DESCRITIVAS'!$E:$Q,13,0)</f>
        <v>0.274956471271039</v>
      </c>
      <c r="I236" s="72" t="n">
        <f aca="false">VLOOKUP(D236,'EST. DESCRITIVAS'!$E:$Q,11,0)</f>
        <v>0.470980847359256</v>
      </c>
      <c r="J236" s="72" t="n">
        <f aca="false">VLOOKUP(D236,'EST. DESCRITIVAS'!$E:$Q,9,0)</f>
        <v>0.176146256529309</v>
      </c>
    </row>
    <row r="237" customFormat="false" ht="12.75" hidden="false" customHeight="false" outlineLevel="0" collapsed="false">
      <c r="A237" s="89" t="n">
        <v>6</v>
      </c>
      <c r="B237" s="89" t="str">
        <f aca="false">B236</f>
        <v>09/</v>
      </c>
      <c r="C237" s="89" t="n">
        <f aca="false">C236</f>
        <v>2011</v>
      </c>
      <c r="D237" s="89" t="str">
        <f aca="false">B237&amp;"|"&amp;C237&amp;"|"&amp;A237</f>
        <v>09/|2011|6</v>
      </c>
      <c r="E237" s="72" t="str">
        <f aca="false">VLOOKUP(D237,'EST. DESCRITIVAS'!E:Q,3,0)</f>
        <v/>
      </c>
      <c r="F237" s="72" t="str">
        <f aca="false">VLOOKUP(D237,'EST. DESCRITIVAS'!$E:$Q,5,0)</f>
        <v/>
      </c>
      <c r="G237" s="72" t="str">
        <f aca="false">VLOOKUP(D237,'EST. DESCRITIVAS'!$E:$Q,7,0)</f>
        <v/>
      </c>
      <c r="H237" s="72" t="str">
        <f aca="false">VLOOKUP(D237,'EST. DESCRITIVAS'!$E:$Q,13,0)</f>
        <v/>
      </c>
      <c r="I237" s="72" t="str">
        <f aca="false">VLOOKUP(D237,'EST. DESCRITIVAS'!$E:$Q,11,0)</f>
        <v/>
      </c>
      <c r="J237" s="72" t="str">
        <f aca="false">VLOOKUP(D237,'EST. DESCRITIVAS'!$E:$Q,9,0)</f>
        <v/>
      </c>
    </row>
    <row r="238" customFormat="false" ht="12.75" hidden="false" customHeight="false" outlineLevel="0" collapsed="false">
      <c r="A238" s="89" t="n">
        <v>7</v>
      </c>
      <c r="B238" s="89" t="str">
        <f aca="false">B237</f>
        <v>09/</v>
      </c>
      <c r="C238" s="89" t="n">
        <f aca="false">C237</f>
        <v>2011</v>
      </c>
      <c r="D238" s="89" t="str">
        <f aca="false">B238&amp;"|"&amp;C238&amp;"|"&amp;A238</f>
        <v>09/|2011|7</v>
      </c>
      <c r="E238" s="72" t="str">
        <f aca="false">VLOOKUP(D238,'EST. DESCRITIVAS'!E:Q,3,0)</f>
        <v/>
      </c>
      <c r="F238" s="72" t="str">
        <f aca="false">VLOOKUP(D238,'EST. DESCRITIVAS'!$E:$Q,5,0)</f>
        <v/>
      </c>
      <c r="G238" s="72" t="str">
        <f aca="false">VLOOKUP(D238,'EST. DESCRITIVAS'!$E:$Q,7,0)</f>
        <v/>
      </c>
      <c r="H238" s="72" t="str">
        <f aca="false">VLOOKUP(D238,'EST. DESCRITIVAS'!$E:$Q,13,0)</f>
        <v/>
      </c>
      <c r="I238" s="72" t="str">
        <f aca="false">VLOOKUP(D238,'EST. DESCRITIVAS'!$E:$Q,11,0)</f>
        <v/>
      </c>
      <c r="J238" s="72" t="str">
        <f aca="false">VLOOKUP(D238,'EST. DESCRITIVAS'!$E:$Q,9,0)</f>
        <v/>
      </c>
    </row>
    <row r="239" customFormat="false" ht="12.75" hidden="false" customHeight="false" outlineLevel="0" collapsed="false">
      <c r="A239" s="89" t="n">
        <v>8</v>
      </c>
      <c r="B239" s="89" t="str">
        <f aca="false">B238</f>
        <v>09/</v>
      </c>
      <c r="C239" s="89" t="n">
        <f aca="false">C238</f>
        <v>2011</v>
      </c>
      <c r="D239" s="89" t="str">
        <f aca="false">B239&amp;"|"&amp;C239&amp;"|"&amp;A239</f>
        <v>09/|2011|8</v>
      </c>
      <c r="E239" s="72" t="str">
        <f aca="false">VLOOKUP(D239,'EST. DESCRITIVAS'!E:Q,3,0)</f>
        <v/>
      </c>
      <c r="F239" s="72" t="str">
        <f aca="false">VLOOKUP(D239,'EST. DESCRITIVAS'!$E:$Q,5,0)</f>
        <v/>
      </c>
      <c r="G239" s="72" t="str">
        <f aca="false">VLOOKUP(D239,'EST. DESCRITIVAS'!$E:$Q,7,0)</f>
        <v/>
      </c>
      <c r="H239" s="72" t="str">
        <f aca="false">VLOOKUP(D239,'EST. DESCRITIVAS'!$E:$Q,13,0)</f>
        <v/>
      </c>
      <c r="I239" s="72" t="str">
        <f aca="false">VLOOKUP(D239,'EST. DESCRITIVAS'!$E:$Q,11,0)</f>
        <v/>
      </c>
      <c r="J239" s="72" t="str">
        <f aca="false">VLOOKUP(D239,'EST. DESCRITIVAS'!$E:$Q,9,0)</f>
        <v/>
      </c>
    </row>
    <row r="240" customFormat="false" ht="12.75" hidden="false" customHeight="false" outlineLevel="0" collapsed="false">
      <c r="A240" s="89" t="n">
        <v>9</v>
      </c>
      <c r="B240" s="89" t="str">
        <f aca="false">B239</f>
        <v>09/</v>
      </c>
      <c r="C240" s="89" t="n">
        <f aca="false">C239</f>
        <v>2011</v>
      </c>
      <c r="D240" s="89" t="str">
        <f aca="false">B240&amp;"|"&amp;C240&amp;"|"&amp;A240</f>
        <v>09/|2011|9</v>
      </c>
      <c r="E240" s="72" t="n">
        <f aca="false">VLOOKUP(D240,'EST. DESCRITIVAS'!E:Q,3,0)</f>
        <v>0.627552589583635</v>
      </c>
      <c r="F240" s="72" t="n">
        <f aca="false">VLOOKUP(D240,'EST. DESCRITIVAS'!$E:$Q,5,0)</f>
        <v>0.131655302480778</v>
      </c>
      <c r="G240" s="72" t="n">
        <f aca="false">VLOOKUP(D240,'EST. DESCRITIVAS'!$E:$Q,7,0)</f>
        <v>0.759207892064412</v>
      </c>
      <c r="H240" s="72" t="n">
        <f aca="false">VLOOKUP(D240,'EST. DESCRITIVAS'!$E:$Q,13,0)</f>
        <v>0.160562889888292</v>
      </c>
      <c r="I240" s="72" t="n">
        <f aca="false">VLOOKUP(D240,'EST. DESCRITIVAS'!$E:$Q,11,0)</f>
        <v>0.505953866241114</v>
      </c>
      <c r="J240" s="72" t="n">
        <f aca="false">VLOOKUP(D240,'EST. DESCRITIVAS'!$E:$Q,9,0)</f>
        <v>0.162335702886987</v>
      </c>
    </row>
    <row r="241" customFormat="false" ht="12.75" hidden="false" customHeight="false" outlineLevel="0" collapsed="false">
      <c r="A241" s="89" t="n">
        <v>10</v>
      </c>
      <c r="B241" s="89" t="str">
        <f aca="false">B240</f>
        <v>09/</v>
      </c>
      <c r="C241" s="89" t="n">
        <f aca="false">C240</f>
        <v>2011</v>
      </c>
      <c r="D241" s="89" t="str">
        <f aca="false">B241&amp;"|"&amp;C241&amp;"|"&amp;A241</f>
        <v>09/|2011|10</v>
      </c>
      <c r="E241" s="72" t="n">
        <f aca="false">VLOOKUP(D241,'EST. DESCRITIVAS'!E:Q,3,0)</f>
        <v>0.812987285594336</v>
      </c>
      <c r="F241" s="72" t="n">
        <f aca="false">VLOOKUP(D241,'EST. DESCRITIVAS'!$E:$Q,5,0)</f>
        <v>0.202530886409979</v>
      </c>
      <c r="G241" s="72" t="n">
        <f aca="false">VLOOKUP(D241,'EST. DESCRITIVAS'!$E:$Q,7,0)</f>
        <v>1.01551817200432</v>
      </c>
      <c r="H241" s="72" t="n">
        <f aca="false">VLOOKUP(D241,'EST. DESCRITIVAS'!$E:$Q,13,0)</f>
        <v>0.154956818999639</v>
      </c>
      <c r="I241" s="72" t="n">
        <f aca="false">VLOOKUP(D241,'EST. DESCRITIVAS'!$E:$Q,11,0)</f>
        <v>0.790437207628641</v>
      </c>
      <c r="J241" s="72" t="n">
        <f aca="false">VLOOKUP(D241,'EST. DESCRITIVAS'!$E:$Q,9,0)</f>
        <v>0.243912678421494</v>
      </c>
    </row>
    <row r="242" customFormat="false" ht="12.75" hidden="false" customHeight="false" outlineLevel="0" collapsed="false">
      <c r="A242" s="89" t="n">
        <v>11</v>
      </c>
      <c r="B242" s="89" t="str">
        <f aca="false">B241</f>
        <v>09/</v>
      </c>
      <c r="C242" s="89" t="n">
        <f aca="false">C241</f>
        <v>2011</v>
      </c>
      <c r="D242" s="89" t="str">
        <f aca="false">B242&amp;"|"&amp;C242&amp;"|"&amp;A242</f>
        <v>09/|2011|11</v>
      </c>
      <c r="E242" s="72" t="n">
        <f aca="false">VLOOKUP(D242,'EST. DESCRITIVAS'!E:Q,3,0)</f>
        <v>0.694740071654316</v>
      </c>
      <c r="F242" s="72" t="n">
        <f aca="false">VLOOKUP(D242,'EST. DESCRITIVAS'!$E:$Q,5,0)</f>
        <v>0.253076319105839</v>
      </c>
      <c r="G242" s="72" t="n">
        <f aca="false">VLOOKUP(D242,'EST. DESCRITIVAS'!$E:$Q,7,0)</f>
        <v>0.947816390760155</v>
      </c>
      <c r="H242" s="72" t="n">
        <f aca="false">VLOOKUP(D242,'EST. DESCRITIVAS'!$E:$Q,13,0)</f>
        <v>0.0959580630901088</v>
      </c>
      <c r="I242" s="72" t="n">
        <f aca="false">VLOOKUP(D242,'EST. DESCRITIVAS'!$E:$Q,11,0)</f>
        <v>0.826924472654574</v>
      </c>
      <c r="J242" s="72" t="n">
        <f aca="false">VLOOKUP(D242,'EST. DESCRITIVAS'!$E:$Q,9,0)</f>
        <v>0.127846213735724</v>
      </c>
    </row>
    <row r="243" customFormat="false" ht="12.75" hidden="false" customHeight="false" outlineLevel="0" collapsed="false">
      <c r="A243" s="89" t="n">
        <v>12</v>
      </c>
      <c r="B243" s="89" t="str">
        <f aca="false">B242</f>
        <v>09/</v>
      </c>
      <c r="C243" s="89" t="n">
        <f aca="false">C242</f>
        <v>2011</v>
      </c>
      <c r="D243" s="89" t="str">
        <f aca="false">B243&amp;"|"&amp;C243&amp;"|"&amp;A243</f>
        <v>09/|2011|12</v>
      </c>
      <c r="E243" s="72" t="n">
        <f aca="false">VLOOKUP(D243,'EST. DESCRITIVAS'!E:Q,3,0)</f>
        <v>0.668074740842952</v>
      </c>
      <c r="F243" s="72" t="n">
        <f aca="false">VLOOKUP(D243,'EST. DESCRITIVAS'!$E:$Q,5,0)</f>
        <v>0.221806552526314</v>
      </c>
      <c r="G243" s="72" t="n">
        <f aca="false">VLOOKUP(D243,'EST. DESCRITIVAS'!$E:$Q,7,0)</f>
        <v>0.889881293369267</v>
      </c>
      <c r="H243" s="72" t="n">
        <f aca="false">VLOOKUP(D243,'EST. DESCRITIVAS'!$E:$Q,13,0)</f>
        <v>0.0501476983466752</v>
      </c>
      <c r="I243" s="72" t="n">
        <f aca="false">VLOOKUP(D243,'EST. DESCRITIVAS'!$E:$Q,11,0)</f>
        <v>0.850971620995582</v>
      </c>
      <c r="J243" s="72" t="n">
        <f aca="false">VLOOKUP(D243,'EST. DESCRITIVAS'!$E:$Q,9,0)</f>
        <v>0.305997100828405</v>
      </c>
    </row>
    <row r="244" customFormat="false" ht="12.75" hidden="false" customHeight="false" outlineLevel="0" collapsed="false">
      <c r="A244" s="89" t="n">
        <v>13</v>
      </c>
      <c r="B244" s="89" t="str">
        <f aca="false">B243</f>
        <v>09/</v>
      </c>
      <c r="C244" s="89" t="n">
        <f aca="false">C243</f>
        <v>2011</v>
      </c>
      <c r="D244" s="89" t="str">
        <f aca="false">B244&amp;"|"&amp;C244&amp;"|"&amp;A244</f>
        <v>09/|2011|13</v>
      </c>
      <c r="E244" s="72" t="n">
        <f aca="false">VLOOKUP(D244,'EST. DESCRITIVAS'!E:Q,3,0)</f>
        <v>0.641493569981408</v>
      </c>
      <c r="F244" s="72" t="n">
        <f aca="false">VLOOKUP(D244,'EST. DESCRITIVAS'!$E:$Q,5,0)</f>
        <v>0.192282266156344</v>
      </c>
      <c r="G244" s="72" t="n">
        <f aca="false">VLOOKUP(D244,'EST. DESCRITIVAS'!$E:$Q,7,0)</f>
        <v>0.833775836137752</v>
      </c>
      <c r="H244" s="72" t="n">
        <f aca="false">VLOOKUP(D244,'EST. DESCRITIVAS'!$E:$Q,13,0)</f>
        <v>0.122483777868584</v>
      </c>
      <c r="I244" s="72" t="n">
        <f aca="false">VLOOKUP(D244,'EST. DESCRITIVAS'!$E:$Q,11,0)</f>
        <v>0.728028719537372</v>
      </c>
      <c r="J244" s="72" t="n">
        <f aca="false">VLOOKUP(D244,'EST. DESCRITIVAS'!$E:$Q,9,0)</f>
        <v>0.212103967121435</v>
      </c>
    </row>
    <row r="245" customFormat="false" ht="12.75" hidden="false" customHeight="false" outlineLevel="0" collapsed="false">
      <c r="A245" s="89" t="n">
        <v>14</v>
      </c>
      <c r="B245" s="89" t="str">
        <f aca="false">B244</f>
        <v>09/</v>
      </c>
      <c r="C245" s="89" t="n">
        <f aca="false">C244</f>
        <v>2011</v>
      </c>
      <c r="D245" s="89" t="str">
        <f aca="false">B245&amp;"|"&amp;C245&amp;"|"&amp;A245</f>
        <v>09/|2011|14</v>
      </c>
      <c r="E245" s="72" t="n">
        <f aca="false">VLOOKUP(D245,'EST. DESCRITIVAS'!E:Q,3,0)</f>
        <v>0.795984267087399</v>
      </c>
      <c r="F245" s="72" t="n">
        <f aca="false">VLOOKUP(D245,'EST. DESCRITIVAS'!$E:$Q,5,0)</f>
        <v>0.152628171335515</v>
      </c>
      <c r="G245" s="72" t="n">
        <f aca="false">VLOOKUP(D245,'EST. DESCRITIVAS'!$E:$Q,7,0)</f>
        <v>0.948612438422914</v>
      </c>
      <c r="H245" s="72" t="n">
        <f aca="false">VLOOKUP(D245,'EST. DESCRITIVAS'!$E:$Q,13,0)</f>
        <v>0.149594852755312</v>
      </c>
      <c r="I245" s="72" t="n">
        <f aca="false">VLOOKUP(D245,'EST. DESCRITIVAS'!$E:$Q,11,0)</f>
        <v>0.775876785371411</v>
      </c>
      <c r="J245" s="72" t="n">
        <f aca="false">VLOOKUP(D245,'EST. DESCRITIVAS'!$E:$Q,9,0)</f>
        <v>0.133034386694244</v>
      </c>
    </row>
    <row r="246" customFormat="false" ht="12.75" hidden="false" customHeight="false" outlineLevel="0" collapsed="false">
      <c r="A246" s="89" t="n">
        <v>15</v>
      </c>
      <c r="B246" s="89" t="str">
        <f aca="false">B245</f>
        <v>09/</v>
      </c>
      <c r="C246" s="89" t="n">
        <f aca="false">C245</f>
        <v>2011</v>
      </c>
      <c r="D246" s="89" t="str">
        <f aca="false">B246&amp;"|"&amp;C246&amp;"|"&amp;A246</f>
        <v>09/|2011|15</v>
      </c>
      <c r="E246" s="72" t="n">
        <f aca="false">VLOOKUP(D246,'EST. DESCRITIVAS'!E:Q,3,0)</f>
        <v>0.703105516299507</v>
      </c>
      <c r="F246" s="72" t="n">
        <f aca="false">VLOOKUP(D246,'EST. DESCRITIVAS'!$E:$Q,5,0)</f>
        <v>0.232646517427706</v>
      </c>
      <c r="G246" s="72" t="n">
        <f aca="false">VLOOKUP(D246,'EST. DESCRITIVAS'!$E:$Q,7,0)</f>
        <v>0.935752033727213</v>
      </c>
      <c r="H246" s="72" t="n">
        <f aca="false">VLOOKUP(D246,'EST. DESCRITIVAS'!$E:$Q,13,0)</f>
        <v>0.151653702274212</v>
      </c>
      <c r="I246" s="72" t="n">
        <f aca="false">VLOOKUP(D246,'EST. DESCRITIVAS'!$E:$Q,11,0)</f>
        <v>0.752033727213348</v>
      </c>
      <c r="J246" s="72" t="n">
        <f aca="false">VLOOKUP(D246,'EST. DESCRITIVAS'!$E:$Q,9,0)</f>
        <v>0.207113591829464</v>
      </c>
    </row>
    <row r="247" customFormat="false" ht="12.75" hidden="false" customHeight="false" outlineLevel="0" collapsed="false">
      <c r="A247" s="89" t="n">
        <v>16</v>
      </c>
      <c r="B247" s="89" t="str">
        <f aca="false">B246</f>
        <v>09/</v>
      </c>
      <c r="C247" s="89" t="n">
        <f aca="false">C246</f>
        <v>2011</v>
      </c>
      <c r="D247" s="89" t="str">
        <f aca="false">B247&amp;"|"&amp;C247&amp;"|"&amp;A247</f>
        <v>09/|2011|16</v>
      </c>
      <c r="E247" s="72" t="n">
        <f aca="false">VLOOKUP(D247,'EST. DESCRITIVAS'!E:Q,3,0)</f>
        <v>0.762202635704394</v>
      </c>
      <c r="F247" s="72" t="n">
        <f aca="false">VLOOKUP(D247,'EST. DESCRITIVAS'!$E:$Q,5,0)</f>
        <v>0.14478671760791</v>
      </c>
      <c r="G247" s="72" t="n">
        <f aca="false">VLOOKUP(D247,'EST. DESCRITIVAS'!$E:$Q,7,0)</f>
        <v>0.906989353312304</v>
      </c>
      <c r="H247" s="72" t="n">
        <f aca="false">VLOOKUP(D247,'EST. DESCRITIVAS'!$E:$Q,13,0)</f>
        <v>0.105908755385858</v>
      </c>
      <c r="I247" s="72" t="n">
        <f aca="false">VLOOKUP(D247,'EST. DESCRITIVAS'!$E:$Q,11,0)</f>
        <v>0.733899529699163</v>
      </c>
      <c r="J247" s="72" t="n">
        <f aca="false">VLOOKUP(D247,'EST. DESCRITIVAS'!$E:$Q,9,0)</f>
        <v>0.155146981034085</v>
      </c>
    </row>
    <row r="248" customFormat="false" ht="12.75" hidden="false" customHeight="false" outlineLevel="0" collapsed="false">
      <c r="A248" s="89" t="n">
        <v>17</v>
      </c>
      <c r="B248" s="89" t="str">
        <f aca="false">B247</f>
        <v>09/</v>
      </c>
      <c r="C248" s="89" t="n">
        <f aca="false">C247</f>
        <v>2011</v>
      </c>
      <c r="D248" s="89" t="str">
        <f aca="false">B248&amp;"|"&amp;C248&amp;"|"&amp;A248</f>
        <v>09/|2011|17</v>
      </c>
      <c r="E248" s="72" t="n">
        <f aca="false">VLOOKUP(D248,'EST. DESCRITIVAS'!E:Q,3,0)</f>
        <v>0.750905079534332</v>
      </c>
      <c r="F248" s="72" t="n">
        <f aca="false">VLOOKUP(D248,'EST. DESCRITIVAS'!$E:$Q,5,0)</f>
        <v>0.102304814641663</v>
      </c>
      <c r="G248" s="72" t="n">
        <f aca="false">VLOOKUP(D248,'EST. DESCRITIVAS'!$E:$Q,7,0)</f>
        <v>0.853209894175993</v>
      </c>
      <c r="H248" s="72" t="n">
        <f aca="false">VLOOKUP(D248,'EST. DESCRITIVAS'!$E:$Q,13,0)</f>
        <v>0.0756230433559931</v>
      </c>
      <c r="I248" s="72" t="n">
        <f aca="false">VLOOKUP(D248,'EST. DESCRITIVAS'!$E:$Q,11,0)</f>
        <v>1.03541897131867</v>
      </c>
      <c r="J248" s="72" t="n">
        <f aca="false">VLOOKUP(D248,'EST. DESCRITIVAS'!$E:$Q,9,0)</f>
        <v>0.101770771142844</v>
      </c>
    </row>
    <row r="249" customFormat="false" ht="12.75" hidden="false" customHeight="false" outlineLevel="0" collapsed="false">
      <c r="A249" s="89" t="n">
        <v>18</v>
      </c>
      <c r="B249" s="89" t="str">
        <f aca="false">B248</f>
        <v>09/</v>
      </c>
      <c r="C249" s="89" t="n">
        <f aca="false">C248</f>
        <v>2011</v>
      </c>
      <c r="D249" s="89" t="str">
        <f aca="false">B249&amp;"|"&amp;C249&amp;"|"&amp;A249</f>
        <v>09/|2011|18</v>
      </c>
      <c r="E249" s="72" t="n">
        <f aca="false">VLOOKUP(D249,'EST. DESCRITIVAS'!E:Q,3,0)</f>
        <v>0.844500523893785</v>
      </c>
      <c r="F249" s="72" t="n">
        <f aca="false">VLOOKUP(D249,'EST. DESCRITIVAS'!$E:$Q,5,0)</f>
        <v>0.0791442598686527</v>
      </c>
      <c r="G249" s="72" t="n">
        <f aca="false">VLOOKUP(D249,'EST. DESCRITIVAS'!$E:$Q,7,0)</f>
        <v>0.923644783762438</v>
      </c>
      <c r="H249" s="72" t="n">
        <f aca="false">VLOOKUP(D249,'EST. DESCRITIVAS'!$E:$Q,13,0)</f>
        <v>0.0713286531433088</v>
      </c>
      <c r="I249" s="72" t="n">
        <f aca="false">VLOOKUP(D249,'EST. DESCRITIVAS'!$E:$Q,11,0)</f>
        <v>0.917751385040801</v>
      </c>
      <c r="J249" s="72" t="n">
        <f aca="false">VLOOKUP(D249,'EST. DESCRITIVAS'!$E:$Q,9,0)</f>
        <v>0.283402156470333</v>
      </c>
    </row>
    <row r="250" customFormat="false" ht="12.75" hidden="false" customHeight="false" outlineLevel="0" collapsed="false">
      <c r="A250" s="89" t="n">
        <v>19</v>
      </c>
      <c r="B250" s="89" t="str">
        <f aca="false">B249</f>
        <v>09/</v>
      </c>
      <c r="C250" s="89" t="n">
        <f aca="false">C249</f>
        <v>2011</v>
      </c>
      <c r="D250" s="89" t="str">
        <f aca="false">B250&amp;"|"&amp;C250&amp;"|"&amp;A250</f>
        <v>09/|2011|19</v>
      </c>
      <c r="E250" s="72" t="str">
        <f aca="false">VLOOKUP(D250,'EST. DESCRITIVAS'!E:Q,3,0)</f>
        <v/>
      </c>
      <c r="F250" s="72" t="str">
        <f aca="false">VLOOKUP(D250,'EST. DESCRITIVAS'!$E:$Q,5,0)</f>
        <v/>
      </c>
      <c r="G250" s="72" t="str">
        <f aca="false">VLOOKUP(D250,'EST. DESCRITIVAS'!$E:$Q,7,0)</f>
        <v/>
      </c>
      <c r="H250" s="72" t="str">
        <f aca="false">VLOOKUP(D250,'EST. DESCRITIVAS'!$E:$Q,13,0)</f>
        <v/>
      </c>
      <c r="I250" s="72" t="str">
        <f aca="false">VLOOKUP(D250,'EST. DESCRITIVAS'!$E:$Q,11,0)</f>
        <v/>
      </c>
      <c r="J250" s="72" t="str">
        <f aca="false">VLOOKUP(D250,'EST. DESCRITIVAS'!$E:$Q,9,0)</f>
        <v/>
      </c>
    </row>
    <row r="251" customFormat="false" ht="12.75" hidden="false" customHeight="false" outlineLevel="0" collapsed="false">
      <c r="A251" s="89" t="n">
        <v>20</v>
      </c>
      <c r="B251" s="89" t="str">
        <f aca="false">B250</f>
        <v>09/</v>
      </c>
      <c r="C251" s="89" t="n">
        <f aca="false">C250</f>
        <v>2011</v>
      </c>
      <c r="D251" s="89" t="str">
        <f aca="false">B251&amp;"|"&amp;C251&amp;"|"&amp;A251</f>
        <v>09/|2011|20</v>
      </c>
      <c r="E251" s="72" t="str">
        <f aca="false">VLOOKUP(D251,'EST. DESCRITIVAS'!E:Q,3,0)</f>
        <v/>
      </c>
      <c r="F251" s="72" t="str">
        <f aca="false">VLOOKUP(D251,'EST. DESCRITIVAS'!$E:$Q,5,0)</f>
        <v/>
      </c>
      <c r="G251" s="72" t="str">
        <f aca="false">VLOOKUP(D251,'EST. DESCRITIVAS'!$E:$Q,7,0)</f>
        <v/>
      </c>
      <c r="H251" s="72" t="str">
        <f aca="false">VLOOKUP(D251,'EST. DESCRITIVAS'!$E:$Q,13,0)</f>
        <v/>
      </c>
      <c r="I251" s="72" t="str">
        <f aca="false">VLOOKUP(D251,'EST. DESCRITIVAS'!$E:$Q,11,0)</f>
        <v/>
      </c>
      <c r="J251" s="72" t="str">
        <f aca="false">VLOOKUP(D251,'EST. DESCRITIVAS'!$E:$Q,9,0)</f>
        <v/>
      </c>
    </row>
    <row r="252" customFormat="false" ht="12.75" hidden="false" customHeight="false" outlineLevel="0" collapsed="false">
      <c r="A252" s="89" t="n">
        <v>21</v>
      </c>
      <c r="B252" s="89" t="str">
        <f aca="false">B251</f>
        <v>09/</v>
      </c>
      <c r="C252" s="89" t="n">
        <f aca="false">C251</f>
        <v>2011</v>
      </c>
      <c r="D252" s="89" t="str">
        <f aca="false">B252&amp;"|"&amp;C252&amp;"|"&amp;A252</f>
        <v>09/|2011|21</v>
      </c>
      <c r="E252" s="72" t="n">
        <f aca="false">VLOOKUP(D252,'EST. DESCRITIVAS'!E:Q,3,0)</f>
        <v>0.709547321437993</v>
      </c>
      <c r="F252" s="72" t="n">
        <f aca="false">VLOOKUP(D252,'EST. DESCRITIVAS'!$E:$Q,5,0)</f>
        <v>0.20206076295898</v>
      </c>
      <c r="G252" s="72" t="n">
        <f aca="false">VLOOKUP(D252,'EST. DESCRITIVAS'!$E:$Q,7,0)</f>
        <v>0.911608084396973</v>
      </c>
      <c r="H252" s="72" t="n">
        <f aca="false">VLOOKUP(D252,'EST. DESCRITIVAS'!$E:$Q,13,0)</f>
        <v>0.0986831183144697</v>
      </c>
      <c r="I252" s="72" t="n">
        <f aca="false">VLOOKUP(D252,'EST. DESCRITIVAS'!$E:$Q,11,0)</f>
        <v>0.871285966637693</v>
      </c>
      <c r="J252" s="72" t="n">
        <f aca="false">VLOOKUP(D252,'EST. DESCRITIVAS'!$E:$Q,9,0)</f>
        <v>0.0927562112580604</v>
      </c>
    </row>
    <row r="253" customFormat="false" ht="12.75" hidden="false" customHeight="false" outlineLevel="0" collapsed="false">
      <c r="A253" s="89" t="n">
        <v>22</v>
      </c>
      <c r="B253" s="89" t="str">
        <f aca="false">B252</f>
        <v>09/</v>
      </c>
      <c r="C253" s="89" t="n">
        <f aca="false">C252</f>
        <v>2011</v>
      </c>
      <c r="D253" s="89" t="str">
        <f aca="false">B253&amp;"|"&amp;C253&amp;"|"&amp;A253</f>
        <v>09/|2011|22</v>
      </c>
      <c r="E253" s="72" t="n">
        <f aca="false">VLOOKUP(D253,'EST. DESCRITIVAS'!E:Q,3,0)</f>
        <v>0.549489105010465</v>
      </c>
      <c r="F253" s="72" t="n">
        <f aca="false">VLOOKUP(D253,'EST. DESCRITIVAS'!$E:$Q,5,0)</f>
        <v>0.365131298591843</v>
      </c>
      <c r="G253" s="72" t="n">
        <f aca="false">VLOOKUP(D253,'EST. DESCRITIVAS'!$E:$Q,7,0)</f>
        <v>0.914620403602308</v>
      </c>
      <c r="H253" s="72" t="n">
        <f aca="false">VLOOKUP(D253,'EST. DESCRITIVAS'!$E:$Q,13,0)</f>
        <v>0.138703964999668</v>
      </c>
      <c r="I253" s="72" t="n">
        <f aca="false">VLOOKUP(D253,'EST. DESCRITIVAS'!$E:$Q,11,0)</f>
        <v>0.809519976514929</v>
      </c>
      <c r="J253" s="72" t="n">
        <f aca="false">VLOOKUP(D253,'EST. DESCRITIVAS'!$E:$Q,9,0)</f>
        <v>0.256162463659694</v>
      </c>
    </row>
    <row r="254" customFormat="false" ht="12.75" hidden="false" customHeight="false" outlineLevel="0" collapsed="false">
      <c r="A254" s="89" t="n">
        <v>23</v>
      </c>
      <c r="B254" s="89" t="str">
        <f aca="false">B253</f>
        <v>09/</v>
      </c>
      <c r="C254" s="89" t="n">
        <f aca="false">C253</f>
        <v>2011</v>
      </c>
      <c r="D254" s="89" t="str">
        <f aca="false">B254&amp;"|"&amp;C254&amp;"|"&amp;A254</f>
        <v>09/|2011|23</v>
      </c>
      <c r="E254" s="72" t="n">
        <f aca="false">VLOOKUP(D254,'EST. DESCRITIVAS'!E:Q,3,0)</f>
        <v>0.400284197163869</v>
      </c>
      <c r="F254" s="72" t="n">
        <f aca="false">VLOOKUP(D254,'EST. DESCRITIVAS'!$E:$Q,5,0)</f>
        <v>0.407122865219078</v>
      </c>
      <c r="G254" s="72" t="n">
        <f aca="false">VLOOKUP(D254,'EST. DESCRITIVAS'!$E:$Q,7,0)</f>
        <v>0.807407062382949</v>
      </c>
      <c r="H254" s="72" t="n">
        <f aca="false">VLOOKUP(D254,'EST. DESCRITIVAS'!$E:$Q,13,0)</f>
        <v>0.0445976816519032</v>
      </c>
      <c r="I254" s="72" t="n">
        <f aca="false">VLOOKUP(D254,'EST. DESCRITIVAS'!$E:$Q,11,0)</f>
        <v>0.777726951039948</v>
      </c>
      <c r="J254" s="72" t="n">
        <f aca="false">VLOOKUP(D254,'EST. DESCRITIVAS'!$E:$Q,9,0)</f>
        <v>0.33390594519889</v>
      </c>
    </row>
    <row r="255" customFormat="false" ht="12.75" hidden="false" customHeight="false" outlineLevel="0" collapsed="false">
      <c r="A255" s="89" t="n">
        <v>1</v>
      </c>
      <c r="B255" s="89" t="s">
        <v>28</v>
      </c>
      <c r="C255" s="89" t="n">
        <f aca="false">C254</f>
        <v>2011</v>
      </c>
      <c r="D255" s="89" t="str">
        <f aca="false">B255&amp;"|"&amp;C255&amp;"|"&amp;A255</f>
        <v>12/|2011|1</v>
      </c>
      <c r="E255" s="72" t="n">
        <f aca="false">VLOOKUP(D255,'EST. DESCRITIVAS'!E:Q,3,0)</f>
        <v>0.763271908289956</v>
      </c>
      <c r="F255" s="72" t="n">
        <f aca="false">VLOOKUP(D255,'EST. DESCRITIVAS'!$E:$Q,5,0)</f>
        <v>0.125687009947596</v>
      </c>
      <c r="G255" s="72" t="n">
        <f aca="false">VLOOKUP(D255,'EST. DESCRITIVAS'!$E:$Q,7,0)</f>
        <v>0.888958918237551</v>
      </c>
      <c r="H255" s="72" t="n">
        <f aca="false">VLOOKUP(D255,'EST. DESCRITIVAS'!$E:$Q,13,0)</f>
        <v>0.112513167231554</v>
      </c>
      <c r="I255" s="72" t="n">
        <f aca="false">VLOOKUP(D255,'EST. DESCRITIVAS'!$E:$Q,11,0)</f>
        <v>0.732596115281039</v>
      </c>
      <c r="J255" s="72" t="n">
        <f aca="false">VLOOKUP(D255,'EST. DESCRITIVAS'!$E:$Q,9,0)</f>
        <v>0.327146754580434</v>
      </c>
    </row>
    <row r="256" customFormat="false" ht="12.75" hidden="false" customHeight="false" outlineLevel="0" collapsed="false">
      <c r="A256" s="89" t="n">
        <v>2</v>
      </c>
      <c r="B256" s="89" t="str">
        <f aca="false">B255</f>
        <v>12/</v>
      </c>
      <c r="C256" s="89" t="n">
        <f aca="false">C255</f>
        <v>2011</v>
      </c>
      <c r="D256" s="89" t="str">
        <f aca="false">B256&amp;"|"&amp;C256&amp;"|"&amp;A256</f>
        <v>12/|2011|2</v>
      </c>
      <c r="E256" s="72" t="n">
        <f aca="false">VLOOKUP(D256,'EST. DESCRITIVAS'!E:Q,3,0)</f>
        <v>1.00009957184108</v>
      </c>
      <c r="F256" s="72" t="n">
        <f aca="false">VLOOKUP(D256,'EST. DESCRITIVAS'!$E:$Q,5,0)</f>
        <v>0.191974509608683</v>
      </c>
      <c r="G256" s="72" t="n">
        <f aca="false">VLOOKUP(D256,'EST. DESCRITIVAS'!$E:$Q,7,0)</f>
        <v>1.19207408144977</v>
      </c>
      <c r="H256" s="72" t="n">
        <f aca="false">VLOOKUP(D256,'EST. DESCRITIVAS'!$E:$Q,13,0)</f>
        <v>0.0968170201467027</v>
      </c>
      <c r="I256" s="72" t="n">
        <f aca="false">VLOOKUP(D256,'EST. DESCRITIVAS'!$E:$Q,11,0)</f>
        <v>1.06498722161373</v>
      </c>
      <c r="J256" s="72" t="n">
        <f aca="false">VLOOKUP(D256,'EST. DESCRITIVAS'!$E:$Q,9,0)</f>
        <v>0.0648876497726444</v>
      </c>
    </row>
    <row r="257" customFormat="false" ht="12.75" hidden="false" customHeight="false" outlineLevel="0" collapsed="false">
      <c r="A257" s="89" t="n">
        <v>3</v>
      </c>
      <c r="B257" s="89" t="str">
        <f aca="false">B256</f>
        <v>12/</v>
      </c>
      <c r="C257" s="89" t="n">
        <f aca="false">C256</f>
        <v>2011</v>
      </c>
      <c r="D257" s="89" t="str">
        <f aca="false">B257&amp;"|"&amp;C257&amp;"|"&amp;A257</f>
        <v>12/|2011|3</v>
      </c>
      <c r="E257" s="72" t="n">
        <f aca="false">VLOOKUP(D257,'EST. DESCRITIVAS'!E:Q,3,0)</f>
        <v>0.770326823435633</v>
      </c>
      <c r="F257" s="72" t="n">
        <f aca="false">VLOOKUP(D257,'EST. DESCRITIVAS'!$E:$Q,5,0)</f>
        <v>0.176165803108808</v>
      </c>
      <c r="G257" s="72" t="n">
        <f aca="false">VLOOKUP(D257,'EST. DESCRITIVAS'!$E:$Q,7,0)</f>
        <v>0.946492626544441</v>
      </c>
      <c r="H257" s="72" t="n">
        <f aca="false">VLOOKUP(D257,'EST. DESCRITIVAS'!$E:$Q,13,0)</f>
        <v>1.77720207253886</v>
      </c>
      <c r="I257" s="72" t="str">
        <f aca="false">VLOOKUP(D257,'EST. DESCRITIVAS'!$E:$Q,11,0)</f>
        <v/>
      </c>
      <c r="J257" s="72" t="n">
        <f aca="false">VLOOKUP(D257,'EST. DESCRITIVAS'!$E:$Q,9,0)</f>
        <v>0.106915105619768</v>
      </c>
    </row>
    <row r="258" customFormat="false" ht="12.75" hidden="false" customHeight="false" outlineLevel="0" collapsed="false">
      <c r="A258" s="89" t="n">
        <v>4</v>
      </c>
      <c r="B258" s="89" t="str">
        <f aca="false">B257</f>
        <v>12/</v>
      </c>
      <c r="C258" s="89" t="n">
        <f aca="false">C257</f>
        <v>2011</v>
      </c>
      <c r="D258" s="89" t="str">
        <f aca="false">B258&amp;"|"&amp;C258&amp;"|"&amp;A258</f>
        <v>12/|2011|4</v>
      </c>
      <c r="E258" s="72" t="n">
        <f aca="false">VLOOKUP(D258,'EST. DESCRITIVAS'!E:Q,3,0)</f>
        <v>0.960463770663503</v>
      </c>
      <c r="F258" s="72" t="n">
        <f aca="false">VLOOKUP(D258,'EST. DESCRITIVAS'!$E:$Q,5,0)</f>
        <v>0.0876784367149334</v>
      </c>
      <c r="G258" s="72" t="n">
        <f aca="false">VLOOKUP(D258,'EST. DESCRITIVAS'!$E:$Q,7,0)</f>
        <v>1.04814220737844</v>
      </c>
      <c r="H258" s="72" t="n">
        <f aca="false">VLOOKUP(D258,'EST. DESCRITIVAS'!$E:$Q,13,0)</f>
        <v>0.0321680472852717</v>
      </c>
      <c r="I258" s="72" t="n">
        <f aca="false">VLOOKUP(D258,'EST. DESCRITIVAS'!$E:$Q,11,0)</f>
        <v>1.69519456834611</v>
      </c>
      <c r="J258" s="72" t="str">
        <f aca="false">VLOOKUP(D258,'EST. DESCRITIVAS'!$E:$Q,9,0)</f>
        <v/>
      </c>
    </row>
    <row r="259" customFormat="false" ht="12.75" hidden="false" customHeight="false" outlineLevel="0" collapsed="false">
      <c r="A259" s="89" t="n">
        <v>5</v>
      </c>
      <c r="B259" s="89" t="str">
        <f aca="false">B258</f>
        <v>12/</v>
      </c>
      <c r="C259" s="89" t="n">
        <f aca="false">C258</f>
        <v>2011</v>
      </c>
      <c r="D259" s="89" t="str">
        <f aca="false">B259&amp;"|"&amp;C259&amp;"|"&amp;A259</f>
        <v>12/|2011|5</v>
      </c>
      <c r="E259" s="72" t="n">
        <f aca="false">VLOOKUP(D259,'EST. DESCRITIVAS'!E:Q,3,0)</f>
        <v>0.321677347450542</v>
      </c>
      <c r="F259" s="72" t="n">
        <f aca="false">VLOOKUP(D259,'EST. DESCRITIVAS'!$E:$Q,5,0)</f>
        <v>0.624825856784617</v>
      </c>
      <c r="G259" s="72" t="n">
        <f aca="false">VLOOKUP(D259,'EST. DESCRITIVAS'!$E:$Q,7,0)</f>
        <v>0.946503204235158</v>
      </c>
      <c r="H259" s="72" t="n">
        <f aca="false">VLOOKUP(D259,'EST. DESCRITIVAS'!$E:$Q,13,0)</f>
        <v>0.274589022011701</v>
      </c>
      <c r="I259" s="72" t="n">
        <f aca="false">VLOOKUP(D259,'EST. DESCRITIVAS'!$E:$Q,11,0)</f>
        <v>0.570771802730564</v>
      </c>
      <c r="J259" s="72" t="n">
        <f aca="false">VLOOKUP(D259,'EST. DESCRITIVAS'!$E:$Q,9,0)</f>
        <v>0.248955140707717</v>
      </c>
    </row>
    <row r="260" customFormat="false" ht="12.75" hidden="false" customHeight="false" outlineLevel="0" collapsed="false">
      <c r="A260" s="89" t="n">
        <v>6</v>
      </c>
      <c r="B260" s="89" t="str">
        <f aca="false">B259</f>
        <v>12/</v>
      </c>
      <c r="C260" s="89" t="n">
        <f aca="false">C259</f>
        <v>2011</v>
      </c>
      <c r="D260" s="89" t="str">
        <f aca="false">B260&amp;"|"&amp;C260&amp;"|"&amp;A260</f>
        <v>12/|2011|6</v>
      </c>
      <c r="E260" s="72" t="str">
        <f aca="false">VLOOKUP(D260,'EST. DESCRITIVAS'!E:Q,3,0)</f>
        <v/>
      </c>
      <c r="F260" s="72" t="str">
        <f aca="false">VLOOKUP(D260,'EST. DESCRITIVAS'!$E:$Q,5,0)</f>
        <v/>
      </c>
      <c r="G260" s="72" t="str">
        <f aca="false">VLOOKUP(D260,'EST. DESCRITIVAS'!$E:$Q,7,0)</f>
        <v/>
      </c>
      <c r="H260" s="72" t="str">
        <f aca="false">VLOOKUP(D260,'EST. DESCRITIVAS'!$E:$Q,13,0)</f>
        <v/>
      </c>
      <c r="I260" s="72" t="str">
        <f aca="false">VLOOKUP(D260,'EST. DESCRITIVAS'!$E:$Q,11,0)</f>
        <v/>
      </c>
      <c r="J260" s="72" t="str">
        <f aca="false">VLOOKUP(D260,'EST. DESCRITIVAS'!$E:$Q,9,0)</f>
        <v/>
      </c>
    </row>
    <row r="261" customFormat="false" ht="12.75" hidden="false" customHeight="false" outlineLevel="0" collapsed="false">
      <c r="A261" s="89" t="n">
        <v>7</v>
      </c>
      <c r="B261" s="89" t="str">
        <f aca="false">B260</f>
        <v>12/</v>
      </c>
      <c r="C261" s="89" t="n">
        <f aca="false">C260</f>
        <v>2011</v>
      </c>
      <c r="D261" s="89" t="str">
        <f aca="false">B261&amp;"|"&amp;C261&amp;"|"&amp;A261</f>
        <v>12/|2011|7</v>
      </c>
      <c r="E261" s="72" t="str">
        <f aca="false">VLOOKUP(D261,'EST. DESCRITIVAS'!E:Q,3,0)</f>
        <v/>
      </c>
      <c r="F261" s="72" t="str">
        <f aca="false">VLOOKUP(D261,'EST. DESCRITIVAS'!$E:$Q,5,0)</f>
        <v/>
      </c>
      <c r="G261" s="72" t="str">
        <f aca="false">VLOOKUP(D261,'EST. DESCRITIVAS'!$E:$Q,7,0)</f>
        <v/>
      </c>
      <c r="H261" s="72" t="str">
        <f aca="false">VLOOKUP(D261,'EST. DESCRITIVAS'!$E:$Q,13,0)</f>
        <v/>
      </c>
      <c r="I261" s="72" t="str">
        <f aca="false">VLOOKUP(D261,'EST. DESCRITIVAS'!$E:$Q,11,0)</f>
        <v/>
      </c>
      <c r="J261" s="72" t="str">
        <f aca="false">VLOOKUP(D261,'EST. DESCRITIVAS'!$E:$Q,9,0)</f>
        <v/>
      </c>
    </row>
    <row r="262" customFormat="false" ht="12.75" hidden="false" customHeight="false" outlineLevel="0" collapsed="false">
      <c r="A262" s="89" t="n">
        <v>8</v>
      </c>
      <c r="B262" s="89" t="str">
        <f aca="false">B261</f>
        <v>12/</v>
      </c>
      <c r="C262" s="89" t="n">
        <f aca="false">C261</f>
        <v>2011</v>
      </c>
      <c r="D262" s="89" t="str">
        <f aca="false">B262&amp;"|"&amp;C262&amp;"|"&amp;A262</f>
        <v>12/|2011|8</v>
      </c>
      <c r="E262" s="72" t="str">
        <f aca="false">VLOOKUP(D262,'EST. DESCRITIVAS'!E:Q,3,0)</f>
        <v/>
      </c>
      <c r="F262" s="72" t="str">
        <f aca="false">VLOOKUP(D262,'EST. DESCRITIVAS'!$E:$Q,5,0)</f>
        <v/>
      </c>
      <c r="G262" s="72" t="str">
        <f aca="false">VLOOKUP(D262,'EST. DESCRITIVAS'!$E:$Q,7,0)</f>
        <v/>
      </c>
      <c r="H262" s="72" t="str">
        <f aca="false">VLOOKUP(D262,'EST. DESCRITIVAS'!$E:$Q,13,0)</f>
        <v/>
      </c>
      <c r="I262" s="72" t="str">
        <f aca="false">VLOOKUP(D262,'EST. DESCRITIVAS'!$E:$Q,11,0)</f>
        <v/>
      </c>
      <c r="J262" s="72" t="str">
        <f aca="false">VLOOKUP(D262,'EST. DESCRITIVAS'!$E:$Q,9,0)</f>
        <v/>
      </c>
    </row>
    <row r="263" customFormat="false" ht="12.75" hidden="false" customHeight="false" outlineLevel="0" collapsed="false">
      <c r="A263" s="89" t="n">
        <v>9</v>
      </c>
      <c r="B263" s="89" t="str">
        <f aca="false">B262</f>
        <v>12/</v>
      </c>
      <c r="C263" s="89" t="n">
        <f aca="false">C262</f>
        <v>2011</v>
      </c>
      <c r="D263" s="89" t="str">
        <f aca="false">B263&amp;"|"&amp;C263&amp;"|"&amp;A263</f>
        <v>12/|2011|9</v>
      </c>
      <c r="E263" s="72" t="n">
        <f aca="false">VLOOKUP(D263,'EST. DESCRITIVAS'!E:Q,3,0)</f>
        <v>0.774866672706879</v>
      </c>
      <c r="F263" s="72" t="n">
        <f aca="false">VLOOKUP(D263,'EST. DESCRITIVAS'!$E:$Q,5,0)</f>
        <v>0.115444096264336</v>
      </c>
      <c r="G263" s="72" t="n">
        <f aca="false">VLOOKUP(D263,'EST. DESCRITIVAS'!$E:$Q,7,0)</f>
        <v>0.890310768971216</v>
      </c>
      <c r="H263" s="72" t="n">
        <f aca="false">VLOOKUP(D263,'EST. DESCRITIVAS'!$E:$Q,13,0)</f>
        <v>0.222658922696727</v>
      </c>
      <c r="I263" s="72" t="n">
        <f aca="false">VLOOKUP(D263,'EST. DESCRITIVAS'!$E:$Q,11,0)</f>
        <v>0.688918603960922</v>
      </c>
      <c r="J263" s="72" t="n">
        <f aca="false">VLOOKUP(D263,'EST. DESCRITIVAS'!$E:$Q,9,0)</f>
        <v>0.34204269597628</v>
      </c>
    </row>
    <row r="264" customFormat="false" ht="12.75" hidden="false" customHeight="false" outlineLevel="0" collapsed="false">
      <c r="A264" s="89" t="n">
        <v>10</v>
      </c>
      <c r="B264" s="89" t="str">
        <f aca="false">B263</f>
        <v>12/</v>
      </c>
      <c r="C264" s="89" t="n">
        <f aca="false">C263</f>
        <v>2011</v>
      </c>
      <c r="D264" s="89" t="str">
        <f aca="false">B264&amp;"|"&amp;C264&amp;"|"&amp;A264</f>
        <v>12/|2011|10</v>
      </c>
      <c r="E264" s="72" t="n">
        <f aca="false">VLOOKUP(D264,'EST. DESCRITIVAS'!E:Q,3,0)</f>
        <v>0.60531252791757</v>
      </c>
      <c r="F264" s="72" t="n">
        <f aca="false">VLOOKUP(D264,'EST. DESCRITIVAS'!$E:$Q,5,0)</f>
        <v>0.166512809823015</v>
      </c>
      <c r="G264" s="72" t="n">
        <f aca="false">VLOOKUP(D264,'EST. DESCRITIVAS'!$E:$Q,7,0)</f>
        <v>0.771825337740588</v>
      </c>
      <c r="H264" s="72" t="n">
        <f aca="false">VLOOKUP(D264,'EST. DESCRITIVAS'!$E:$Q,13,0)</f>
        <v>0.105982549656055</v>
      </c>
      <c r="I264" s="72" t="n">
        <f aca="false">VLOOKUP(D264,'EST. DESCRITIVAS'!$E:$Q,11,0)</f>
        <v>0.636123601639816</v>
      </c>
      <c r="J264" s="72" t="n">
        <f aca="false">VLOOKUP(D264,'EST. DESCRITIVAS'!$E:$Q,9,0)</f>
        <v>0.182861340242001</v>
      </c>
    </row>
    <row r="265" customFormat="false" ht="12.75" hidden="false" customHeight="false" outlineLevel="0" collapsed="false">
      <c r="A265" s="89" t="n">
        <v>11</v>
      </c>
      <c r="B265" s="89" t="str">
        <f aca="false">B264</f>
        <v>12/</v>
      </c>
      <c r="C265" s="89" t="n">
        <f aca="false">C264</f>
        <v>2011</v>
      </c>
      <c r="D265" s="89" t="str">
        <f aca="false">B265&amp;"|"&amp;C265&amp;"|"&amp;A265</f>
        <v>12/|2011|11</v>
      </c>
      <c r="E265" s="72" t="n">
        <f aca="false">VLOOKUP(D265,'EST. DESCRITIVAS'!E:Q,3,0)</f>
        <v>0.664216607979216</v>
      </c>
      <c r="F265" s="72" t="n">
        <f aca="false">VLOOKUP(D265,'EST. DESCRITIVAS'!$E:$Q,5,0)</f>
        <v>0.268575122528833</v>
      </c>
      <c r="G265" s="72" t="n">
        <f aca="false">VLOOKUP(D265,'EST. DESCRITIVAS'!$E:$Q,7,0)</f>
        <v>0.932791730508049</v>
      </c>
      <c r="H265" s="72" t="n">
        <f aca="false">VLOOKUP(D265,'EST. DESCRITIVAS'!$E:$Q,13,0)</f>
        <v>0.0990611043600686</v>
      </c>
      <c r="I265" s="72" t="n">
        <f aca="false">VLOOKUP(D265,'EST. DESCRITIVAS'!$E:$Q,11,0)</f>
        <v>0.814272083938078</v>
      </c>
      <c r="J265" s="72" t="n">
        <f aca="false">VLOOKUP(D265,'EST. DESCRITIVAS'!$E:$Q,9,0)</f>
        <v>0.144032371853643</v>
      </c>
    </row>
    <row r="266" customFormat="false" ht="12.75" hidden="false" customHeight="false" outlineLevel="0" collapsed="false">
      <c r="A266" s="89" t="n">
        <v>12</v>
      </c>
      <c r="B266" s="89" t="str">
        <f aca="false">B265</f>
        <v>12/</v>
      </c>
      <c r="C266" s="89" t="n">
        <f aca="false">C265</f>
        <v>2011</v>
      </c>
      <c r="D266" s="89" t="str">
        <f aca="false">B266&amp;"|"&amp;C266&amp;"|"&amp;A266</f>
        <v>12/|2011|12</v>
      </c>
      <c r="E266" s="72" t="n">
        <f aca="false">VLOOKUP(D266,'EST. DESCRITIVAS'!E:Q,3,0)</f>
        <v>0.688927159076412</v>
      </c>
      <c r="F266" s="72" t="n">
        <f aca="false">VLOOKUP(D266,'EST. DESCRITIVAS'!$E:$Q,5,0)</f>
        <v>0.219347402183223</v>
      </c>
      <c r="G266" s="72" t="n">
        <f aca="false">VLOOKUP(D266,'EST. DESCRITIVAS'!$E:$Q,7,0)</f>
        <v>0.908274561259635</v>
      </c>
      <c r="H266" s="72" t="n">
        <f aca="false">VLOOKUP(D266,'EST. DESCRITIVAS'!$E:$Q,13,0)</f>
        <v>0.0571319228035646</v>
      </c>
      <c r="I266" s="72" t="n">
        <f aca="false">VLOOKUP(D266,'EST. DESCRITIVAS'!$E:$Q,11,0)</f>
        <v>0.859571191660743</v>
      </c>
      <c r="J266" s="72" t="n">
        <f aca="false">VLOOKUP(D266,'EST. DESCRITIVAS'!$E:$Q,9,0)</f>
        <v>0.297117890401472</v>
      </c>
    </row>
    <row r="267" customFormat="false" ht="12.75" hidden="false" customHeight="false" outlineLevel="0" collapsed="false">
      <c r="A267" s="89" t="n">
        <v>13</v>
      </c>
      <c r="B267" s="89" t="str">
        <f aca="false">B266</f>
        <v>12/</v>
      </c>
      <c r="C267" s="89" t="n">
        <f aca="false">C266</f>
        <v>2011</v>
      </c>
      <c r="D267" s="89" t="str">
        <f aca="false">B267&amp;"|"&amp;C267&amp;"|"&amp;A267</f>
        <v>12/|2011|13</v>
      </c>
      <c r="E267" s="72" t="n">
        <f aca="false">VLOOKUP(D267,'EST. DESCRITIVAS'!E:Q,3,0)</f>
        <v>0.615825152708647</v>
      </c>
      <c r="F267" s="72" t="n">
        <f aca="false">VLOOKUP(D267,'EST. DESCRITIVAS'!$E:$Q,5,0)</f>
        <v>0.209807544366053</v>
      </c>
      <c r="G267" s="72" t="n">
        <f aca="false">VLOOKUP(D267,'EST. DESCRITIVAS'!$E:$Q,7,0)</f>
        <v>0.8256326970747</v>
      </c>
      <c r="H267" s="72" t="n">
        <f aca="false">VLOOKUP(D267,'EST. DESCRITIVAS'!$E:$Q,13,0)</f>
        <v>0.128069241070352</v>
      </c>
      <c r="I267" s="72" t="n">
        <f aca="false">VLOOKUP(D267,'EST. DESCRITIVAS'!$E:$Q,11,0)</f>
        <v>0.716293963323623</v>
      </c>
      <c r="J267" s="72" t="n">
        <f aca="false">VLOOKUP(D267,'EST. DESCRITIVAS'!$E:$Q,9,0)</f>
        <v>0.220067023041636</v>
      </c>
    </row>
    <row r="268" customFormat="false" ht="12.75" hidden="false" customHeight="false" outlineLevel="0" collapsed="false">
      <c r="A268" s="89" t="n">
        <v>14</v>
      </c>
      <c r="B268" s="89" t="str">
        <f aca="false">B267</f>
        <v>12/</v>
      </c>
      <c r="C268" s="89" t="n">
        <f aca="false">C267</f>
        <v>2011</v>
      </c>
      <c r="D268" s="89" t="str">
        <f aca="false">B268&amp;"|"&amp;C268&amp;"|"&amp;A268</f>
        <v>12/|2011|14</v>
      </c>
      <c r="E268" s="72" t="n">
        <f aca="false">VLOOKUP(D268,'EST. DESCRITIVAS'!E:Q,3,0)</f>
        <v>0.797904167338586</v>
      </c>
      <c r="F268" s="72" t="n">
        <f aca="false">VLOOKUP(D268,'EST. DESCRITIVAS'!$E:$Q,5,0)</f>
        <v>0.152923079465204</v>
      </c>
      <c r="G268" s="72" t="n">
        <f aca="false">VLOOKUP(D268,'EST. DESCRITIVAS'!$E:$Q,7,0)</f>
        <v>0.95082724680379</v>
      </c>
      <c r="H268" s="72" t="n">
        <f aca="false">VLOOKUP(D268,'EST. DESCRITIVAS'!$E:$Q,13,0)</f>
        <v>0.162387251687495</v>
      </c>
      <c r="I268" s="72" t="n">
        <f aca="false">VLOOKUP(D268,'EST. DESCRITIVAS'!$E:$Q,11,0)</f>
        <v>0.818488565973962</v>
      </c>
      <c r="J268" s="72" t="n">
        <f aca="false">VLOOKUP(D268,'EST. DESCRITIVAS'!$E:$Q,9,0)</f>
        <v>0.17447197972833</v>
      </c>
    </row>
    <row r="269" customFormat="false" ht="12.75" hidden="false" customHeight="false" outlineLevel="0" collapsed="false">
      <c r="A269" s="89" t="n">
        <v>15</v>
      </c>
      <c r="B269" s="89" t="str">
        <f aca="false">B268</f>
        <v>12/</v>
      </c>
      <c r="C269" s="89" t="n">
        <f aca="false">C268</f>
        <v>2011</v>
      </c>
      <c r="D269" s="89" t="str">
        <f aca="false">B269&amp;"|"&amp;C269&amp;"|"&amp;A269</f>
        <v>12/|2011|15</v>
      </c>
      <c r="E269" s="72" t="n">
        <f aca="false">VLOOKUP(D269,'EST. DESCRITIVAS'!E:Q,3,0)</f>
        <v>0.679380455072902</v>
      </c>
      <c r="F269" s="72" t="n">
        <f aca="false">VLOOKUP(D269,'EST. DESCRITIVAS'!$E:$Q,5,0)</f>
        <v>0.246153069976288</v>
      </c>
      <c r="G269" s="72" t="n">
        <f aca="false">VLOOKUP(D269,'EST. DESCRITIVAS'!$E:$Q,7,0)</f>
        <v>0.92553352504919</v>
      </c>
      <c r="H269" s="72" t="n">
        <f aca="false">VLOOKUP(D269,'EST. DESCRITIVAS'!$E:$Q,13,0)</f>
        <v>0.160688159023258</v>
      </c>
      <c r="I269" s="72" t="n">
        <f aca="false">VLOOKUP(D269,'EST. DESCRITIVAS'!$E:$Q,11,0)</f>
        <v>0.735331214368598</v>
      </c>
      <c r="J269" s="72" t="n">
        <f aca="false">VLOOKUP(D269,'EST. DESCRITIVAS'!$E:$Q,9,0)</f>
        <v>0.232077089955098</v>
      </c>
    </row>
    <row r="270" customFormat="false" ht="12.75" hidden="false" customHeight="false" outlineLevel="0" collapsed="false">
      <c r="A270" s="89" t="n">
        <v>16</v>
      </c>
      <c r="B270" s="89" t="str">
        <f aca="false">B269</f>
        <v>12/</v>
      </c>
      <c r="C270" s="89" t="n">
        <f aca="false">C269</f>
        <v>2011</v>
      </c>
      <c r="D270" s="89" t="str">
        <f aca="false">B270&amp;"|"&amp;C270&amp;"|"&amp;A270</f>
        <v>12/|2011|16</v>
      </c>
      <c r="E270" s="72" t="n">
        <f aca="false">VLOOKUP(D270,'EST. DESCRITIVAS'!E:Q,3,0)</f>
        <v>0.765596367619078</v>
      </c>
      <c r="F270" s="72" t="n">
        <f aca="false">VLOOKUP(D270,'EST. DESCRITIVAS'!$E:$Q,5,0)</f>
        <v>0.148167270378803</v>
      </c>
      <c r="G270" s="72" t="n">
        <f aca="false">VLOOKUP(D270,'EST. DESCRITIVAS'!$E:$Q,7,0)</f>
        <v>0.913763637997881</v>
      </c>
      <c r="H270" s="72" t="n">
        <f aca="false">VLOOKUP(D270,'EST. DESCRITIVAS'!$E:$Q,13,0)</f>
        <v>0.0962131224391161</v>
      </c>
      <c r="I270" s="72" t="n">
        <f aca="false">VLOOKUP(D270,'EST. DESCRITIVAS'!$E:$Q,11,0)</f>
        <v>0.744885344124997</v>
      </c>
      <c r="J270" s="72" t="n">
        <f aca="false">VLOOKUP(D270,'EST. DESCRITIVAS'!$E:$Q,9,0)</f>
        <v>0.153326035725191</v>
      </c>
    </row>
    <row r="271" customFormat="false" ht="12.75" hidden="false" customHeight="false" outlineLevel="0" collapsed="false">
      <c r="A271" s="89" t="n">
        <v>17</v>
      </c>
      <c r="B271" s="89" t="str">
        <f aca="false">B270</f>
        <v>12/</v>
      </c>
      <c r="C271" s="89" t="n">
        <f aca="false">C270</f>
        <v>2011</v>
      </c>
      <c r="D271" s="89" t="str">
        <f aca="false">B271&amp;"|"&amp;C271&amp;"|"&amp;A271</f>
        <v>12/|2011|17</v>
      </c>
      <c r="E271" s="72" t="n">
        <f aca="false">VLOOKUP(D271,'EST. DESCRITIVAS'!E:Q,3,0)</f>
        <v>0.363260747147199</v>
      </c>
      <c r="F271" s="72" t="n">
        <f aca="false">VLOOKUP(D271,'EST. DESCRITIVAS'!$E:$Q,5,0)</f>
        <v>0.0452986322134627</v>
      </c>
      <c r="G271" s="72" t="n">
        <f aca="false">VLOOKUP(D271,'EST. DESCRITIVAS'!$E:$Q,7,0)</f>
        <v>0.408559379360662</v>
      </c>
      <c r="H271" s="72" t="n">
        <f aca="false">VLOOKUP(D271,'EST. DESCRITIVAS'!$E:$Q,13,0)</f>
        <v>0.0270245861578019</v>
      </c>
      <c r="I271" s="72" t="n">
        <f aca="false">VLOOKUP(D271,'EST. DESCRITIVAS'!$E:$Q,11,0)</f>
        <v>0.0631649454231213</v>
      </c>
      <c r="J271" s="72" t="n">
        <f aca="false">VLOOKUP(D271,'EST. DESCRITIVAS'!$E:$Q,9,0)</f>
        <v>0.0103119665384588</v>
      </c>
    </row>
    <row r="272" customFormat="false" ht="12.75" hidden="false" customHeight="false" outlineLevel="0" collapsed="false">
      <c r="A272" s="89" t="n">
        <v>18</v>
      </c>
      <c r="B272" s="89" t="str">
        <f aca="false">B271</f>
        <v>12/</v>
      </c>
      <c r="C272" s="89" t="n">
        <f aca="false">C271</f>
        <v>2011</v>
      </c>
      <c r="D272" s="89" t="str">
        <f aca="false">B272&amp;"|"&amp;C272&amp;"|"&amp;A272</f>
        <v>12/|2011|18</v>
      </c>
      <c r="E272" s="72" t="n">
        <f aca="false">VLOOKUP(D272,'EST. DESCRITIVAS'!E:Q,3,0)</f>
        <v>0.819902160334395</v>
      </c>
      <c r="F272" s="72" t="n">
        <f aca="false">VLOOKUP(D272,'EST. DESCRITIVAS'!$E:$Q,5,0)</f>
        <v>0.0714626762462002</v>
      </c>
      <c r="G272" s="72" t="n">
        <f aca="false">VLOOKUP(D272,'EST. DESCRITIVAS'!$E:$Q,7,0)</f>
        <v>0.891364836580594</v>
      </c>
      <c r="H272" s="72" t="n">
        <f aca="false">VLOOKUP(D272,'EST. DESCRITIVAS'!$E:$Q,13,0)</f>
        <v>0.0670111155244834</v>
      </c>
      <c r="I272" s="72" t="n">
        <f aca="false">VLOOKUP(D272,'EST. DESCRITIVAS'!$E:$Q,11,0)</f>
        <v>0.979908293321424</v>
      </c>
      <c r="J272" s="72" t="n">
        <f aca="false">VLOOKUP(D272,'EST. DESCRITIVAS'!$E:$Q,9,0)</f>
        <v>0.169878595669453</v>
      </c>
    </row>
    <row r="273" customFormat="false" ht="12.75" hidden="false" customHeight="false" outlineLevel="0" collapsed="false">
      <c r="A273" s="89" t="n">
        <v>19</v>
      </c>
      <c r="B273" s="89" t="str">
        <f aca="false">B272</f>
        <v>12/</v>
      </c>
      <c r="C273" s="89" t="n">
        <f aca="false">C272</f>
        <v>2011</v>
      </c>
      <c r="D273" s="89" t="str">
        <f aca="false">B273&amp;"|"&amp;C273&amp;"|"&amp;A273</f>
        <v>12/|2011|19</v>
      </c>
      <c r="E273" s="72" t="str">
        <f aca="false">VLOOKUP(D273,'EST. DESCRITIVAS'!E:Q,3,0)</f>
        <v/>
      </c>
      <c r="F273" s="72" t="str">
        <f aca="false">VLOOKUP(D273,'EST. DESCRITIVAS'!$E:$Q,5,0)</f>
        <v/>
      </c>
      <c r="G273" s="72" t="str">
        <f aca="false">VLOOKUP(D273,'EST. DESCRITIVAS'!$E:$Q,7,0)</f>
        <v/>
      </c>
      <c r="H273" s="72" t="str">
        <f aca="false">VLOOKUP(D273,'EST. DESCRITIVAS'!$E:$Q,13,0)</f>
        <v/>
      </c>
      <c r="I273" s="72" t="str">
        <f aca="false">VLOOKUP(D273,'EST. DESCRITIVAS'!$E:$Q,11,0)</f>
        <v/>
      </c>
      <c r="J273" s="72" t="str">
        <f aca="false">VLOOKUP(D273,'EST. DESCRITIVAS'!$E:$Q,9,0)</f>
        <v/>
      </c>
    </row>
    <row r="274" customFormat="false" ht="12.75" hidden="false" customHeight="false" outlineLevel="0" collapsed="false">
      <c r="A274" s="89" t="n">
        <v>20</v>
      </c>
      <c r="B274" s="89" t="str">
        <f aca="false">B273</f>
        <v>12/</v>
      </c>
      <c r="C274" s="89" t="n">
        <f aca="false">C273</f>
        <v>2011</v>
      </c>
      <c r="D274" s="89" t="str">
        <f aca="false">B274&amp;"|"&amp;C274&amp;"|"&amp;A274</f>
        <v>12/|2011|20</v>
      </c>
      <c r="E274" s="72" t="str">
        <f aca="false">VLOOKUP(D274,'EST. DESCRITIVAS'!E:Q,3,0)</f>
        <v/>
      </c>
      <c r="F274" s="72" t="str">
        <f aca="false">VLOOKUP(D274,'EST. DESCRITIVAS'!$E:$Q,5,0)</f>
        <v/>
      </c>
      <c r="G274" s="72" t="str">
        <f aca="false">VLOOKUP(D274,'EST. DESCRITIVAS'!$E:$Q,7,0)</f>
        <v/>
      </c>
      <c r="H274" s="72" t="str">
        <f aca="false">VLOOKUP(D274,'EST. DESCRITIVAS'!$E:$Q,13,0)</f>
        <v/>
      </c>
      <c r="I274" s="72" t="str">
        <f aca="false">VLOOKUP(D274,'EST. DESCRITIVAS'!$E:$Q,11,0)</f>
        <v/>
      </c>
      <c r="J274" s="72" t="str">
        <f aca="false">VLOOKUP(D274,'EST. DESCRITIVAS'!$E:$Q,9,0)</f>
        <v/>
      </c>
    </row>
    <row r="275" customFormat="false" ht="12.75" hidden="false" customHeight="false" outlineLevel="0" collapsed="false">
      <c r="A275" s="89" t="n">
        <v>21</v>
      </c>
      <c r="B275" s="89" t="str">
        <f aca="false">B274</f>
        <v>12/</v>
      </c>
      <c r="C275" s="89" t="n">
        <f aca="false">C274</f>
        <v>2011</v>
      </c>
      <c r="D275" s="89" t="str">
        <f aca="false">B275&amp;"|"&amp;C275&amp;"|"&amp;A275</f>
        <v>12/|2011|21</v>
      </c>
      <c r="E275" s="72" t="n">
        <f aca="false">VLOOKUP(D275,'EST. DESCRITIVAS'!E:Q,3,0)</f>
        <v>0.787098229468608</v>
      </c>
      <c r="F275" s="72" t="n">
        <f aca="false">VLOOKUP(D275,'EST. DESCRITIVAS'!$E:$Q,5,0)</f>
        <v>0.136379986881505</v>
      </c>
      <c r="G275" s="72" t="n">
        <f aca="false">VLOOKUP(D275,'EST. DESCRITIVAS'!$E:$Q,7,0)</f>
        <v>0.923478216350113</v>
      </c>
      <c r="H275" s="72" t="n">
        <f aca="false">VLOOKUP(D275,'EST. DESCRITIVAS'!$E:$Q,13,0)</f>
        <v>0.0733236102656711</v>
      </c>
      <c r="I275" s="72" t="n">
        <f aca="false">VLOOKUP(D275,'EST. DESCRITIVAS'!$E:$Q,11,0)</f>
        <v>0.660915162965552</v>
      </c>
      <c r="J275" s="72" t="n">
        <f aca="false">VLOOKUP(D275,'EST. DESCRITIVAS'!$E:$Q,9,0)</f>
        <v>0.0592187347800026</v>
      </c>
    </row>
    <row r="276" customFormat="false" ht="12.75" hidden="false" customHeight="false" outlineLevel="0" collapsed="false">
      <c r="A276" s="89" t="n">
        <v>22</v>
      </c>
      <c r="B276" s="89" t="str">
        <f aca="false">B275</f>
        <v>12/</v>
      </c>
      <c r="C276" s="89" t="n">
        <f aca="false">C275</f>
        <v>2011</v>
      </c>
      <c r="D276" s="89" t="str">
        <f aca="false">B276&amp;"|"&amp;C276&amp;"|"&amp;A276</f>
        <v>12/|2011|22</v>
      </c>
      <c r="E276" s="72" t="n">
        <f aca="false">VLOOKUP(D276,'EST. DESCRITIVAS'!E:Q,3,0)</f>
        <v>0.545096471687267</v>
      </c>
      <c r="F276" s="72" t="n">
        <f aca="false">VLOOKUP(D276,'EST. DESCRITIVAS'!$E:$Q,5,0)</f>
        <v>0.34367364903708</v>
      </c>
      <c r="G276" s="72" t="n">
        <f aca="false">VLOOKUP(D276,'EST. DESCRITIVAS'!$E:$Q,7,0)</f>
        <v>0.888770120724347</v>
      </c>
      <c r="H276" s="72" t="n">
        <f aca="false">VLOOKUP(D276,'EST. DESCRITIVAS'!$E:$Q,13,0)</f>
        <v>0.112438020983041</v>
      </c>
      <c r="I276" s="72" t="n">
        <f aca="false">VLOOKUP(D276,'EST. DESCRITIVAS'!$E:$Q,11,0)</f>
        <v>0.8447201063524</v>
      </c>
      <c r="J276" s="72" t="n">
        <f aca="false">VLOOKUP(D276,'EST. DESCRITIVAS'!$E:$Q,9,0)</f>
        <v>0.237173038229376</v>
      </c>
    </row>
    <row r="277" customFormat="false" ht="12.75" hidden="false" customHeight="false" outlineLevel="0" collapsed="false">
      <c r="A277" s="89" t="n">
        <v>23</v>
      </c>
      <c r="B277" s="89" t="str">
        <f aca="false">B276</f>
        <v>12/</v>
      </c>
      <c r="C277" s="89" t="n">
        <f aca="false">C276</f>
        <v>2011</v>
      </c>
      <c r="D277" s="89" t="str">
        <f aca="false">B277&amp;"|"&amp;C277&amp;"|"&amp;A277</f>
        <v>12/|2011|23</v>
      </c>
      <c r="E277" s="72" t="n">
        <f aca="false">VLOOKUP(D277,'EST. DESCRITIVAS'!E:Q,3,0)</f>
        <v>0.410795814151083</v>
      </c>
      <c r="F277" s="72" t="n">
        <f aca="false">VLOOKUP(D277,'EST. DESCRITIVAS'!$E:$Q,5,0)</f>
        <v>0.364274629143151</v>
      </c>
      <c r="G277" s="72" t="n">
        <f aca="false">VLOOKUP(D277,'EST. DESCRITIVAS'!$E:$Q,7,0)</f>
        <v>0.775070443294235</v>
      </c>
      <c r="H277" s="72" t="n">
        <f aca="false">VLOOKUP(D277,'EST. DESCRITIVAS'!$E:$Q,13,0)</f>
        <v>0.0415804729743398</v>
      </c>
      <c r="I277" s="72" t="n">
        <f aca="false">VLOOKUP(D277,'EST. DESCRITIVAS'!$E:$Q,11,0)</f>
        <v>0.754811674368468</v>
      </c>
      <c r="J277" s="72" t="n">
        <f aca="false">VLOOKUP(D277,'EST. DESCRITIVAS'!$E:$Q,9,0)</f>
        <v>0.30296772179884</v>
      </c>
    </row>
    <row r="278" customFormat="false" ht="12.75" hidden="false" customHeight="false" outlineLevel="0" collapsed="false">
      <c r="A278" s="89" t="n">
        <v>1</v>
      </c>
      <c r="B278" s="89" t="s">
        <v>25</v>
      </c>
      <c r="C278" s="89" t="n">
        <v>2012</v>
      </c>
      <c r="D278" s="89" t="str">
        <f aca="false">B278&amp;"|"&amp;C278&amp;"|"&amp;A278</f>
        <v>03/|2012|1</v>
      </c>
      <c r="E278" s="72" t="n">
        <f aca="false">VLOOKUP(D278,'EST. DESCRITIVAS'!E:Q,3,0)</f>
        <v>0.728808364464903</v>
      </c>
      <c r="F278" s="72" t="n">
        <f aca="false">VLOOKUP(D278,'EST. DESCRITIVAS'!$E:$Q,5,0)</f>
        <v>0.11112524722129</v>
      </c>
      <c r="G278" s="72" t="n">
        <f aca="false">VLOOKUP(D278,'EST. DESCRITIVAS'!$E:$Q,7,0)</f>
        <v>0.839933611686192</v>
      </c>
      <c r="H278" s="72" t="n">
        <f aca="false">VLOOKUP(D278,'EST. DESCRITIVAS'!$E:$Q,13,0)</f>
        <v>0.107389458831149</v>
      </c>
      <c r="I278" s="72" t="n">
        <f aca="false">VLOOKUP(D278,'EST. DESCRITIVAS'!$E:$Q,11,0)</f>
        <v>0.656452041961116</v>
      </c>
      <c r="J278" s="72" t="n">
        <f aca="false">VLOOKUP(D278,'EST. DESCRITIVAS'!$E:$Q,9,0)</f>
        <v>0.243450804408924</v>
      </c>
    </row>
    <row r="279" customFormat="false" ht="12.75" hidden="false" customHeight="false" outlineLevel="0" collapsed="false">
      <c r="A279" s="89" t="n">
        <v>2</v>
      </c>
      <c r="B279" s="89" t="str">
        <f aca="false">B278</f>
        <v>03/</v>
      </c>
      <c r="C279" s="89" t="n">
        <f aca="false">C278</f>
        <v>2012</v>
      </c>
      <c r="D279" s="89" t="str">
        <f aca="false">B279&amp;"|"&amp;C279&amp;"|"&amp;A279</f>
        <v>03/|2012|2</v>
      </c>
      <c r="E279" s="72" t="n">
        <f aca="false">VLOOKUP(D279,'EST. DESCRITIVAS'!E:Q,3,0)</f>
        <v>1.23221057327682</v>
      </c>
      <c r="F279" s="72" t="n">
        <f aca="false">VLOOKUP(D279,'EST. DESCRITIVAS'!$E:$Q,5,0)</f>
        <v>0.325228641534686</v>
      </c>
      <c r="G279" s="72" t="n">
        <f aca="false">VLOOKUP(D279,'EST. DESCRITIVAS'!$E:$Q,7,0)</f>
        <v>1.55743921481151</v>
      </c>
      <c r="H279" s="72" t="n">
        <f aca="false">VLOOKUP(D279,'EST. DESCRITIVAS'!$E:$Q,13,0)</f>
        <v>0.176388579076511</v>
      </c>
      <c r="I279" s="72" t="n">
        <f aca="false">VLOOKUP(D279,'EST. DESCRITIVAS'!$E:$Q,11,0)</f>
        <v>1.33554539370957</v>
      </c>
      <c r="J279" s="72" t="n">
        <f aca="false">VLOOKUP(D279,'EST. DESCRITIVAS'!$E:$Q,9,0)</f>
        <v>0.103334820432746</v>
      </c>
    </row>
    <row r="280" customFormat="false" ht="12.75" hidden="false" customHeight="false" outlineLevel="0" collapsed="false">
      <c r="A280" s="89" t="n">
        <v>3</v>
      </c>
      <c r="B280" s="89" t="str">
        <f aca="false">B279</f>
        <v>03/</v>
      </c>
      <c r="C280" s="89" t="n">
        <f aca="false">C279</f>
        <v>2012</v>
      </c>
      <c r="D280" s="89" t="str">
        <f aca="false">B280&amp;"|"&amp;C280&amp;"|"&amp;A280</f>
        <v>03/|2012|3</v>
      </c>
      <c r="E280" s="72" t="n">
        <f aca="false">VLOOKUP(D280,'EST. DESCRITIVAS'!E:Q,3,0)</f>
        <v>1.96087373979837</v>
      </c>
      <c r="F280" s="72" t="n">
        <f aca="false">VLOOKUP(D280,'EST. DESCRITIVAS'!$E:$Q,5,0)</f>
        <v>0.245439270283246</v>
      </c>
      <c r="G280" s="72" t="n">
        <f aca="false">VLOOKUP(D280,'EST. DESCRITIVAS'!$E:$Q,7,0)</f>
        <v>2.20631301008162</v>
      </c>
      <c r="H280" s="72" t="n">
        <f aca="false">VLOOKUP(D280,'EST. DESCRITIVAS'!$E:$Q,13,0)</f>
        <v>1.01200192030725</v>
      </c>
      <c r="I280" s="72" t="n">
        <f aca="false">VLOOKUP(D280,'EST. DESCRITIVAS'!$E:$Q,11,0)</f>
        <v>0.940830532885264</v>
      </c>
      <c r="J280" s="72" t="n">
        <f aca="false">VLOOKUP(D280,'EST. DESCRITIVAS'!$E:$Q,9,0)</f>
        <v>0.166706673067691</v>
      </c>
    </row>
    <row r="281" customFormat="false" ht="12.75" hidden="false" customHeight="false" outlineLevel="0" collapsed="false">
      <c r="A281" s="89" t="n">
        <v>4</v>
      </c>
      <c r="B281" s="89" t="str">
        <f aca="false">B280</f>
        <v>03/</v>
      </c>
      <c r="C281" s="89" t="n">
        <f aca="false">C280</f>
        <v>2012</v>
      </c>
      <c r="D281" s="89" t="str">
        <f aca="false">B281&amp;"|"&amp;C281&amp;"|"&amp;A281</f>
        <v>03/|2012|4</v>
      </c>
      <c r="E281" s="72" t="n">
        <f aca="false">VLOOKUP(D281,'EST. DESCRITIVAS'!E:Q,3,0)</f>
        <v>0.878024294749524</v>
      </c>
      <c r="F281" s="72" t="n">
        <f aca="false">VLOOKUP(D281,'EST. DESCRITIVAS'!$E:$Q,5,0)</f>
        <v>0.157703934232395</v>
      </c>
      <c r="G281" s="72" t="n">
        <f aca="false">VLOOKUP(D281,'EST. DESCRITIVAS'!$E:$Q,7,0)</f>
        <v>1.03572822898192</v>
      </c>
      <c r="H281" s="72" t="n">
        <f aca="false">VLOOKUP(D281,'EST. DESCRITIVAS'!$E:$Q,13,0)</f>
        <v>0.126883735457172</v>
      </c>
      <c r="I281" s="72" t="n">
        <f aca="false">VLOOKUP(D281,'EST. DESCRITIVAS'!$E:$Q,11,0)</f>
        <v>0.872882017646597</v>
      </c>
      <c r="J281" s="72" t="n">
        <f aca="false">VLOOKUP(D281,'EST. DESCRITIVAS'!$E:$Q,9,0)</f>
        <v>0.0166203750181263</v>
      </c>
    </row>
    <row r="282" customFormat="false" ht="12.75" hidden="false" customHeight="false" outlineLevel="0" collapsed="false">
      <c r="A282" s="89" t="n">
        <v>5</v>
      </c>
      <c r="B282" s="89" t="str">
        <f aca="false">B281</f>
        <v>03/</v>
      </c>
      <c r="C282" s="89" t="n">
        <f aca="false">C281</f>
        <v>2012</v>
      </c>
      <c r="D282" s="89" t="str">
        <f aca="false">B282&amp;"|"&amp;C282&amp;"|"&amp;A282</f>
        <v>03/|2012|5</v>
      </c>
      <c r="E282" s="72" t="n">
        <f aca="false">VLOOKUP(D282,'EST. DESCRITIVAS'!E:Q,3,0)</f>
        <v>0.321147744516486</v>
      </c>
      <c r="F282" s="72" t="n">
        <f aca="false">VLOOKUP(D282,'EST. DESCRITIVAS'!$E:$Q,5,0)</f>
        <v>0.61898192854187</v>
      </c>
      <c r="G282" s="72" t="n">
        <f aca="false">VLOOKUP(D282,'EST. DESCRITIVAS'!$E:$Q,7,0)</f>
        <v>0.94012967305836</v>
      </c>
      <c r="H282" s="72" t="n">
        <f aca="false">VLOOKUP(D282,'EST. DESCRITIVAS'!$E:$Q,13,0)</f>
        <v>0.282383777072701</v>
      </c>
      <c r="I282" s="72" t="n">
        <f aca="false">VLOOKUP(D282,'EST. DESCRITIVAS'!$E:$Q,11,0)</f>
        <v>0.587391364326115</v>
      </c>
      <c r="J282" s="72" t="n">
        <f aca="false">VLOOKUP(D282,'EST. DESCRITIVAS'!$E:$Q,9,0)</f>
        <v>0.266243619809629</v>
      </c>
    </row>
    <row r="283" customFormat="false" ht="12.75" hidden="false" customHeight="false" outlineLevel="0" collapsed="false">
      <c r="A283" s="89" t="n">
        <v>6</v>
      </c>
      <c r="B283" s="89" t="str">
        <f aca="false">B282</f>
        <v>03/</v>
      </c>
      <c r="C283" s="89" t="n">
        <f aca="false">C282</f>
        <v>2012</v>
      </c>
      <c r="D283" s="89" t="str">
        <f aca="false">B283&amp;"|"&amp;C283&amp;"|"&amp;A283</f>
        <v>03/|2012|6</v>
      </c>
      <c r="E283" s="72" t="str">
        <f aca="false">VLOOKUP(D283,'EST. DESCRITIVAS'!E:Q,3,0)</f>
        <v/>
      </c>
      <c r="F283" s="72" t="str">
        <f aca="false">VLOOKUP(D283,'EST. DESCRITIVAS'!$E:$Q,5,0)</f>
        <v/>
      </c>
      <c r="G283" s="72" t="str">
        <f aca="false">VLOOKUP(D283,'EST. DESCRITIVAS'!$E:$Q,7,0)</f>
        <v/>
      </c>
      <c r="H283" s="72" t="str">
        <f aca="false">VLOOKUP(D283,'EST. DESCRITIVAS'!$E:$Q,13,0)</f>
        <v/>
      </c>
      <c r="I283" s="72" t="str">
        <f aca="false">VLOOKUP(D283,'EST. DESCRITIVAS'!$E:$Q,11,0)</f>
        <v/>
      </c>
      <c r="J283" s="72" t="str">
        <f aca="false">VLOOKUP(D283,'EST. DESCRITIVAS'!$E:$Q,9,0)</f>
        <v/>
      </c>
    </row>
    <row r="284" customFormat="false" ht="12.75" hidden="false" customHeight="false" outlineLevel="0" collapsed="false">
      <c r="A284" s="89" t="n">
        <v>7</v>
      </c>
      <c r="B284" s="89" t="str">
        <f aca="false">B283</f>
        <v>03/</v>
      </c>
      <c r="C284" s="89" t="n">
        <f aca="false">C283</f>
        <v>2012</v>
      </c>
      <c r="D284" s="89" t="str">
        <f aca="false">B284&amp;"|"&amp;C284&amp;"|"&amp;A284</f>
        <v>03/|2012|7</v>
      </c>
      <c r="E284" s="72" t="str">
        <f aca="false">VLOOKUP(D284,'EST. DESCRITIVAS'!E:Q,3,0)</f>
        <v/>
      </c>
      <c r="F284" s="72" t="str">
        <f aca="false">VLOOKUP(D284,'EST. DESCRITIVAS'!$E:$Q,5,0)</f>
        <v/>
      </c>
      <c r="G284" s="72" t="str">
        <f aca="false">VLOOKUP(D284,'EST. DESCRITIVAS'!$E:$Q,7,0)</f>
        <v/>
      </c>
      <c r="H284" s="72" t="str">
        <f aca="false">VLOOKUP(D284,'EST. DESCRITIVAS'!$E:$Q,13,0)</f>
        <v/>
      </c>
      <c r="I284" s="72" t="str">
        <f aca="false">VLOOKUP(D284,'EST. DESCRITIVAS'!$E:$Q,11,0)</f>
        <v/>
      </c>
      <c r="J284" s="72" t="str">
        <f aca="false">VLOOKUP(D284,'EST. DESCRITIVAS'!$E:$Q,9,0)</f>
        <v/>
      </c>
    </row>
    <row r="285" customFormat="false" ht="12.75" hidden="false" customHeight="false" outlineLevel="0" collapsed="false">
      <c r="A285" s="89" t="n">
        <v>8</v>
      </c>
      <c r="B285" s="89" t="str">
        <f aca="false">B284</f>
        <v>03/</v>
      </c>
      <c r="C285" s="89" t="n">
        <f aca="false">C284</f>
        <v>2012</v>
      </c>
      <c r="D285" s="89" t="str">
        <f aca="false">B285&amp;"|"&amp;C285&amp;"|"&amp;A285</f>
        <v>03/|2012|8</v>
      </c>
      <c r="E285" s="72" t="str">
        <f aca="false">VLOOKUP(D285,'EST. DESCRITIVAS'!E:Q,3,0)</f>
        <v/>
      </c>
      <c r="F285" s="72" t="str">
        <f aca="false">VLOOKUP(D285,'EST. DESCRITIVAS'!$E:$Q,5,0)</f>
        <v/>
      </c>
      <c r="G285" s="72" t="str">
        <f aca="false">VLOOKUP(D285,'EST. DESCRITIVAS'!$E:$Q,7,0)</f>
        <v/>
      </c>
      <c r="H285" s="72" t="str">
        <f aca="false">VLOOKUP(D285,'EST. DESCRITIVAS'!$E:$Q,13,0)</f>
        <v/>
      </c>
      <c r="I285" s="72" t="str">
        <f aca="false">VLOOKUP(D285,'EST. DESCRITIVAS'!$E:$Q,11,0)</f>
        <v/>
      </c>
      <c r="J285" s="72" t="str">
        <f aca="false">VLOOKUP(D285,'EST. DESCRITIVAS'!$E:$Q,9,0)</f>
        <v/>
      </c>
    </row>
    <row r="286" customFormat="false" ht="12.75" hidden="false" customHeight="false" outlineLevel="0" collapsed="false">
      <c r="A286" s="89" t="n">
        <v>9</v>
      </c>
      <c r="B286" s="89" t="str">
        <f aca="false">B285</f>
        <v>03/</v>
      </c>
      <c r="C286" s="89" t="n">
        <f aca="false">C285</f>
        <v>2012</v>
      </c>
      <c r="D286" s="89" t="str">
        <f aca="false">B286&amp;"|"&amp;C286&amp;"|"&amp;A286</f>
        <v>03/|2012|9</v>
      </c>
      <c r="E286" s="72" t="n">
        <f aca="false">VLOOKUP(D286,'EST. DESCRITIVAS'!E:Q,3,0)</f>
        <v>0.882272736844322</v>
      </c>
      <c r="F286" s="72" t="n">
        <f aca="false">VLOOKUP(D286,'EST. DESCRITIVAS'!$E:$Q,5,0)</f>
        <v>0.176609320053065</v>
      </c>
      <c r="G286" s="72" t="n">
        <f aca="false">VLOOKUP(D286,'EST. DESCRITIVAS'!$E:$Q,7,0)</f>
        <v>1.05888205689739</v>
      </c>
      <c r="H286" s="72" t="n">
        <f aca="false">VLOOKUP(D286,'EST. DESCRITIVAS'!$E:$Q,13,0)</f>
        <v>0.476915706795259</v>
      </c>
      <c r="I286" s="72" t="n">
        <f aca="false">VLOOKUP(D286,'EST. DESCRITIVAS'!$E:$Q,11,0)</f>
        <v>0.950393775400618</v>
      </c>
      <c r="J286" s="72" t="n">
        <f aca="false">VLOOKUP(D286,'EST. DESCRITIVAS'!$E:$Q,9,0)</f>
        <v>0.573764450714902</v>
      </c>
    </row>
    <row r="287" customFormat="false" ht="12.75" hidden="false" customHeight="false" outlineLevel="0" collapsed="false">
      <c r="A287" s="89" t="n">
        <v>10</v>
      </c>
      <c r="B287" s="89" t="str">
        <f aca="false">B286</f>
        <v>03/</v>
      </c>
      <c r="C287" s="89" t="n">
        <f aca="false">C286</f>
        <v>2012</v>
      </c>
      <c r="D287" s="89" t="str">
        <f aca="false">B287&amp;"|"&amp;C287&amp;"|"&amp;A287</f>
        <v>03/|2012|10</v>
      </c>
      <c r="E287" s="72" t="n">
        <f aca="false">VLOOKUP(D287,'EST. DESCRITIVAS'!E:Q,3,0)</f>
        <v>0.786097448386736</v>
      </c>
      <c r="F287" s="72" t="n">
        <f aca="false">VLOOKUP(D287,'EST. DESCRITIVAS'!$E:$Q,5,0)</f>
        <v>0.20137529248842</v>
      </c>
      <c r="G287" s="72" t="n">
        <f aca="false">VLOOKUP(D287,'EST. DESCRITIVAS'!$E:$Q,7,0)</f>
        <v>0.987472740875155</v>
      </c>
      <c r="H287" s="72" t="n">
        <f aca="false">VLOOKUP(D287,'EST. DESCRITIVAS'!$E:$Q,13,0)</f>
        <v>0.171752383681135</v>
      </c>
      <c r="I287" s="72" t="n">
        <f aca="false">VLOOKUP(D287,'EST. DESCRITIVAS'!$E:$Q,11,0)</f>
        <v>0.838434968084935</v>
      </c>
      <c r="J287" s="72" t="n">
        <f aca="false">VLOOKUP(D287,'EST. DESCRITIVAS'!$E:$Q,9,0)</f>
        <v>0.240755774159145</v>
      </c>
    </row>
    <row r="288" customFormat="false" ht="12.75" hidden="false" customHeight="false" outlineLevel="0" collapsed="false">
      <c r="A288" s="89" t="n">
        <v>11</v>
      </c>
      <c r="B288" s="89" t="str">
        <f aca="false">B287</f>
        <v>03/</v>
      </c>
      <c r="C288" s="89" t="n">
        <f aca="false">C287</f>
        <v>2012</v>
      </c>
      <c r="D288" s="89" t="str">
        <f aca="false">B288&amp;"|"&amp;C288&amp;"|"&amp;A288</f>
        <v>03/|2012|11</v>
      </c>
      <c r="E288" s="72" t="n">
        <f aca="false">VLOOKUP(D288,'EST. DESCRITIVAS'!E:Q,3,0)</f>
        <v>0.657217879777588</v>
      </c>
      <c r="F288" s="72" t="n">
        <f aca="false">VLOOKUP(D288,'EST. DESCRITIVAS'!$E:$Q,5,0)</f>
        <v>0.283974283242567</v>
      </c>
      <c r="G288" s="72" t="n">
        <f aca="false">VLOOKUP(D288,'EST. DESCRITIVAS'!$E:$Q,7,0)</f>
        <v>0.941192163020155</v>
      </c>
      <c r="H288" s="72" t="n">
        <f aca="false">VLOOKUP(D288,'EST. DESCRITIVAS'!$E:$Q,13,0)</f>
        <v>0.113614103819784</v>
      </c>
      <c r="I288" s="72" t="n">
        <f aca="false">VLOOKUP(D288,'EST. DESCRITIVAS'!$E:$Q,11,0)</f>
        <v>0.80168218386643</v>
      </c>
      <c r="J288" s="72" t="n">
        <f aca="false">VLOOKUP(D288,'EST. DESCRITIVAS'!$E:$Q,9,0)</f>
        <v>0.134673795813214</v>
      </c>
    </row>
    <row r="289" customFormat="false" ht="12.75" hidden="false" customHeight="false" outlineLevel="0" collapsed="false">
      <c r="A289" s="89" t="n">
        <v>12</v>
      </c>
      <c r="B289" s="89" t="str">
        <f aca="false">B288</f>
        <v>03/</v>
      </c>
      <c r="C289" s="89" t="n">
        <f aca="false">C288</f>
        <v>2012</v>
      </c>
      <c r="D289" s="89" t="str">
        <f aca="false">B289&amp;"|"&amp;C289&amp;"|"&amp;A289</f>
        <v>03/|2012|12</v>
      </c>
      <c r="E289" s="72" t="n">
        <f aca="false">VLOOKUP(D289,'EST. DESCRITIVAS'!E:Q,3,0)</f>
        <v>0.726632229468613</v>
      </c>
      <c r="F289" s="72" t="n">
        <f aca="false">VLOOKUP(D289,'EST. DESCRITIVAS'!$E:$Q,5,0)</f>
        <v>0.234909836653013</v>
      </c>
      <c r="G289" s="72" t="n">
        <f aca="false">VLOOKUP(D289,'EST. DESCRITIVAS'!$E:$Q,7,0)</f>
        <v>0.961542066121628</v>
      </c>
      <c r="H289" s="72" t="n">
        <f aca="false">VLOOKUP(D289,'EST. DESCRITIVAS'!$E:$Q,13,0)</f>
        <v>0.0605370659286744</v>
      </c>
      <c r="I289" s="72" t="n">
        <f aca="false">VLOOKUP(D289,'EST. DESCRITIVAS'!$E:$Q,11,0)</f>
        <v>0.901556289382722</v>
      </c>
      <c r="J289" s="72" t="n">
        <f aca="false">VLOOKUP(D289,'EST. DESCRITIVAS'!$E:$Q,9,0)</f>
        <v>0.344125738038403</v>
      </c>
    </row>
    <row r="290" customFormat="false" ht="12.75" hidden="false" customHeight="false" outlineLevel="0" collapsed="false">
      <c r="A290" s="89" t="n">
        <v>13</v>
      </c>
      <c r="B290" s="89" t="str">
        <f aca="false">B289</f>
        <v>03/</v>
      </c>
      <c r="C290" s="89" t="n">
        <f aca="false">C289</f>
        <v>2012</v>
      </c>
      <c r="D290" s="89" t="str">
        <f aca="false">B290&amp;"|"&amp;C290&amp;"|"&amp;A290</f>
        <v>03/|2012|13</v>
      </c>
      <c r="E290" s="72" t="n">
        <f aca="false">VLOOKUP(D290,'EST. DESCRITIVAS'!E:Q,3,0)</f>
        <v>0.597396705962051</v>
      </c>
      <c r="F290" s="72" t="n">
        <f aca="false">VLOOKUP(D290,'EST. DESCRITIVAS'!$E:$Q,5,0)</f>
        <v>0.186521017687963</v>
      </c>
      <c r="G290" s="72" t="n">
        <f aca="false">VLOOKUP(D290,'EST. DESCRITIVAS'!$E:$Q,7,0)</f>
        <v>0.783917723650015</v>
      </c>
      <c r="H290" s="72" t="n">
        <f aca="false">VLOOKUP(D290,'EST. DESCRITIVAS'!$E:$Q,13,0)</f>
        <v>0.122245139489543</v>
      </c>
      <c r="I290" s="72" t="n">
        <f aca="false">VLOOKUP(D290,'EST. DESCRITIVAS'!$E:$Q,11,0)</f>
        <v>0.671215172978324</v>
      </c>
      <c r="J290" s="72" t="n">
        <f aca="false">VLOOKUP(D290,'EST. DESCRITIVAS'!$E:$Q,9,0)</f>
        <v>0.200162504259184</v>
      </c>
    </row>
    <row r="291" customFormat="false" ht="12.75" hidden="false" customHeight="false" outlineLevel="0" collapsed="false">
      <c r="A291" s="89" t="n">
        <v>14</v>
      </c>
      <c r="B291" s="89" t="str">
        <f aca="false">B290</f>
        <v>03/</v>
      </c>
      <c r="C291" s="89" t="n">
        <f aca="false">C290</f>
        <v>2012</v>
      </c>
      <c r="D291" s="89" t="str">
        <f aca="false">B291&amp;"|"&amp;C291&amp;"|"&amp;A291</f>
        <v>03/|2012|14</v>
      </c>
      <c r="E291" s="72" t="n">
        <f aca="false">VLOOKUP(D291,'EST. DESCRITIVAS'!E:Q,3,0)</f>
        <v>0.833429470764205</v>
      </c>
      <c r="F291" s="72" t="n">
        <f aca="false">VLOOKUP(D291,'EST. DESCRITIVAS'!$E:$Q,5,0)</f>
        <v>0.131676759825922</v>
      </c>
      <c r="G291" s="72" t="n">
        <f aca="false">VLOOKUP(D291,'EST. DESCRITIVAS'!$E:$Q,7,0)</f>
        <v>0.965106230590128</v>
      </c>
      <c r="H291" s="72" t="n">
        <f aca="false">VLOOKUP(D291,'EST. DESCRITIVAS'!$E:$Q,13,0)</f>
        <v>0.133550295839939</v>
      </c>
      <c r="I291" s="72" t="n">
        <f aca="false">VLOOKUP(D291,'EST. DESCRITIVAS'!$E:$Q,11,0)</f>
        <v>0.805992935957829</v>
      </c>
      <c r="J291" s="72" t="n">
        <f aca="false">VLOOKUP(D291,'EST. DESCRITIVAS'!$E:$Q,9,0)</f>
        <v>0.128680383358046</v>
      </c>
    </row>
    <row r="292" customFormat="false" ht="12.75" hidden="false" customHeight="false" outlineLevel="0" collapsed="false">
      <c r="A292" s="89" t="n">
        <v>15</v>
      </c>
      <c r="B292" s="89" t="str">
        <f aca="false">B291</f>
        <v>03/</v>
      </c>
      <c r="C292" s="89" t="n">
        <f aca="false">C291</f>
        <v>2012</v>
      </c>
      <c r="D292" s="89" t="str">
        <f aca="false">B292&amp;"|"&amp;C292&amp;"|"&amp;A292</f>
        <v>03/|2012|15</v>
      </c>
      <c r="E292" s="72" t="n">
        <f aca="false">VLOOKUP(D292,'EST. DESCRITIVAS'!E:Q,3,0)</f>
        <v>0.709651022864019</v>
      </c>
      <c r="F292" s="72" t="n">
        <f aca="false">VLOOKUP(D292,'EST. DESCRITIVAS'!$E:$Q,5,0)</f>
        <v>0.213718411552347</v>
      </c>
      <c r="G292" s="72" t="n">
        <f aca="false">VLOOKUP(D292,'EST. DESCRITIVAS'!$E:$Q,7,0)</f>
        <v>0.923369434416367</v>
      </c>
      <c r="H292" s="72" t="n">
        <f aca="false">VLOOKUP(D292,'EST. DESCRITIVAS'!$E:$Q,13,0)</f>
        <v>0.13569193742479</v>
      </c>
      <c r="I292" s="72" t="n">
        <f aca="false">VLOOKUP(D292,'EST. DESCRITIVAS'!$E:$Q,11,0)</f>
        <v>0.752490974729242</v>
      </c>
      <c r="J292" s="72" t="n">
        <f aca="false">VLOOKUP(D292,'EST. DESCRITIVAS'!$E:$Q,9,0)</f>
        <v>0.188688327316487</v>
      </c>
    </row>
    <row r="293" customFormat="false" ht="12.75" hidden="false" customHeight="false" outlineLevel="0" collapsed="false">
      <c r="A293" s="89" t="n">
        <v>16</v>
      </c>
      <c r="B293" s="89" t="str">
        <f aca="false">B292</f>
        <v>03/</v>
      </c>
      <c r="C293" s="89" t="n">
        <f aca="false">C292</f>
        <v>2012</v>
      </c>
      <c r="D293" s="89" t="str">
        <f aca="false">B293&amp;"|"&amp;C293&amp;"|"&amp;A293</f>
        <v>03/|2012|16</v>
      </c>
      <c r="E293" s="72" t="n">
        <f aca="false">VLOOKUP(D293,'EST. DESCRITIVAS'!E:Q,3,0)</f>
        <v>0.731750348244182</v>
      </c>
      <c r="F293" s="72" t="n">
        <f aca="false">VLOOKUP(D293,'EST. DESCRITIVAS'!$E:$Q,5,0)</f>
        <v>0.146101978313498</v>
      </c>
      <c r="G293" s="72" t="n">
        <f aca="false">VLOOKUP(D293,'EST. DESCRITIVAS'!$E:$Q,7,0)</f>
        <v>0.877852326557681</v>
      </c>
      <c r="H293" s="72" t="n">
        <f aca="false">VLOOKUP(D293,'EST. DESCRITIVAS'!$E:$Q,13,0)</f>
        <v>0.0985888462170995</v>
      </c>
      <c r="I293" s="72" t="n">
        <f aca="false">VLOOKUP(D293,'EST. DESCRITIVAS'!$E:$Q,11,0)</f>
        <v>0.739313373203449</v>
      </c>
      <c r="J293" s="72" t="n">
        <f aca="false">VLOOKUP(D293,'EST. DESCRITIVAS'!$E:$Q,9,0)</f>
        <v>0.160275598671076</v>
      </c>
    </row>
    <row r="294" customFormat="false" ht="12.75" hidden="false" customHeight="false" outlineLevel="0" collapsed="false">
      <c r="A294" s="89" t="n">
        <v>17</v>
      </c>
      <c r="B294" s="89" t="str">
        <f aca="false">B293</f>
        <v>03/</v>
      </c>
      <c r="C294" s="89" t="n">
        <f aca="false">C293</f>
        <v>2012</v>
      </c>
      <c r="D294" s="89" t="str">
        <f aca="false">B294&amp;"|"&amp;C294&amp;"|"&amp;A294</f>
        <v>03/|2012|17</v>
      </c>
      <c r="E294" s="72" t="n">
        <f aca="false">VLOOKUP(D294,'EST. DESCRITIVAS'!E:Q,3,0)</f>
        <v>0.711489772923621</v>
      </c>
      <c r="F294" s="72" t="n">
        <f aca="false">VLOOKUP(D294,'EST. DESCRITIVAS'!$E:$Q,5,0)</f>
        <v>0.119352966312572</v>
      </c>
      <c r="G294" s="72" t="n">
        <f aca="false">VLOOKUP(D294,'EST. DESCRITIVAS'!$E:$Q,7,0)</f>
        <v>0.830842739236193</v>
      </c>
      <c r="H294" s="72" t="n">
        <f aca="false">VLOOKUP(D294,'EST. DESCRITIVAS'!$E:$Q,13,0)</f>
        <v>0.0791751293063756</v>
      </c>
      <c r="I294" s="72" t="n">
        <f aca="false">VLOOKUP(D294,'EST. DESCRITIVAS'!$E:$Q,11,0)</f>
        <v>0.452608010528678</v>
      </c>
      <c r="J294" s="72" t="n">
        <f aca="false">VLOOKUP(D294,'EST. DESCRITIVAS'!$E:$Q,9,0)</f>
        <v>0.119604388191242</v>
      </c>
    </row>
    <row r="295" customFormat="false" ht="12.75" hidden="false" customHeight="false" outlineLevel="0" collapsed="false">
      <c r="A295" s="89" t="n">
        <v>18</v>
      </c>
      <c r="B295" s="89" t="str">
        <f aca="false">B294</f>
        <v>03/</v>
      </c>
      <c r="C295" s="89" t="n">
        <f aca="false">C294</f>
        <v>2012</v>
      </c>
      <c r="D295" s="89" t="str">
        <f aca="false">B295&amp;"|"&amp;C295&amp;"|"&amp;A295</f>
        <v>03/|2012|18</v>
      </c>
      <c r="E295" s="72" t="n">
        <f aca="false">VLOOKUP(D295,'EST. DESCRITIVAS'!E:Q,3,0)</f>
        <v>0.791520097908558</v>
      </c>
      <c r="F295" s="72" t="n">
        <f aca="false">VLOOKUP(D295,'EST. DESCRITIVAS'!$E:$Q,5,0)</f>
        <v>0.126088550680567</v>
      </c>
      <c r="G295" s="72" t="n">
        <f aca="false">VLOOKUP(D295,'EST. DESCRITIVAS'!$E:$Q,7,0)</f>
        <v>0.917608648589124</v>
      </c>
      <c r="H295" s="72" t="n">
        <f aca="false">VLOOKUP(D295,'EST. DESCRITIVAS'!$E:$Q,13,0)</f>
        <v>0.0418676707799774</v>
      </c>
      <c r="I295" s="72" t="n">
        <f aca="false">VLOOKUP(D295,'EST. DESCRITIVAS'!$E:$Q,11,0)</f>
        <v>0.903023727557932</v>
      </c>
      <c r="J295" s="72" t="n">
        <f aca="false">VLOOKUP(D295,'EST. DESCRITIVAS'!$E:$Q,9,0)</f>
        <v>0.0666576566768405</v>
      </c>
    </row>
    <row r="296" customFormat="false" ht="12.75" hidden="false" customHeight="false" outlineLevel="0" collapsed="false">
      <c r="A296" s="89" t="n">
        <v>19</v>
      </c>
      <c r="B296" s="89" t="str">
        <f aca="false">B295</f>
        <v>03/</v>
      </c>
      <c r="C296" s="89" t="n">
        <f aca="false">C295</f>
        <v>2012</v>
      </c>
      <c r="D296" s="89" t="str">
        <f aca="false">B296&amp;"|"&amp;C296&amp;"|"&amp;A296</f>
        <v>03/|2012|19</v>
      </c>
      <c r="E296" s="72" t="str">
        <f aca="false">VLOOKUP(D296,'EST. DESCRITIVAS'!E:Q,3,0)</f>
        <v/>
      </c>
      <c r="F296" s="72" t="str">
        <f aca="false">VLOOKUP(D296,'EST. DESCRITIVAS'!$E:$Q,5,0)</f>
        <v/>
      </c>
      <c r="G296" s="72" t="str">
        <f aca="false">VLOOKUP(D296,'EST. DESCRITIVAS'!$E:$Q,7,0)</f>
        <v/>
      </c>
      <c r="H296" s="72" t="str">
        <f aca="false">VLOOKUP(D296,'EST. DESCRITIVAS'!$E:$Q,13,0)</f>
        <v/>
      </c>
      <c r="I296" s="72" t="str">
        <f aca="false">VLOOKUP(D296,'EST. DESCRITIVAS'!$E:$Q,11,0)</f>
        <v/>
      </c>
      <c r="J296" s="72" t="str">
        <f aca="false">VLOOKUP(D296,'EST. DESCRITIVAS'!$E:$Q,9,0)</f>
        <v/>
      </c>
    </row>
    <row r="297" customFormat="false" ht="12.75" hidden="false" customHeight="false" outlineLevel="0" collapsed="false">
      <c r="A297" s="89" t="n">
        <v>20</v>
      </c>
      <c r="B297" s="89" t="str">
        <f aca="false">B296</f>
        <v>03/</v>
      </c>
      <c r="C297" s="89" t="n">
        <f aca="false">C296</f>
        <v>2012</v>
      </c>
      <c r="D297" s="89" t="str">
        <f aca="false">B297&amp;"|"&amp;C297&amp;"|"&amp;A297</f>
        <v>03/|2012|20</v>
      </c>
      <c r="E297" s="72" t="str">
        <f aca="false">VLOOKUP(D297,'EST. DESCRITIVAS'!E:Q,3,0)</f>
        <v/>
      </c>
      <c r="F297" s="72" t="str">
        <f aca="false">VLOOKUP(D297,'EST. DESCRITIVAS'!$E:$Q,5,0)</f>
        <v/>
      </c>
      <c r="G297" s="72" t="str">
        <f aca="false">VLOOKUP(D297,'EST. DESCRITIVAS'!$E:$Q,7,0)</f>
        <v/>
      </c>
      <c r="H297" s="72" t="str">
        <f aca="false">VLOOKUP(D297,'EST. DESCRITIVAS'!$E:$Q,13,0)</f>
        <v/>
      </c>
      <c r="I297" s="72" t="str">
        <f aca="false">VLOOKUP(D297,'EST. DESCRITIVAS'!$E:$Q,11,0)</f>
        <v/>
      </c>
      <c r="J297" s="72" t="str">
        <f aca="false">VLOOKUP(D297,'EST. DESCRITIVAS'!$E:$Q,9,0)</f>
        <v/>
      </c>
    </row>
    <row r="298" customFormat="false" ht="12.75" hidden="false" customHeight="false" outlineLevel="0" collapsed="false">
      <c r="A298" s="89" t="n">
        <v>21</v>
      </c>
      <c r="B298" s="89" t="str">
        <f aca="false">B297</f>
        <v>03/</v>
      </c>
      <c r="C298" s="89" t="n">
        <f aca="false">C297</f>
        <v>2012</v>
      </c>
      <c r="D298" s="89" t="str">
        <f aca="false">B298&amp;"|"&amp;C298&amp;"|"&amp;A298</f>
        <v>03/|2012|21</v>
      </c>
      <c r="E298" s="72" t="n">
        <f aca="false">VLOOKUP(D298,'EST. DESCRITIVAS'!E:Q,3,0)</f>
        <v>0.739750356663048</v>
      </c>
      <c r="F298" s="72" t="n">
        <f aca="false">VLOOKUP(D298,'EST. DESCRITIVAS'!$E:$Q,5,0)</f>
        <v>0.182228602789338</v>
      </c>
      <c r="G298" s="72" t="n">
        <f aca="false">VLOOKUP(D298,'EST. DESCRITIVAS'!$E:$Q,7,0)</f>
        <v>0.921978959452387</v>
      </c>
      <c r="H298" s="72" t="n">
        <f aca="false">VLOOKUP(D298,'EST. DESCRITIVAS'!$E:$Q,13,0)</f>
        <v>0.0890923168967327</v>
      </c>
      <c r="I298" s="72" t="n">
        <f aca="false">VLOOKUP(D298,'EST. DESCRITIVAS'!$E:$Q,11,0)</f>
        <v>0.800130340450395</v>
      </c>
      <c r="J298" s="72" t="n">
        <f aca="false">VLOOKUP(D298,'EST. DESCRITIVAS'!$E:$Q,9,0)</f>
        <v>0.0812653225006716</v>
      </c>
    </row>
    <row r="299" customFormat="false" ht="12.75" hidden="false" customHeight="false" outlineLevel="0" collapsed="false">
      <c r="A299" s="89" t="n">
        <v>22</v>
      </c>
      <c r="B299" s="89" t="str">
        <f aca="false">B298</f>
        <v>03/</v>
      </c>
      <c r="C299" s="89" t="n">
        <f aca="false">C298</f>
        <v>2012</v>
      </c>
      <c r="D299" s="89" t="str">
        <f aca="false">B299&amp;"|"&amp;C299&amp;"|"&amp;A299</f>
        <v>03/|2012|22</v>
      </c>
      <c r="E299" s="72" t="n">
        <f aca="false">VLOOKUP(D299,'EST. DESCRITIVAS'!E:Q,3,0)</f>
        <v>0.57487123685165</v>
      </c>
      <c r="F299" s="72" t="n">
        <f aca="false">VLOOKUP(D299,'EST. DESCRITIVAS'!$E:$Q,5,0)</f>
        <v>0.390482408414944</v>
      </c>
      <c r="G299" s="72" t="n">
        <f aca="false">VLOOKUP(D299,'EST. DESCRITIVAS'!$E:$Q,7,0)</f>
        <v>0.965353645266594</v>
      </c>
      <c r="H299" s="72" t="n">
        <f aca="false">VLOOKUP(D299,'EST. DESCRITIVAS'!$E:$Q,13,0)</f>
        <v>0.146482892032403</v>
      </c>
      <c r="I299" s="72" t="n">
        <f aca="false">VLOOKUP(D299,'EST. DESCRITIVAS'!$E:$Q,11,0)</f>
        <v>0.853115705476969</v>
      </c>
      <c r="J299" s="72" t="n">
        <f aca="false">VLOOKUP(D299,'EST. DESCRITIVAS'!$E:$Q,9,0)</f>
        <v>0.26544795067102</v>
      </c>
    </row>
    <row r="300" customFormat="false" ht="12.75" hidden="false" customHeight="false" outlineLevel="0" collapsed="false">
      <c r="A300" s="89" t="n">
        <v>23</v>
      </c>
      <c r="B300" s="89" t="str">
        <f aca="false">B299</f>
        <v>03/</v>
      </c>
      <c r="C300" s="89" t="n">
        <f aca="false">C299</f>
        <v>2012</v>
      </c>
      <c r="D300" s="89" t="str">
        <f aca="false">B300&amp;"|"&amp;C300&amp;"|"&amp;A300</f>
        <v>03/|2012|23</v>
      </c>
      <c r="E300" s="72" t="n">
        <f aca="false">VLOOKUP(D300,'EST. DESCRITIVAS'!E:Q,3,0)</f>
        <v>0.389455799241506</v>
      </c>
      <c r="F300" s="72" t="n">
        <f aca="false">VLOOKUP(D300,'EST. DESCRITIVAS'!$E:$Q,5,0)</f>
        <v>0.436588012162263</v>
      </c>
      <c r="G300" s="72" t="n">
        <f aca="false">VLOOKUP(D300,'EST. DESCRITIVAS'!$E:$Q,7,0)</f>
        <v>0.826043811403767</v>
      </c>
      <c r="H300" s="72" t="n">
        <f aca="false">VLOOKUP(D300,'EST. DESCRITIVAS'!$E:$Q,13,0)</f>
        <v>0.0609812964249042</v>
      </c>
      <c r="I300" s="72" t="n">
        <f aca="false">VLOOKUP(D300,'EST. DESCRITIVAS'!$E:$Q,11,0)</f>
        <v>0.772083151162285</v>
      </c>
      <c r="J300" s="72" t="n">
        <f aca="false">VLOOKUP(D300,'EST. DESCRITIVAS'!$E:$Q,9,0)</f>
        <v>0.327141431860626</v>
      </c>
    </row>
    <row r="301" customFormat="false" ht="12.75" hidden="false" customHeight="false" outlineLevel="0" collapsed="false">
      <c r="A301" s="89" t="n">
        <v>1</v>
      </c>
      <c r="B301" s="89" t="s">
        <v>26</v>
      </c>
      <c r="C301" s="89" t="n">
        <f aca="false">C300</f>
        <v>2012</v>
      </c>
      <c r="D301" s="89" t="str">
        <f aca="false">B301&amp;"|"&amp;C301&amp;"|"&amp;A301</f>
        <v>06/|2012|1</v>
      </c>
      <c r="E301" s="72" t="n">
        <f aca="false">VLOOKUP(D301,'EST. DESCRITIVAS'!E:Q,3,0)</f>
        <v>1.20216628715614</v>
      </c>
      <c r="F301" s="72" t="n">
        <f aca="false">VLOOKUP(D301,'EST. DESCRITIVAS'!$E:$Q,5,0)</f>
        <v>0.170357736300256</v>
      </c>
      <c r="G301" s="72" t="n">
        <f aca="false">VLOOKUP(D301,'EST. DESCRITIVAS'!$E:$Q,7,0)</f>
        <v>1.37252402345639</v>
      </c>
      <c r="H301" s="72" t="n">
        <f aca="false">VLOOKUP(D301,'EST. DESCRITIVAS'!$E:$Q,13,0)</f>
        <v>0.176942756916909</v>
      </c>
      <c r="I301" s="72" t="n">
        <f aca="false">VLOOKUP(D301,'EST. DESCRITIVAS'!$E:$Q,11,0)</f>
        <v>0.982328582857847</v>
      </c>
      <c r="J301" s="72" t="n">
        <f aca="false">VLOOKUP(D301,'EST. DESCRITIVAS'!$E:$Q,9,0)</f>
        <v>0.300220672920532</v>
      </c>
    </row>
    <row r="302" customFormat="false" ht="12.75" hidden="false" customHeight="false" outlineLevel="0" collapsed="false">
      <c r="A302" s="89" t="n">
        <v>2</v>
      </c>
      <c r="B302" s="89" t="str">
        <f aca="false">B301</f>
        <v>06/</v>
      </c>
      <c r="C302" s="89" t="n">
        <f aca="false">C301</f>
        <v>2012</v>
      </c>
      <c r="D302" s="89" t="str">
        <f aca="false">B302&amp;"|"&amp;C302&amp;"|"&amp;A302</f>
        <v>06/|2012|2</v>
      </c>
      <c r="E302" s="72" t="n">
        <f aca="false">VLOOKUP(D302,'EST. DESCRITIVAS'!E:Q,3,0)</f>
        <v>0.833161016488001</v>
      </c>
      <c r="F302" s="72" t="n">
        <f aca="false">VLOOKUP(D302,'EST. DESCRITIVAS'!$E:$Q,5,0)</f>
        <v>0.224900691081243</v>
      </c>
      <c r="G302" s="72" t="n">
        <f aca="false">VLOOKUP(D302,'EST. DESCRITIVAS'!$E:$Q,7,0)</f>
        <v>1.05806170756924</v>
      </c>
      <c r="H302" s="72" t="n">
        <f aca="false">VLOOKUP(D302,'EST. DESCRITIVAS'!$E:$Q,13,0)</f>
        <v>0.0944296312419509</v>
      </c>
      <c r="I302" s="72" t="n">
        <f aca="false">VLOOKUP(D302,'EST. DESCRITIVAS'!$E:$Q,11,0)</f>
        <v>0.924071756362119</v>
      </c>
      <c r="J302" s="72" t="n">
        <f aca="false">VLOOKUP(D302,'EST. DESCRITIVAS'!$E:$Q,9,0)</f>
        <v>0.090910739874118</v>
      </c>
    </row>
    <row r="303" customFormat="false" ht="12.75" hidden="false" customHeight="false" outlineLevel="0" collapsed="false">
      <c r="A303" s="89" t="n">
        <v>3</v>
      </c>
      <c r="B303" s="89" t="str">
        <f aca="false">B302</f>
        <v>06/</v>
      </c>
      <c r="C303" s="89" t="n">
        <f aca="false">C302</f>
        <v>2012</v>
      </c>
      <c r="D303" s="89" t="str">
        <f aca="false">B303&amp;"|"&amp;C303&amp;"|"&amp;A303</f>
        <v>06/|2012|3</v>
      </c>
      <c r="E303" s="72" t="n">
        <f aca="false">VLOOKUP(D303,'EST. DESCRITIVAS'!E:Q,3,0)</f>
        <v>1.12938301771533</v>
      </c>
      <c r="F303" s="72" t="n">
        <f aca="false">VLOOKUP(D303,'EST. DESCRITIVAS'!$E:$Q,5,0)</f>
        <v>0.458766035430666</v>
      </c>
      <c r="G303" s="72" t="n">
        <f aca="false">VLOOKUP(D303,'EST. DESCRITIVAS'!$E:$Q,7,0)</f>
        <v>1.58814905314599</v>
      </c>
      <c r="H303" s="72" t="n">
        <f aca="false">VLOOKUP(D303,'EST. DESCRITIVAS'!$E:$Q,13,0)</f>
        <v>0.576420281001833</v>
      </c>
      <c r="I303" s="72" t="n">
        <f aca="false">VLOOKUP(D303,'EST. DESCRITIVAS'!$E:$Q,11,0)</f>
        <v>0.592058643860721</v>
      </c>
      <c r="J303" s="72" t="n">
        <f aca="false">VLOOKUP(D303,'EST. DESCRITIVAS'!$E:$Q,9,0)</f>
        <v>0.235430665852169</v>
      </c>
    </row>
    <row r="304" customFormat="false" ht="12.75" hidden="false" customHeight="false" outlineLevel="0" collapsed="false">
      <c r="A304" s="89" t="n">
        <v>4</v>
      </c>
      <c r="B304" s="89" t="str">
        <f aca="false">B303</f>
        <v>06/</v>
      </c>
      <c r="C304" s="89" t="n">
        <f aca="false">C303</f>
        <v>2012</v>
      </c>
      <c r="D304" s="89" t="str">
        <f aca="false">B304&amp;"|"&amp;C304&amp;"|"&amp;A304</f>
        <v>06/|2012|4</v>
      </c>
      <c r="E304" s="72" t="n">
        <f aca="false">VLOOKUP(D304,'EST. DESCRITIVAS'!E:Q,3,0)</f>
        <v>2.48371262829094</v>
      </c>
      <c r="F304" s="72" t="n">
        <f aca="false">VLOOKUP(D304,'EST. DESCRITIVAS'!$E:$Q,5,0)</f>
        <v>4.45716198125837</v>
      </c>
      <c r="G304" s="72" t="n">
        <f aca="false">VLOOKUP(D304,'EST. DESCRITIVAS'!$E:$Q,7,0)</f>
        <v>6.94087460954931</v>
      </c>
      <c r="H304" s="72" t="str">
        <f aca="false">VLOOKUP(D304,'EST. DESCRITIVAS'!$E:$Q,13,0)</f>
        <v/>
      </c>
      <c r="I304" s="72" t="n">
        <f aca="false">VLOOKUP(D304,'EST. DESCRITIVAS'!$E:$Q,11,0)</f>
        <v>37.9468987059349</v>
      </c>
      <c r="J304" s="72" t="str">
        <f aca="false">VLOOKUP(D304,'EST. DESCRITIVAS'!$E:$Q,9,0)</f>
        <v/>
      </c>
    </row>
    <row r="305" customFormat="false" ht="12.75" hidden="false" customHeight="false" outlineLevel="0" collapsed="false">
      <c r="A305" s="89" t="n">
        <v>5</v>
      </c>
      <c r="B305" s="89" t="str">
        <f aca="false">B304</f>
        <v>06/</v>
      </c>
      <c r="C305" s="89" t="n">
        <f aca="false">C304</f>
        <v>2012</v>
      </c>
      <c r="D305" s="89" t="str">
        <f aca="false">B305&amp;"|"&amp;C305&amp;"|"&amp;A305</f>
        <v>06/|2012|5</v>
      </c>
      <c r="E305" s="72" t="n">
        <f aca="false">VLOOKUP(D305,'EST. DESCRITIVAS'!E:Q,3,0)</f>
        <v>0.280989316552026</v>
      </c>
      <c r="F305" s="72" t="n">
        <f aca="false">VLOOKUP(D305,'EST. DESCRITIVAS'!$E:$Q,5,0)</f>
        <v>1.02517195960778</v>
      </c>
      <c r="G305" s="72" t="n">
        <f aca="false">VLOOKUP(D305,'EST. DESCRITIVAS'!$E:$Q,7,0)</f>
        <v>1.30616127615981</v>
      </c>
      <c r="H305" s="72" t="n">
        <f aca="false">VLOOKUP(D305,'EST. DESCRITIVAS'!$E:$Q,13,0)</f>
        <v>0.288745792477681</v>
      </c>
      <c r="I305" s="72" t="n">
        <f aca="false">VLOOKUP(D305,'EST. DESCRITIVAS'!$E:$Q,11,0)</f>
        <v>0.960778574564606</v>
      </c>
      <c r="J305" s="72" t="n">
        <f aca="false">VLOOKUP(D305,'EST. DESCRITIVAS'!$E:$Q,9,0)</f>
        <v>0.679789258012584</v>
      </c>
    </row>
    <row r="306" customFormat="false" ht="12.75" hidden="false" customHeight="false" outlineLevel="0" collapsed="false">
      <c r="A306" s="89" t="n">
        <v>6</v>
      </c>
      <c r="B306" s="89" t="str">
        <f aca="false">B305</f>
        <v>06/</v>
      </c>
      <c r="C306" s="89" t="n">
        <f aca="false">C305</f>
        <v>2012</v>
      </c>
      <c r="D306" s="89" t="str">
        <f aca="false">B306&amp;"|"&amp;C306&amp;"|"&amp;A306</f>
        <v>06/|2012|6</v>
      </c>
      <c r="E306" s="72" t="str">
        <f aca="false">VLOOKUP(D306,'EST. DESCRITIVAS'!E:Q,3,0)</f>
        <v/>
      </c>
      <c r="F306" s="72" t="str">
        <f aca="false">VLOOKUP(D306,'EST. DESCRITIVAS'!$E:$Q,5,0)</f>
        <v/>
      </c>
      <c r="G306" s="72" t="str">
        <f aca="false">VLOOKUP(D306,'EST. DESCRITIVAS'!$E:$Q,7,0)</f>
        <v/>
      </c>
      <c r="H306" s="72" t="str">
        <f aca="false">VLOOKUP(D306,'EST. DESCRITIVAS'!$E:$Q,13,0)</f>
        <v/>
      </c>
      <c r="I306" s="72" t="str">
        <f aca="false">VLOOKUP(D306,'EST. DESCRITIVAS'!$E:$Q,11,0)</f>
        <v/>
      </c>
      <c r="J306" s="72" t="str">
        <f aca="false">VLOOKUP(D306,'EST. DESCRITIVAS'!$E:$Q,9,0)</f>
        <v/>
      </c>
    </row>
    <row r="307" customFormat="false" ht="12.75" hidden="false" customHeight="false" outlineLevel="0" collapsed="false">
      <c r="A307" s="89" t="n">
        <v>7</v>
      </c>
      <c r="B307" s="89" t="str">
        <f aca="false">B306</f>
        <v>06/</v>
      </c>
      <c r="C307" s="89" t="n">
        <f aca="false">C306</f>
        <v>2012</v>
      </c>
      <c r="D307" s="89" t="str">
        <f aca="false">B307&amp;"|"&amp;C307&amp;"|"&amp;A307</f>
        <v>06/|2012|7</v>
      </c>
      <c r="E307" s="72" t="n">
        <f aca="false">VLOOKUP(D307,'EST. DESCRITIVAS'!E:Q,3,0)</f>
        <v>0.845871723154546</v>
      </c>
      <c r="F307" s="72" t="n">
        <f aca="false">VLOOKUP(D307,'EST. DESCRITIVAS'!$E:$Q,5,0)</f>
        <v>0.157176611458448</v>
      </c>
      <c r="G307" s="72" t="n">
        <f aca="false">VLOOKUP(D307,'EST. DESCRITIVAS'!$E:$Q,7,0)</f>
        <v>1.00304833461299</v>
      </c>
      <c r="H307" s="72" t="n">
        <f aca="false">VLOOKUP(D307,'EST. DESCRITIVAS'!$E:$Q,13,0)</f>
        <v>0.173990439106431</v>
      </c>
      <c r="I307" s="72" t="n">
        <f aca="false">VLOOKUP(D307,'EST. DESCRITIVAS'!$E:$Q,11,0)</f>
        <v>0.596091093561479</v>
      </c>
      <c r="J307" s="72" t="n">
        <f aca="false">VLOOKUP(D307,'EST. DESCRITIVAS'!$E:$Q,9,0)</f>
        <v>0.0267700449709334</v>
      </c>
    </row>
    <row r="308" customFormat="false" ht="12.75" hidden="false" customHeight="false" outlineLevel="0" collapsed="false">
      <c r="A308" s="89" t="n">
        <v>8</v>
      </c>
      <c r="B308" s="89" t="str">
        <f aca="false">B307</f>
        <v>06/</v>
      </c>
      <c r="C308" s="89" t="n">
        <f aca="false">C307</f>
        <v>2012</v>
      </c>
      <c r="D308" s="89" t="str">
        <f aca="false">B308&amp;"|"&amp;C308&amp;"|"&amp;A308</f>
        <v>06/|2012|8</v>
      </c>
      <c r="E308" s="72" t="str">
        <f aca="false">VLOOKUP(D308,'EST. DESCRITIVAS'!E:Q,3,0)</f>
        <v/>
      </c>
      <c r="F308" s="72" t="str">
        <f aca="false">VLOOKUP(D308,'EST. DESCRITIVAS'!$E:$Q,5,0)</f>
        <v/>
      </c>
      <c r="G308" s="72" t="str">
        <f aca="false">VLOOKUP(D308,'EST. DESCRITIVAS'!$E:$Q,7,0)</f>
        <v/>
      </c>
      <c r="H308" s="72" t="str">
        <f aca="false">VLOOKUP(D308,'EST. DESCRITIVAS'!$E:$Q,13,0)</f>
        <v/>
      </c>
      <c r="I308" s="72" t="str">
        <f aca="false">VLOOKUP(D308,'EST. DESCRITIVAS'!$E:$Q,11,0)</f>
        <v/>
      </c>
      <c r="J308" s="72" t="str">
        <f aca="false">VLOOKUP(D308,'EST. DESCRITIVAS'!$E:$Q,9,0)</f>
        <v/>
      </c>
    </row>
    <row r="309" customFormat="false" ht="12.75" hidden="false" customHeight="false" outlineLevel="0" collapsed="false">
      <c r="A309" s="89" t="n">
        <v>9</v>
      </c>
      <c r="B309" s="89" t="str">
        <f aca="false">B308</f>
        <v>06/</v>
      </c>
      <c r="C309" s="89" t="n">
        <f aca="false">C308</f>
        <v>2012</v>
      </c>
      <c r="D309" s="89" t="str">
        <f aca="false">B309&amp;"|"&amp;C309&amp;"|"&amp;A309</f>
        <v>06/|2012|9</v>
      </c>
      <c r="E309" s="72" t="n">
        <f aca="false">VLOOKUP(D309,'EST. DESCRITIVAS'!E:Q,3,0)</f>
        <v>0.72656328300821</v>
      </c>
      <c r="F309" s="72" t="n">
        <f aca="false">VLOOKUP(D309,'EST. DESCRITIVAS'!$E:$Q,5,0)</f>
        <v>0.150615472925569</v>
      </c>
      <c r="G309" s="72" t="n">
        <f aca="false">VLOOKUP(D309,'EST. DESCRITIVAS'!$E:$Q,7,0)</f>
        <v>0.877178755933779</v>
      </c>
      <c r="H309" s="72" t="n">
        <f aca="false">VLOOKUP(D309,'EST. DESCRITIVAS'!$E:$Q,13,0)</f>
        <v>0.282160852095159</v>
      </c>
      <c r="I309" s="72" t="n">
        <f aca="false">VLOOKUP(D309,'EST. DESCRITIVAS'!$E:$Q,11,0)</f>
        <v>0.65395934507485</v>
      </c>
      <c r="J309" s="72" t="n">
        <f aca="false">VLOOKUP(D309,'EST. DESCRITIVAS'!$E:$Q,9,0)</f>
        <v>0.31790474975627</v>
      </c>
    </row>
    <row r="310" customFormat="false" ht="12.75" hidden="false" customHeight="false" outlineLevel="0" collapsed="false">
      <c r="A310" s="89" t="n">
        <v>10</v>
      </c>
      <c r="B310" s="89" t="str">
        <f aca="false">B309</f>
        <v>06/</v>
      </c>
      <c r="C310" s="89" t="n">
        <f aca="false">C309</f>
        <v>2012</v>
      </c>
      <c r="D310" s="89" t="str">
        <f aca="false">B310&amp;"|"&amp;C310&amp;"|"&amp;A310</f>
        <v>06/|2012|10</v>
      </c>
      <c r="E310" s="72" t="n">
        <f aca="false">VLOOKUP(D310,'EST. DESCRITIVAS'!E:Q,3,0)</f>
        <v>0.786467835329581</v>
      </c>
      <c r="F310" s="72" t="n">
        <f aca="false">VLOOKUP(D310,'EST. DESCRITIVAS'!$E:$Q,5,0)</f>
        <v>0.185545067555063</v>
      </c>
      <c r="G310" s="72" t="n">
        <f aca="false">VLOOKUP(D310,'EST. DESCRITIVAS'!$E:$Q,7,0)</f>
        <v>0.972012902884646</v>
      </c>
      <c r="H310" s="72" t="n">
        <f aca="false">VLOOKUP(D310,'EST. DESCRITIVAS'!$E:$Q,13,0)</f>
        <v>0.154054625737025</v>
      </c>
      <c r="I310" s="72" t="n">
        <f aca="false">VLOOKUP(D310,'EST. DESCRITIVAS'!$E:$Q,11,0)</f>
        <v>0.838277676423151</v>
      </c>
      <c r="J310" s="72" t="n">
        <f aca="false">VLOOKUP(D310,'EST. DESCRITIVAS'!$E:$Q,9,0)</f>
        <v>0.205428201263849</v>
      </c>
    </row>
    <row r="311" customFormat="false" ht="12.75" hidden="false" customHeight="false" outlineLevel="0" collapsed="false">
      <c r="A311" s="89" t="n">
        <v>11</v>
      </c>
      <c r="B311" s="89" t="str">
        <f aca="false">B310</f>
        <v>06/</v>
      </c>
      <c r="C311" s="89" t="n">
        <f aca="false">C310</f>
        <v>2012</v>
      </c>
      <c r="D311" s="89" t="str">
        <f aca="false">B311&amp;"|"&amp;C311&amp;"|"&amp;A311</f>
        <v>06/|2012|11</v>
      </c>
      <c r="E311" s="72" t="n">
        <f aca="false">VLOOKUP(D311,'EST. DESCRITIVAS'!E:Q,3,0)</f>
        <v>0.6543502440731</v>
      </c>
      <c r="F311" s="72" t="n">
        <f aca="false">VLOOKUP(D311,'EST. DESCRITIVAS'!$E:$Q,5,0)</f>
        <v>0.280510787733965</v>
      </c>
      <c r="G311" s="72" t="n">
        <f aca="false">VLOOKUP(D311,'EST. DESCRITIVAS'!$E:$Q,7,0)</f>
        <v>0.934861031807065</v>
      </c>
      <c r="H311" s="72" t="n">
        <f aca="false">VLOOKUP(D311,'EST. DESCRITIVAS'!$E:$Q,13,0)</f>
        <v>0.189726816356033</v>
      </c>
      <c r="I311" s="72" t="n">
        <f aca="false">VLOOKUP(D311,'EST. DESCRITIVAS'!$E:$Q,11,0)</f>
        <v>0.687157365264718</v>
      </c>
      <c r="J311" s="72" t="n">
        <f aca="false">VLOOKUP(D311,'EST. DESCRITIVAS'!$E:$Q,9,0)</f>
        <v>0.204074155975748</v>
      </c>
    </row>
    <row r="312" customFormat="false" ht="12.75" hidden="false" customHeight="false" outlineLevel="0" collapsed="false">
      <c r="A312" s="89" t="n">
        <v>12</v>
      </c>
      <c r="B312" s="89" t="str">
        <f aca="false">B311</f>
        <v>06/</v>
      </c>
      <c r="C312" s="89" t="n">
        <f aca="false">C311</f>
        <v>2012</v>
      </c>
      <c r="D312" s="89" t="str">
        <f aca="false">B312&amp;"|"&amp;C312&amp;"|"&amp;A312</f>
        <v>06/|2012|12</v>
      </c>
      <c r="E312" s="72" t="n">
        <f aca="false">VLOOKUP(D312,'EST. DESCRITIVAS'!E:Q,3,0)</f>
        <v>0.688609072883011</v>
      </c>
      <c r="F312" s="72" t="n">
        <f aca="false">VLOOKUP(D312,'EST. DESCRITIVAS'!$E:$Q,5,0)</f>
        <v>0.2408128755624</v>
      </c>
      <c r="G312" s="72" t="n">
        <f aca="false">VLOOKUP(D312,'EST. DESCRITIVAS'!$E:$Q,7,0)</f>
        <v>0.929421948445411</v>
      </c>
      <c r="H312" s="72" t="n">
        <f aca="false">VLOOKUP(D312,'EST. DESCRITIVAS'!$E:$Q,13,0)</f>
        <v>0.0685398234542177</v>
      </c>
      <c r="I312" s="72" t="n">
        <f aca="false">VLOOKUP(D312,'EST. DESCRITIVAS'!$E:$Q,11,0)</f>
        <v>0.841667421565961</v>
      </c>
      <c r="J312" s="72" t="n">
        <f aca="false">VLOOKUP(D312,'EST. DESCRITIVAS'!$E:$Q,9,0)</f>
        <v>0.332618695332711</v>
      </c>
    </row>
    <row r="313" customFormat="false" ht="12.75" hidden="false" customHeight="false" outlineLevel="0" collapsed="false">
      <c r="A313" s="89" t="n">
        <v>13</v>
      </c>
      <c r="B313" s="89" t="str">
        <f aca="false">B312</f>
        <v>06/</v>
      </c>
      <c r="C313" s="89" t="n">
        <f aca="false">C312</f>
        <v>2012</v>
      </c>
      <c r="D313" s="89" t="str">
        <f aca="false">B313&amp;"|"&amp;C313&amp;"|"&amp;A313</f>
        <v>06/|2012|13</v>
      </c>
      <c r="E313" s="72" t="n">
        <f aca="false">VLOOKUP(D313,'EST. DESCRITIVAS'!E:Q,3,0)</f>
        <v>0.586827467511411</v>
      </c>
      <c r="F313" s="72" t="n">
        <f aca="false">VLOOKUP(D313,'EST. DESCRITIVAS'!$E:$Q,5,0)</f>
        <v>0.236699009752812</v>
      </c>
      <c r="G313" s="72" t="n">
        <f aca="false">VLOOKUP(D313,'EST. DESCRITIVAS'!$E:$Q,7,0)</f>
        <v>0.823526477264223</v>
      </c>
      <c r="H313" s="72" t="n">
        <f aca="false">VLOOKUP(D313,'EST. DESCRITIVAS'!$E:$Q,13,0)</f>
        <v>0.142380771245416</v>
      </c>
      <c r="I313" s="72" t="n">
        <f aca="false">VLOOKUP(D313,'EST. DESCRITIVAS'!$E:$Q,11,0)</f>
        <v>0.698208450774488</v>
      </c>
      <c r="J313" s="72" t="n">
        <f aca="false">VLOOKUP(D313,'EST. DESCRITIVAS'!$E:$Q,9,0)</f>
        <v>0.241048489685964</v>
      </c>
    </row>
    <row r="314" customFormat="false" ht="12.75" hidden="false" customHeight="false" outlineLevel="0" collapsed="false">
      <c r="A314" s="89" t="n">
        <v>14</v>
      </c>
      <c r="B314" s="89" t="str">
        <f aca="false">B313</f>
        <v>06/</v>
      </c>
      <c r="C314" s="89" t="n">
        <f aca="false">C313</f>
        <v>2012</v>
      </c>
      <c r="D314" s="89" t="str">
        <f aca="false">B314&amp;"|"&amp;C314&amp;"|"&amp;A314</f>
        <v>06/|2012|14</v>
      </c>
      <c r="E314" s="72" t="n">
        <f aca="false">VLOOKUP(D314,'EST. DESCRITIVAS'!E:Q,3,0)</f>
        <v>0.848072884220597</v>
      </c>
      <c r="F314" s="72" t="n">
        <f aca="false">VLOOKUP(D314,'EST. DESCRITIVAS'!$E:$Q,5,0)</f>
        <v>0.137978610091091</v>
      </c>
      <c r="G314" s="72" t="n">
        <f aca="false">VLOOKUP(D314,'EST. DESCRITIVAS'!$E:$Q,7,0)</f>
        <v>0.986051494311687</v>
      </c>
      <c r="H314" s="72" t="n">
        <f aca="false">VLOOKUP(D314,'EST. DESCRITIVAS'!$E:$Q,13,0)</f>
        <v>0.126621555039777</v>
      </c>
      <c r="I314" s="72" t="n">
        <f aca="false">VLOOKUP(D314,'EST. DESCRITIVAS'!$E:$Q,11,0)</f>
        <v>0.845144103989805</v>
      </c>
      <c r="J314" s="72" t="n">
        <f aca="false">VLOOKUP(D314,'EST. DESCRITIVAS'!$E:$Q,9,0)</f>
        <v>0.14543227984279</v>
      </c>
    </row>
    <row r="315" customFormat="false" ht="12.75" hidden="false" customHeight="false" outlineLevel="0" collapsed="false">
      <c r="A315" s="89" t="n">
        <v>15</v>
      </c>
      <c r="B315" s="89" t="str">
        <f aca="false">B314</f>
        <v>06/</v>
      </c>
      <c r="C315" s="89" t="n">
        <f aca="false">C314</f>
        <v>2012</v>
      </c>
      <c r="D315" s="89" t="str">
        <f aca="false">B315&amp;"|"&amp;C315&amp;"|"&amp;A315</f>
        <v>06/|2012|15</v>
      </c>
      <c r="E315" s="72" t="n">
        <f aca="false">VLOOKUP(D315,'EST. DESCRITIVAS'!E:Q,3,0)</f>
        <v>0.725389518413596</v>
      </c>
      <c r="F315" s="72" t="n">
        <f aca="false">VLOOKUP(D315,'EST. DESCRITIVAS'!$E:$Q,5,0)</f>
        <v>0.230347025495751</v>
      </c>
      <c r="G315" s="72" t="n">
        <f aca="false">VLOOKUP(D315,'EST. DESCRITIVAS'!$E:$Q,7,0)</f>
        <v>0.955736543909346</v>
      </c>
      <c r="H315" s="72" t="n">
        <f aca="false">VLOOKUP(D315,'EST. DESCRITIVAS'!$E:$Q,13,0)</f>
        <v>0.143767705382436</v>
      </c>
      <c r="I315" s="72" t="n">
        <f aca="false">VLOOKUP(D315,'EST. DESCRITIVAS'!$E:$Q,11,0)</f>
        <v>0.780851628895183</v>
      </c>
      <c r="J315" s="72" t="n">
        <f aca="false">VLOOKUP(D315,'EST. DESCRITIVAS'!$E:$Q,9,0)</f>
        <v>0.200601983002833</v>
      </c>
    </row>
    <row r="316" customFormat="false" ht="12.75" hidden="false" customHeight="false" outlineLevel="0" collapsed="false">
      <c r="A316" s="89" t="n">
        <v>16</v>
      </c>
      <c r="B316" s="89" t="str">
        <f aca="false">B315</f>
        <v>06/</v>
      </c>
      <c r="C316" s="89" t="n">
        <f aca="false">C315</f>
        <v>2012</v>
      </c>
      <c r="D316" s="89" t="str">
        <f aca="false">B316&amp;"|"&amp;C316&amp;"|"&amp;A316</f>
        <v>06/|2012|16</v>
      </c>
      <c r="E316" s="72" t="n">
        <f aca="false">VLOOKUP(D316,'EST. DESCRITIVAS'!E:Q,3,0)</f>
        <v>0.731512684163842</v>
      </c>
      <c r="F316" s="72" t="n">
        <f aca="false">VLOOKUP(D316,'EST. DESCRITIVAS'!$E:$Q,5,0)</f>
        <v>0.144776771943535</v>
      </c>
      <c r="G316" s="72" t="n">
        <f aca="false">VLOOKUP(D316,'EST. DESCRITIVAS'!$E:$Q,7,0)</f>
        <v>0.876289456107377</v>
      </c>
      <c r="H316" s="72" t="n">
        <f aca="false">VLOOKUP(D316,'EST. DESCRITIVAS'!$E:$Q,13,0)</f>
        <v>0.0917576789310458</v>
      </c>
      <c r="I316" s="72" t="n">
        <f aca="false">VLOOKUP(D316,'EST. DESCRITIVAS'!$E:$Q,11,0)</f>
        <v>0.763904518277424</v>
      </c>
      <c r="J316" s="72" t="n">
        <f aca="false">VLOOKUP(D316,'EST. DESCRITIVAS'!$E:$Q,9,0)</f>
        <v>0.148159030521861</v>
      </c>
    </row>
    <row r="317" customFormat="false" ht="12.75" hidden="false" customHeight="false" outlineLevel="0" collapsed="false">
      <c r="A317" s="89" t="n">
        <v>17</v>
      </c>
      <c r="B317" s="89" t="str">
        <f aca="false">B316</f>
        <v>06/</v>
      </c>
      <c r="C317" s="89" t="n">
        <f aca="false">C316</f>
        <v>2012</v>
      </c>
      <c r="D317" s="89" t="str">
        <f aca="false">B317&amp;"|"&amp;C317&amp;"|"&amp;A317</f>
        <v>06/|2012|17</v>
      </c>
      <c r="E317" s="72" t="n">
        <f aca="false">VLOOKUP(D317,'EST. DESCRITIVAS'!E:Q,3,0)</f>
        <v>0.701151585702214</v>
      </c>
      <c r="F317" s="72" t="n">
        <f aca="false">VLOOKUP(D317,'EST. DESCRITIVAS'!$E:$Q,5,0)</f>
        <v>0.108698022826026</v>
      </c>
      <c r="G317" s="72" t="n">
        <f aca="false">VLOOKUP(D317,'EST. DESCRITIVAS'!$E:$Q,7,0)</f>
        <v>0.809849608528239</v>
      </c>
      <c r="H317" s="72" t="n">
        <f aca="false">VLOOKUP(D317,'EST. DESCRITIVAS'!$E:$Q,13,0)</f>
        <v>0.0745440956519194</v>
      </c>
      <c r="I317" s="72" t="n">
        <f aca="false">VLOOKUP(D317,'EST. DESCRITIVAS'!$E:$Q,11,0)</f>
        <v>0.380471893914744</v>
      </c>
      <c r="J317" s="72" t="n">
        <f aca="false">VLOOKUP(D317,'EST. DESCRITIVAS'!$E:$Q,9,0)</f>
        <v>0.0142757971953759</v>
      </c>
    </row>
    <row r="318" customFormat="false" ht="12.75" hidden="false" customHeight="false" outlineLevel="0" collapsed="false">
      <c r="A318" s="89" t="n">
        <v>18</v>
      </c>
      <c r="B318" s="89" t="str">
        <f aca="false">B317</f>
        <v>06/</v>
      </c>
      <c r="C318" s="89" t="n">
        <f aca="false">C317</f>
        <v>2012</v>
      </c>
      <c r="D318" s="89" t="str">
        <f aca="false">B318&amp;"|"&amp;C318&amp;"|"&amp;A318</f>
        <v>06/|2012|18</v>
      </c>
      <c r="E318" s="72" t="n">
        <f aca="false">VLOOKUP(D318,'EST. DESCRITIVAS'!E:Q,3,0)</f>
        <v>0.808491398890896</v>
      </c>
      <c r="F318" s="72" t="n">
        <f aca="false">VLOOKUP(D318,'EST. DESCRITIVAS'!$E:$Q,5,0)</f>
        <v>0.0965385571393064</v>
      </c>
      <c r="G318" s="72" t="n">
        <f aca="false">VLOOKUP(D318,'EST. DESCRITIVAS'!$E:$Q,7,0)</f>
        <v>0.905029956030202</v>
      </c>
      <c r="H318" s="72" t="n">
        <f aca="false">VLOOKUP(D318,'EST. DESCRITIVAS'!$E:$Q,13,0)</f>
        <v>0.0597459951487516</v>
      </c>
      <c r="I318" s="72" t="n">
        <f aca="false">VLOOKUP(D318,'EST. DESCRITIVAS'!$E:$Q,11,0)</f>
        <v>0.997978289377822</v>
      </c>
      <c r="J318" s="72" t="n">
        <f aca="false">VLOOKUP(D318,'EST. DESCRITIVAS'!$E:$Q,9,0)</f>
        <v>0.155107096022148</v>
      </c>
    </row>
    <row r="319" customFormat="false" ht="12.75" hidden="false" customHeight="false" outlineLevel="0" collapsed="false">
      <c r="A319" s="89" t="n">
        <v>19</v>
      </c>
      <c r="B319" s="89" t="str">
        <f aca="false">B318</f>
        <v>06/</v>
      </c>
      <c r="C319" s="89" t="n">
        <f aca="false">C318</f>
        <v>2012</v>
      </c>
      <c r="D319" s="89" t="str">
        <f aca="false">B319&amp;"|"&amp;C319&amp;"|"&amp;A319</f>
        <v>06/|2012|19</v>
      </c>
      <c r="E319" s="72" t="str">
        <f aca="false">VLOOKUP(D319,'EST. DESCRITIVAS'!E:Q,3,0)</f>
        <v/>
      </c>
      <c r="F319" s="72" t="str">
        <f aca="false">VLOOKUP(D319,'EST. DESCRITIVAS'!$E:$Q,5,0)</f>
        <v/>
      </c>
      <c r="G319" s="72" t="str">
        <f aca="false">VLOOKUP(D319,'EST. DESCRITIVAS'!$E:$Q,7,0)</f>
        <v/>
      </c>
      <c r="H319" s="72" t="str">
        <f aca="false">VLOOKUP(D319,'EST. DESCRITIVAS'!$E:$Q,13,0)</f>
        <v/>
      </c>
      <c r="I319" s="72" t="str">
        <f aca="false">VLOOKUP(D319,'EST. DESCRITIVAS'!$E:$Q,11,0)</f>
        <v/>
      </c>
      <c r="J319" s="72" t="str">
        <f aca="false">VLOOKUP(D319,'EST. DESCRITIVAS'!$E:$Q,9,0)</f>
        <v/>
      </c>
    </row>
    <row r="320" customFormat="false" ht="12.75" hidden="false" customHeight="false" outlineLevel="0" collapsed="false">
      <c r="A320" s="89" t="n">
        <v>20</v>
      </c>
      <c r="B320" s="89" t="str">
        <f aca="false">B319</f>
        <v>06/</v>
      </c>
      <c r="C320" s="89" t="n">
        <f aca="false">C319</f>
        <v>2012</v>
      </c>
      <c r="D320" s="89" t="str">
        <f aca="false">B320&amp;"|"&amp;C320&amp;"|"&amp;A320</f>
        <v>06/|2012|20</v>
      </c>
      <c r="E320" s="72" t="str">
        <f aca="false">VLOOKUP(D320,'EST. DESCRITIVAS'!E:Q,3,0)</f>
        <v/>
      </c>
      <c r="F320" s="72" t="str">
        <f aca="false">VLOOKUP(D320,'EST. DESCRITIVAS'!$E:$Q,5,0)</f>
        <v/>
      </c>
      <c r="G320" s="72" t="str">
        <f aca="false">VLOOKUP(D320,'EST. DESCRITIVAS'!$E:$Q,7,0)</f>
        <v/>
      </c>
      <c r="H320" s="72" t="str">
        <f aca="false">VLOOKUP(D320,'EST. DESCRITIVAS'!$E:$Q,13,0)</f>
        <v/>
      </c>
      <c r="I320" s="72" t="str">
        <f aca="false">VLOOKUP(D320,'EST. DESCRITIVAS'!$E:$Q,11,0)</f>
        <v/>
      </c>
      <c r="J320" s="72" t="str">
        <f aca="false">VLOOKUP(D320,'EST. DESCRITIVAS'!$E:$Q,9,0)</f>
        <v/>
      </c>
    </row>
    <row r="321" customFormat="false" ht="12.75" hidden="false" customHeight="false" outlineLevel="0" collapsed="false">
      <c r="A321" s="89" t="n">
        <v>21</v>
      </c>
      <c r="B321" s="89" t="str">
        <f aca="false">B320</f>
        <v>06/</v>
      </c>
      <c r="C321" s="89" t="n">
        <f aca="false">C320</f>
        <v>2012</v>
      </c>
      <c r="D321" s="89" t="str">
        <f aca="false">B321&amp;"|"&amp;C321&amp;"|"&amp;A321</f>
        <v>06/|2012|21</v>
      </c>
      <c r="E321" s="72" t="n">
        <f aca="false">VLOOKUP(D321,'EST. DESCRITIVAS'!E:Q,3,0)</f>
        <v>0.741708277589571</v>
      </c>
      <c r="F321" s="72" t="n">
        <f aca="false">VLOOKUP(D321,'EST. DESCRITIVAS'!$E:$Q,5,0)</f>
        <v>0.181198784904768</v>
      </c>
      <c r="G321" s="72" t="n">
        <f aca="false">VLOOKUP(D321,'EST. DESCRITIVAS'!$E:$Q,7,0)</f>
        <v>0.922907062494339</v>
      </c>
      <c r="H321" s="72" t="n">
        <f aca="false">VLOOKUP(D321,'EST. DESCRITIVAS'!$E:$Q,13,0)</f>
        <v>0.0969593893034692</v>
      </c>
      <c r="I321" s="72" t="n">
        <f aca="false">VLOOKUP(D321,'EST. DESCRITIVAS'!$E:$Q,11,0)</f>
        <v>0.795467009743435</v>
      </c>
      <c r="J321" s="72" t="n">
        <f aca="false">VLOOKUP(D321,'EST. DESCRITIVAS'!$E:$Q,9,0)</f>
        <v>0.0840652842871555</v>
      </c>
    </row>
    <row r="322" customFormat="false" ht="12.75" hidden="false" customHeight="false" outlineLevel="0" collapsed="false">
      <c r="A322" s="89" t="n">
        <v>22</v>
      </c>
      <c r="B322" s="89" t="str">
        <f aca="false">B321</f>
        <v>06/</v>
      </c>
      <c r="C322" s="89" t="n">
        <f aca="false">C321</f>
        <v>2012</v>
      </c>
      <c r="D322" s="89" t="str">
        <f aca="false">B322&amp;"|"&amp;C322&amp;"|"&amp;A322</f>
        <v>06/|2012|22</v>
      </c>
      <c r="E322" s="72" t="n">
        <f aca="false">VLOOKUP(D322,'EST. DESCRITIVAS'!E:Q,3,0)</f>
        <v>0.53368556344616</v>
      </c>
      <c r="F322" s="72" t="n">
        <f aca="false">VLOOKUP(D322,'EST. DESCRITIVAS'!$E:$Q,5,0)</f>
        <v>0.355963914716385</v>
      </c>
      <c r="G322" s="72" t="n">
        <f aca="false">VLOOKUP(D322,'EST. DESCRITIVAS'!$E:$Q,7,0)</f>
        <v>0.889649478162545</v>
      </c>
      <c r="H322" s="72" t="n">
        <f aca="false">VLOOKUP(D322,'EST. DESCRITIVAS'!$E:$Q,13,0)</f>
        <v>0.137015886960978</v>
      </c>
      <c r="I322" s="72" t="n">
        <f aca="false">VLOOKUP(D322,'EST. DESCRITIVAS'!$E:$Q,11,0)</f>
        <v>0.842952550617826</v>
      </c>
      <c r="J322" s="72" t="n">
        <f aca="false">VLOOKUP(D322,'EST. DESCRITIVAS'!$E:$Q,9,0)</f>
        <v>0.242583237751259</v>
      </c>
    </row>
    <row r="323" customFormat="false" ht="12.75" hidden="false" customHeight="false" outlineLevel="0" collapsed="false">
      <c r="A323" s="89" t="n">
        <v>23</v>
      </c>
      <c r="B323" s="89" t="str">
        <f aca="false">B322</f>
        <v>06/</v>
      </c>
      <c r="C323" s="89" t="n">
        <f aca="false">C322</f>
        <v>2012</v>
      </c>
      <c r="D323" s="89" t="str">
        <f aca="false">B323&amp;"|"&amp;C323&amp;"|"&amp;A323</f>
        <v>06/|2012|23</v>
      </c>
      <c r="E323" s="72" t="n">
        <f aca="false">VLOOKUP(D323,'EST. DESCRITIVAS'!E:Q,3,0)</f>
        <v>0.390987811776617</v>
      </c>
      <c r="F323" s="72" t="n">
        <f aca="false">VLOOKUP(D323,'EST. DESCRITIVAS'!$E:$Q,5,0)</f>
        <v>0.392586799799222</v>
      </c>
      <c r="G323" s="72" t="n">
        <f aca="false">VLOOKUP(D323,'EST. DESCRITIVAS'!$E:$Q,7,0)</f>
        <v>0.783574611575839</v>
      </c>
      <c r="H323" s="72" t="n">
        <f aca="false">VLOOKUP(D323,'EST. DESCRITIVAS'!$E:$Q,13,0)</f>
        <v>0.0502691435761314</v>
      </c>
      <c r="I323" s="72" t="n">
        <f aca="false">VLOOKUP(D323,'EST. DESCRITIVAS'!$E:$Q,11,0)</f>
        <v>0.733002708289795</v>
      </c>
      <c r="J323" s="72" t="n">
        <f aca="false">VLOOKUP(D323,'EST. DESCRITIVAS'!$E:$Q,9,0)</f>
        <v>0.296257117764334</v>
      </c>
    </row>
    <row r="324" customFormat="false" ht="12.75" hidden="false" customHeight="false" outlineLevel="0" collapsed="false">
      <c r="A324" s="89" t="n">
        <v>1</v>
      </c>
      <c r="B324" s="89" t="s">
        <v>27</v>
      </c>
      <c r="C324" s="89" t="n">
        <f aca="false">C323</f>
        <v>2012</v>
      </c>
      <c r="D324" s="89" t="str">
        <f aca="false">B324&amp;"|"&amp;C324&amp;"|"&amp;A324</f>
        <v>09/|2012|1</v>
      </c>
      <c r="E324" s="72" t="n">
        <f aca="false">VLOOKUP(D324,'EST. DESCRITIVAS'!E:Q,3,0)</f>
        <v>0.837197656041677</v>
      </c>
      <c r="F324" s="72" t="n">
        <f aca="false">VLOOKUP(D324,'EST. DESCRITIVAS'!$E:$Q,5,0)</f>
        <v>0.122622059483471</v>
      </c>
      <c r="G324" s="72" t="n">
        <f aca="false">VLOOKUP(D324,'EST. DESCRITIVAS'!$E:$Q,7,0)</f>
        <v>0.959819715525149</v>
      </c>
      <c r="H324" s="72" t="n">
        <f aca="false">VLOOKUP(D324,'EST. DESCRITIVAS'!$E:$Q,13,0)</f>
        <v>0.142354494429522</v>
      </c>
      <c r="I324" s="72" t="n">
        <f aca="false">VLOOKUP(D324,'EST. DESCRITIVAS'!$E:$Q,11,0)</f>
        <v>0.641362669667074</v>
      </c>
      <c r="J324" s="72" t="n">
        <f aca="false">VLOOKUP(D324,'EST. DESCRITIVAS'!$E:$Q,9,0)</f>
        <v>0.304968229088758</v>
      </c>
    </row>
    <row r="325" customFormat="false" ht="12.75" hidden="false" customHeight="false" outlineLevel="0" collapsed="false">
      <c r="A325" s="89" t="n">
        <v>2</v>
      </c>
      <c r="B325" s="89" t="str">
        <f aca="false">B324</f>
        <v>09/</v>
      </c>
      <c r="C325" s="89" t="n">
        <f aca="false">C324</f>
        <v>2012</v>
      </c>
      <c r="D325" s="89" t="str">
        <f aca="false">B325&amp;"|"&amp;C325&amp;"|"&amp;A325</f>
        <v>09/|2012|2</v>
      </c>
      <c r="E325" s="72" t="n">
        <f aca="false">VLOOKUP(D325,'EST. DESCRITIVAS'!E:Q,3,0)</f>
        <v>0.961729569721958</v>
      </c>
      <c r="F325" s="72" t="n">
        <f aca="false">VLOOKUP(D325,'EST. DESCRITIVAS'!$E:$Q,5,0)</f>
        <v>0.200232582725447</v>
      </c>
      <c r="G325" s="72" t="n">
        <f aca="false">VLOOKUP(D325,'EST. DESCRITIVAS'!$E:$Q,7,0)</f>
        <v>1.1619621524474</v>
      </c>
      <c r="H325" s="72" t="n">
        <f aca="false">VLOOKUP(D325,'EST. DESCRITIVAS'!$E:$Q,13,0)</f>
        <v>0.0790516967967015</v>
      </c>
      <c r="I325" s="72" t="n">
        <f aca="false">VLOOKUP(D325,'EST. DESCRITIVAS'!$E:$Q,11,0)</f>
        <v>1.0476530288614</v>
      </c>
      <c r="J325" s="72" t="n">
        <f aca="false">VLOOKUP(D325,'EST. DESCRITIVAS'!$E:$Q,9,0)</f>
        <v>0.085923459139444</v>
      </c>
    </row>
    <row r="326" customFormat="false" ht="12.75" hidden="false" customHeight="false" outlineLevel="0" collapsed="false">
      <c r="A326" s="89" t="n">
        <v>3</v>
      </c>
      <c r="B326" s="89" t="str">
        <f aca="false">B325</f>
        <v>09/</v>
      </c>
      <c r="C326" s="89" t="n">
        <f aca="false">C325</f>
        <v>2012</v>
      </c>
      <c r="D326" s="89" t="str">
        <f aca="false">B326&amp;"|"&amp;C326&amp;"|"&amp;A326</f>
        <v>09/|2012|3</v>
      </c>
      <c r="E326" s="72" t="n">
        <f aca="false">VLOOKUP(D326,'EST. DESCRITIVAS'!E:Q,3,0)</f>
        <v>0.82014034223809</v>
      </c>
      <c r="F326" s="72" t="n">
        <f aca="false">VLOOKUP(D326,'EST. DESCRITIVAS'!$E:$Q,5,0)</f>
        <v>0.279207189462021</v>
      </c>
      <c r="G326" s="72" t="n">
        <f aca="false">VLOOKUP(D326,'EST. DESCRITIVAS'!$E:$Q,7,0)</f>
        <v>1.09934753170011</v>
      </c>
      <c r="H326" s="72" t="n">
        <f aca="false">VLOOKUP(D326,'EST. DESCRITIVAS'!$E:$Q,13,0)</f>
        <v>0.504493413763387</v>
      </c>
      <c r="I326" s="72" t="n">
        <f aca="false">VLOOKUP(D326,'EST. DESCRITIVAS'!$E:$Q,11,0)</f>
        <v>0.349132094053921</v>
      </c>
      <c r="J326" s="72" t="n">
        <f aca="false">VLOOKUP(D326,'EST. DESCRITIVAS'!$E:$Q,9,0)</f>
        <v>0.188846485288686</v>
      </c>
    </row>
    <row r="327" customFormat="false" ht="12.75" hidden="false" customHeight="false" outlineLevel="0" collapsed="false">
      <c r="A327" s="89" t="n">
        <v>4</v>
      </c>
      <c r="B327" s="89" t="str">
        <f aca="false">B326</f>
        <v>09/</v>
      </c>
      <c r="C327" s="89" t="n">
        <f aca="false">C326</f>
        <v>2012</v>
      </c>
      <c r="D327" s="89" t="str">
        <f aca="false">B327&amp;"|"&amp;C327&amp;"|"&amp;A327</f>
        <v>09/|2012|4</v>
      </c>
      <c r="E327" s="72" t="str">
        <f aca="false">VLOOKUP(D327,'EST. DESCRITIVAS'!E:Q,3,0)</f>
        <v/>
      </c>
      <c r="F327" s="72" t="str">
        <f aca="false">VLOOKUP(D327,'EST. DESCRITIVAS'!$E:$Q,5,0)</f>
        <v/>
      </c>
      <c r="G327" s="72" t="str">
        <f aca="false">VLOOKUP(D327,'EST. DESCRITIVAS'!$E:$Q,7,0)</f>
        <v/>
      </c>
      <c r="H327" s="72" t="str">
        <f aca="false">VLOOKUP(D327,'EST. DESCRITIVAS'!$E:$Q,13,0)</f>
        <v/>
      </c>
      <c r="I327" s="72" t="str">
        <f aca="false">VLOOKUP(D327,'EST. DESCRITIVAS'!$E:$Q,11,0)</f>
        <v/>
      </c>
      <c r="J327" s="72" t="str">
        <f aca="false">VLOOKUP(D327,'EST. DESCRITIVAS'!$E:$Q,9,0)</f>
        <v/>
      </c>
    </row>
    <row r="328" customFormat="false" ht="12.75" hidden="false" customHeight="false" outlineLevel="0" collapsed="false">
      <c r="A328" s="89" t="n">
        <v>5</v>
      </c>
      <c r="B328" s="89" t="str">
        <f aca="false">B327</f>
        <v>09/</v>
      </c>
      <c r="C328" s="89" t="n">
        <f aca="false">C327</f>
        <v>2012</v>
      </c>
      <c r="D328" s="89" t="str">
        <f aca="false">B328&amp;"|"&amp;C328&amp;"|"&amp;A328</f>
        <v>09/|2012|5</v>
      </c>
      <c r="E328" s="72" t="n">
        <f aca="false">VLOOKUP(D328,'EST. DESCRITIVAS'!E:Q,3,0)</f>
        <v>0.318834688346884</v>
      </c>
      <c r="F328" s="72" t="n">
        <f aca="false">VLOOKUP(D328,'EST. DESCRITIVAS'!$E:$Q,5,0)</f>
        <v>0.573306233062331</v>
      </c>
      <c r="G328" s="72" t="n">
        <f aca="false">VLOOKUP(D328,'EST. DESCRITIVAS'!$E:$Q,7,0)</f>
        <v>0.89214092140921</v>
      </c>
      <c r="H328" s="72" t="n">
        <f aca="false">VLOOKUP(D328,'EST. DESCRITIVAS'!$E:$Q,13,0)</f>
        <v>0.278184281842818</v>
      </c>
      <c r="I328" s="72" t="n">
        <f aca="false">VLOOKUP(D328,'EST. DESCRITIVAS'!$E:$Q,11,0)</f>
        <v>0.534417344173442</v>
      </c>
      <c r="J328" s="72" t="n">
        <f aca="false">VLOOKUP(D328,'EST. DESCRITIVAS'!$E:$Q,9,0)</f>
        <v>0.215582655826558</v>
      </c>
    </row>
    <row r="329" customFormat="false" ht="12.75" hidden="false" customHeight="false" outlineLevel="0" collapsed="false">
      <c r="A329" s="89" t="n">
        <v>6</v>
      </c>
      <c r="B329" s="89" t="str">
        <f aca="false">B328</f>
        <v>09/</v>
      </c>
      <c r="C329" s="89" t="n">
        <f aca="false">C328</f>
        <v>2012</v>
      </c>
      <c r="D329" s="89" t="str">
        <f aca="false">B329&amp;"|"&amp;C329&amp;"|"&amp;A329</f>
        <v>09/|2012|6</v>
      </c>
      <c r="E329" s="72" t="str">
        <f aca="false">VLOOKUP(D329,'EST. DESCRITIVAS'!E:Q,3,0)</f>
        <v/>
      </c>
      <c r="F329" s="72" t="str">
        <f aca="false">VLOOKUP(D329,'EST. DESCRITIVAS'!$E:$Q,5,0)</f>
        <v/>
      </c>
      <c r="G329" s="72" t="str">
        <f aca="false">VLOOKUP(D329,'EST. DESCRITIVAS'!$E:$Q,7,0)</f>
        <v/>
      </c>
      <c r="H329" s="72" t="str">
        <f aca="false">VLOOKUP(D329,'EST. DESCRITIVAS'!$E:$Q,13,0)</f>
        <v/>
      </c>
      <c r="I329" s="72" t="str">
        <f aca="false">VLOOKUP(D329,'EST. DESCRITIVAS'!$E:$Q,11,0)</f>
        <v/>
      </c>
      <c r="J329" s="72" t="str">
        <f aca="false">VLOOKUP(D329,'EST. DESCRITIVAS'!$E:$Q,9,0)</f>
        <v/>
      </c>
    </row>
    <row r="330" customFormat="false" ht="12.75" hidden="false" customHeight="false" outlineLevel="0" collapsed="false">
      <c r="A330" s="89" t="n">
        <v>7</v>
      </c>
      <c r="B330" s="89" t="str">
        <f aca="false">B329</f>
        <v>09/</v>
      </c>
      <c r="C330" s="89" t="n">
        <f aca="false">C329</f>
        <v>2012</v>
      </c>
      <c r="D330" s="89" t="str">
        <f aca="false">B330&amp;"|"&amp;C330&amp;"|"&amp;A330</f>
        <v>09/|2012|7</v>
      </c>
      <c r="E330" s="72" t="n">
        <f aca="false">VLOOKUP(D330,'EST. DESCRITIVAS'!E:Q,3,0)</f>
        <v>0.825828188018192</v>
      </c>
      <c r="F330" s="72" t="n">
        <f aca="false">VLOOKUP(D330,'EST. DESCRITIVAS'!$E:$Q,5,0)</f>
        <v>0.168473486133188</v>
      </c>
      <c r="G330" s="72" t="n">
        <f aca="false">VLOOKUP(D330,'EST. DESCRITIVAS'!$E:$Q,7,0)</f>
        <v>0.99430167415138</v>
      </c>
      <c r="H330" s="72" t="n">
        <f aca="false">VLOOKUP(D330,'EST. DESCRITIVAS'!$E:$Q,13,0)</f>
        <v>0.136451305772696</v>
      </c>
      <c r="I330" s="72" t="str">
        <f aca="false">VLOOKUP(D330,'EST. DESCRITIVAS'!$E:$Q,11,0)</f>
        <v/>
      </c>
      <c r="J330" s="72" t="n">
        <f aca="false">VLOOKUP(D330,'EST. DESCRITIVAS'!$E:$Q,9,0)</f>
        <v>0.24690565991476</v>
      </c>
    </row>
    <row r="331" customFormat="false" ht="12.75" hidden="false" customHeight="false" outlineLevel="0" collapsed="false">
      <c r="A331" s="89" t="n">
        <v>8</v>
      </c>
      <c r="B331" s="89" t="str">
        <f aca="false">B330</f>
        <v>09/</v>
      </c>
      <c r="C331" s="89" t="n">
        <f aca="false">C330</f>
        <v>2012</v>
      </c>
      <c r="D331" s="89" t="str">
        <f aca="false">B331&amp;"|"&amp;C331&amp;"|"&amp;A331</f>
        <v>09/|2012|8</v>
      </c>
      <c r="E331" s="72" t="str">
        <f aca="false">VLOOKUP(D331,'EST. DESCRITIVAS'!E:Q,3,0)</f>
        <v/>
      </c>
      <c r="F331" s="72" t="str">
        <f aca="false">VLOOKUP(D331,'EST. DESCRITIVAS'!$E:$Q,5,0)</f>
        <v/>
      </c>
      <c r="G331" s="72" t="str">
        <f aca="false">VLOOKUP(D331,'EST. DESCRITIVAS'!$E:$Q,7,0)</f>
        <v/>
      </c>
      <c r="H331" s="72" t="str">
        <f aca="false">VLOOKUP(D331,'EST. DESCRITIVAS'!$E:$Q,13,0)</f>
        <v/>
      </c>
      <c r="I331" s="72" t="str">
        <f aca="false">VLOOKUP(D331,'EST. DESCRITIVAS'!$E:$Q,11,0)</f>
        <v/>
      </c>
      <c r="J331" s="72" t="str">
        <f aca="false">VLOOKUP(D331,'EST. DESCRITIVAS'!$E:$Q,9,0)</f>
        <v/>
      </c>
    </row>
    <row r="332" customFormat="false" ht="12.75" hidden="false" customHeight="false" outlineLevel="0" collapsed="false">
      <c r="A332" s="89" t="n">
        <v>9</v>
      </c>
      <c r="B332" s="89" t="str">
        <f aca="false">B331</f>
        <v>09/</v>
      </c>
      <c r="C332" s="89" t="n">
        <f aca="false">C331</f>
        <v>2012</v>
      </c>
      <c r="D332" s="89" t="str">
        <f aca="false">B332&amp;"|"&amp;C332&amp;"|"&amp;A332</f>
        <v>09/|2012|9</v>
      </c>
      <c r="E332" s="72" t="n">
        <f aca="false">VLOOKUP(D332,'EST. DESCRITIVAS'!E:Q,3,0)</f>
        <v>0.722319728635519</v>
      </c>
      <c r="F332" s="72" t="n">
        <f aca="false">VLOOKUP(D332,'EST. DESCRITIVAS'!$E:$Q,5,0)</f>
        <v>0.121439982492614</v>
      </c>
      <c r="G332" s="72" t="n">
        <f aca="false">VLOOKUP(D332,'EST. DESCRITIVAS'!$E:$Q,7,0)</f>
        <v>0.843759711128133</v>
      </c>
      <c r="H332" s="72" t="n">
        <f aca="false">VLOOKUP(D332,'EST. DESCRITIVAS'!$E:$Q,13,0)</f>
        <v>0.150088631141263</v>
      </c>
      <c r="I332" s="72" t="n">
        <f aca="false">VLOOKUP(D332,'EST. DESCRITIVAS'!$E:$Q,11,0)</f>
        <v>0.555596892438998</v>
      </c>
      <c r="J332" s="72" t="n">
        <f aca="false">VLOOKUP(D332,'EST. DESCRITIVAS'!$E:$Q,9,0)</f>
        <v>0.164074844074844</v>
      </c>
    </row>
    <row r="333" customFormat="false" ht="12.75" hidden="false" customHeight="false" outlineLevel="0" collapsed="false">
      <c r="A333" s="89" t="n">
        <v>10</v>
      </c>
      <c r="B333" s="89" t="str">
        <f aca="false">B332</f>
        <v>09/</v>
      </c>
      <c r="C333" s="89" t="n">
        <f aca="false">C332</f>
        <v>2012</v>
      </c>
      <c r="D333" s="89" t="str">
        <f aca="false">B333&amp;"|"&amp;C333&amp;"|"&amp;A333</f>
        <v>09/|2012|10</v>
      </c>
      <c r="E333" s="72" t="n">
        <f aca="false">VLOOKUP(D333,'EST. DESCRITIVAS'!E:Q,3,0)</f>
        <v>0.716408617813594</v>
      </c>
      <c r="F333" s="72" t="n">
        <f aca="false">VLOOKUP(D333,'EST. DESCRITIVAS'!$E:$Q,5,0)</f>
        <v>0.188638018936635</v>
      </c>
      <c r="G333" s="72" t="n">
        <f aca="false">VLOOKUP(D333,'EST. DESCRITIVAS'!$E:$Q,7,0)</f>
        <v>0.905046636750227</v>
      </c>
      <c r="H333" s="72" t="n">
        <f aca="false">VLOOKUP(D333,'EST. DESCRITIVAS'!$E:$Q,13,0)</f>
        <v>0.146253788501751</v>
      </c>
      <c r="I333" s="72" t="n">
        <f aca="false">VLOOKUP(D333,'EST. DESCRITIVAS'!$E:$Q,11,0)</f>
        <v>0.853323308977281</v>
      </c>
      <c r="J333" s="72" t="n">
        <f aca="false">VLOOKUP(D333,'EST. DESCRITIVAS'!$E:$Q,9,0)</f>
        <v>0.210264783967295</v>
      </c>
    </row>
    <row r="334" customFormat="false" ht="12.75" hidden="false" customHeight="false" outlineLevel="0" collapsed="false">
      <c r="A334" s="89" t="n">
        <v>11</v>
      </c>
      <c r="B334" s="89" t="str">
        <f aca="false">B333</f>
        <v>09/</v>
      </c>
      <c r="C334" s="89" t="n">
        <f aca="false">C333</f>
        <v>2012</v>
      </c>
      <c r="D334" s="89" t="str">
        <f aca="false">B334&amp;"|"&amp;C334&amp;"|"&amp;A334</f>
        <v>09/|2012|11</v>
      </c>
      <c r="E334" s="72" t="n">
        <f aca="false">VLOOKUP(D334,'EST. DESCRITIVAS'!E:Q,3,0)</f>
        <v>0.668969223509675</v>
      </c>
      <c r="F334" s="72" t="n">
        <f aca="false">VLOOKUP(D334,'EST. DESCRITIVAS'!$E:$Q,5,0)</f>
        <v>0.269739946521261</v>
      </c>
      <c r="G334" s="72" t="n">
        <f aca="false">VLOOKUP(D334,'EST. DESCRITIVAS'!$E:$Q,7,0)</f>
        <v>0.938709170030936</v>
      </c>
      <c r="H334" s="72" t="n">
        <f aca="false">VLOOKUP(D334,'EST. DESCRITIVAS'!$E:$Q,13,0)</f>
        <v>0.144061631625859</v>
      </c>
      <c r="I334" s="72" t="n">
        <f aca="false">VLOOKUP(D334,'EST. DESCRITIVAS'!$E:$Q,11,0)</f>
        <v>0.749383945892099</v>
      </c>
      <c r="J334" s="72" t="n">
        <f aca="false">VLOOKUP(D334,'EST. DESCRITIVAS'!$E:$Q,9,0)</f>
        <v>0.167658470088607</v>
      </c>
    </row>
    <row r="335" customFormat="false" ht="12.75" hidden="false" customHeight="false" outlineLevel="0" collapsed="false">
      <c r="A335" s="89" t="n">
        <v>12</v>
      </c>
      <c r="B335" s="89" t="str">
        <f aca="false">B334</f>
        <v>09/</v>
      </c>
      <c r="C335" s="89" t="n">
        <f aca="false">C334</f>
        <v>2012</v>
      </c>
      <c r="D335" s="89" t="str">
        <f aca="false">B335&amp;"|"&amp;C335&amp;"|"&amp;A335</f>
        <v>09/|2012|12</v>
      </c>
      <c r="E335" s="72" t="n">
        <f aca="false">VLOOKUP(D335,'EST. DESCRITIVAS'!E:Q,3,0)</f>
        <v>0.678097998597995</v>
      </c>
      <c r="F335" s="72" t="n">
        <f aca="false">VLOOKUP(D335,'EST. DESCRITIVAS'!$E:$Q,5,0)</f>
        <v>0.219110593016753</v>
      </c>
      <c r="G335" s="72" t="n">
        <f aca="false">VLOOKUP(D335,'EST. DESCRITIVAS'!$E:$Q,7,0)</f>
        <v>0.897208591614749</v>
      </c>
      <c r="H335" s="72" t="n">
        <f aca="false">VLOOKUP(D335,'EST. DESCRITIVAS'!$E:$Q,13,0)</f>
        <v>0.0457384551161381</v>
      </c>
      <c r="I335" s="72" t="n">
        <f aca="false">VLOOKUP(D335,'EST. DESCRITIVAS'!$E:$Q,11,0)</f>
        <v>0.823414276825167</v>
      </c>
      <c r="J335" s="72" t="n">
        <f aca="false">VLOOKUP(D335,'EST. DESCRITIVAS'!$E:$Q,9,0)</f>
        <v>0.272989343184128</v>
      </c>
    </row>
    <row r="336" customFormat="false" ht="12.75" hidden="false" customHeight="false" outlineLevel="0" collapsed="false">
      <c r="A336" s="89" t="n">
        <v>13</v>
      </c>
      <c r="B336" s="89" t="str">
        <f aca="false">B335</f>
        <v>09/</v>
      </c>
      <c r="C336" s="89" t="n">
        <f aca="false">C335</f>
        <v>2012</v>
      </c>
      <c r="D336" s="89" t="str">
        <f aca="false">B336&amp;"|"&amp;C336&amp;"|"&amp;A336</f>
        <v>09/|2012|13</v>
      </c>
      <c r="E336" s="72" t="n">
        <f aca="false">VLOOKUP(D336,'EST. DESCRITIVAS'!E:Q,3,0)</f>
        <v>0.602524369192557</v>
      </c>
      <c r="F336" s="72" t="n">
        <f aca="false">VLOOKUP(D336,'EST. DESCRITIVAS'!$E:$Q,5,0)</f>
        <v>0.230376462009128</v>
      </c>
      <c r="G336" s="72" t="n">
        <f aca="false">VLOOKUP(D336,'EST. DESCRITIVAS'!$E:$Q,7,0)</f>
        <v>0.832900831201685</v>
      </c>
      <c r="H336" s="72" t="n">
        <f aca="false">VLOOKUP(D336,'EST. DESCRITIVAS'!$E:$Q,13,0)</f>
        <v>0.136785089643308</v>
      </c>
      <c r="I336" s="72" t="n">
        <f aca="false">VLOOKUP(D336,'EST. DESCRITIVAS'!$E:$Q,11,0)</f>
        <v>0.714550017376049</v>
      </c>
      <c r="J336" s="72" t="n">
        <f aca="false">VLOOKUP(D336,'EST. DESCRITIVAS'!$E:$Q,9,0)</f>
        <v>0.238677084698256</v>
      </c>
    </row>
    <row r="337" customFormat="false" ht="12.75" hidden="false" customHeight="false" outlineLevel="0" collapsed="false">
      <c r="A337" s="89" t="n">
        <v>14</v>
      </c>
      <c r="B337" s="89" t="str">
        <f aca="false">B336</f>
        <v>09/</v>
      </c>
      <c r="C337" s="89" t="n">
        <f aca="false">C336</f>
        <v>2012</v>
      </c>
      <c r="D337" s="89" t="str">
        <f aca="false">B337&amp;"|"&amp;C337&amp;"|"&amp;A337</f>
        <v>09/|2012|14</v>
      </c>
      <c r="E337" s="72" t="n">
        <f aca="false">VLOOKUP(D337,'EST. DESCRITIVAS'!E:Q,3,0)</f>
        <v>0.864760456144767</v>
      </c>
      <c r="F337" s="72" t="n">
        <f aca="false">VLOOKUP(D337,'EST. DESCRITIVAS'!$E:$Q,5,0)</f>
        <v>0.142304500803639</v>
      </c>
      <c r="G337" s="72" t="n">
        <f aca="false">VLOOKUP(D337,'EST. DESCRITIVAS'!$E:$Q,7,0)</f>
        <v>1.00706495694841</v>
      </c>
      <c r="H337" s="72" t="n">
        <f aca="false">VLOOKUP(D337,'EST. DESCRITIVAS'!$E:$Q,13,0)</f>
        <v>0.135703491766409</v>
      </c>
      <c r="I337" s="72" t="n">
        <f aca="false">VLOOKUP(D337,'EST. DESCRITIVAS'!$E:$Q,11,0)</f>
        <v>0.856041288819591</v>
      </c>
      <c r="J337" s="72" t="n">
        <f aca="false">VLOOKUP(D337,'EST. DESCRITIVAS'!$E:$Q,9,0)</f>
        <v>0.138506687098092</v>
      </c>
    </row>
    <row r="338" customFormat="false" ht="12.75" hidden="false" customHeight="false" outlineLevel="0" collapsed="false">
      <c r="A338" s="89" t="n">
        <v>15</v>
      </c>
      <c r="B338" s="89" t="str">
        <f aca="false">B337</f>
        <v>09/</v>
      </c>
      <c r="C338" s="89" t="n">
        <f aca="false">C337</f>
        <v>2012</v>
      </c>
      <c r="D338" s="89" t="str">
        <f aca="false">B338&amp;"|"&amp;C338&amp;"|"&amp;A338</f>
        <v>09/|2012|15</v>
      </c>
      <c r="E338" s="72" t="n">
        <f aca="false">VLOOKUP(D338,'EST. DESCRITIVAS'!E:Q,3,0)</f>
        <v>0.721497025776603</v>
      </c>
      <c r="F338" s="72" t="n">
        <f aca="false">VLOOKUP(D338,'EST. DESCRITIVAS'!$E:$Q,5,0)</f>
        <v>0.205469266358228</v>
      </c>
      <c r="G338" s="72" t="n">
        <f aca="false">VLOOKUP(D338,'EST. DESCRITIVAS'!$E:$Q,7,0)</f>
        <v>0.926966292134831</v>
      </c>
      <c r="H338" s="72" t="n">
        <f aca="false">VLOOKUP(D338,'EST. DESCRITIVAS'!$E:$Q,13,0)</f>
        <v>0.187004296100463</v>
      </c>
      <c r="I338" s="72" t="n">
        <f aca="false">VLOOKUP(D338,'EST. DESCRITIVAS'!$E:$Q,11,0)</f>
        <v>0.790234633179114</v>
      </c>
      <c r="J338" s="72" t="n">
        <f aca="false">VLOOKUP(D338,'EST. DESCRITIVAS'!$E:$Q,9,0)</f>
        <v>0.209517514871117</v>
      </c>
    </row>
    <row r="339" customFormat="false" ht="12.75" hidden="false" customHeight="false" outlineLevel="0" collapsed="false">
      <c r="A339" s="89" t="n">
        <v>16</v>
      </c>
      <c r="B339" s="89" t="str">
        <f aca="false">B338</f>
        <v>09/</v>
      </c>
      <c r="C339" s="89" t="n">
        <f aca="false">C338</f>
        <v>2012</v>
      </c>
      <c r="D339" s="89" t="str">
        <f aca="false">B339&amp;"|"&amp;C339&amp;"|"&amp;A339</f>
        <v>09/|2012|16</v>
      </c>
      <c r="E339" s="72" t="n">
        <f aca="false">VLOOKUP(D339,'EST. DESCRITIVAS'!E:Q,3,0)</f>
        <v>0.733512019690743</v>
      </c>
      <c r="F339" s="72" t="n">
        <f aca="false">VLOOKUP(D339,'EST. DESCRITIVAS'!$E:$Q,5,0)</f>
        <v>0.146438444670778</v>
      </c>
      <c r="G339" s="72" t="n">
        <f aca="false">VLOOKUP(D339,'EST. DESCRITIVAS'!$E:$Q,7,0)</f>
        <v>0.879950464361521</v>
      </c>
      <c r="H339" s="72" t="n">
        <f aca="false">VLOOKUP(D339,'EST. DESCRITIVAS'!$E:$Q,13,0)</f>
        <v>0.090612603516993</v>
      </c>
      <c r="I339" s="72" t="n">
        <f aca="false">VLOOKUP(D339,'EST. DESCRITIVAS'!$E:$Q,11,0)</f>
        <v>0.767122848664133</v>
      </c>
      <c r="J339" s="72" t="n">
        <f aca="false">VLOOKUP(D339,'EST. DESCRITIVAS'!$E:$Q,9,0)</f>
        <v>0.157068629877363</v>
      </c>
    </row>
    <row r="340" customFormat="false" ht="12.75" hidden="false" customHeight="false" outlineLevel="0" collapsed="false">
      <c r="A340" s="89" t="n">
        <v>17</v>
      </c>
      <c r="B340" s="89" t="str">
        <f aca="false">B339</f>
        <v>09/</v>
      </c>
      <c r="C340" s="89" t="n">
        <f aca="false">C339</f>
        <v>2012</v>
      </c>
      <c r="D340" s="89" t="str">
        <f aca="false">B340&amp;"|"&amp;C340&amp;"|"&amp;A340</f>
        <v>09/|2012|17</v>
      </c>
      <c r="E340" s="72" t="n">
        <f aca="false">VLOOKUP(D340,'EST. DESCRITIVAS'!E:Q,3,0)</f>
        <v>0.757388495180152</v>
      </c>
      <c r="F340" s="72" t="n">
        <f aca="false">VLOOKUP(D340,'EST. DESCRITIVAS'!$E:$Q,5,0)</f>
        <v>0.111566381917671</v>
      </c>
      <c r="G340" s="72" t="n">
        <f aca="false">VLOOKUP(D340,'EST. DESCRITIVAS'!$E:$Q,7,0)</f>
        <v>0.868954877097821</v>
      </c>
      <c r="H340" s="72" t="n">
        <f aca="false">VLOOKUP(D340,'EST. DESCRITIVAS'!$E:$Q,13,0)</f>
        <v>0.0713274038312542</v>
      </c>
      <c r="I340" s="72" t="n">
        <f aca="false">VLOOKUP(D340,'EST. DESCRITIVAS'!$E:$Q,11,0)</f>
        <v>1.15669849746674</v>
      </c>
      <c r="J340" s="72" t="n">
        <f aca="false">VLOOKUP(D340,'EST. DESCRITIVAS'!$E:$Q,9,0)</f>
        <v>0.0120636526659726</v>
      </c>
    </row>
    <row r="341" customFormat="false" ht="12.75" hidden="false" customHeight="false" outlineLevel="0" collapsed="false">
      <c r="A341" s="89" t="n">
        <v>18</v>
      </c>
      <c r="B341" s="89" t="str">
        <f aca="false">B340</f>
        <v>09/</v>
      </c>
      <c r="C341" s="89" t="n">
        <f aca="false">C340</f>
        <v>2012</v>
      </c>
      <c r="D341" s="89" t="str">
        <f aca="false">B341&amp;"|"&amp;C341&amp;"|"&amp;A341</f>
        <v>09/|2012|18</v>
      </c>
      <c r="E341" s="72" t="n">
        <f aca="false">VLOOKUP(D341,'EST. DESCRITIVAS'!E:Q,3,0)</f>
        <v>0.76654576646939</v>
      </c>
      <c r="F341" s="72" t="n">
        <f aca="false">VLOOKUP(D341,'EST. DESCRITIVAS'!$E:$Q,5,0)</f>
        <v>0.124358125707482</v>
      </c>
      <c r="G341" s="72" t="n">
        <f aca="false">VLOOKUP(D341,'EST. DESCRITIVAS'!$E:$Q,7,0)</f>
        <v>0.890903892176872</v>
      </c>
      <c r="H341" s="72" t="n">
        <f aca="false">VLOOKUP(D341,'EST. DESCRITIVAS'!$E:$Q,13,0)</f>
        <v>0.0872048161625025</v>
      </c>
      <c r="I341" s="72" t="n">
        <f aca="false">VLOOKUP(D341,'EST. DESCRITIVAS'!$E:$Q,11,0)</f>
        <v>0.798676691199225</v>
      </c>
      <c r="J341" s="72" t="n">
        <f aca="false">VLOOKUP(D341,'EST. DESCRITIVAS'!$E:$Q,9,0)</f>
        <v>0.368271336077742</v>
      </c>
    </row>
    <row r="342" customFormat="false" ht="12.75" hidden="false" customHeight="false" outlineLevel="0" collapsed="false">
      <c r="A342" s="89" t="n">
        <v>19</v>
      </c>
      <c r="B342" s="89" t="str">
        <f aca="false">B341</f>
        <v>09/</v>
      </c>
      <c r="C342" s="89" t="n">
        <f aca="false">C341</f>
        <v>2012</v>
      </c>
      <c r="D342" s="89" t="str">
        <f aca="false">B342&amp;"|"&amp;C342&amp;"|"&amp;A342</f>
        <v>09/|2012|19</v>
      </c>
      <c r="E342" s="72" t="str">
        <f aca="false">VLOOKUP(D342,'EST. DESCRITIVAS'!E:Q,3,0)</f>
        <v/>
      </c>
      <c r="F342" s="72" t="str">
        <f aca="false">VLOOKUP(D342,'EST. DESCRITIVAS'!$E:$Q,5,0)</f>
        <v/>
      </c>
      <c r="G342" s="72" t="str">
        <f aca="false">VLOOKUP(D342,'EST. DESCRITIVAS'!$E:$Q,7,0)</f>
        <v/>
      </c>
      <c r="H342" s="72" t="str">
        <f aca="false">VLOOKUP(D342,'EST. DESCRITIVAS'!$E:$Q,13,0)</f>
        <v/>
      </c>
      <c r="I342" s="72" t="str">
        <f aca="false">VLOOKUP(D342,'EST. DESCRITIVAS'!$E:$Q,11,0)</f>
        <v/>
      </c>
      <c r="J342" s="72" t="str">
        <f aca="false">VLOOKUP(D342,'EST. DESCRITIVAS'!$E:$Q,9,0)</f>
        <v/>
      </c>
    </row>
    <row r="343" customFormat="false" ht="12.75" hidden="false" customHeight="false" outlineLevel="0" collapsed="false">
      <c r="A343" s="89" t="n">
        <v>20</v>
      </c>
      <c r="B343" s="89" t="str">
        <f aca="false">B342</f>
        <v>09/</v>
      </c>
      <c r="C343" s="89" t="n">
        <f aca="false">C342</f>
        <v>2012</v>
      </c>
      <c r="D343" s="89" t="str">
        <f aca="false">B343&amp;"|"&amp;C343&amp;"|"&amp;A343</f>
        <v>09/|2012|20</v>
      </c>
      <c r="E343" s="72" t="str">
        <f aca="false">VLOOKUP(D343,'EST. DESCRITIVAS'!E:Q,3,0)</f>
        <v/>
      </c>
      <c r="F343" s="72" t="str">
        <f aca="false">VLOOKUP(D343,'EST. DESCRITIVAS'!$E:$Q,5,0)</f>
        <v/>
      </c>
      <c r="G343" s="72" t="str">
        <f aca="false">VLOOKUP(D343,'EST. DESCRITIVAS'!$E:$Q,7,0)</f>
        <v/>
      </c>
      <c r="H343" s="72" t="str">
        <f aca="false">VLOOKUP(D343,'EST. DESCRITIVAS'!$E:$Q,13,0)</f>
        <v/>
      </c>
      <c r="I343" s="72" t="str">
        <f aca="false">VLOOKUP(D343,'EST. DESCRITIVAS'!$E:$Q,11,0)</f>
        <v/>
      </c>
      <c r="J343" s="72" t="str">
        <f aca="false">VLOOKUP(D343,'EST. DESCRITIVAS'!$E:$Q,9,0)</f>
        <v/>
      </c>
    </row>
    <row r="344" customFormat="false" ht="12.75" hidden="false" customHeight="false" outlineLevel="0" collapsed="false">
      <c r="A344" s="89" t="n">
        <v>21</v>
      </c>
      <c r="B344" s="89" t="str">
        <f aca="false">B343</f>
        <v>09/</v>
      </c>
      <c r="C344" s="89" t="n">
        <f aca="false">C343</f>
        <v>2012</v>
      </c>
      <c r="D344" s="89" t="str">
        <f aca="false">B344&amp;"|"&amp;C344&amp;"|"&amp;A344</f>
        <v>09/|2012|21</v>
      </c>
      <c r="E344" s="72" t="n">
        <f aca="false">VLOOKUP(D344,'EST. DESCRITIVAS'!E:Q,3,0)</f>
        <v>0.738970966885415</v>
      </c>
      <c r="F344" s="72" t="n">
        <f aca="false">VLOOKUP(D344,'EST. DESCRITIVAS'!$E:$Q,5,0)</f>
        <v>0.180877577156624</v>
      </c>
      <c r="G344" s="72" t="n">
        <f aca="false">VLOOKUP(D344,'EST. DESCRITIVAS'!$E:$Q,7,0)</f>
        <v>0.91984854404204</v>
      </c>
      <c r="H344" s="72" t="n">
        <f aca="false">VLOOKUP(D344,'EST. DESCRITIVAS'!$E:$Q,13,0)</f>
        <v>0.10009947282445</v>
      </c>
      <c r="I344" s="72" t="n">
        <f aca="false">VLOOKUP(D344,'EST. DESCRITIVAS'!$E:$Q,11,0)</f>
        <v>0.791554457351625</v>
      </c>
      <c r="J344" s="72" t="n">
        <f aca="false">VLOOKUP(D344,'EST. DESCRITIVAS'!$E:$Q,9,0)</f>
        <v>0.0821065815027481</v>
      </c>
    </row>
    <row r="345" customFormat="false" ht="12.75" hidden="false" customHeight="false" outlineLevel="0" collapsed="false">
      <c r="A345" s="89" t="n">
        <v>22</v>
      </c>
      <c r="B345" s="89" t="str">
        <f aca="false">B344</f>
        <v>09/</v>
      </c>
      <c r="C345" s="89" t="n">
        <f aca="false">C344</f>
        <v>2012</v>
      </c>
      <c r="D345" s="89" t="str">
        <f aca="false">B345&amp;"|"&amp;C345&amp;"|"&amp;A345</f>
        <v>09/|2012|22</v>
      </c>
      <c r="E345" s="72" t="n">
        <f aca="false">VLOOKUP(D345,'EST. DESCRITIVAS'!E:Q,3,0)</f>
        <v>0.566347924987841</v>
      </c>
      <c r="F345" s="72" t="n">
        <f aca="false">VLOOKUP(D345,'EST. DESCRITIVAS'!$E:$Q,5,0)</f>
        <v>0.345811106302967</v>
      </c>
      <c r="G345" s="72" t="n">
        <f aca="false">VLOOKUP(D345,'EST. DESCRITIVAS'!$E:$Q,7,0)</f>
        <v>0.912159031290808</v>
      </c>
      <c r="H345" s="72" t="n">
        <f aca="false">VLOOKUP(D345,'EST. DESCRITIVAS'!$E:$Q,13,0)</f>
        <v>0.122383018484975</v>
      </c>
      <c r="I345" s="72" t="n">
        <f aca="false">VLOOKUP(D345,'EST. DESCRITIVAS'!$E:$Q,11,0)</f>
        <v>0.822093125672556</v>
      </c>
      <c r="J345" s="72" t="n">
        <f aca="false">VLOOKUP(D345,'EST. DESCRITIVAS'!$E:$Q,9,0)</f>
        <v>0.242970003561432</v>
      </c>
    </row>
    <row r="346" customFormat="false" ht="12.75" hidden="false" customHeight="false" outlineLevel="0" collapsed="false">
      <c r="A346" s="89" t="n">
        <v>23</v>
      </c>
      <c r="B346" s="89" t="str">
        <f aca="false">B345</f>
        <v>09/</v>
      </c>
      <c r="C346" s="89" t="n">
        <f aca="false">C345</f>
        <v>2012</v>
      </c>
      <c r="D346" s="89" t="str">
        <f aca="false">B346&amp;"|"&amp;C346&amp;"|"&amp;A346</f>
        <v>09/|2012|23</v>
      </c>
      <c r="E346" s="72" t="n">
        <f aca="false">VLOOKUP(D346,'EST. DESCRITIVAS'!E:Q,3,0)</f>
        <v>0.369881968230323</v>
      </c>
      <c r="F346" s="72" t="n">
        <f aca="false">VLOOKUP(D346,'EST. DESCRITIVAS'!$E:$Q,5,0)</f>
        <v>0.416857080957109</v>
      </c>
      <c r="G346" s="72" t="n">
        <f aca="false">VLOOKUP(D346,'EST. DESCRITIVAS'!$E:$Q,7,0)</f>
        <v>0.786739049187434</v>
      </c>
      <c r="H346" s="72" t="n">
        <f aca="false">VLOOKUP(D346,'EST. DESCRITIVAS'!$E:$Q,13,0)</f>
        <v>0.0560744176791733</v>
      </c>
      <c r="I346" s="72" t="n">
        <f aca="false">VLOOKUP(D346,'EST. DESCRITIVAS'!$E:$Q,11,0)</f>
        <v>0.74939144880021</v>
      </c>
      <c r="J346" s="72" t="n">
        <f aca="false">VLOOKUP(D346,'EST. DESCRITIVAS'!$E:$Q,9,0)</f>
        <v>0.331359482762571</v>
      </c>
    </row>
    <row r="347" customFormat="false" ht="12.75" hidden="false" customHeight="false" outlineLevel="0" collapsed="false">
      <c r="A347" s="89" t="n">
        <v>1</v>
      </c>
      <c r="B347" s="89" t="s">
        <v>28</v>
      </c>
      <c r="C347" s="89" t="n">
        <f aca="false">C346</f>
        <v>2012</v>
      </c>
      <c r="D347" s="89" t="str">
        <f aca="false">B347&amp;"|"&amp;C347&amp;"|"&amp;A347</f>
        <v>12/|2012|1</v>
      </c>
      <c r="E347" s="72" t="n">
        <f aca="false">VLOOKUP(D347,'EST. DESCRITIVAS'!E:Q,3,0)</f>
        <v>0.879961066729074</v>
      </c>
      <c r="F347" s="72" t="n">
        <f aca="false">VLOOKUP(D347,'EST. DESCRITIVAS'!$E:$Q,5,0)</f>
        <v>0.126485261735828</v>
      </c>
      <c r="G347" s="72" t="n">
        <f aca="false">VLOOKUP(D347,'EST. DESCRITIVAS'!$E:$Q,7,0)</f>
        <v>1.0064463284649</v>
      </c>
      <c r="H347" s="72" t="n">
        <f aca="false">VLOOKUP(D347,'EST. DESCRITIVAS'!$E:$Q,13,0)</f>
        <v>0.141127788356186</v>
      </c>
      <c r="I347" s="72" t="n">
        <f aca="false">VLOOKUP(D347,'EST. DESCRITIVAS'!$E:$Q,11,0)</f>
        <v>0.763645260459325</v>
      </c>
      <c r="J347" s="72" t="n">
        <f aca="false">VLOOKUP(D347,'EST. DESCRITIVAS'!$E:$Q,9,0)</f>
        <v>0.334086823321667</v>
      </c>
    </row>
    <row r="348" customFormat="false" ht="12.75" hidden="false" customHeight="false" outlineLevel="0" collapsed="false">
      <c r="A348" s="89" t="n">
        <v>2</v>
      </c>
      <c r="B348" s="89" t="str">
        <f aca="false">B347</f>
        <v>12/</v>
      </c>
      <c r="C348" s="89" t="n">
        <f aca="false">C347</f>
        <v>2012</v>
      </c>
      <c r="D348" s="89" t="str">
        <f aca="false">B348&amp;"|"&amp;C348&amp;"|"&amp;A348</f>
        <v>12/|2012|2</v>
      </c>
      <c r="E348" s="72" t="n">
        <f aca="false">VLOOKUP(D348,'EST. DESCRITIVAS'!E:Q,3,0)</f>
        <v>1.1464502908514</v>
      </c>
      <c r="F348" s="72" t="n">
        <f aca="false">VLOOKUP(D348,'EST. DESCRITIVAS'!$E:$Q,5,0)</f>
        <v>0.228086991010048</v>
      </c>
      <c r="G348" s="72" t="n">
        <f aca="false">VLOOKUP(D348,'EST. DESCRITIVAS'!$E:$Q,7,0)</f>
        <v>1.37453728186145</v>
      </c>
      <c r="H348" s="72" t="n">
        <f aca="false">VLOOKUP(D348,'EST. DESCRITIVAS'!$E:$Q,13,0)</f>
        <v>0.105896351136964</v>
      </c>
      <c r="I348" s="72" t="n">
        <f aca="false">VLOOKUP(D348,'EST. DESCRITIVAS'!$E:$Q,11,0)</f>
        <v>0.836098625066103</v>
      </c>
      <c r="J348" s="72" t="n">
        <f aca="false">VLOOKUP(D348,'EST. DESCRITIVAS'!$E:$Q,9,0)</f>
        <v>0.148433368588049</v>
      </c>
    </row>
    <row r="349" customFormat="false" ht="12.75" hidden="false" customHeight="false" outlineLevel="0" collapsed="false">
      <c r="A349" s="89" t="n">
        <v>3</v>
      </c>
      <c r="B349" s="89" t="str">
        <f aca="false">B348</f>
        <v>12/</v>
      </c>
      <c r="C349" s="89" t="n">
        <f aca="false">C348</f>
        <v>2012</v>
      </c>
      <c r="D349" s="89" t="str">
        <f aca="false">B349&amp;"|"&amp;C349&amp;"|"&amp;A349</f>
        <v>12/|2012|3</v>
      </c>
      <c r="E349" s="72" t="n">
        <f aca="false">VLOOKUP(D349,'EST. DESCRITIVAS'!E:Q,3,0)</f>
        <v>0.96979748603352</v>
      </c>
      <c r="F349" s="72" t="n">
        <f aca="false">VLOOKUP(D349,'EST. DESCRITIVAS'!$E:$Q,5,0)</f>
        <v>0.368016759776536</v>
      </c>
      <c r="G349" s="72" t="n">
        <f aca="false">VLOOKUP(D349,'EST. DESCRITIVAS'!$E:$Q,7,0)</f>
        <v>1.33781424581006</v>
      </c>
      <c r="H349" s="72" t="n">
        <f aca="false">VLOOKUP(D349,'EST. DESCRITIVAS'!$E:$Q,13,0)</f>
        <v>0.69465782122905</v>
      </c>
      <c r="I349" s="72" t="n">
        <f aca="false">VLOOKUP(D349,'EST. DESCRITIVAS'!$E:$Q,11,0)</f>
        <v>0.447451117318435</v>
      </c>
      <c r="J349" s="72" t="n">
        <f aca="false">VLOOKUP(D349,'EST. DESCRITIVAS'!$E:$Q,9,0)</f>
        <v>0.21979748603352</v>
      </c>
    </row>
    <row r="350" customFormat="false" ht="12.75" hidden="false" customHeight="false" outlineLevel="0" collapsed="false">
      <c r="A350" s="89" t="n">
        <v>4</v>
      </c>
      <c r="B350" s="89" t="str">
        <f aca="false">B349</f>
        <v>12/</v>
      </c>
      <c r="C350" s="89" t="n">
        <f aca="false">C349</f>
        <v>2012</v>
      </c>
      <c r="D350" s="89" t="str">
        <f aca="false">B350&amp;"|"&amp;C350&amp;"|"&amp;A350</f>
        <v>12/|2012|4</v>
      </c>
      <c r="E350" s="72" t="str">
        <f aca="false">VLOOKUP(D350,'EST. DESCRITIVAS'!E:Q,3,0)</f>
        <v/>
      </c>
      <c r="F350" s="72" t="str">
        <f aca="false">VLOOKUP(D350,'EST. DESCRITIVAS'!$E:$Q,5,0)</f>
        <v/>
      </c>
      <c r="G350" s="72" t="str">
        <f aca="false">VLOOKUP(D350,'EST. DESCRITIVAS'!$E:$Q,7,0)</f>
        <v/>
      </c>
      <c r="H350" s="72" t="str">
        <f aca="false">VLOOKUP(D350,'EST. DESCRITIVAS'!$E:$Q,13,0)</f>
        <v/>
      </c>
      <c r="I350" s="72" t="str">
        <f aca="false">VLOOKUP(D350,'EST. DESCRITIVAS'!$E:$Q,11,0)</f>
        <v/>
      </c>
      <c r="J350" s="72" t="str">
        <f aca="false">VLOOKUP(D350,'EST. DESCRITIVAS'!$E:$Q,9,0)</f>
        <v/>
      </c>
    </row>
    <row r="351" customFormat="false" ht="12.75" hidden="false" customHeight="false" outlineLevel="0" collapsed="false">
      <c r="A351" s="89" t="n">
        <v>5</v>
      </c>
      <c r="B351" s="89" t="str">
        <f aca="false">B350</f>
        <v>12/</v>
      </c>
      <c r="C351" s="89" t="n">
        <f aca="false">C350</f>
        <v>2012</v>
      </c>
      <c r="D351" s="89" t="str">
        <f aca="false">B351&amp;"|"&amp;C351&amp;"|"&amp;A351</f>
        <v>12/|2012|5</v>
      </c>
      <c r="E351" s="72" t="n">
        <f aca="false">VLOOKUP(D351,'EST. DESCRITIVAS'!E:Q,3,0)</f>
        <v>0.323428420496567</v>
      </c>
      <c r="F351" s="72" t="n">
        <f aca="false">VLOOKUP(D351,'EST. DESCRITIVAS'!$E:$Q,5,0)</f>
        <v>0.666930797675648</v>
      </c>
      <c r="G351" s="72" t="n">
        <f aca="false">VLOOKUP(D351,'EST. DESCRITIVAS'!$E:$Q,7,0)</f>
        <v>0.990359218172217</v>
      </c>
      <c r="H351" s="72" t="n">
        <f aca="false">VLOOKUP(D351,'EST. DESCRITIVAS'!$E:$Q,13,0)</f>
        <v>0.294902271526678</v>
      </c>
      <c r="I351" s="72" t="n">
        <f aca="false">VLOOKUP(D351,'EST. DESCRITIVAS'!$E:$Q,11,0)</f>
        <v>0.968436344426834</v>
      </c>
      <c r="J351" s="72" t="n">
        <f aca="false">VLOOKUP(D351,'EST. DESCRITIVAS'!$E:$Q,9,0)</f>
        <v>0.403856312731115</v>
      </c>
    </row>
    <row r="352" customFormat="false" ht="12.75" hidden="false" customHeight="false" outlineLevel="0" collapsed="false">
      <c r="A352" s="89" t="n">
        <v>6</v>
      </c>
      <c r="B352" s="89" t="str">
        <f aca="false">B351</f>
        <v>12/</v>
      </c>
      <c r="C352" s="89" t="n">
        <f aca="false">C351</f>
        <v>2012</v>
      </c>
      <c r="D352" s="89" t="str">
        <f aca="false">B352&amp;"|"&amp;C352&amp;"|"&amp;A352</f>
        <v>12/|2012|6</v>
      </c>
      <c r="E352" s="72" t="str">
        <f aca="false">VLOOKUP(D352,'EST. DESCRITIVAS'!E:Q,3,0)</f>
        <v/>
      </c>
      <c r="F352" s="72" t="str">
        <f aca="false">VLOOKUP(D352,'EST. DESCRITIVAS'!$E:$Q,5,0)</f>
        <v/>
      </c>
      <c r="G352" s="72" t="str">
        <f aca="false">VLOOKUP(D352,'EST. DESCRITIVAS'!$E:$Q,7,0)</f>
        <v/>
      </c>
      <c r="H352" s="72" t="str">
        <f aca="false">VLOOKUP(D352,'EST. DESCRITIVAS'!$E:$Q,13,0)</f>
        <v/>
      </c>
      <c r="I352" s="72" t="str">
        <f aca="false">VLOOKUP(D352,'EST. DESCRITIVAS'!$E:$Q,11,0)</f>
        <v/>
      </c>
      <c r="J352" s="72" t="str">
        <f aca="false">VLOOKUP(D352,'EST. DESCRITIVAS'!$E:$Q,9,0)</f>
        <v/>
      </c>
    </row>
    <row r="353" customFormat="false" ht="12.75" hidden="false" customHeight="false" outlineLevel="0" collapsed="false">
      <c r="A353" s="89" t="n">
        <v>7</v>
      </c>
      <c r="B353" s="89" t="str">
        <f aca="false">B352</f>
        <v>12/</v>
      </c>
      <c r="C353" s="89" t="n">
        <f aca="false">C352</f>
        <v>2012</v>
      </c>
      <c r="D353" s="89" t="str">
        <f aca="false">B353&amp;"|"&amp;C353&amp;"|"&amp;A353</f>
        <v>12/|2012|7</v>
      </c>
      <c r="E353" s="72" t="n">
        <f aca="false">VLOOKUP(D353,'EST. DESCRITIVAS'!E:Q,3,0)</f>
        <v>0.829771445833696</v>
      </c>
      <c r="F353" s="72" t="n">
        <f aca="false">VLOOKUP(D353,'EST. DESCRITIVAS'!$E:$Q,5,0)</f>
        <v>0.16077456607553</v>
      </c>
      <c r="G353" s="72" t="n">
        <f aca="false">VLOOKUP(D353,'EST. DESCRITIVAS'!$E:$Q,7,0)</f>
        <v>0.990546011909227</v>
      </c>
      <c r="H353" s="72" t="n">
        <f aca="false">VLOOKUP(D353,'EST. DESCRITIVAS'!$E:$Q,13,0)</f>
        <v>0.150874539515968</v>
      </c>
      <c r="I353" s="72" t="n">
        <f aca="false">VLOOKUP(D353,'EST. DESCRITIVAS'!$E:$Q,11,0)</f>
        <v>0.612281061003871</v>
      </c>
      <c r="J353" s="72" t="n">
        <f aca="false">VLOOKUP(D353,'EST. DESCRITIVAS'!$E:$Q,9,0)</f>
        <v>0.185162733080444</v>
      </c>
    </row>
    <row r="354" customFormat="false" ht="12.75" hidden="false" customHeight="false" outlineLevel="0" collapsed="false">
      <c r="A354" s="89" t="n">
        <v>8</v>
      </c>
      <c r="B354" s="89" t="str">
        <f aca="false">B353</f>
        <v>12/</v>
      </c>
      <c r="C354" s="89" t="n">
        <f aca="false">C353</f>
        <v>2012</v>
      </c>
      <c r="D354" s="89" t="str">
        <f aca="false">B354&amp;"|"&amp;C354&amp;"|"&amp;A354</f>
        <v>12/|2012|8</v>
      </c>
      <c r="E354" s="72" t="str">
        <f aca="false">VLOOKUP(D354,'EST. DESCRITIVAS'!E:Q,3,0)</f>
        <v/>
      </c>
      <c r="F354" s="72" t="str">
        <f aca="false">VLOOKUP(D354,'EST. DESCRITIVAS'!$E:$Q,5,0)</f>
        <v/>
      </c>
      <c r="G354" s="72" t="str">
        <f aca="false">VLOOKUP(D354,'EST. DESCRITIVAS'!$E:$Q,7,0)</f>
        <v/>
      </c>
      <c r="H354" s="72" t="str">
        <f aca="false">VLOOKUP(D354,'EST. DESCRITIVAS'!$E:$Q,13,0)</f>
        <v/>
      </c>
      <c r="I354" s="72" t="str">
        <f aca="false">VLOOKUP(D354,'EST. DESCRITIVAS'!$E:$Q,11,0)</f>
        <v/>
      </c>
      <c r="J354" s="72" t="str">
        <f aca="false">VLOOKUP(D354,'EST. DESCRITIVAS'!$E:$Q,9,0)</f>
        <v/>
      </c>
    </row>
    <row r="355" customFormat="false" ht="12.75" hidden="false" customHeight="false" outlineLevel="0" collapsed="false">
      <c r="A355" s="89" t="n">
        <v>9</v>
      </c>
      <c r="B355" s="89" t="str">
        <f aca="false">B354</f>
        <v>12/</v>
      </c>
      <c r="C355" s="89" t="n">
        <f aca="false">C354</f>
        <v>2012</v>
      </c>
      <c r="D355" s="89" t="str">
        <f aca="false">B355&amp;"|"&amp;C355&amp;"|"&amp;A355</f>
        <v>12/|2012|9</v>
      </c>
      <c r="E355" s="72" t="n">
        <f aca="false">VLOOKUP(D355,'EST. DESCRITIVAS'!E:Q,3,0)</f>
        <v>0.793233743701004</v>
      </c>
      <c r="F355" s="72" t="n">
        <f aca="false">VLOOKUP(D355,'EST. DESCRITIVAS'!$E:$Q,5,0)</f>
        <v>0.119829350743273</v>
      </c>
      <c r="G355" s="72" t="n">
        <f aca="false">VLOOKUP(D355,'EST. DESCRITIVAS'!$E:$Q,7,0)</f>
        <v>0.913063094444277</v>
      </c>
      <c r="H355" s="72" t="n">
        <f aca="false">VLOOKUP(D355,'EST. DESCRITIVAS'!$E:$Q,13,0)</f>
        <v>0.209715462932553</v>
      </c>
      <c r="I355" s="72" t="n">
        <f aca="false">VLOOKUP(D355,'EST. DESCRITIVAS'!$E:$Q,11,0)</f>
        <v>0.650703131997731</v>
      </c>
      <c r="J355" s="72" t="n">
        <f aca="false">VLOOKUP(D355,'EST. DESCRITIVAS'!$E:$Q,9,0)</f>
        <v>0.290667701708815</v>
      </c>
    </row>
    <row r="356" customFormat="false" ht="12.75" hidden="false" customHeight="false" outlineLevel="0" collapsed="false">
      <c r="A356" s="89" t="n">
        <v>10</v>
      </c>
      <c r="B356" s="89" t="str">
        <f aca="false">B355</f>
        <v>12/</v>
      </c>
      <c r="C356" s="89" t="n">
        <f aca="false">C355</f>
        <v>2012</v>
      </c>
      <c r="D356" s="89" t="str">
        <f aca="false">B356&amp;"|"&amp;C356&amp;"|"&amp;A356</f>
        <v>12/|2012|10</v>
      </c>
      <c r="E356" s="72" t="n">
        <f aca="false">VLOOKUP(D356,'EST. DESCRITIVAS'!E:Q,3,0)</f>
        <v>0.659736125570596</v>
      </c>
      <c r="F356" s="72" t="n">
        <f aca="false">VLOOKUP(D356,'EST. DESCRITIVAS'!$E:$Q,5,0)</f>
        <v>0.173180107311605</v>
      </c>
      <c r="G356" s="72" t="n">
        <f aca="false">VLOOKUP(D356,'EST. DESCRITIVAS'!$E:$Q,7,0)</f>
        <v>0.832916232882203</v>
      </c>
      <c r="H356" s="72" t="n">
        <f aca="false">VLOOKUP(D356,'EST. DESCRITIVAS'!$E:$Q,13,0)</f>
        <v>0.144370144950749</v>
      </c>
      <c r="I356" s="72" t="n">
        <f aca="false">VLOOKUP(D356,'EST. DESCRITIVAS'!$E:$Q,11,0)</f>
        <v>0.791903579722912</v>
      </c>
      <c r="J356" s="72" t="n">
        <f aca="false">VLOOKUP(D356,'EST. DESCRITIVAS'!$E:$Q,9,0)</f>
        <v>0.247267157844159</v>
      </c>
    </row>
    <row r="357" customFormat="false" ht="12.75" hidden="false" customHeight="false" outlineLevel="0" collapsed="false">
      <c r="A357" s="89" t="n">
        <v>11</v>
      </c>
      <c r="B357" s="89" t="str">
        <f aca="false">B356</f>
        <v>12/</v>
      </c>
      <c r="C357" s="89" t="n">
        <f aca="false">C356</f>
        <v>2012</v>
      </c>
      <c r="D357" s="89" t="str">
        <f aca="false">B357&amp;"|"&amp;C357&amp;"|"&amp;A357</f>
        <v>12/|2012|11</v>
      </c>
      <c r="E357" s="72" t="n">
        <f aca="false">VLOOKUP(D357,'EST. DESCRITIVAS'!E:Q,3,0)</f>
        <v>0.674220251079874</v>
      </c>
      <c r="F357" s="72" t="n">
        <f aca="false">VLOOKUP(D357,'EST. DESCRITIVAS'!$E:$Q,5,0)</f>
        <v>0.249820141286603</v>
      </c>
      <c r="G357" s="72" t="n">
        <f aca="false">VLOOKUP(D357,'EST. DESCRITIVAS'!$E:$Q,7,0)</f>
        <v>0.924040392366477</v>
      </c>
      <c r="H357" s="72" t="str">
        <f aca="false">VLOOKUP(D357,'EST. DESCRITIVAS'!$E:$Q,13,0)</f>
        <v/>
      </c>
      <c r="I357" s="72" t="n">
        <f aca="false">VLOOKUP(D357,'EST. DESCRITIVAS'!$E:$Q,11,0)</f>
        <v>1.07075020586238</v>
      </c>
      <c r="J357" s="72" t="n">
        <f aca="false">VLOOKUP(D357,'EST. DESCRITIVAS'!$E:$Q,9,0)</f>
        <v>0.325040088990335</v>
      </c>
    </row>
    <row r="358" customFormat="false" ht="12.75" hidden="false" customHeight="false" outlineLevel="0" collapsed="false">
      <c r="A358" s="89" t="n">
        <v>12</v>
      </c>
      <c r="B358" s="89" t="str">
        <f aca="false">B357</f>
        <v>12/</v>
      </c>
      <c r="C358" s="89" t="n">
        <f aca="false">C357</f>
        <v>2012</v>
      </c>
      <c r="D358" s="89" t="str">
        <f aca="false">B358&amp;"|"&amp;C358&amp;"|"&amp;A358</f>
        <v>12/|2012|12</v>
      </c>
      <c r="E358" s="72" t="n">
        <f aca="false">VLOOKUP(D358,'EST. DESCRITIVAS'!E:Q,3,0)</f>
        <v>0.741249922998598</v>
      </c>
      <c r="F358" s="72" t="n">
        <f aca="false">VLOOKUP(D358,'EST. DESCRITIVAS'!$E:$Q,5,0)</f>
        <v>0.206276791958517</v>
      </c>
      <c r="G358" s="72" t="n">
        <f aca="false">VLOOKUP(D358,'EST. DESCRITIVAS'!$E:$Q,7,0)</f>
        <v>0.947526714957116</v>
      </c>
      <c r="H358" s="72" t="n">
        <f aca="false">VLOOKUP(D358,'EST. DESCRITIVAS'!$E:$Q,13,0)</f>
        <v>0.0570027792976748</v>
      </c>
      <c r="I358" s="72" t="n">
        <f aca="false">VLOOKUP(D358,'EST. DESCRITIVAS'!$E:$Q,11,0)</f>
        <v>0.969619776134277</v>
      </c>
      <c r="J358" s="72" t="n">
        <f aca="false">VLOOKUP(D358,'EST. DESCRITIVAS'!$E:$Q,9,0)</f>
        <v>0.270073812638376</v>
      </c>
    </row>
    <row r="359" customFormat="false" ht="12.75" hidden="false" customHeight="false" outlineLevel="0" collapsed="false">
      <c r="A359" s="89" t="n">
        <v>13</v>
      </c>
      <c r="B359" s="89" t="str">
        <f aca="false">B358</f>
        <v>12/</v>
      </c>
      <c r="C359" s="89" t="n">
        <f aca="false">C358</f>
        <v>2012</v>
      </c>
      <c r="D359" s="89" t="str">
        <f aca="false">B359&amp;"|"&amp;C359&amp;"|"&amp;A359</f>
        <v>12/|2012|13</v>
      </c>
      <c r="E359" s="72" t="n">
        <f aca="false">VLOOKUP(D359,'EST. DESCRITIVAS'!E:Q,3,0)</f>
        <v>0.602835422231354</v>
      </c>
      <c r="F359" s="72" t="n">
        <f aca="false">VLOOKUP(D359,'EST. DESCRITIVAS'!$E:$Q,5,0)</f>
        <v>0.269076616069644</v>
      </c>
      <c r="G359" s="72" t="n">
        <f aca="false">VLOOKUP(D359,'EST. DESCRITIVAS'!$E:$Q,7,0)</f>
        <v>0.871912038300999</v>
      </c>
      <c r="H359" s="72" t="n">
        <f aca="false">VLOOKUP(D359,'EST. DESCRITIVAS'!$E:$Q,13,0)</f>
        <v>0.15012904914563</v>
      </c>
      <c r="I359" s="72" t="n">
        <f aca="false">VLOOKUP(D359,'EST. DESCRITIVAS'!$E:$Q,11,0)</f>
        <v>0.738557970790141</v>
      </c>
      <c r="J359" s="72" t="n">
        <f aca="false">VLOOKUP(D359,'EST. DESCRITIVAS'!$E:$Q,9,0)</f>
        <v>0.270658418029165</v>
      </c>
    </row>
    <row r="360" customFormat="false" ht="12.75" hidden="false" customHeight="false" outlineLevel="0" collapsed="false">
      <c r="A360" s="89" t="n">
        <v>14</v>
      </c>
      <c r="B360" s="89" t="str">
        <f aca="false">B359</f>
        <v>12/</v>
      </c>
      <c r="C360" s="89" t="n">
        <f aca="false">C359</f>
        <v>2012</v>
      </c>
      <c r="D360" s="89" t="str">
        <f aca="false">B360&amp;"|"&amp;C360&amp;"|"&amp;A360</f>
        <v>12/|2012|14</v>
      </c>
      <c r="E360" s="72" t="n">
        <f aca="false">VLOOKUP(D360,'EST. DESCRITIVAS'!E:Q,3,0)</f>
        <v>0.852470747640071</v>
      </c>
      <c r="F360" s="72" t="n">
        <f aca="false">VLOOKUP(D360,'EST. DESCRITIVAS'!$E:$Q,5,0)</f>
        <v>0.143437261963158</v>
      </c>
      <c r="G360" s="72" t="n">
        <f aca="false">VLOOKUP(D360,'EST. DESCRITIVAS'!$E:$Q,7,0)</f>
        <v>0.99590800960323</v>
      </c>
      <c r="H360" s="72" t="n">
        <f aca="false">VLOOKUP(D360,'EST. DESCRITIVAS'!$E:$Q,13,0)</f>
        <v>0.142521256316077</v>
      </c>
      <c r="I360" s="72" t="n">
        <f aca="false">VLOOKUP(D360,'EST. DESCRITIVAS'!$E:$Q,11,0)</f>
        <v>0.866265169552021</v>
      </c>
      <c r="J360" s="72" t="n">
        <f aca="false">VLOOKUP(D360,'EST. DESCRITIVAS'!$E:$Q,9,0)</f>
        <v>0.142418813235546</v>
      </c>
    </row>
    <row r="361" customFormat="false" ht="12.75" hidden="false" customHeight="false" outlineLevel="0" collapsed="false">
      <c r="A361" s="89" t="n">
        <v>15</v>
      </c>
      <c r="B361" s="89" t="str">
        <f aca="false">B360</f>
        <v>12/</v>
      </c>
      <c r="C361" s="89" t="n">
        <f aca="false">C360</f>
        <v>2012</v>
      </c>
      <c r="D361" s="89" t="str">
        <f aca="false">B361&amp;"|"&amp;C361&amp;"|"&amp;A361</f>
        <v>12/|2012|15</v>
      </c>
      <c r="E361" s="72" t="n">
        <f aca="false">VLOOKUP(D361,'EST. DESCRITIVAS'!E:Q,3,0)</f>
        <v>0.678447482116298</v>
      </c>
      <c r="F361" s="72" t="n">
        <f aca="false">VLOOKUP(D361,'EST. DESCRITIVAS'!$E:$Q,5,0)</f>
        <v>0.19314399036759</v>
      </c>
      <c r="G361" s="72" t="n">
        <f aca="false">VLOOKUP(D361,'EST. DESCRITIVAS'!$E:$Q,7,0)</f>
        <v>0.871591472483888</v>
      </c>
      <c r="H361" s="72" t="n">
        <f aca="false">VLOOKUP(D361,'EST. DESCRITIVAS'!$E:$Q,13,0)</f>
        <v>0.147390041787662</v>
      </c>
      <c r="I361" s="72" t="n">
        <f aca="false">VLOOKUP(D361,'EST. DESCRITIVAS'!$E:$Q,11,0)</f>
        <v>0.73535661165805</v>
      </c>
      <c r="J361" s="72" t="n">
        <f aca="false">VLOOKUP(D361,'EST. DESCRITIVAS'!$E:$Q,9,0)</f>
        <v>0.258693958495645</v>
      </c>
    </row>
    <row r="362" customFormat="false" ht="12.75" hidden="false" customHeight="false" outlineLevel="0" collapsed="false">
      <c r="A362" s="89" t="n">
        <v>16</v>
      </c>
      <c r="B362" s="89" t="str">
        <f aca="false">B361</f>
        <v>12/</v>
      </c>
      <c r="C362" s="89" t="n">
        <f aca="false">C361</f>
        <v>2012</v>
      </c>
      <c r="D362" s="89" t="str">
        <f aca="false">B362&amp;"|"&amp;C362&amp;"|"&amp;A362</f>
        <v>12/|2012|16</v>
      </c>
      <c r="E362" s="72" t="n">
        <f aca="false">VLOOKUP(D362,'EST. DESCRITIVAS'!E:Q,3,0)</f>
        <v>0.748833312893353</v>
      </c>
      <c r="F362" s="72" t="n">
        <f aca="false">VLOOKUP(D362,'EST. DESCRITIVAS'!$E:$Q,5,0)</f>
        <v>0.143587853629819</v>
      </c>
      <c r="G362" s="72" t="n">
        <f aca="false">VLOOKUP(D362,'EST. DESCRITIVAS'!$E:$Q,7,0)</f>
        <v>0.892421166523172</v>
      </c>
      <c r="H362" s="72" t="n">
        <f aca="false">VLOOKUP(D362,'EST. DESCRITIVAS'!$E:$Q,13,0)</f>
        <v>0.0822674972976686</v>
      </c>
      <c r="I362" s="72" t="n">
        <f aca="false">VLOOKUP(D362,'EST. DESCRITIVAS'!$E:$Q,11,0)</f>
        <v>0.787206937889643</v>
      </c>
      <c r="J362" s="72" t="n">
        <f aca="false">VLOOKUP(D362,'EST. DESCRITIVAS'!$E:$Q,9,0)</f>
        <v>0.156190502277761</v>
      </c>
    </row>
    <row r="363" customFormat="false" ht="12.75" hidden="false" customHeight="false" outlineLevel="0" collapsed="false">
      <c r="A363" s="89" t="n">
        <v>17</v>
      </c>
      <c r="B363" s="89" t="str">
        <f aca="false">B362</f>
        <v>12/</v>
      </c>
      <c r="C363" s="89" t="n">
        <f aca="false">C362</f>
        <v>2012</v>
      </c>
      <c r="D363" s="89" t="str">
        <f aca="false">B363&amp;"|"&amp;C363&amp;"|"&amp;A363</f>
        <v>12/|2012|17</v>
      </c>
      <c r="E363" s="72" t="n">
        <f aca="false">VLOOKUP(D363,'EST. DESCRITIVAS'!E:Q,3,0)</f>
        <v>0.733772926761308</v>
      </c>
      <c r="F363" s="72" t="n">
        <f aca="false">VLOOKUP(D363,'EST. DESCRITIVAS'!$E:$Q,5,0)</f>
        <v>0.105604616609223</v>
      </c>
      <c r="G363" s="72" t="n">
        <f aca="false">VLOOKUP(D363,'EST. DESCRITIVAS'!$E:$Q,7,0)</f>
        <v>0.839377543370532</v>
      </c>
      <c r="H363" s="72" t="n">
        <f aca="false">VLOOKUP(D363,'EST. DESCRITIVAS'!$E:$Q,13,0)</f>
        <v>0.0710008055753158</v>
      </c>
      <c r="I363" s="72" t="n">
        <f aca="false">VLOOKUP(D363,'EST. DESCRITIVAS'!$E:$Q,11,0)</f>
        <v>0.254249629347533</v>
      </c>
      <c r="J363" s="72" t="n">
        <f aca="false">VLOOKUP(D363,'EST. DESCRITIVAS'!$E:$Q,9,0)</f>
        <v>0.00340513252871609</v>
      </c>
    </row>
    <row r="364" customFormat="false" ht="12.75" hidden="false" customHeight="false" outlineLevel="0" collapsed="false">
      <c r="A364" s="89" t="n">
        <v>18</v>
      </c>
      <c r="B364" s="89" t="str">
        <f aca="false">B363</f>
        <v>12/</v>
      </c>
      <c r="C364" s="89" t="n">
        <f aca="false">C363</f>
        <v>2012</v>
      </c>
      <c r="D364" s="89" t="str">
        <f aca="false">B364&amp;"|"&amp;C364&amp;"|"&amp;A364</f>
        <v>12/|2012|18</v>
      </c>
      <c r="E364" s="72" t="n">
        <f aca="false">VLOOKUP(D364,'EST. DESCRITIVAS'!E:Q,3,0)</f>
        <v>0.782544097524568</v>
      </c>
      <c r="F364" s="72" t="n">
        <f aca="false">VLOOKUP(D364,'EST. DESCRITIVAS'!$E:$Q,5,0)</f>
        <v>0.108688145291703</v>
      </c>
      <c r="G364" s="72" t="n">
        <f aca="false">VLOOKUP(D364,'EST. DESCRITIVAS'!$E:$Q,7,0)</f>
        <v>0.891232242816273</v>
      </c>
      <c r="H364" s="72" t="n">
        <f aca="false">VLOOKUP(D364,'EST. DESCRITIVAS'!$E:$Q,13,0)</f>
        <v>0.0454564000497575</v>
      </c>
      <c r="I364" s="72" t="n">
        <f aca="false">VLOOKUP(D364,'EST. DESCRITIVAS'!$E:$Q,11,0)</f>
        <v>1.0182679437741</v>
      </c>
      <c r="J364" s="72" t="n">
        <f aca="false">VLOOKUP(D364,'EST. DESCRITIVAS'!$E:$Q,9,0)</f>
        <v>0.174615748227392</v>
      </c>
    </row>
    <row r="365" customFormat="false" ht="12.75" hidden="false" customHeight="false" outlineLevel="0" collapsed="false">
      <c r="A365" s="89" t="n">
        <v>19</v>
      </c>
      <c r="B365" s="89" t="str">
        <f aca="false">B364</f>
        <v>12/</v>
      </c>
      <c r="C365" s="89" t="n">
        <f aca="false">C364</f>
        <v>2012</v>
      </c>
      <c r="D365" s="89" t="str">
        <f aca="false">B365&amp;"|"&amp;C365&amp;"|"&amp;A365</f>
        <v>12/|2012|19</v>
      </c>
      <c r="E365" s="72" t="str">
        <f aca="false">VLOOKUP(D365,'EST. DESCRITIVAS'!E:Q,3,0)</f>
        <v/>
      </c>
      <c r="F365" s="72" t="str">
        <f aca="false">VLOOKUP(D365,'EST. DESCRITIVAS'!$E:$Q,5,0)</f>
        <v/>
      </c>
      <c r="G365" s="72" t="str">
        <f aca="false">VLOOKUP(D365,'EST. DESCRITIVAS'!$E:$Q,7,0)</f>
        <v/>
      </c>
      <c r="H365" s="72" t="str">
        <f aca="false">VLOOKUP(D365,'EST. DESCRITIVAS'!$E:$Q,13,0)</f>
        <v/>
      </c>
      <c r="I365" s="72" t="str">
        <f aca="false">VLOOKUP(D365,'EST. DESCRITIVAS'!$E:$Q,11,0)</f>
        <v/>
      </c>
      <c r="J365" s="72" t="str">
        <f aca="false">VLOOKUP(D365,'EST. DESCRITIVAS'!$E:$Q,9,0)</f>
        <v/>
      </c>
    </row>
    <row r="366" customFormat="false" ht="12.75" hidden="false" customHeight="false" outlineLevel="0" collapsed="false">
      <c r="A366" s="89" t="n">
        <v>20</v>
      </c>
      <c r="B366" s="89" t="str">
        <f aca="false">B365</f>
        <v>12/</v>
      </c>
      <c r="C366" s="89" t="n">
        <f aca="false">C365</f>
        <v>2012</v>
      </c>
      <c r="D366" s="89" t="str">
        <f aca="false">B366&amp;"|"&amp;C366&amp;"|"&amp;A366</f>
        <v>12/|2012|20</v>
      </c>
      <c r="E366" s="72" t="str">
        <f aca="false">VLOOKUP(D366,'EST. DESCRITIVAS'!E:Q,3,0)</f>
        <v/>
      </c>
      <c r="F366" s="72" t="str">
        <f aca="false">VLOOKUP(D366,'EST. DESCRITIVAS'!$E:$Q,5,0)</f>
        <v/>
      </c>
      <c r="G366" s="72" t="str">
        <f aca="false">VLOOKUP(D366,'EST. DESCRITIVAS'!$E:$Q,7,0)</f>
        <v/>
      </c>
      <c r="H366" s="72" t="str">
        <f aca="false">VLOOKUP(D366,'EST. DESCRITIVAS'!$E:$Q,13,0)</f>
        <v/>
      </c>
      <c r="I366" s="72" t="str">
        <f aca="false">VLOOKUP(D366,'EST. DESCRITIVAS'!$E:$Q,11,0)</f>
        <v/>
      </c>
      <c r="J366" s="72" t="str">
        <f aca="false">VLOOKUP(D366,'EST. DESCRITIVAS'!$E:$Q,9,0)</f>
        <v/>
      </c>
    </row>
    <row r="367" customFormat="false" ht="12.75" hidden="false" customHeight="false" outlineLevel="0" collapsed="false">
      <c r="A367" s="89" t="n">
        <v>21</v>
      </c>
      <c r="B367" s="89" t="str">
        <f aca="false">B366</f>
        <v>12/</v>
      </c>
      <c r="C367" s="89" t="n">
        <f aca="false">C366</f>
        <v>2012</v>
      </c>
      <c r="D367" s="89" t="str">
        <f aca="false">B367&amp;"|"&amp;C367&amp;"|"&amp;A367</f>
        <v>12/|2012|21</v>
      </c>
      <c r="E367" s="72" t="n">
        <f aca="false">VLOOKUP(D367,'EST. DESCRITIVAS'!E:Q,3,0)</f>
        <v>0.733286177459555</v>
      </c>
      <c r="F367" s="72" t="n">
        <f aca="false">VLOOKUP(D367,'EST. DESCRITIVAS'!$E:$Q,5,0)</f>
        <v>0.178691007315988</v>
      </c>
      <c r="G367" s="72" t="n">
        <f aca="false">VLOOKUP(D367,'EST. DESCRITIVAS'!$E:$Q,7,0)</f>
        <v>0.911977184775542</v>
      </c>
      <c r="H367" s="72" t="n">
        <f aca="false">VLOOKUP(D367,'EST. DESCRITIVAS'!$E:$Q,13,0)</f>
        <v>0.0995642278598381</v>
      </c>
      <c r="I367" s="72" t="n">
        <f aca="false">VLOOKUP(D367,'EST. DESCRITIVAS'!$E:$Q,11,0)</f>
        <v>1.07233941555155</v>
      </c>
      <c r="J367" s="72" t="n">
        <f aca="false">VLOOKUP(D367,'EST. DESCRITIVAS'!$E:$Q,9,0)</f>
        <v>0.0737369908701893</v>
      </c>
    </row>
    <row r="368" customFormat="false" ht="12.75" hidden="false" customHeight="false" outlineLevel="0" collapsed="false">
      <c r="A368" s="89" t="n">
        <v>22</v>
      </c>
      <c r="B368" s="89" t="str">
        <f aca="false">B367</f>
        <v>12/</v>
      </c>
      <c r="C368" s="89" t="n">
        <f aca="false">C367</f>
        <v>2012</v>
      </c>
      <c r="D368" s="89" t="str">
        <f aca="false">B368&amp;"|"&amp;C368&amp;"|"&amp;A368</f>
        <v>12/|2012|22</v>
      </c>
      <c r="E368" s="72" t="n">
        <f aca="false">VLOOKUP(D368,'EST. DESCRITIVAS'!E:Q,3,0)</f>
        <v>0.563291210460577</v>
      </c>
      <c r="F368" s="72" t="n">
        <f aca="false">VLOOKUP(D368,'EST. DESCRITIVAS'!$E:$Q,5,0)</f>
        <v>0.348659607428328</v>
      </c>
      <c r="G368" s="72" t="n">
        <f aca="false">VLOOKUP(D368,'EST. DESCRITIVAS'!$E:$Q,7,0)</f>
        <v>0.911950817888905</v>
      </c>
      <c r="H368" s="72" t="n">
        <f aca="false">VLOOKUP(D368,'EST. DESCRITIVAS'!$E:$Q,13,0)</f>
        <v>0.118499180423179</v>
      </c>
      <c r="I368" s="72" t="n">
        <f aca="false">VLOOKUP(D368,'EST. DESCRITIVAS'!$E:$Q,11,0)</f>
        <v>0.878653868515123</v>
      </c>
      <c r="J368" s="72" t="n">
        <f aca="false">VLOOKUP(D368,'EST. DESCRITIVAS'!$E:$Q,9,0)</f>
        <v>0.250197861223327</v>
      </c>
    </row>
    <row r="369" customFormat="false" ht="12.75" hidden="false" customHeight="false" outlineLevel="0" collapsed="false">
      <c r="A369" s="89" t="n">
        <v>23</v>
      </c>
      <c r="B369" s="89" t="str">
        <f aca="false">B368</f>
        <v>12/</v>
      </c>
      <c r="C369" s="89" t="n">
        <f aca="false">C368</f>
        <v>2012</v>
      </c>
      <c r="D369" s="89" t="str">
        <f aca="false">B369&amp;"|"&amp;C369&amp;"|"&amp;A369</f>
        <v>12/|2012|23</v>
      </c>
      <c r="E369" s="72" t="n">
        <f aca="false">VLOOKUP(D369,'EST. DESCRITIVAS'!E:Q,3,0)</f>
        <v>0.40769718543204</v>
      </c>
      <c r="F369" s="72" t="n">
        <f aca="false">VLOOKUP(D369,'EST. DESCRITIVAS'!$E:$Q,5,0)</f>
        <v>0.417226158365072</v>
      </c>
      <c r="G369" s="72" t="n">
        <f aca="false">VLOOKUP(D369,'EST. DESCRITIVAS'!$E:$Q,7,0)</f>
        <v>0.824923343797111</v>
      </c>
      <c r="H369" s="72" t="n">
        <f aca="false">VLOOKUP(D369,'EST. DESCRITIVAS'!$E:$Q,13,0)</f>
        <v>0.0482901840253462</v>
      </c>
      <c r="I369" s="72" t="n">
        <f aca="false">VLOOKUP(D369,'EST. DESCRITIVAS'!$E:$Q,11,0)</f>
        <v>0.826322189847235</v>
      </c>
      <c r="J369" s="72" t="n">
        <f aca="false">VLOOKUP(D369,'EST. DESCRITIVAS'!$E:$Q,9,0)</f>
        <v>0.313673986453339</v>
      </c>
    </row>
    <row r="370" customFormat="false" ht="12.75" hidden="false" customHeight="false" outlineLevel="0" collapsed="false">
      <c r="A370" s="89" t="n">
        <v>1</v>
      </c>
      <c r="B370" s="89" t="s">
        <v>25</v>
      </c>
      <c r="C370" s="89" t="n">
        <v>2013</v>
      </c>
      <c r="D370" s="89" t="str">
        <f aca="false">B370&amp;"|"&amp;C370&amp;"|"&amp;A370</f>
        <v>03/|2013|1</v>
      </c>
      <c r="E370" s="72" t="n">
        <f aca="false">VLOOKUP(D370,'EST. DESCRITIVAS'!E:Q,3,0)</f>
        <v>1.07370430987452</v>
      </c>
      <c r="F370" s="72" t="n">
        <f aca="false">VLOOKUP(D370,'EST. DESCRITIVAS'!$E:$Q,5,0)</f>
        <v>0.242607746863065</v>
      </c>
      <c r="G370" s="72" t="n">
        <f aca="false">VLOOKUP(D370,'EST. DESCRITIVAS'!$E:$Q,7,0)</f>
        <v>1.31631205673759</v>
      </c>
      <c r="H370" s="72" t="n">
        <f aca="false">VLOOKUP(D370,'EST. DESCRITIVAS'!$E:$Q,13,0)</f>
        <v>0.25267321331151</v>
      </c>
      <c r="I370" s="72" t="n">
        <f aca="false">VLOOKUP(D370,'EST. DESCRITIVAS'!$E:$Q,11,0)</f>
        <v>0.381942171303872</v>
      </c>
      <c r="J370" s="72" t="n">
        <f aca="false">VLOOKUP(D370,'EST. DESCRITIVAS'!$E:$Q,9,0)</f>
        <v>0.140698308783414</v>
      </c>
    </row>
    <row r="371" customFormat="false" ht="12.75" hidden="false" customHeight="false" outlineLevel="0" collapsed="false">
      <c r="A371" s="89" t="n">
        <v>2</v>
      </c>
      <c r="B371" s="89" t="str">
        <f aca="false">B370</f>
        <v>03/</v>
      </c>
      <c r="C371" s="89" t="n">
        <f aca="false">C370</f>
        <v>2013</v>
      </c>
      <c r="D371" s="89" t="str">
        <f aca="false">B371&amp;"|"&amp;C371&amp;"|"&amp;A371</f>
        <v>03/|2013|2</v>
      </c>
      <c r="E371" s="72" t="n">
        <f aca="false">VLOOKUP(D371,'EST. DESCRITIVAS'!E:Q,3,0)</f>
        <v>1.05633127264975</v>
      </c>
      <c r="F371" s="72" t="n">
        <f aca="false">VLOOKUP(D371,'EST. DESCRITIVAS'!$E:$Q,5,0)</f>
        <v>0.37555958217864</v>
      </c>
      <c r="G371" s="72" t="n">
        <f aca="false">VLOOKUP(D371,'EST. DESCRITIVAS'!$E:$Q,7,0)</f>
        <v>1.4318908548284</v>
      </c>
      <c r="H371" s="72" t="n">
        <f aca="false">VLOOKUP(D371,'EST. DESCRITIVAS'!$E:$Q,13,0)</f>
        <v>0.175122575143892</v>
      </c>
      <c r="I371" s="72" t="n">
        <f aca="false">VLOOKUP(D371,'EST. DESCRITIVAS'!$E:$Q,11,0)</f>
        <v>1.10397569814538</v>
      </c>
      <c r="J371" s="72" t="n">
        <f aca="false">VLOOKUP(D371,'EST. DESCRITIVAS'!$E:$Q,9,0)</f>
        <v>0.154391387763803</v>
      </c>
    </row>
    <row r="372" customFormat="false" ht="12.75" hidden="false" customHeight="false" outlineLevel="0" collapsed="false">
      <c r="A372" s="89" t="n">
        <v>3</v>
      </c>
      <c r="B372" s="89" t="str">
        <f aca="false">B371</f>
        <v>03/</v>
      </c>
      <c r="C372" s="89" t="n">
        <f aca="false">C371</f>
        <v>2013</v>
      </c>
      <c r="D372" s="89" t="str">
        <f aca="false">B372&amp;"|"&amp;C372&amp;"|"&amp;A372</f>
        <v>03/|2013|3</v>
      </c>
      <c r="E372" s="72" t="n">
        <f aca="false">VLOOKUP(D372,'EST. DESCRITIVAS'!E:Q,3,0)</f>
        <v>1.4802371541502</v>
      </c>
      <c r="F372" s="72" t="n">
        <f aca="false">VLOOKUP(D372,'EST. DESCRITIVAS'!$E:$Q,5,0)</f>
        <v>0.517292490118578</v>
      </c>
      <c r="G372" s="72" t="n">
        <f aca="false">VLOOKUP(D372,'EST. DESCRITIVAS'!$E:$Q,7,0)</f>
        <v>1.99752964426877</v>
      </c>
      <c r="H372" s="72" t="n">
        <f aca="false">VLOOKUP(D372,'EST. DESCRITIVAS'!$E:$Q,13,0)</f>
        <v>0.566699604743084</v>
      </c>
      <c r="I372" s="72" t="n">
        <f aca="false">VLOOKUP(D372,'EST. DESCRITIVAS'!$E:$Q,11,0)</f>
        <v>1.10177865612648</v>
      </c>
      <c r="J372" s="72" t="n">
        <f aca="false">VLOOKUP(D372,'EST. DESCRITIVAS'!$E:$Q,9,0)</f>
        <v>0.393527667984189</v>
      </c>
    </row>
    <row r="373" customFormat="false" ht="12.75" hidden="false" customHeight="false" outlineLevel="0" collapsed="false">
      <c r="A373" s="89" t="n">
        <v>4</v>
      </c>
      <c r="B373" s="89" t="str">
        <f aca="false">B372</f>
        <v>03/</v>
      </c>
      <c r="C373" s="89" t="n">
        <f aca="false">C372</f>
        <v>2013</v>
      </c>
      <c r="D373" s="89" t="str">
        <f aca="false">B373&amp;"|"&amp;C373&amp;"|"&amp;A373</f>
        <v>03/|2013|4</v>
      </c>
      <c r="E373" s="72" t="str">
        <f aca="false">VLOOKUP(D373,'EST. DESCRITIVAS'!E:Q,3,0)</f>
        <v/>
      </c>
      <c r="F373" s="72" t="str">
        <f aca="false">VLOOKUP(D373,'EST. DESCRITIVAS'!$E:$Q,5,0)</f>
        <v/>
      </c>
      <c r="G373" s="72" t="str">
        <f aca="false">VLOOKUP(D373,'EST. DESCRITIVAS'!$E:$Q,7,0)</f>
        <v/>
      </c>
      <c r="H373" s="72" t="str">
        <f aca="false">VLOOKUP(D373,'EST. DESCRITIVAS'!$E:$Q,13,0)</f>
        <v/>
      </c>
      <c r="I373" s="72" t="str">
        <f aca="false">VLOOKUP(D373,'EST. DESCRITIVAS'!$E:$Q,11,0)</f>
        <v/>
      </c>
      <c r="J373" s="72" t="str">
        <f aca="false">VLOOKUP(D373,'EST. DESCRITIVAS'!$E:$Q,9,0)</f>
        <v/>
      </c>
    </row>
    <row r="374" customFormat="false" ht="12.75" hidden="false" customHeight="false" outlineLevel="0" collapsed="false">
      <c r="A374" s="89" t="n">
        <v>5</v>
      </c>
      <c r="B374" s="89" t="str">
        <f aca="false">B373</f>
        <v>03/</v>
      </c>
      <c r="C374" s="89" t="n">
        <f aca="false">C373</f>
        <v>2013</v>
      </c>
      <c r="D374" s="89" t="str">
        <f aca="false">B374&amp;"|"&amp;C374&amp;"|"&amp;A374</f>
        <v>03/|2013|5</v>
      </c>
      <c r="E374" s="72" t="n">
        <f aca="false">VLOOKUP(D374,'EST. DESCRITIVAS'!E:Q,3,0)</f>
        <v>0.271293375394321</v>
      </c>
      <c r="F374" s="72" t="n">
        <f aca="false">VLOOKUP(D374,'EST. DESCRITIVAS'!$E:$Q,5,0)</f>
        <v>0.676313262926893</v>
      </c>
      <c r="G374" s="72" t="n">
        <f aca="false">VLOOKUP(D374,'EST. DESCRITIVAS'!$E:$Q,7,0)</f>
        <v>0.947606638321211</v>
      </c>
      <c r="H374" s="72" t="n">
        <f aca="false">VLOOKUP(D374,'EST. DESCRITIVAS'!$E:$Q,13,0)</f>
        <v>0.320669318337675</v>
      </c>
      <c r="I374" s="72" t="n">
        <f aca="false">VLOOKUP(D374,'EST. DESCRITIVAS'!$E:$Q,11,0)</f>
        <v>0.546564257303522</v>
      </c>
      <c r="J374" s="72" t="n">
        <f aca="false">VLOOKUP(D374,'EST. DESCRITIVAS'!$E:$Q,9,0)</f>
        <v>0.275270881909202</v>
      </c>
    </row>
    <row r="375" customFormat="false" ht="12.75" hidden="false" customHeight="false" outlineLevel="0" collapsed="false">
      <c r="A375" s="89" t="n">
        <v>6</v>
      </c>
      <c r="B375" s="89" t="str">
        <f aca="false">B374</f>
        <v>03/</v>
      </c>
      <c r="C375" s="89" t="n">
        <f aca="false">C374</f>
        <v>2013</v>
      </c>
      <c r="D375" s="89" t="str">
        <f aca="false">B375&amp;"|"&amp;C375&amp;"|"&amp;A375</f>
        <v>03/|2013|6</v>
      </c>
      <c r="E375" s="72" t="str">
        <f aca="false">VLOOKUP(D375,'EST. DESCRITIVAS'!E:Q,3,0)</f>
        <v/>
      </c>
      <c r="F375" s="72" t="str">
        <f aca="false">VLOOKUP(D375,'EST. DESCRITIVAS'!$E:$Q,5,0)</f>
        <v/>
      </c>
      <c r="G375" s="72" t="str">
        <f aca="false">VLOOKUP(D375,'EST. DESCRITIVAS'!$E:$Q,7,0)</f>
        <v/>
      </c>
      <c r="H375" s="72" t="str">
        <f aca="false">VLOOKUP(D375,'EST. DESCRITIVAS'!$E:$Q,13,0)</f>
        <v/>
      </c>
      <c r="I375" s="72" t="str">
        <f aca="false">VLOOKUP(D375,'EST. DESCRITIVAS'!$E:$Q,11,0)</f>
        <v/>
      </c>
      <c r="J375" s="72" t="str">
        <f aca="false">VLOOKUP(D375,'EST. DESCRITIVAS'!$E:$Q,9,0)</f>
        <v/>
      </c>
    </row>
    <row r="376" customFormat="false" ht="12.75" hidden="false" customHeight="false" outlineLevel="0" collapsed="false">
      <c r="A376" s="89" t="n">
        <v>7</v>
      </c>
      <c r="B376" s="89" t="str">
        <f aca="false">B375</f>
        <v>03/</v>
      </c>
      <c r="C376" s="89" t="n">
        <f aca="false">C375</f>
        <v>2013</v>
      </c>
      <c r="D376" s="89" t="str">
        <f aca="false">B376&amp;"|"&amp;C376&amp;"|"&amp;A376</f>
        <v>03/|2013|7</v>
      </c>
      <c r="E376" s="72" t="n">
        <f aca="false">VLOOKUP(D376,'EST. DESCRITIVAS'!E:Q,3,0)</f>
        <v>0.920179693412077</v>
      </c>
      <c r="F376" s="72" t="n">
        <f aca="false">VLOOKUP(D376,'EST. DESCRITIVAS'!$E:$Q,5,0)</f>
        <v>0.147012779952593</v>
      </c>
      <c r="G376" s="72" t="n">
        <f aca="false">VLOOKUP(D376,'EST. DESCRITIVAS'!$E:$Q,7,0)</f>
        <v>1.06719247336467</v>
      </c>
      <c r="H376" s="72" t="n">
        <f aca="false">VLOOKUP(D376,'EST. DESCRITIVAS'!$E:$Q,13,0)</f>
        <v>0.146148202777045</v>
      </c>
      <c r="I376" s="72" t="n">
        <f aca="false">VLOOKUP(D376,'EST. DESCRITIVAS'!$E:$Q,11,0)</f>
        <v>0.936868536130276</v>
      </c>
      <c r="J376" s="72" t="n">
        <f aca="false">VLOOKUP(D376,'EST. DESCRITIVAS'!$E:$Q,9,0)</f>
        <v>0.30768741972815</v>
      </c>
    </row>
    <row r="377" customFormat="false" ht="12.75" hidden="false" customHeight="false" outlineLevel="0" collapsed="false">
      <c r="A377" s="89" t="n">
        <v>8</v>
      </c>
      <c r="B377" s="89" t="str">
        <f aca="false">B376</f>
        <v>03/</v>
      </c>
      <c r="C377" s="89" t="n">
        <f aca="false">C376</f>
        <v>2013</v>
      </c>
      <c r="D377" s="89" t="str">
        <f aca="false">B377&amp;"|"&amp;C377&amp;"|"&amp;A377</f>
        <v>03/|2013|8</v>
      </c>
      <c r="E377" s="72" t="str">
        <f aca="false">VLOOKUP(D377,'EST. DESCRITIVAS'!E:Q,3,0)</f>
        <v/>
      </c>
      <c r="F377" s="72" t="str">
        <f aca="false">VLOOKUP(D377,'EST. DESCRITIVAS'!$E:$Q,5,0)</f>
        <v/>
      </c>
      <c r="G377" s="72" t="str">
        <f aca="false">VLOOKUP(D377,'EST. DESCRITIVAS'!$E:$Q,7,0)</f>
        <v/>
      </c>
      <c r="H377" s="72" t="str">
        <f aca="false">VLOOKUP(D377,'EST. DESCRITIVAS'!$E:$Q,13,0)</f>
        <v/>
      </c>
      <c r="I377" s="72" t="str">
        <f aca="false">VLOOKUP(D377,'EST. DESCRITIVAS'!$E:$Q,11,0)</f>
        <v/>
      </c>
      <c r="J377" s="72" t="str">
        <f aca="false">VLOOKUP(D377,'EST. DESCRITIVAS'!$E:$Q,9,0)</f>
        <v/>
      </c>
    </row>
    <row r="378" customFormat="false" ht="12.75" hidden="false" customHeight="false" outlineLevel="0" collapsed="false">
      <c r="A378" s="89" t="n">
        <v>9</v>
      </c>
      <c r="B378" s="89" t="str">
        <f aca="false">B377</f>
        <v>03/</v>
      </c>
      <c r="C378" s="89" t="n">
        <f aca="false">C377</f>
        <v>2013</v>
      </c>
      <c r="D378" s="89" t="str">
        <f aca="false">B378&amp;"|"&amp;C378&amp;"|"&amp;A378</f>
        <v>03/|2013|9</v>
      </c>
      <c r="E378" s="72" t="n">
        <f aca="false">VLOOKUP(D378,'EST. DESCRITIVAS'!E:Q,3,0)</f>
        <v>0.760411509403634</v>
      </c>
      <c r="F378" s="72" t="n">
        <f aca="false">VLOOKUP(D378,'EST. DESCRITIVAS'!$E:$Q,5,0)</f>
        <v>0.119556341424208</v>
      </c>
      <c r="G378" s="72" t="n">
        <f aca="false">VLOOKUP(D378,'EST. DESCRITIVAS'!$E:$Q,7,0)</f>
        <v>0.879967850827842</v>
      </c>
      <c r="H378" s="72" t="n">
        <f aca="false">VLOOKUP(D378,'EST. DESCRITIVAS'!$E:$Q,13,0)</f>
        <v>0.336154959009807</v>
      </c>
      <c r="I378" s="72" t="n">
        <f aca="false">VLOOKUP(D378,'EST. DESCRITIVAS'!$E:$Q,11,0)</f>
        <v>0.772371001446714</v>
      </c>
      <c r="J378" s="72" t="n">
        <f aca="false">VLOOKUP(D378,'EST. DESCRITIVAS'!$E:$Q,9,0)</f>
        <v>0.420858382896642</v>
      </c>
    </row>
    <row r="379" customFormat="false" ht="12.75" hidden="false" customHeight="false" outlineLevel="0" collapsed="false">
      <c r="A379" s="89" t="n">
        <v>10</v>
      </c>
      <c r="B379" s="89" t="str">
        <f aca="false">B378</f>
        <v>03/</v>
      </c>
      <c r="C379" s="89" t="n">
        <f aca="false">C378</f>
        <v>2013</v>
      </c>
      <c r="D379" s="89" t="str">
        <f aca="false">B379&amp;"|"&amp;C379&amp;"|"&amp;A379</f>
        <v>03/|2013|10</v>
      </c>
      <c r="E379" s="72" t="n">
        <f aca="false">VLOOKUP(D379,'EST. DESCRITIVAS'!E:Q,3,0)</f>
        <v>0.760285706755223</v>
      </c>
      <c r="F379" s="72" t="n">
        <f aca="false">VLOOKUP(D379,'EST. DESCRITIVAS'!$E:$Q,5,0)</f>
        <v>0.187422577159273</v>
      </c>
      <c r="G379" s="72" t="n">
        <f aca="false">VLOOKUP(D379,'EST. DESCRITIVAS'!$E:$Q,7,0)</f>
        <v>0.947708283914494</v>
      </c>
      <c r="H379" s="72" t="n">
        <f aca="false">VLOOKUP(D379,'EST. DESCRITIVAS'!$E:$Q,13,0)</f>
        <v>0.16553332806199</v>
      </c>
      <c r="I379" s="72" t="n">
        <f aca="false">VLOOKUP(D379,'EST. DESCRITIVAS'!$E:$Q,11,0)</f>
        <v>0.813381302548692</v>
      </c>
      <c r="J379" s="72" t="n">
        <f aca="false">VLOOKUP(D379,'EST. DESCRITIVAS'!$E:$Q,9,0)</f>
        <v>0.216388603357844</v>
      </c>
    </row>
    <row r="380" customFormat="false" ht="12.75" hidden="false" customHeight="false" outlineLevel="0" collapsed="false">
      <c r="A380" s="89" t="n">
        <v>11</v>
      </c>
      <c r="B380" s="89" t="str">
        <f aca="false">B379</f>
        <v>03/</v>
      </c>
      <c r="C380" s="89" t="n">
        <f aca="false">C379</f>
        <v>2013</v>
      </c>
      <c r="D380" s="89" t="str">
        <f aca="false">B380&amp;"|"&amp;C380&amp;"|"&amp;A380</f>
        <v>03/|2013|11</v>
      </c>
      <c r="E380" s="72" t="n">
        <f aca="false">VLOOKUP(D380,'EST. DESCRITIVAS'!E:Q,3,0)</f>
        <v>0.63566087764928</v>
      </c>
      <c r="F380" s="72" t="n">
        <f aca="false">VLOOKUP(D380,'EST. DESCRITIVAS'!$E:$Q,5,0)</f>
        <v>0.295304999584002</v>
      </c>
      <c r="G380" s="72" t="n">
        <f aca="false">VLOOKUP(D380,'EST. DESCRITIVAS'!$E:$Q,7,0)</f>
        <v>0.930965877233282</v>
      </c>
      <c r="H380" s="72" t="n">
        <f aca="false">VLOOKUP(D380,'EST. DESCRITIVAS'!$E:$Q,13,0)</f>
        <v>0.117347880033135</v>
      </c>
      <c r="I380" s="72" t="n">
        <f aca="false">VLOOKUP(D380,'EST. DESCRITIVAS'!$E:$Q,11,0)</f>
        <v>0.827147006797062</v>
      </c>
      <c r="J380" s="72" t="n">
        <f aca="false">VLOOKUP(D380,'EST. DESCRITIVAS'!$E:$Q,9,0)</f>
        <v>0.229913580738163</v>
      </c>
    </row>
    <row r="381" customFormat="false" ht="12.75" hidden="false" customHeight="false" outlineLevel="0" collapsed="false">
      <c r="A381" s="89" t="n">
        <v>12</v>
      </c>
      <c r="B381" s="89" t="str">
        <f aca="false">B380</f>
        <v>03/</v>
      </c>
      <c r="C381" s="89" t="n">
        <f aca="false">C380</f>
        <v>2013</v>
      </c>
      <c r="D381" s="89" t="str">
        <f aca="false">B381&amp;"|"&amp;C381&amp;"|"&amp;A381</f>
        <v>03/|2013|12</v>
      </c>
      <c r="E381" s="72" t="n">
        <f aca="false">VLOOKUP(D381,'EST. DESCRITIVAS'!E:Q,3,0)</f>
        <v>0.739511221302766</v>
      </c>
      <c r="F381" s="72" t="n">
        <f aca="false">VLOOKUP(D381,'EST. DESCRITIVAS'!$E:$Q,5,0)</f>
        <v>0.246498373957562</v>
      </c>
      <c r="G381" s="72" t="n">
        <f aca="false">VLOOKUP(D381,'EST. DESCRITIVAS'!$E:$Q,7,0)</f>
        <v>0.986009595260326</v>
      </c>
      <c r="H381" s="72" t="n">
        <f aca="false">VLOOKUP(D381,'EST. DESCRITIVAS'!$E:$Q,13,0)</f>
        <v>0.0682723164933296</v>
      </c>
      <c r="I381" s="72" t="n">
        <f aca="false">VLOOKUP(D381,'EST. DESCRITIVAS'!$E:$Q,11,0)</f>
        <v>0.924595635981155</v>
      </c>
      <c r="J381" s="72" t="n">
        <f aca="false">VLOOKUP(D381,'EST. DESCRITIVAS'!$E:$Q,9,0)</f>
        <v>0.354300157774415</v>
      </c>
    </row>
    <row r="382" customFormat="false" ht="12.75" hidden="false" customHeight="false" outlineLevel="0" collapsed="false">
      <c r="A382" s="89" t="n">
        <v>13</v>
      </c>
      <c r="B382" s="89" t="str">
        <f aca="false">B381</f>
        <v>03/</v>
      </c>
      <c r="C382" s="89" t="n">
        <f aca="false">C381</f>
        <v>2013</v>
      </c>
      <c r="D382" s="89" t="str">
        <f aca="false">B382&amp;"|"&amp;C382&amp;"|"&amp;A382</f>
        <v>03/|2013|13</v>
      </c>
      <c r="E382" s="72" t="n">
        <f aca="false">VLOOKUP(D382,'EST. DESCRITIVAS'!E:Q,3,0)</f>
        <v>0.622399390231717</v>
      </c>
      <c r="F382" s="72" t="n">
        <f aca="false">VLOOKUP(D382,'EST. DESCRITIVAS'!$E:$Q,5,0)</f>
        <v>0.225127890103126</v>
      </c>
      <c r="G382" s="72" t="n">
        <f aca="false">VLOOKUP(D382,'EST. DESCRITIVAS'!$E:$Q,7,0)</f>
        <v>0.847527280334843</v>
      </c>
      <c r="H382" s="72" t="n">
        <f aca="false">VLOOKUP(D382,'EST. DESCRITIVAS'!$E:$Q,13,0)</f>
        <v>0.142743877332104</v>
      </c>
      <c r="I382" s="72" t="n">
        <f aca="false">VLOOKUP(D382,'EST. DESCRITIVAS'!$E:$Q,11,0)</f>
        <v>0.752257648421148</v>
      </c>
      <c r="J382" s="72" t="n">
        <f aca="false">VLOOKUP(D382,'EST. DESCRITIVAS'!$E:$Q,9,0)</f>
        <v>0.245928770642643</v>
      </c>
    </row>
    <row r="383" customFormat="false" ht="12.75" hidden="false" customHeight="false" outlineLevel="0" collapsed="false">
      <c r="A383" s="89" t="n">
        <v>14</v>
      </c>
      <c r="B383" s="89" t="str">
        <f aca="false">B382</f>
        <v>03/</v>
      </c>
      <c r="C383" s="89" t="n">
        <f aca="false">C382</f>
        <v>2013</v>
      </c>
      <c r="D383" s="89" t="str">
        <f aca="false">B383&amp;"|"&amp;C383&amp;"|"&amp;A383</f>
        <v>03/|2013|14</v>
      </c>
      <c r="E383" s="72" t="n">
        <f aca="false">VLOOKUP(D383,'EST. DESCRITIVAS'!E:Q,3,0)</f>
        <v>0.7768932959845</v>
      </c>
      <c r="F383" s="72" t="n">
        <f aca="false">VLOOKUP(D383,'EST. DESCRITIVAS'!$E:$Q,5,0)</f>
        <v>0.131480633748464</v>
      </c>
      <c r="G383" s="72" t="n">
        <f aca="false">VLOOKUP(D383,'EST. DESCRITIVAS'!$E:$Q,7,0)</f>
        <v>0.908373929732964</v>
      </c>
      <c r="H383" s="72" t="n">
        <f aca="false">VLOOKUP(D383,'EST. DESCRITIVAS'!$E:$Q,13,0)</f>
        <v>0.136204041278706</v>
      </c>
      <c r="I383" s="72" t="n">
        <f aca="false">VLOOKUP(D383,'EST. DESCRITIVAS'!$E:$Q,11,0)</f>
        <v>0.750809970738687</v>
      </c>
      <c r="J383" s="72" t="n">
        <f aca="false">VLOOKUP(D383,'EST. DESCRITIVAS'!$E:$Q,9,0)</f>
        <v>0.116313910432222</v>
      </c>
    </row>
    <row r="384" customFormat="false" ht="12.75" hidden="false" customHeight="false" outlineLevel="0" collapsed="false">
      <c r="A384" s="89" t="n">
        <v>15</v>
      </c>
      <c r="B384" s="89" t="str">
        <f aca="false">B383</f>
        <v>03/</v>
      </c>
      <c r="C384" s="89" t="n">
        <f aca="false">C383</f>
        <v>2013</v>
      </c>
      <c r="D384" s="89" t="str">
        <f aca="false">B384&amp;"|"&amp;C384&amp;"|"&amp;A384</f>
        <v>03/|2013|15</v>
      </c>
      <c r="E384" s="72" t="n">
        <f aca="false">VLOOKUP(D384,'EST. DESCRITIVAS'!E:Q,3,0)</f>
        <v>0.63322689951779</v>
      </c>
      <c r="F384" s="72" t="n">
        <f aca="false">VLOOKUP(D384,'EST. DESCRITIVAS'!$E:$Q,5,0)</f>
        <v>0.169034276032842</v>
      </c>
      <c r="G384" s="72" t="n">
        <f aca="false">VLOOKUP(D384,'EST. DESCRITIVAS'!$E:$Q,7,0)</f>
        <v>0.802261175550633</v>
      </c>
      <c r="H384" s="72" t="n">
        <f aca="false">VLOOKUP(D384,'EST. DESCRITIVAS'!$E:$Q,13,0)</f>
        <v>0.105369477388245</v>
      </c>
      <c r="I384" s="72" t="n">
        <f aca="false">VLOOKUP(D384,'EST. DESCRITIVAS'!$E:$Q,11,0)</f>
        <v>0.700540857552456</v>
      </c>
      <c r="J384" s="72" t="n">
        <f aca="false">VLOOKUP(D384,'EST. DESCRITIVAS'!$E:$Q,9,0)</f>
        <v>0.175778704548417</v>
      </c>
    </row>
    <row r="385" customFormat="false" ht="12.75" hidden="false" customHeight="false" outlineLevel="0" collapsed="false">
      <c r="A385" s="89" t="n">
        <v>16</v>
      </c>
      <c r="B385" s="89" t="str">
        <f aca="false">B384</f>
        <v>03/</v>
      </c>
      <c r="C385" s="89" t="n">
        <f aca="false">C384</f>
        <v>2013</v>
      </c>
      <c r="D385" s="89" t="str">
        <f aca="false">B385&amp;"|"&amp;C385&amp;"|"&amp;A385</f>
        <v>03/|2013|16</v>
      </c>
      <c r="E385" s="72" t="n">
        <f aca="false">VLOOKUP(D385,'EST. DESCRITIVAS'!E:Q,3,0)</f>
        <v>0.750180828040674</v>
      </c>
      <c r="F385" s="72" t="n">
        <f aca="false">VLOOKUP(D385,'EST. DESCRITIVAS'!$E:$Q,5,0)</f>
        <v>0.15338870086711</v>
      </c>
      <c r="G385" s="72" t="n">
        <f aca="false">VLOOKUP(D385,'EST. DESCRITIVAS'!$E:$Q,7,0)</f>
        <v>0.903569528907785</v>
      </c>
      <c r="H385" s="72" t="n">
        <f aca="false">VLOOKUP(D385,'EST. DESCRITIVAS'!$E:$Q,13,0)</f>
        <v>0.0950374582655529</v>
      </c>
      <c r="I385" s="72" t="n">
        <f aca="false">VLOOKUP(D385,'EST. DESCRITIVAS'!$E:$Q,11,0)</f>
        <v>0.781750025531923</v>
      </c>
      <c r="J385" s="72" t="n">
        <f aca="false">VLOOKUP(D385,'EST. DESCRITIVAS'!$E:$Q,9,0)</f>
        <v>0.164868207650183</v>
      </c>
    </row>
    <row r="386" customFormat="false" ht="12.75" hidden="false" customHeight="false" outlineLevel="0" collapsed="false">
      <c r="A386" s="89" t="n">
        <v>17</v>
      </c>
      <c r="B386" s="89" t="str">
        <f aca="false">B385</f>
        <v>03/</v>
      </c>
      <c r="C386" s="89" t="n">
        <f aca="false">C385</f>
        <v>2013</v>
      </c>
      <c r="D386" s="89" t="str">
        <f aca="false">B386&amp;"|"&amp;C386&amp;"|"&amp;A386</f>
        <v>03/|2013|17</v>
      </c>
      <c r="E386" s="72" t="n">
        <f aca="false">VLOOKUP(D386,'EST. DESCRITIVAS'!E:Q,3,0)</f>
        <v>0.763022673795011</v>
      </c>
      <c r="F386" s="72" t="n">
        <f aca="false">VLOOKUP(D386,'EST. DESCRITIVAS'!$E:$Q,5,0)</f>
        <v>0.0857463561457042</v>
      </c>
      <c r="G386" s="72" t="n">
        <f aca="false">VLOOKUP(D386,'EST. DESCRITIVAS'!$E:$Q,7,0)</f>
        <v>0.848769029940718</v>
      </c>
      <c r="H386" s="72" t="n">
        <f aca="false">VLOOKUP(D386,'EST. DESCRITIVAS'!$E:$Q,13,0)</f>
        <v>0.0759360111747633</v>
      </c>
      <c r="I386" s="72" t="n">
        <f aca="false">VLOOKUP(D386,'EST. DESCRITIVAS'!$E:$Q,11,0)</f>
        <v>0.612776978656532</v>
      </c>
      <c r="J386" s="72" t="n">
        <f aca="false">VLOOKUP(D386,'EST. DESCRITIVAS'!$E:$Q,9,0)</f>
        <v>0.165078032110816</v>
      </c>
    </row>
    <row r="387" customFormat="false" ht="12.75" hidden="false" customHeight="false" outlineLevel="0" collapsed="false">
      <c r="A387" s="89" t="n">
        <v>18</v>
      </c>
      <c r="B387" s="89" t="str">
        <f aca="false">B386</f>
        <v>03/</v>
      </c>
      <c r="C387" s="89" t="n">
        <f aca="false">C386</f>
        <v>2013</v>
      </c>
      <c r="D387" s="89" t="str">
        <f aca="false">B387&amp;"|"&amp;C387&amp;"|"&amp;A387</f>
        <v>03/|2013|18</v>
      </c>
      <c r="E387" s="72" t="n">
        <f aca="false">VLOOKUP(D387,'EST. DESCRITIVAS'!E:Q,3,0)</f>
        <v>0.779228444489015</v>
      </c>
      <c r="F387" s="72" t="n">
        <f aca="false">VLOOKUP(D387,'EST. DESCRITIVAS'!$E:$Q,5,0)</f>
        <v>0.116656794750857</v>
      </c>
      <c r="G387" s="72" t="n">
        <f aca="false">VLOOKUP(D387,'EST. DESCRITIVAS'!$E:$Q,7,0)</f>
        <v>0.895885239239873</v>
      </c>
      <c r="H387" s="72" t="n">
        <f aca="false">VLOOKUP(D387,'EST. DESCRITIVAS'!$E:$Q,13,0)</f>
        <v>0.0456249653960624</v>
      </c>
      <c r="I387" s="72" t="n">
        <f aca="false">VLOOKUP(D387,'EST. DESCRITIVAS'!$E:$Q,11,0)</f>
        <v>0.851885744849108</v>
      </c>
      <c r="J387" s="72" t="n">
        <f aca="false">VLOOKUP(D387,'EST. DESCRITIVAS'!$E:$Q,9,0)</f>
        <v>0.068726293038158</v>
      </c>
    </row>
    <row r="388" customFormat="false" ht="12.75" hidden="false" customHeight="false" outlineLevel="0" collapsed="false">
      <c r="A388" s="89" t="n">
        <v>19</v>
      </c>
      <c r="B388" s="89" t="str">
        <f aca="false">B387</f>
        <v>03/</v>
      </c>
      <c r="C388" s="89" t="n">
        <f aca="false">C387</f>
        <v>2013</v>
      </c>
      <c r="D388" s="89" t="str">
        <f aca="false">B388&amp;"|"&amp;C388&amp;"|"&amp;A388</f>
        <v>03/|2013|19</v>
      </c>
      <c r="E388" s="72" t="str">
        <f aca="false">VLOOKUP(D388,'EST. DESCRITIVAS'!E:Q,3,0)</f>
        <v/>
      </c>
      <c r="F388" s="72" t="str">
        <f aca="false">VLOOKUP(D388,'EST. DESCRITIVAS'!$E:$Q,5,0)</f>
        <v/>
      </c>
      <c r="G388" s="72" t="str">
        <f aca="false">VLOOKUP(D388,'EST. DESCRITIVAS'!$E:$Q,7,0)</f>
        <v/>
      </c>
      <c r="H388" s="72" t="str">
        <f aca="false">VLOOKUP(D388,'EST. DESCRITIVAS'!$E:$Q,13,0)</f>
        <v/>
      </c>
      <c r="I388" s="72" t="str">
        <f aca="false">VLOOKUP(D388,'EST. DESCRITIVAS'!$E:$Q,11,0)</f>
        <v/>
      </c>
      <c r="J388" s="72" t="str">
        <f aca="false">VLOOKUP(D388,'EST. DESCRITIVAS'!$E:$Q,9,0)</f>
        <v/>
      </c>
    </row>
    <row r="389" customFormat="false" ht="12.75" hidden="false" customHeight="false" outlineLevel="0" collapsed="false">
      <c r="A389" s="89" t="n">
        <v>20</v>
      </c>
      <c r="B389" s="89" t="str">
        <f aca="false">B388</f>
        <v>03/</v>
      </c>
      <c r="C389" s="89" t="n">
        <f aca="false">C388</f>
        <v>2013</v>
      </c>
      <c r="D389" s="89" t="str">
        <f aca="false">B389&amp;"|"&amp;C389&amp;"|"&amp;A389</f>
        <v>03/|2013|20</v>
      </c>
      <c r="E389" s="72" t="str">
        <f aca="false">VLOOKUP(D389,'EST. DESCRITIVAS'!E:Q,3,0)</f>
        <v/>
      </c>
      <c r="F389" s="72" t="str">
        <f aca="false">VLOOKUP(D389,'EST. DESCRITIVAS'!$E:$Q,5,0)</f>
        <v/>
      </c>
      <c r="G389" s="72" t="str">
        <f aca="false">VLOOKUP(D389,'EST. DESCRITIVAS'!$E:$Q,7,0)</f>
        <v/>
      </c>
      <c r="H389" s="72" t="str">
        <f aca="false">VLOOKUP(D389,'EST. DESCRITIVAS'!$E:$Q,13,0)</f>
        <v/>
      </c>
      <c r="I389" s="72" t="str">
        <f aca="false">VLOOKUP(D389,'EST. DESCRITIVAS'!$E:$Q,11,0)</f>
        <v/>
      </c>
      <c r="J389" s="72" t="str">
        <f aca="false">VLOOKUP(D389,'EST. DESCRITIVAS'!$E:$Q,9,0)</f>
        <v/>
      </c>
    </row>
    <row r="390" customFormat="false" ht="12.75" hidden="false" customHeight="false" outlineLevel="0" collapsed="false">
      <c r="A390" s="89" t="n">
        <v>21</v>
      </c>
      <c r="B390" s="89" t="str">
        <f aca="false">B389</f>
        <v>03/</v>
      </c>
      <c r="C390" s="89" t="n">
        <f aca="false">C389</f>
        <v>2013</v>
      </c>
      <c r="D390" s="89" t="str">
        <f aca="false">B390&amp;"|"&amp;C390&amp;"|"&amp;A390</f>
        <v>03/|2013|21</v>
      </c>
      <c r="E390" s="72" t="n">
        <f aca="false">VLOOKUP(D390,'EST. DESCRITIVAS'!E:Q,3,0)</f>
        <v>0.727928247376024</v>
      </c>
      <c r="F390" s="72" t="n">
        <f aca="false">VLOOKUP(D390,'EST. DESCRITIVAS'!$E:$Q,5,0)</f>
        <v>0.184946482382314</v>
      </c>
      <c r="G390" s="72" t="n">
        <f aca="false">VLOOKUP(D390,'EST. DESCRITIVAS'!$E:$Q,7,0)</f>
        <v>0.912874729758338</v>
      </c>
      <c r="H390" s="72" t="n">
        <f aca="false">VLOOKUP(D390,'EST. DESCRITIVAS'!$E:$Q,13,0)</f>
        <v>0.0990008372850192</v>
      </c>
      <c r="I390" s="72" t="n">
        <f aca="false">VLOOKUP(D390,'EST. DESCRITIVAS'!$E:$Q,11,0)</f>
        <v>0.851110622516649</v>
      </c>
      <c r="J390" s="72" t="n">
        <f aca="false">VLOOKUP(D390,'EST. DESCRITIVAS'!$E:$Q,9,0)</f>
        <v>0.0780965111439389</v>
      </c>
    </row>
    <row r="391" customFormat="false" ht="12.75" hidden="false" customHeight="false" outlineLevel="0" collapsed="false">
      <c r="A391" s="89" t="n">
        <v>22</v>
      </c>
      <c r="B391" s="89" t="str">
        <f aca="false">B390</f>
        <v>03/</v>
      </c>
      <c r="C391" s="89" t="n">
        <f aca="false">C390</f>
        <v>2013</v>
      </c>
      <c r="D391" s="89" t="str">
        <f aca="false">B391&amp;"|"&amp;C391&amp;"|"&amp;A391</f>
        <v>03/|2013|22</v>
      </c>
      <c r="E391" s="72" t="n">
        <f aca="false">VLOOKUP(D391,'EST. DESCRITIVAS'!E:Q,3,0)</f>
        <v>0.587983935507082</v>
      </c>
      <c r="F391" s="72" t="n">
        <f aca="false">VLOOKUP(D391,'EST. DESCRITIVAS'!$E:$Q,5,0)</f>
        <v>0.353037055528227</v>
      </c>
      <c r="G391" s="72" t="n">
        <f aca="false">VLOOKUP(D391,'EST. DESCRITIVAS'!$E:$Q,7,0)</f>
        <v>0.941020991035309</v>
      </c>
      <c r="H391" s="72" t="n">
        <f aca="false">VLOOKUP(D391,'EST. DESCRITIVAS'!$E:$Q,13,0)</f>
        <v>0.119855948194213</v>
      </c>
      <c r="I391" s="72" t="n">
        <f aca="false">VLOOKUP(D391,'EST. DESCRITIVAS'!$E:$Q,11,0)</f>
        <v>0.927959412926483</v>
      </c>
      <c r="J391" s="72" t="n">
        <f aca="false">VLOOKUP(D391,'EST. DESCRITIVAS'!$E:$Q,9,0)</f>
        <v>0.254704444167076</v>
      </c>
    </row>
    <row r="392" customFormat="false" ht="12.75" hidden="false" customHeight="false" outlineLevel="0" collapsed="false">
      <c r="A392" s="89" t="n">
        <v>23</v>
      </c>
      <c r="B392" s="89" t="str">
        <f aca="false">B391</f>
        <v>03/</v>
      </c>
      <c r="C392" s="89" t="n">
        <f aca="false">C391</f>
        <v>2013</v>
      </c>
      <c r="D392" s="89" t="str">
        <f aca="false">B392&amp;"|"&amp;C392&amp;"|"&amp;A392</f>
        <v>03/|2013|23</v>
      </c>
      <c r="E392" s="72" t="n">
        <f aca="false">VLOOKUP(D392,'EST. DESCRITIVAS'!E:Q,3,0)</f>
        <v>0.364527385540573</v>
      </c>
      <c r="F392" s="72" t="n">
        <f aca="false">VLOOKUP(D392,'EST. DESCRITIVAS'!$E:$Q,5,0)</f>
        <v>0.46521221228123</v>
      </c>
      <c r="G392" s="72" t="n">
        <f aca="false">VLOOKUP(D392,'EST. DESCRITIVAS'!$E:$Q,7,0)</f>
        <v>0.829739597821806</v>
      </c>
      <c r="H392" s="72" t="n">
        <f aca="false">VLOOKUP(D392,'EST. DESCRITIVAS'!$E:$Q,13,0)</f>
        <v>0.0679603956001801</v>
      </c>
      <c r="I392" s="72" t="n">
        <f aca="false">VLOOKUP(D392,'EST. DESCRITIVAS'!$E:$Q,11,0)</f>
        <v>0.775259375849491</v>
      </c>
      <c r="J392" s="72" t="n">
        <f aca="false">VLOOKUP(D392,'EST. DESCRITIVAS'!$E:$Q,9,0)</f>
        <v>0.334375512669016</v>
      </c>
    </row>
    <row r="393" customFormat="false" ht="12.75" hidden="false" customHeight="false" outlineLevel="0" collapsed="false">
      <c r="A393" s="89" t="n">
        <v>1</v>
      </c>
      <c r="B393" s="89" t="s">
        <v>26</v>
      </c>
      <c r="C393" s="89" t="n">
        <f aca="false">C392</f>
        <v>2013</v>
      </c>
      <c r="D393" s="89" t="str">
        <f aca="false">B393&amp;"|"&amp;C393&amp;"|"&amp;A393</f>
        <v>06/|2013|1</v>
      </c>
      <c r="E393" s="72" t="n">
        <f aca="false">VLOOKUP(D393,'EST. DESCRITIVAS'!E:Q,3,0)</f>
        <v>0.753128555176338</v>
      </c>
      <c r="F393" s="72" t="n">
        <f aca="false">VLOOKUP(D393,'EST. DESCRITIVAS'!$E:$Q,5,0)</f>
        <v>0.100826297826478</v>
      </c>
      <c r="G393" s="72" t="n">
        <f aca="false">VLOOKUP(D393,'EST. DESCRITIVAS'!$E:$Q,7,0)</f>
        <v>0.853954853002815</v>
      </c>
      <c r="H393" s="72" t="n">
        <f aca="false">VLOOKUP(D393,'EST. DESCRITIVAS'!$E:$Q,13,0)</f>
        <v>0.154146458295911</v>
      </c>
      <c r="I393" s="72" t="n">
        <f aca="false">VLOOKUP(D393,'EST. DESCRITIVAS'!$E:$Q,11,0)</f>
        <v>0.401425064367402</v>
      </c>
      <c r="J393" s="72" t="n">
        <f aca="false">VLOOKUP(D393,'EST. DESCRITIVAS'!$E:$Q,9,0)</f>
        <v>0.172732171726244</v>
      </c>
    </row>
    <row r="394" customFormat="false" ht="12.75" hidden="false" customHeight="false" outlineLevel="0" collapsed="false">
      <c r="A394" s="89" t="n">
        <v>2</v>
      </c>
      <c r="B394" s="89" t="str">
        <f aca="false">B393</f>
        <v>06/</v>
      </c>
      <c r="C394" s="89" t="n">
        <f aca="false">C393</f>
        <v>2013</v>
      </c>
      <c r="D394" s="89" t="str">
        <f aca="false">B394&amp;"|"&amp;C394&amp;"|"&amp;A394</f>
        <v>06/|2013|2</v>
      </c>
      <c r="E394" s="72" t="n">
        <f aca="false">VLOOKUP(D394,'EST. DESCRITIVAS'!E:Q,3,0)</f>
        <v>0.787246214673467</v>
      </c>
      <c r="F394" s="72" t="n">
        <f aca="false">VLOOKUP(D394,'EST. DESCRITIVAS'!$E:$Q,5,0)</f>
        <v>0.183208533034999</v>
      </c>
      <c r="G394" s="72" t="n">
        <f aca="false">VLOOKUP(D394,'EST. DESCRITIVAS'!$E:$Q,7,0)</f>
        <v>0.970454747708469</v>
      </c>
      <c r="H394" s="72" t="n">
        <f aca="false">VLOOKUP(D394,'EST. DESCRITIVAS'!$E:$Q,13,0)</f>
        <v>0.0821139348326323</v>
      </c>
      <c r="I394" s="72" t="n">
        <f aca="false">VLOOKUP(D394,'EST. DESCRITIVAS'!$E:$Q,11,0)</f>
        <v>0.802018840819235</v>
      </c>
      <c r="J394" s="72" t="n">
        <f aca="false">VLOOKUP(D394,'EST. DESCRITIVAS'!$E:$Q,9,0)</f>
        <v>0.108595329205813</v>
      </c>
    </row>
    <row r="395" customFormat="false" ht="12.75" hidden="false" customHeight="false" outlineLevel="0" collapsed="false">
      <c r="A395" s="89" t="n">
        <v>3</v>
      </c>
      <c r="B395" s="89" t="str">
        <f aca="false">B394</f>
        <v>06/</v>
      </c>
      <c r="C395" s="89" t="n">
        <f aca="false">C394</f>
        <v>2013</v>
      </c>
      <c r="D395" s="89" t="str">
        <f aca="false">B395&amp;"|"&amp;C395&amp;"|"&amp;A395</f>
        <v>06/|2013|3</v>
      </c>
      <c r="E395" s="72" t="n">
        <f aca="false">VLOOKUP(D395,'EST. DESCRITIVAS'!E:Q,3,0)</f>
        <v>0.908999999999995</v>
      </c>
      <c r="F395" s="72" t="n">
        <f aca="false">VLOOKUP(D395,'EST. DESCRITIVAS'!$E:$Q,5,0)</f>
        <v>0.269555555555555</v>
      </c>
      <c r="G395" s="72" t="n">
        <f aca="false">VLOOKUP(D395,'EST. DESCRITIVAS'!$E:$Q,7,0)</f>
        <v>1.17855555555555</v>
      </c>
      <c r="H395" s="72" t="n">
        <f aca="false">VLOOKUP(D395,'EST. DESCRITIVAS'!$E:$Q,13,0)</f>
        <v>0.891333333333334</v>
      </c>
      <c r="I395" s="72" t="n">
        <f aca="false">VLOOKUP(D395,'EST. DESCRITIVAS'!$E:$Q,11,0)</f>
        <v>0.0597777777777776</v>
      </c>
      <c r="J395" s="72" t="n">
        <f aca="false">VLOOKUP(D395,'EST. DESCRITIVAS'!$E:$Q,9,0)</f>
        <v>0.190111111111111</v>
      </c>
    </row>
    <row r="396" customFormat="false" ht="12.75" hidden="false" customHeight="false" outlineLevel="0" collapsed="false">
      <c r="A396" s="89" t="n">
        <v>4</v>
      </c>
      <c r="B396" s="89" t="str">
        <f aca="false">B395</f>
        <v>06/</v>
      </c>
      <c r="C396" s="89" t="n">
        <f aca="false">C395</f>
        <v>2013</v>
      </c>
      <c r="D396" s="89" t="str">
        <f aca="false">B396&amp;"|"&amp;C396&amp;"|"&amp;A396</f>
        <v>06/|2013|4</v>
      </c>
      <c r="E396" s="72" t="str">
        <f aca="false">VLOOKUP(D396,'EST. DESCRITIVAS'!E:Q,3,0)</f>
        <v/>
      </c>
      <c r="F396" s="72" t="str">
        <f aca="false">VLOOKUP(D396,'EST. DESCRITIVAS'!$E:$Q,5,0)</f>
        <v/>
      </c>
      <c r="G396" s="72" t="str">
        <f aca="false">VLOOKUP(D396,'EST. DESCRITIVAS'!$E:$Q,7,0)</f>
        <v/>
      </c>
      <c r="H396" s="72" t="str">
        <f aca="false">VLOOKUP(D396,'EST. DESCRITIVAS'!$E:$Q,13,0)</f>
        <v/>
      </c>
      <c r="I396" s="72" t="str">
        <f aca="false">VLOOKUP(D396,'EST. DESCRITIVAS'!$E:$Q,11,0)</f>
        <v/>
      </c>
      <c r="J396" s="72" t="str">
        <f aca="false">VLOOKUP(D396,'EST. DESCRITIVAS'!$E:$Q,9,0)</f>
        <v/>
      </c>
    </row>
    <row r="397" customFormat="false" ht="12.75" hidden="false" customHeight="false" outlineLevel="0" collapsed="false">
      <c r="A397" s="89" t="n">
        <v>5</v>
      </c>
      <c r="B397" s="89" t="str">
        <f aca="false">B396</f>
        <v>06/</v>
      </c>
      <c r="C397" s="89" t="n">
        <f aca="false">C396</f>
        <v>2013</v>
      </c>
      <c r="D397" s="89" t="str">
        <f aca="false">B397&amp;"|"&amp;C397&amp;"|"&amp;A397</f>
        <v>06/|2013|5</v>
      </c>
      <c r="E397" s="72" t="n">
        <f aca="false">VLOOKUP(D397,'EST. DESCRITIVAS'!E:Q,3,0)</f>
        <v>0.275239107332624</v>
      </c>
      <c r="F397" s="72" t="n">
        <f aca="false">VLOOKUP(D397,'EST. DESCRITIVAS'!$E:$Q,5,0)</f>
        <v>0.805526036131772</v>
      </c>
      <c r="G397" s="72" t="n">
        <f aca="false">VLOOKUP(D397,'EST. DESCRITIVAS'!$E:$Q,7,0)</f>
        <v>1.0807651434644</v>
      </c>
      <c r="H397" s="72" t="n">
        <f aca="false">VLOOKUP(D397,'EST. DESCRITIVAS'!$E:$Q,13,0)</f>
        <v>0.318809776833155</v>
      </c>
      <c r="I397" s="72" t="n">
        <f aca="false">VLOOKUP(D397,'EST. DESCRITIVAS'!$E:$Q,11,0)</f>
        <v>0.725690754516469</v>
      </c>
      <c r="J397" s="72" t="n">
        <f aca="false">VLOOKUP(D397,'EST. DESCRITIVAS'!$E:$Q,9,0)</f>
        <v>0.450451647183845</v>
      </c>
    </row>
    <row r="398" customFormat="false" ht="12.75" hidden="false" customHeight="false" outlineLevel="0" collapsed="false">
      <c r="A398" s="89" t="n">
        <v>6</v>
      </c>
      <c r="B398" s="89" t="str">
        <f aca="false">B397</f>
        <v>06/</v>
      </c>
      <c r="C398" s="89" t="n">
        <f aca="false">C397</f>
        <v>2013</v>
      </c>
      <c r="D398" s="89" t="str">
        <f aca="false">B398&amp;"|"&amp;C398&amp;"|"&amp;A398</f>
        <v>06/|2013|6</v>
      </c>
      <c r="E398" s="72" t="str">
        <f aca="false">VLOOKUP(D398,'EST. DESCRITIVAS'!E:Q,3,0)</f>
        <v/>
      </c>
      <c r="F398" s="72" t="str">
        <f aca="false">VLOOKUP(D398,'EST. DESCRITIVAS'!$E:$Q,5,0)</f>
        <v/>
      </c>
      <c r="G398" s="72" t="str">
        <f aca="false">VLOOKUP(D398,'EST. DESCRITIVAS'!$E:$Q,7,0)</f>
        <v/>
      </c>
      <c r="H398" s="72" t="str">
        <f aca="false">VLOOKUP(D398,'EST. DESCRITIVAS'!$E:$Q,13,0)</f>
        <v/>
      </c>
      <c r="I398" s="72" t="str">
        <f aca="false">VLOOKUP(D398,'EST. DESCRITIVAS'!$E:$Q,11,0)</f>
        <v/>
      </c>
      <c r="J398" s="72" t="str">
        <f aca="false">VLOOKUP(D398,'EST. DESCRITIVAS'!$E:$Q,9,0)</f>
        <v/>
      </c>
    </row>
    <row r="399" customFormat="false" ht="12.75" hidden="false" customHeight="false" outlineLevel="0" collapsed="false">
      <c r="A399" s="89" t="n">
        <v>7</v>
      </c>
      <c r="B399" s="89" t="str">
        <f aca="false">B398</f>
        <v>06/</v>
      </c>
      <c r="C399" s="89" t="n">
        <f aca="false">C398</f>
        <v>2013</v>
      </c>
      <c r="D399" s="89" t="str">
        <f aca="false">B399&amp;"|"&amp;C399&amp;"|"&amp;A399</f>
        <v>06/|2013|7</v>
      </c>
      <c r="E399" s="72" t="n">
        <f aca="false">VLOOKUP(D399,'EST. DESCRITIVAS'!E:Q,3,0)</f>
        <v>0.963293337191958</v>
      </c>
      <c r="F399" s="72" t="n">
        <f aca="false">VLOOKUP(D399,'EST. DESCRITIVAS'!$E:$Q,5,0)</f>
        <v>0.158821041383762</v>
      </c>
      <c r="G399" s="72" t="n">
        <f aca="false">VLOOKUP(D399,'EST. DESCRITIVAS'!$E:$Q,7,0)</f>
        <v>1.12211437857572</v>
      </c>
      <c r="H399" s="72" t="n">
        <f aca="false">VLOOKUP(D399,'EST. DESCRITIVAS'!$E:$Q,13,0)</f>
        <v>0.189350192560273</v>
      </c>
      <c r="I399" s="72" t="n">
        <f aca="false">VLOOKUP(D399,'EST. DESCRITIVAS'!$E:$Q,11,0)</f>
        <v>0.858206629416086</v>
      </c>
      <c r="J399" s="72" t="n">
        <f aca="false">VLOOKUP(D399,'EST. DESCRITIVAS'!$E:$Q,9,0)</f>
        <v>0.094118563700719</v>
      </c>
    </row>
    <row r="400" customFormat="false" ht="12.75" hidden="false" customHeight="false" outlineLevel="0" collapsed="false">
      <c r="A400" s="89" t="n">
        <v>8</v>
      </c>
      <c r="B400" s="89" t="str">
        <f aca="false">B399</f>
        <v>06/</v>
      </c>
      <c r="C400" s="89" t="n">
        <f aca="false">C399</f>
        <v>2013</v>
      </c>
      <c r="D400" s="89" t="str">
        <f aca="false">B400&amp;"|"&amp;C400&amp;"|"&amp;A400</f>
        <v>06/|2013|8</v>
      </c>
      <c r="E400" s="72" t="n">
        <f aca="false">VLOOKUP(D400,'EST. DESCRITIVAS'!E:Q,3,0)</f>
        <v>0.805243600059576</v>
      </c>
      <c r="F400" s="72" t="n">
        <f aca="false">VLOOKUP(D400,'EST. DESCRITIVAS'!$E:$Q,5,0)</f>
        <v>0.173850567983296</v>
      </c>
      <c r="G400" s="72" t="n">
        <f aca="false">VLOOKUP(D400,'EST. DESCRITIVAS'!$E:$Q,7,0)</f>
        <v>0.979094168042874</v>
      </c>
      <c r="H400" s="72" t="n">
        <f aca="false">VLOOKUP(D400,'EST. DESCRITIVAS'!$E:$Q,13,0)</f>
        <v>0.219944939295526</v>
      </c>
      <c r="I400" s="72" t="n">
        <f aca="false">VLOOKUP(D400,'EST. DESCRITIVAS'!$E:$Q,11,0)</f>
        <v>0.416236631761164</v>
      </c>
      <c r="J400" s="72" t="n">
        <f aca="false">VLOOKUP(D400,'EST. DESCRITIVAS'!$E:$Q,9,0)</f>
        <v>0.0778802659175359</v>
      </c>
    </row>
    <row r="401" customFormat="false" ht="12.75" hidden="false" customHeight="false" outlineLevel="0" collapsed="false">
      <c r="A401" s="89" t="n">
        <v>9</v>
      </c>
      <c r="B401" s="89" t="str">
        <f aca="false">B400</f>
        <v>06/</v>
      </c>
      <c r="C401" s="89" t="n">
        <f aca="false">C400</f>
        <v>2013</v>
      </c>
      <c r="D401" s="89" t="str">
        <f aca="false">B401&amp;"|"&amp;C401&amp;"|"&amp;A401</f>
        <v>06/|2013|9</v>
      </c>
      <c r="E401" s="72" t="n">
        <f aca="false">VLOOKUP(D401,'EST. DESCRITIVAS'!E:Q,3,0)</f>
        <v>0.752868897919671</v>
      </c>
      <c r="F401" s="72" t="n">
        <f aca="false">VLOOKUP(D401,'EST. DESCRITIVAS'!$E:$Q,5,0)</f>
        <v>0.118703802676293</v>
      </c>
      <c r="G401" s="72" t="n">
        <f aca="false">VLOOKUP(D401,'EST. DESCRITIVAS'!$E:$Q,7,0)</f>
        <v>0.871572700595965</v>
      </c>
      <c r="H401" s="72" t="n">
        <f aca="false">VLOOKUP(D401,'EST. DESCRITIVAS'!$E:$Q,13,0)</f>
        <v>0.192085068621619</v>
      </c>
      <c r="I401" s="72" t="n">
        <f aca="false">VLOOKUP(D401,'EST. DESCRITIVAS'!$E:$Q,11,0)</f>
        <v>0.554993092460193</v>
      </c>
      <c r="J401" s="72" t="n">
        <f aca="false">VLOOKUP(D401,'EST. DESCRITIVAS'!$E:$Q,9,0)</f>
        <v>0.191969102624865</v>
      </c>
    </row>
    <row r="402" customFormat="false" ht="12.75" hidden="false" customHeight="false" outlineLevel="0" collapsed="false">
      <c r="A402" s="89" t="n">
        <v>10</v>
      </c>
      <c r="B402" s="89" t="str">
        <f aca="false">B401</f>
        <v>06/</v>
      </c>
      <c r="C402" s="89" t="n">
        <f aca="false">C401</f>
        <v>2013</v>
      </c>
      <c r="D402" s="89" t="str">
        <f aca="false">B402&amp;"|"&amp;C402&amp;"|"&amp;A402</f>
        <v>06/|2013|10</v>
      </c>
      <c r="E402" s="72" t="n">
        <f aca="false">VLOOKUP(D402,'EST. DESCRITIVAS'!E:Q,3,0)</f>
        <v>0.77833900799441</v>
      </c>
      <c r="F402" s="72" t="n">
        <f aca="false">VLOOKUP(D402,'EST. DESCRITIVAS'!$E:$Q,5,0)</f>
        <v>0.19437273169454</v>
      </c>
      <c r="G402" s="72" t="n">
        <f aca="false">VLOOKUP(D402,'EST. DESCRITIVAS'!$E:$Q,7,0)</f>
        <v>0.972711739688949</v>
      </c>
      <c r="H402" s="72" t="n">
        <f aca="false">VLOOKUP(D402,'EST. DESCRITIVAS'!$E:$Q,13,0)</f>
        <v>0.175640114241528</v>
      </c>
      <c r="I402" s="72" t="n">
        <f aca="false">VLOOKUP(D402,'EST. DESCRITIVAS'!$E:$Q,11,0)</f>
        <v>0.833838440528301</v>
      </c>
      <c r="J402" s="72" t="n">
        <f aca="false">VLOOKUP(D402,'EST. DESCRITIVAS'!$E:$Q,9,0)</f>
        <v>0.227921826866713</v>
      </c>
    </row>
    <row r="403" customFormat="false" ht="12.75" hidden="false" customHeight="false" outlineLevel="0" collapsed="false">
      <c r="A403" s="89" t="n">
        <v>11</v>
      </c>
      <c r="B403" s="89" t="str">
        <f aca="false">B402</f>
        <v>06/</v>
      </c>
      <c r="C403" s="89" t="n">
        <f aca="false">C402</f>
        <v>2013</v>
      </c>
      <c r="D403" s="89" t="str">
        <f aca="false">B403&amp;"|"&amp;C403&amp;"|"&amp;A403</f>
        <v>06/|2013|11</v>
      </c>
      <c r="E403" s="72" t="n">
        <f aca="false">VLOOKUP(D403,'EST. DESCRITIVAS'!E:Q,3,0)</f>
        <v>0.656037836600809</v>
      </c>
      <c r="F403" s="72" t="n">
        <f aca="false">VLOOKUP(D403,'EST. DESCRITIVAS'!$E:$Q,5,0)</f>
        <v>0.269787169120451</v>
      </c>
      <c r="G403" s="72" t="n">
        <f aca="false">VLOOKUP(D403,'EST. DESCRITIVAS'!$E:$Q,7,0)</f>
        <v>0.92582500572126</v>
      </c>
      <c r="H403" s="72" t="n">
        <f aca="false">VLOOKUP(D403,'EST. DESCRITIVAS'!$E:$Q,13,0)</f>
        <v>0.104328324052178</v>
      </c>
      <c r="I403" s="72" t="n">
        <f aca="false">VLOOKUP(D403,'EST. DESCRITIVAS'!$E:$Q,11,0)</f>
        <v>0.825512243496835</v>
      </c>
      <c r="J403" s="72" t="n">
        <f aca="false">VLOOKUP(D403,'EST. DESCRITIVAS'!$E:$Q,9,0)</f>
        <v>0.214817301090853</v>
      </c>
    </row>
    <row r="404" customFormat="false" ht="12.75" hidden="false" customHeight="false" outlineLevel="0" collapsed="false">
      <c r="A404" s="89" t="n">
        <v>12</v>
      </c>
      <c r="B404" s="89" t="str">
        <f aca="false">B403</f>
        <v>06/</v>
      </c>
      <c r="C404" s="89" t="n">
        <f aca="false">C403</f>
        <v>2013</v>
      </c>
      <c r="D404" s="89" t="str">
        <f aca="false">B404&amp;"|"&amp;C404&amp;"|"&amp;A404</f>
        <v>06/|2013|12</v>
      </c>
      <c r="E404" s="72" t="n">
        <f aca="false">VLOOKUP(D404,'EST. DESCRITIVAS'!E:Q,3,0)</f>
        <v>0.668905509322657</v>
      </c>
      <c r="F404" s="72" t="n">
        <f aca="false">VLOOKUP(D404,'EST. DESCRITIVAS'!$E:$Q,5,0)</f>
        <v>0.253331928789634</v>
      </c>
      <c r="G404" s="72" t="n">
        <f aca="false">VLOOKUP(D404,'EST. DESCRITIVAS'!$E:$Q,7,0)</f>
        <v>0.92223743811229</v>
      </c>
      <c r="H404" s="72" t="n">
        <f aca="false">VLOOKUP(D404,'EST. DESCRITIVAS'!$E:$Q,13,0)</f>
        <v>0.0612956915622036</v>
      </c>
      <c r="I404" s="72" t="n">
        <f aca="false">VLOOKUP(D404,'EST. DESCRITIVAS'!$E:$Q,11,0)</f>
        <v>0.864013483619508</v>
      </c>
      <c r="J404" s="72" t="n">
        <f aca="false">VLOOKUP(D404,'EST. DESCRITIVAS'!$E:$Q,9,0)</f>
        <v>0.353178131254609</v>
      </c>
    </row>
    <row r="405" customFormat="false" ht="12.75" hidden="false" customHeight="false" outlineLevel="0" collapsed="false">
      <c r="A405" s="89" t="n">
        <v>13</v>
      </c>
      <c r="B405" s="89" t="str">
        <f aca="false">B404</f>
        <v>06/</v>
      </c>
      <c r="C405" s="89" t="n">
        <f aca="false">C404</f>
        <v>2013</v>
      </c>
      <c r="D405" s="89" t="str">
        <f aca="false">B405&amp;"|"&amp;C405&amp;"|"&amp;A405</f>
        <v>06/|2013|13</v>
      </c>
      <c r="E405" s="72" t="n">
        <f aca="false">VLOOKUP(D405,'EST. DESCRITIVAS'!E:Q,3,0)</f>
        <v>0.621298065125172</v>
      </c>
      <c r="F405" s="72" t="n">
        <f aca="false">VLOOKUP(D405,'EST. DESCRITIVAS'!$E:$Q,5,0)</f>
        <v>0.230442547285787</v>
      </c>
      <c r="G405" s="72" t="n">
        <f aca="false">VLOOKUP(D405,'EST. DESCRITIVAS'!$E:$Q,7,0)</f>
        <v>0.851740612410962</v>
      </c>
      <c r="H405" s="72" t="n">
        <f aca="false">VLOOKUP(D405,'EST. DESCRITIVAS'!$E:$Q,13,0)</f>
        <v>0.135359047908671</v>
      </c>
      <c r="I405" s="72" t="n">
        <f aca="false">VLOOKUP(D405,'EST. DESCRITIVAS'!$E:$Q,11,0)</f>
        <v>0.734742856203543</v>
      </c>
      <c r="J405" s="72" t="n">
        <f aca="false">VLOOKUP(D405,'EST. DESCRITIVAS'!$E:$Q,9,0)</f>
        <v>0.248994050603336</v>
      </c>
    </row>
    <row r="406" customFormat="false" ht="12.75" hidden="false" customHeight="false" outlineLevel="0" collapsed="false">
      <c r="A406" s="89" t="n">
        <v>14</v>
      </c>
      <c r="B406" s="89" t="str">
        <f aca="false">B405</f>
        <v>06/</v>
      </c>
      <c r="C406" s="89" t="n">
        <f aca="false">C405</f>
        <v>2013</v>
      </c>
      <c r="D406" s="89" t="str">
        <f aca="false">B406&amp;"|"&amp;C406&amp;"|"&amp;A406</f>
        <v>06/|2013|14</v>
      </c>
      <c r="E406" s="72" t="n">
        <f aca="false">VLOOKUP(D406,'EST. DESCRITIVAS'!E:Q,3,0)</f>
        <v>0.754439144885141</v>
      </c>
      <c r="F406" s="72" t="n">
        <f aca="false">VLOOKUP(D406,'EST. DESCRITIVAS'!$E:$Q,5,0)</f>
        <v>0.146410832347109</v>
      </c>
      <c r="G406" s="72" t="n">
        <f aca="false">VLOOKUP(D406,'EST. DESCRITIVAS'!$E:$Q,7,0)</f>
        <v>0.90084997723225</v>
      </c>
      <c r="H406" s="72" t="n">
        <f aca="false">VLOOKUP(D406,'EST. DESCRITIVAS'!$E:$Q,13,0)</f>
        <v>0.144169073394959</v>
      </c>
      <c r="I406" s="72" t="n">
        <f aca="false">VLOOKUP(D406,'EST. DESCRITIVAS'!$E:$Q,11,0)</f>
        <v>0.729540919295547</v>
      </c>
      <c r="J406" s="72" t="n">
        <f aca="false">VLOOKUP(D406,'EST. DESCRITIVAS'!$E:$Q,9,0)</f>
        <v>0.123929022449629</v>
      </c>
    </row>
    <row r="407" customFormat="false" ht="12.75" hidden="false" customHeight="false" outlineLevel="0" collapsed="false">
      <c r="A407" s="89" t="n">
        <v>15</v>
      </c>
      <c r="B407" s="89" t="str">
        <f aca="false">B406</f>
        <v>06/</v>
      </c>
      <c r="C407" s="89" t="n">
        <f aca="false">C406</f>
        <v>2013</v>
      </c>
      <c r="D407" s="89" t="str">
        <f aca="false">B407&amp;"|"&amp;C407&amp;"|"&amp;A407</f>
        <v>06/|2013|15</v>
      </c>
      <c r="E407" s="72" t="n">
        <f aca="false">VLOOKUP(D407,'EST. DESCRITIVAS'!E:Q,3,0)</f>
        <v>0.712243324689886</v>
      </c>
      <c r="F407" s="72" t="n">
        <f aca="false">VLOOKUP(D407,'EST. DESCRITIVAS'!$E:$Q,5,0)</f>
        <v>0.192480201836148</v>
      </c>
      <c r="G407" s="72" t="n">
        <f aca="false">VLOOKUP(D407,'EST. DESCRITIVAS'!$E:$Q,7,0)</f>
        <v>0.904723526526034</v>
      </c>
      <c r="H407" s="72" t="n">
        <f aca="false">VLOOKUP(D407,'EST. DESCRITIVAS'!$E:$Q,13,0)</f>
        <v>0.12481603476067</v>
      </c>
      <c r="I407" s="72" t="n">
        <f aca="false">VLOOKUP(D407,'EST. DESCRITIVAS'!$E:$Q,11,0)</f>
        <v>0.765015067629126</v>
      </c>
      <c r="J407" s="72" t="n">
        <f aca="false">VLOOKUP(D407,'EST. DESCRITIVAS'!$E:$Q,9,0)</f>
        <v>0.189782044992641</v>
      </c>
    </row>
    <row r="408" customFormat="false" ht="12.75" hidden="false" customHeight="false" outlineLevel="0" collapsed="false">
      <c r="A408" s="89" t="n">
        <v>16</v>
      </c>
      <c r="B408" s="89" t="str">
        <f aca="false">B407</f>
        <v>06/</v>
      </c>
      <c r="C408" s="89" t="n">
        <f aca="false">C407</f>
        <v>2013</v>
      </c>
      <c r="D408" s="89" t="str">
        <f aca="false">B408&amp;"|"&amp;C408&amp;"|"&amp;A408</f>
        <v>06/|2013|16</v>
      </c>
      <c r="E408" s="72" t="n">
        <f aca="false">VLOOKUP(D408,'EST. DESCRITIVAS'!E:Q,3,0)</f>
        <v>0.752102154194017</v>
      </c>
      <c r="F408" s="72" t="n">
        <f aca="false">VLOOKUP(D408,'EST. DESCRITIVAS'!$E:$Q,5,0)</f>
        <v>0.16177496502498</v>
      </c>
      <c r="G408" s="72" t="n">
        <f aca="false">VLOOKUP(D408,'EST. DESCRITIVAS'!$E:$Q,7,0)</f>
        <v>0.913877119218997</v>
      </c>
      <c r="H408" s="72" t="n">
        <f aca="false">VLOOKUP(D408,'EST. DESCRITIVAS'!$E:$Q,13,0)</f>
        <v>0.100028973636079</v>
      </c>
      <c r="I408" s="72" t="n">
        <f aca="false">VLOOKUP(D408,'EST. DESCRITIVAS'!$E:$Q,11,0)</f>
        <v>0.782597741141854</v>
      </c>
      <c r="J408" s="72" t="n">
        <f aca="false">VLOOKUP(D408,'EST. DESCRITIVAS'!$E:$Q,9,0)</f>
        <v>0.171574232835312</v>
      </c>
    </row>
    <row r="409" customFormat="false" ht="12.75" hidden="false" customHeight="false" outlineLevel="0" collapsed="false">
      <c r="A409" s="89" t="n">
        <v>17</v>
      </c>
      <c r="B409" s="89" t="str">
        <f aca="false">B408</f>
        <v>06/</v>
      </c>
      <c r="C409" s="89" t="n">
        <f aca="false">C408</f>
        <v>2013</v>
      </c>
      <c r="D409" s="89" t="str">
        <f aca="false">B409&amp;"|"&amp;C409&amp;"|"&amp;A409</f>
        <v>06/|2013|17</v>
      </c>
      <c r="E409" s="72" t="n">
        <f aca="false">VLOOKUP(D409,'EST. DESCRITIVAS'!E:Q,3,0)</f>
        <v>0.800320754699159</v>
      </c>
      <c r="F409" s="72" t="n">
        <f aca="false">VLOOKUP(D409,'EST. DESCRITIVAS'!$E:$Q,5,0)</f>
        <v>0.0927817914093279</v>
      </c>
      <c r="G409" s="72" t="n">
        <f aca="false">VLOOKUP(D409,'EST. DESCRITIVAS'!$E:$Q,7,0)</f>
        <v>0.893102546108488</v>
      </c>
      <c r="H409" s="72" t="n">
        <f aca="false">VLOOKUP(D409,'EST. DESCRITIVAS'!$E:$Q,13,0)</f>
        <v>0.0976110575365547</v>
      </c>
      <c r="I409" s="72" t="n">
        <f aca="false">VLOOKUP(D409,'EST. DESCRITIVAS'!$E:$Q,11,0)</f>
        <v>0.914932944700043</v>
      </c>
      <c r="J409" s="72" t="n">
        <f aca="false">VLOOKUP(D409,'EST. DESCRITIVAS'!$E:$Q,9,0)</f>
        <v>0.153838525132869</v>
      </c>
    </row>
    <row r="410" customFormat="false" ht="12.75" hidden="false" customHeight="false" outlineLevel="0" collapsed="false">
      <c r="A410" s="89" t="n">
        <v>18</v>
      </c>
      <c r="B410" s="89" t="str">
        <f aca="false">B409</f>
        <v>06/</v>
      </c>
      <c r="C410" s="89" t="n">
        <f aca="false">C409</f>
        <v>2013</v>
      </c>
      <c r="D410" s="89" t="str">
        <f aca="false">B410&amp;"|"&amp;C410&amp;"|"&amp;A410</f>
        <v>06/|2013|18</v>
      </c>
      <c r="E410" s="72" t="n">
        <f aca="false">VLOOKUP(D410,'EST. DESCRITIVAS'!E:Q,3,0)</f>
        <v>0.758897190986205</v>
      </c>
      <c r="F410" s="72" t="n">
        <f aca="false">VLOOKUP(D410,'EST. DESCRITIVAS'!$E:$Q,5,0)</f>
        <v>0.114133206573677</v>
      </c>
      <c r="G410" s="72" t="n">
        <f aca="false">VLOOKUP(D410,'EST. DESCRITIVAS'!$E:$Q,7,0)</f>
        <v>0.873030397559878</v>
      </c>
      <c r="H410" s="72" t="n">
        <f aca="false">VLOOKUP(D410,'EST. DESCRITIVAS'!$E:$Q,13,0)</f>
        <v>0.0610733968121928</v>
      </c>
      <c r="I410" s="72" t="n">
        <f aca="false">VLOOKUP(D410,'EST. DESCRITIVAS'!$E:$Q,11,0)</f>
        <v>1.01140341755918</v>
      </c>
      <c r="J410" s="72" t="n">
        <f aca="false">VLOOKUP(D410,'EST. DESCRITIVAS'!$E:$Q,9,0)</f>
        <v>0.1620572696168</v>
      </c>
    </row>
    <row r="411" customFormat="false" ht="12.75" hidden="false" customHeight="false" outlineLevel="0" collapsed="false">
      <c r="A411" s="89" t="n">
        <v>19</v>
      </c>
      <c r="B411" s="89" t="str">
        <f aca="false">B410</f>
        <v>06/</v>
      </c>
      <c r="C411" s="89" t="n">
        <f aca="false">C410</f>
        <v>2013</v>
      </c>
      <c r="D411" s="89" t="str">
        <f aca="false">B411&amp;"|"&amp;C411&amp;"|"&amp;A411</f>
        <v>06/|2013|19</v>
      </c>
      <c r="E411" s="72" t="str">
        <f aca="false">VLOOKUP(D411,'EST. DESCRITIVAS'!E:Q,3,0)</f>
        <v/>
      </c>
      <c r="F411" s="72" t="str">
        <f aca="false">VLOOKUP(D411,'EST. DESCRITIVAS'!$E:$Q,5,0)</f>
        <v/>
      </c>
      <c r="G411" s="72" t="str">
        <f aca="false">VLOOKUP(D411,'EST. DESCRITIVAS'!$E:$Q,7,0)</f>
        <v/>
      </c>
      <c r="H411" s="72" t="str">
        <f aca="false">VLOOKUP(D411,'EST. DESCRITIVAS'!$E:$Q,13,0)</f>
        <v/>
      </c>
      <c r="I411" s="72" t="str">
        <f aca="false">VLOOKUP(D411,'EST. DESCRITIVAS'!$E:$Q,11,0)</f>
        <v/>
      </c>
      <c r="J411" s="72" t="str">
        <f aca="false">VLOOKUP(D411,'EST. DESCRITIVAS'!$E:$Q,9,0)</f>
        <v/>
      </c>
    </row>
    <row r="412" customFormat="false" ht="12.75" hidden="false" customHeight="false" outlineLevel="0" collapsed="false">
      <c r="A412" s="89" t="n">
        <v>20</v>
      </c>
      <c r="B412" s="89" t="str">
        <f aca="false">B411</f>
        <v>06/</v>
      </c>
      <c r="C412" s="89" t="n">
        <f aca="false">C411</f>
        <v>2013</v>
      </c>
      <c r="D412" s="89" t="str">
        <f aca="false">B412&amp;"|"&amp;C412&amp;"|"&amp;A412</f>
        <v>06/|2013|20</v>
      </c>
      <c r="E412" s="72" t="str">
        <f aca="false">VLOOKUP(D412,'EST. DESCRITIVAS'!E:Q,3,0)</f>
        <v/>
      </c>
      <c r="F412" s="72" t="str">
        <f aca="false">VLOOKUP(D412,'EST. DESCRITIVAS'!$E:$Q,5,0)</f>
        <v/>
      </c>
      <c r="G412" s="72" t="str">
        <f aca="false">VLOOKUP(D412,'EST. DESCRITIVAS'!$E:$Q,7,0)</f>
        <v/>
      </c>
      <c r="H412" s="72" t="str">
        <f aca="false">VLOOKUP(D412,'EST. DESCRITIVAS'!$E:$Q,13,0)</f>
        <v/>
      </c>
      <c r="I412" s="72" t="str">
        <f aca="false">VLOOKUP(D412,'EST. DESCRITIVAS'!$E:$Q,11,0)</f>
        <v/>
      </c>
      <c r="J412" s="72" t="str">
        <f aca="false">VLOOKUP(D412,'EST. DESCRITIVAS'!$E:$Q,9,0)</f>
        <v/>
      </c>
    </row>
    <row r="413" customFormat="false" ht="12.75" hidden="false" customHeight="false" outlineLevel="0" collapsed="false">
      <c r="A413" s="89" t="n">
        <v>21</v>
      </c>
      <c r="B413" s="89" t="str">
        <f aca="false">B412</f>
        <v>06/</v>
      </c>
      <c r="C413" s="89" t="n">
        <f aca="false">C412</f>
        <v>2013</v>
      </c>
      <c r="D413" s="89" t="str">
        <f aca="false">B413&amp;"|"&amp;C413&amp;"|"&amp;A413</f>
        <v>06/|2013|21</v>
      </c>
      <c r="E413" s="72" t="n">
        <f aca="false">VLOOKUP(D413,'EST. DESCRITIVAS'!E:Q,3,0)</f>
        <v>0.730161290097227</v>
      </c>
      <c r="F413" s="72" t="n">
        <f aca="false">VLOOKUP(D413,'EST. DESCRITIVAS'!$E:$Q,5,0)</f>
        <v>0.186466537898592</v>
      </c>
      <c r="G413" s="72" t="n">
        <f aca="false">VLOOKUP(D413,'EST. DESCRITIVAS'!$E:$Q,7,0)</f>
        <v>0.916627827995819</v>
      </c>
      <c r="H413" s="72" t="n">
        <f aca="false">VLOOKUP(D413,'EST. DESCRITIVAS'!$E:$Q,13,0)</f>
        <v>0.104939859773603</v>
      </c>
      <c r="I413" s="72" t="n">
        <f aca="false">VLOOKUP(D413,'EST. DESCRITIVAS'!$E:$Q,11,0)</f>
        <v>0.844036406089291</v>
      </c>
      <c r="J413" s="72" t="n">
        <f aca="false">VLOOKUP(D413,'EST. DESCRITIVAS'!$E:$Q,9,0)</f>
        <v>0.0799460523376955</v>
      </c>
    </row>
    <row r="414" customFormat="false" ht="12.75" hidden="false" customHeight="false" outlineLevel="0" collapsed="false">
      <c r="A414" s="89" t="n">
        <v>22</v>
      </c>
      <c r="B414" s="89" t="str">
        <f aca="false">B413</f>
        <v>06/</v>
      </c>
      <c r="C414" s="89" t="n">
        <f aca="false">C413</f>
        <v>2013</v>
      </c>
      <c r="D414" s="89" t="str">
        <f aca="false">B414&amp;"|"&amp;C414&amp;"|"&amp;A414</f>
        <v>06/|2013|22</v>
      </c>
      <c r="E414" s="72" t="n">
        <f aca="false">VLOOKUP(D414,'EST. DESCRITIVAS'!E:Q,3,0)</f>
        <v>0.553093448855096</v>
      </c>
      <c r="F414" s="72" t="n">
        <f aca="false">VLOOKUP(D414,'EST. DESCRITIVAS'!$E:$Q,5,0)</f>
        <v>0.368932897179737</v>
      </c>
      <c r="G414" s="72" t="n">
        <f aca="false">VLOOKUP(D414,'EST. DESCRITIVAS'!$E:$Q,7,0)</f>
        <v>0.922026346034833</v>
      </c>
      <c r="H414" s="72" t="n">
        <f aca="false">VLOOKUP(D414,'EST. DESCRITIVAS'!$E:$Q,13,0)</f>
        <v>0.131648837414906</v>
      </c>
      <c r="I414" s="72" t="n">
        <f aca="false">VLOOKUP(D414,'EST. DESCRITIVAS'!$E:$Q,11,0)</f>
        <v>0.987162938732206</v>
      </c>
      <c r="J414" s="72" t="n">
        <f aca="false">VLOOKUP(D414,'EST. DESCRITIVAS'!$E:$Q,9,0)</f>
        <v>0.264241888427195</v>
      </c>
    </row>
    <row r="415" customFormat="false" ht="12.75" hidden="false" customHeight="false" outlineLevel="0" collapsed="false">
      <c r="A415" s="89" t="n">
        <v>23</v>
      </c>
      <c r="B415" s="89" t="str">
        <f aca="false">B414</f>
        <v>06/</v>
      </c>
      <c r="C415" s="89" t="n">
        <f aca="false">C414</f>
        <v>2013</v>
      </c>
      <c r="D415" s="89" t="str">
        <f aca="false">B415&amp;"|"&amp;C415&amp;"|"&amp;A415</f>
        <v>06/|2013|23</v>
      </c>
      <c r="E415" s="72" t="n">
        <f aca="false">VLOOKUP(D415,'EST. DESCRITIVAS'!E:Q,3,0)</f>
        <v>0.200166354617429</v>
      </c>
      <c r="F415" s="72" t="n">
        <f aca="false">VLOOKUP(D415,'EST. DESCRITIVAS'!$E:$Q,5,0)</f>
        <v>0.571555455972043</v>
      </c>
      <c r="G415" s="72" t="n">
        <f aca="false">VLOOKUP(D415,'EST. DESCRITIVAS'!$E:$Q,7,0)</f>
        <v>0.771721810589473</v>
      </c>
      <c r="H415" s="72" t="n">
        <f aca="false">VLOOKUP(D415,'EST. DESCRITIVAS'!$E:$Q,13,0)</f>
        <v>0.0752464490462415</v>
      </c>
      <c r="I415" s="72" t="n">
        <f aca="false">VLOOKUP(D415,'EST. DESCRITIVAS'!$E:$Q,11,0)</f>
        <v>0.957860054178087</v>
      </c>
      <c r="J415" s="72" t="n">
        <f aca="false">VLOOKUP(D415,'EST. DESCRITIVAS'!$E:$Q,9,0)</f>
        <v>0.683186335709098</v>
      </c>
    </row>
    <row r="416" customFormat="false" ht="12.75" hidden="false" customHeight="false" outlineLevel="0" collapsed="false">
      <c r="A416" s="89" t="n">
        <v>1</v>
      </c>
      <c r="B416" s="89" t="s">
        <v>27</v>
      </c>
      <c r="C416" s="89" t="n">
        <f aca="false">C415</f>
        <v>2013</v>
      </c>
      <c r="D416" s="89" t="str">
        <f aca="false">B416&amp;"|"&amp;C416&amp;"|"&amp;A416</f>
        <v>09/|2013|1</v>
      </c>
      <c r="E416" s="72" t="n">
        <f aca="false">VLOOKUP(D416,'EST. DESCRITIVAS'!E:Q,3,0)</f>
        <v>0.846333592967619</v>
      </c>
      <c r="F416" s="72" t="n">
        <f aca="false">VLOOKUP(D416,'EST. DESCRITIVAS'!$E:$Q,5,0)</f>
        <v>0.0984143763213529</v>
      </c>
      <c r="G416" s="72" t="n">
        <f aca="false">VLOOKUP(D416,'EST. DESCRITIVAS'!$E:$Q,7,0)</f>
        <v>0.944747969288972</v>
      </c>
      <c r="H416" s="72" t="n">
        <f aca="false">VLOOKUP(D416,'EST. DESCRITIVAS'!$E:$Q,13,0)</f>
        <v>0.146066540558585</v>
      </c>
      <c r="I416" s="72" t="n">
        <f aca="false">VLOOKUP(D416,'EST. DESCRITIVAS'!$E:$Q,11,0)</f>
        <v>0.572554801379769</v>
      </c>
      <c r="J416" s="72" t="n">
        <f aca="false">VLOOKUP(D416,'EST. DESCRITIVAS'!$E:$Q,9,0)</f>
        <v>0.217452987648826</v>
      </c>
    </row>
    <row r="417" customFormat="false" ht="12.75" hidden="false" customHeight="false" outlineLevel="0" collapsed="false">
      <c r="A417" s="89" t="n">
        <v>2</v>
      </c>
      <c r="B417" s="89" t="str">
        <f aca="false">B416</f>
        <v>09/</v>
      </c>
      <c r="C417" s="89" t="n">
        <f aca="false">C416</f>
        <v>2013</v>
      </c>
      <c r="D417" s="89" t="str">
        <f aca="false">B417&amp;"|"&amp;C417&amp;"|"&amp;A417</f>
        <v>09/|2013|2</v>
      </c>
      <c r="E417" s="72" t="n">
        <f aca="false">VLOOKUP(D417,'EST. DESCRITIVAS'!E:Q,3,0)</f>
        <v>0.977432492747154</v>
      </c>
      <c r="F417" s="72" t="n">
        <f aca="false">VLOOKUP(D417,'EST. DESCRITIVAS'!$E:$Q,5,0)</f>
        <v>0.20439076099085</v>
      </c>
      <c r="G417" s="72" t="n">
        <f aca="false">VLOOKUP(D417,'EST. DESCRITIVAS'!$E:$Q,7,0)</f>
        <v>1.181823253738</v>
      </c>
      <c r="H417" s="72" t="n">
        <f aca="false">VLOOKUP(D417,'EST. DESCRITIVAS'!$E:$Q,13,0)</f>
        <v>0.110326935951796</v>
      </c>
      <c r="I417" s="72" t="n">
        <f aca="false">VLOOKUP(D417,'EST. DESCRITIVAS'!$E:$Q,11,0)</f>
        <v>0.868444543628654</v>
      </c>
      <c r="J417" s="72" t="n">
        <f aca="false">VLOOKUP(D417,'EST. DESCRITIVAS'!$E:$Q,9,0)</f>
        <v>0.0645503235884847</v>
      </c>
    </row>
    <row r="418" customFormat="false" ht="12.75" hidden="false" customHeight="false" outlineLevel="0" collapsed="false">
      <c r="A418" s="89" t="n">
        <v>3</v>
      </c>
      <c r="B418" s="89" t="str">
        <f aca="false">B417</f>
        <v>09/</v>
      </c>
      <c r="C418" s="89" t="n">
        <f aca="false">C417</f>
        <v>2013</v>
      </c>
      <c r="D418" s="89" t="str">
        <f aca="false">B418&amp;"|"&amp;C418&amp;"|"&amp;A418</f>
        <v>09/|2013|3</v>
      </c>
      <c r="E418" s="72" t="n">
        <f aca="false">VLOOKUP(D418,'EST. DESCRITIVAS'!E:Q,3,0)</f>
        <v>0.64976377952756</v>
      </c>
      <c r="F418" s="72" t="n">
        <f aca="false">VLOOKUP(D418,'EST. DESCRITIVAS'!$E:$Q,5,0)</f>
        <v>0.236430446194226</v>
      </c>
      <c r="G418" s="72" t="n">
        <f aca="false">VLOOKUP(D418,'EST. DESCRITIVAS'!$E:$Q,7,0)</f>
        <v>0.886194225721788</v>
      </c>
      <c r="H418" s="72" t="n">
        <f aca="false">VLOOKUP(D418,'EST. DESCRITIVAS'!$E:$Q,13,0)</f>
        <v>0.358425196850394</v>
      </c>
      <c r="I418" s="72" t="n">
        <f aca="false">VLOOKUP(D418,'EST. DESCRITIVAS'!$E:$Q,11,0)</f>
        <v>0.375433070866142</v>
      </c>
      <c r="J418" s="72" t="n">
        <f aca="false">VLOOKUP(D418,'EST. DESCRITIVAS'!$E:$Q,9,0)</f>
        <v>0.153700787401575</v>
      </c>
    </row>
    <row r="419" customFormat="false" ht="12.75" hidden="false" customHeight="false" outlineLevel="0" collapsed="false">
      <c r="A419" s="89" t="n">
        <v>4</v>
      </c>
      <c r="B419" s="89" t="str">
        <f aca="false">B418</f>
        <v>09/</v>
      </c>
      <c r="C419" s="89" t="n">
        <f aca="false">C418</f>
        <v>2013</v>
      </c>
      <c r="D419" s="89" t="str">
        <f aca="false">B419&amp;"|"&amp;C419&amp;"|"&amp;A419</f>
        <v>09/|2013|4</v>
      </c>
      <c r="E419" s="72" t="str">
        <f aca="false">VLOOKUP(D419,'EST. DESCRITIVAS'!E:Q,3,0)</f>
        <v/>
      </c>
      <c r="F419" s="72" t="str">
        <f aca="false">VLOOKUP(D419,'EST. DESCRITIVAS'!$E:$Q,5,0)</f>
        <v/>
      </c>
      <c r="G419" s="72" t="str">
        <f aca="false">VLOOKUP(D419,'EST. DESCRITIVAS'!$E:$Q,7,0)</f>
        <v/>
      </c>
      <c r="H419" s="72" t="str">
        <f aca="false">VLOOKUP(D419,'EST. DESCRITIVAS'!$E:$Q,13,0)</f>
        <v/>
      </c>
      <c r="I419" s="72" t="str">
        <f aca="false">VLOOKUP(D419,'EST. DESCRITIVAS'!$E:$Q,11,0)</f>
        <v/>
      </c>
      <c r="J419" s="72" t="str">
        <f aca="false">VLOOKUP(D419,'EST. DESCRITIVAS'!$E:$Q,9,0)</f>
        <v/>
      </c>
    </row>
    <row r="420" customFormat="false" ht="12.75" hidden="false" customHeight="false" outlineLevel="0" collapsed="false">
      <c r="A420" s="89" t="n">
        <v>5</v>
      </c>
      <c r="B420" s="89" t="str">
        <f aca="false">B419</f>
        <v>09/</v>
      </c>
      <c r="C420" s="89" t="n">
        <f aca="false">C419</f>
        <v>2013</v>
      </c>
      <c r="D420" s="89" t="str">
        <f aca="false">B420&amp;"|"&amp;C420&amp;"|"&amp;A420</f>
        <v>09/|2013|5</v>
      </c>
      <c r="E420" s="72" t="n">
        <f aca="false">VLOOKUP(D420,'EST. DESCRITIVAS'!E:Q,3,0)</f>
        <v>0.28622769862662</v>
      </c>
      <c r="F420" s="72" t="n">
        <f aca="false">VLOOKUP(D420,'EST. DESCRITIVAS'!$E:$Q,5,0)</f>
        <v>1.03542549095109</v>
      </c>
      <c r="G420" s="72" t="n">
        <f aca="false">VLOOKUP(D420,'EST. DESCRITIVAS'!$E:$Q,7,0)</f>
        <v>1.32165318957771</v>
      </c>
      <c r="H420" s="72" t="n">
        <f aca="false">VLOOKUP(D420,'EST. DESCRITIVAS'!$E:$Q,13,0)</f>
        <v>0.31446540880503</v>
      </c>
      <c r="I420" s="72" t="n">
        <f aca="false">VLOOKUP(D420,'EST. DESCRITIVAS'!$E:$Q,11,0)</f>
        <v>0.962520857399561</v>
      </c>
      <c r="J420" s="72" t="n">
        <f aca="false">VLOOKUP(D420,'EST. DESCRITIVAS'!$E:$Q,9,0)</f>
        <v>0.676293158772942</v>
      </c>
    </row>
    <row r="421" customFormat="false" ht="12.75" hidden="false" customHeight="false" outlineLevel="0" collapsed="false">
      <c r="A421" s="89" t="n">
        <v>6</v>
      </c>
      <c r="B421" s="89" t="str">
        <f aca="false">B420</f>
        <v>09/</v>
      </c>
      <c r="C421" s="89" t="n">
        <f aca="false">C420</f>
        <v>2013</v>
      </c>
      <c r="D421" s="89" t="str">
        <f aca="false">B421&amp;"|"&amp;C421&amp;"|"&amp;A421</f>
        <v>09/|2013|6</v>
      </c>
      <c r="E421" s="72" t="str">
        <f aca="false">VLOOKUP(D421,'EST. DESCRITIVAS'!E:Q,3,0)</f>
        <v/>
      </c>
      <c r="F421" s="72" t="str">
        <f aca="false">VLOOKUP(D421,'EST. DESCRITIVAS'!$E:$Q,5,0)</f>
        <v/>
      </c>
      <c r="G421" s="72" t="str">
        <f aca="false">VLOOKUP(D421,'EST. DESCRITIVAS'!$E:$Q,7,0)</f>
        <v/>
      </c>
      <c r="H421" s="72" t="str">
        <f aca="false">VLOOKUP(D421,'EST. DESCRITIVAS'!$E:$Q,13,0)</f>
        <v/>
      </c>
      <c r="I421" s="72" t="str">
        <f aca="false">VLOOKUP(D421,'EST. DESCRITIVAS'!$E:$Q,11,0)</f>
        <v/>
      </c>
      <c r="J421" s="72" t="str">
        <f aca="false">VLOOKUP(D421,'EST. DESCRITIVAS'!$E:$Q,9,0)</f>
        <v/>
      </c>
    </row>
    <row r="422" customFormat="false" ht="12.75" hidden="false" customHeight="false" outlineLevel="0" collapsed="false">
      <c r="A422" s="89" t="n">
        <v>7</v>
      </c>
      <c r="B422" s="89" t="str">
        <f aca="false">B421</f>
        <v>09/</v>
      </c>
      <c r="C422" s="89" t="n">
        <f aca="false">C421</f>
        <v>2013</v>
      </c>
      <c r="D422" s="89" t="str">
        <f aca="false">B422&amp;"|"&amp;C422&amp;"|"&amp;A422</f>
        <v>09/|2013|7</v>
      </c>
      <c r="E422" s="72" t="n">
        <f aca="false">VLOOKUP(D422,'EST. DESCRITIVAS'!E:Q,3,0)</f>
        <v>0.817939231110757</v>
      </c>
      <c r="F422" s="72" t="n">
        <f aca="false">VLOOKUP(D422,'EST. DESCRITIVAS'!$E:$Q,5,0)</f>
        <v>0.181664598535992</v>
      </c>
      <c r="G422" s="72" t="n">
        <f aca="false">VLOOKUP(D422,'EST. DESCRITIVAS'!$E:$Q,7,0)</f>
        <v>0.999603829646749</v>
      </c>
      <c r="H422" s="72" t="n">
        <f aca="false">VLOOKUP(D422,'EST. DESCRITIVAS'!$E:$Q,13,0)</f>
        <v>0.173078630707757</v>
      </c>
      <c r="I422" s="72" t="n">
        <f aca="false">VLOOKUP(D422,'EST. DESCRITIVAS'!$E:$Q,11,0)</f>
        <v>0.074944501997928</v>
      </c>
      <c r="J422" s="72" t="str">
        <f aca="false">VLOOKUP(D422,'EST. DESCRITIVAS'!$E:$Q,9,0)</f>
        <v/>
      </c>
    </row>
    <row r="423" customFormat="false" ht="12.75" hidden="false" customHeight="false" outlineLevel="0" collapsed="false">
      <c r="A423" s="89" t="n">
        <v>8</v>
      </c>
      <c r="B423" s="89" t="str">
        <f aca="false">B422</f>
        <v>09/</v>
      </c>
      <c r="C423" s="89" t="n">
        <f aca="false">C422</f>
        <v>2013</v>
      </c>
      <c r="D423" s="89" t="str">
        <f aca="false">B423&amp;"|"&amp;C423&amp;"|"&amp;A423</f>
        <v>09/|2013|8</v>
      </c>
      <c r="E423" s="72" t="n">
        <f aca="false">VLOOKUP(D423,'EST. DESCRITIVAS'!E:Q,3,0)</f>
        <v>0.715029128102842</v>
      </c>
      <c r="F423" s="72" t="n">
        <f aca="false">VLOOKUP(D423,'EST. DESCRITIVAS'!$E:$Q,5,0)</f>
        <v>0.136688761052261</v>
      </c>
      <c r="G423" s="72" t="n">
        <f aca="false">VLOOKUP(D423,'EST. DESCRITIVAS'!$E:$Q,7,0)</f>
        <v>0.851717889155103</v>
      </c>
      <c r="H423" s="72" t="n">
        <f aca="false">VLOOKUP(D423,'EST. DESCRITIVAS'!$E:$Q,13,0)</f>
        <v>0.167922843973098</v>
      </c>
      <c r="I423" s="72" t="n">
        <f aca="false">VLOOKUP(D423,'EST. DESCRITIVAS'!$E:$Q,11,0)</f>
        <v>0.432433260766452</v>
      </c>
      <c r="J423" s="72" t="n">
        <f aca="false">VLOOKUP(D423,'EST. DESCRITIVAS'!$E:$Q,9,0)</f>
        <v>0.0660725101249044</v>
      </c>
    </row>
    <row r="424" customFormat="false" ht="12.75" hidden="false" customHeight="false" outlineLevel="0" collapsed="false">
      <c r="A424" s="89" t="n">
        <v>9</v>
      </c>
      <c r="B424" s="89" t="str">
        <f aca="false">B423</f>
        <v>09/</v>
      </c>
      <c r="C424" s="89" t="n">
        <f aca="false">C423</f>
        <v>2013</v>
      </c>
      <c r="D424" s="89" t="str">
        <f aca="false">B424&amp;"|"&amp;C424&amp;"|"&amp;A424</f>
        <v>09/|2013|9</v>
      </c>
      <c r="E424" s="72" t="n">
        <f aca="false">VLOOKUP(D424,'EST. DESCRITIVAS'!E:Q,3,0)</f>
        <v>0.700249277261848</v>
      </c>
      <c r="F424" s="72" t="n">
        <f aca="false">VLOOKUP(D424,'EST. DESCRITIVAS'!$E:$Q,5,0)</f>
        <v>0.126722854286864</v>
      </c>
      <c r="G424" s="72" t="n">
        <f aca="false">VLOOKUP(D424,'EST. DESCRITIVAS'!$E:$Q,7,0)</f>
        <v>0.826972131548713</v>
      </c>
      <c r="H424" s="72" t="n">
        <f aca="false">VLOOKUP(D424,'EST. DESCRITIVAS'!$E:$Q,13,0)</f>
        <v>0.153714065293222</v>
      </c>
      <c r="I424" s="72" t="n">
        <f aca="false">VLOOKUP(D424,'EST. DESCRITIVAS'!$E:$Q,11,0)</f>
        <v>0.613533142262243</v>
      </c>
      <c r="J424" s="72" t="n">
        <f aca="false">VLOOKUP(D424,'EST. DESCRITIVAS'!$E:$Q,9,0)</f>
        <v>0.187451523660601</v>
      </c>
    </row>
    <row r="425" customFormat="false" ht="12.75" hidden="false" customHeight="false" outlineLevel="0" collapsed="false">
      <c r="A425" s="89" t="n">
        <v>10</v>
      </c>
      <c r="B425" s="89" t="str">
        <f aca="false">B424</f>
        <v>09/</v>
      </c>
      <c r="C425" s="89" t="n">
        <f aca="false">C424</f>
        <v>2013</v>
      </c>
      <c r="D425" s="89" t="str">
        <f aca="false">B425&amp;"|"&amp;C425&amp;"|"&amp;A425</f>
        <v>09/|2013|10</v>
      </c>
      <c r="E425" s="72" t="n">
        <f aca="false">VLOOKUP(D425,'EST. DESCRITIVAS'!E:Q,3,0)</f>
        <v>0.710305892284761</v>
      </c>
      <c r="F425" s="72" t="n">
        <f aca="false">VLOOKUP(D425,'EST. DESCRITIVAS'!$E:$Q,5,0)</f>
        <v>0.20349289680917</v>
      </c>
      <c r="G425" s="72" t="n">
        <f aca="false">VLOOKUP(D425,'EST. DESCRITIVAS'!$E:$Q,7,0)</f>
        <v>0.913798789093928</v>
      </c>
      <c r="H425" s="72" t="n">
        <f aca="false">VLOOKUP(D425,'EST. DESCRITIVAS'!$E:$Q,13,0)</f>
        <v>0.202556357256862</v>
      </c>
      <c r="I425" s="72" t="n">
        <f aca="false">VLOOKUP(D425,'EST. DESCRITIVAS'!$E:$Q,11,0)</f>
        <v>0.767210563110894</v>
      </c>
      <c r="J425" s="72" t="n">
        <f aca="false">VLOOKUP(D425,'EST. DESCRITIVAS'!$E:$Q,9,0)</f>
        <v>0.240519185870125</v>
      </c>
    </row>
    <row r="426" customFormat="false" ht="12.75" hidden="false" customHeight="false" outlineLevel="0" collapsed="false">
      <c r="A426" s="89" t="n">
        <v>11</v>
      </c>
      <c r="B426" s="89" t="str">
        <f aca="false">B425</f>
        <v>09/</v>
      </c>
      <c r="C426" s="89" t="n">
        <f aca="false">C425</f>
        <v>2013</v>
      </c>
      <c r="D426" s="89" t="str">
        <f aca="false">B426&amp;"|"&amp;C426&amp;"|"&amp;A426</f>
        <v>09/|2013|11</v>
      </c>
      <c r="E426" s="72" t="n">
        <f aca="false">VLOOKUP(D426,'EST. DESCRITIVAS'!E:Q,3,0)</f>
        <v>0.668229894232688</v>
      </c>
      <c r="F426" s="72" t="n">
        <f aca="false">VLOOKUP(D426,'EST. DESCRITIVAS'!$E:$Q,5,0)</f>
        <v>0.259844132382442</v>
      </c>
      <c r="G426" s="72" t="n">
        <f aca="false">VLOOKUP(D426,'EST. DESCRITIVAS'!$E:$Q,7,0)</f>
        <v>0.92807402661513</v>
      </c>
      <c r="H426" s="72" t="n">
        <f aca="false">VLOOKUP(D426,'EST. DESCRITIVAS'!$E:$Q,13,0)</f>
        <v>0.0968684683170709</v>
      </c>
      <c r="I426" s="72" t="n">
        <f aca="false">VLOOKUP(D426,'EST. DESCRITIVAS'!$E:$Q,11,0)</f>
        <v>0.835908370007037</v>
      </c>
      <c r="J426" s="72" t="n">
        <f aca="false">VLOOKUP(D426,'EST. DESCRITIVAS'!$E:$Q,9,0)</f>
        <v>0.208496570702349</v>
      </c>
    </row>
    <row r="427" customFormat="false" ht="12.75" hidden="false" customHeight="false" outlineLevel="0" collapsed="false">
      <c r="A427" s="89" t="n">
        <v>12</v>
      </c>
      <c r="B427" s="89" t="str">
        <f aca="false">B426</f>
        <v>09/</v>
      </c>
      <c r="C427" s="89" t="n">
        <f aca="false">C426</f>
        <v>2013</v>
      </c>
      <c r="D427" s="89" t="str">
        <f aca="false">B427&amp;"|"&amp;C427&amp;"|"&amp;A427</f>
        <v>09/|2013|12</v>
      </c>
      <c r="E427" s="72" t="n">
        <f aca="false">VLOOKUP(D427,'EST. DESCRITIVAS'!E:Q,3,0)</f>
        <v>0.71619806639953</v>
      </c>
      <c r="F427" s="72" t="n">
        <f aca="false">VLOOKUP(D427,'EST. DESCRITIVAS'!$E:$Q,5,0)</f>
        <v>0.20939568510358</v>
      </c>
      <c r="G427" s="72" t="n">
        <f aca="false">VLOOKUP(D427,'EST. DESCRITIVAS'!$E:$Q,7,0)</f>
        <v>0.92559375150311</v>
      </c>
      <c r="H427" s="72" t="n">
        <f aca="false">VLOOKUP(D427,'EST. DESCRITIVAS'!$E:$Q,13,0)</f>
        <v>0.0466306290306467</v>
      </c>
      <c r="I427" s="72" t="n">
        <f aca="false">VLOOKUP(D427,'EST. DESCRITIVAS'!$E:$Q,11,0)</f>
        <v>0.886159549788546</v>
      </c>
      <c r="J427" s="72" t="n">
        <f aca="false">VLOOKUP(D427,'EST. DESCRITIVAS'!$E:$Q,9,0)</f>
        <v>0.303419135466733</v>
      </c>
    </row>
    <row r="428" customFormat="false" ht="12.75" hidden="false" customHeight="false" outlineLevel="0" collapsed="false">
      <c r="A428" s="89" t="n">
        <v>13</v>
      </c>
      <c r="B428" s="89" t="str">
        <f aca="false">B427</f>
        <v>09/</v>
      </c>
      <c r="C428" s="89" t="n">
        <f aca="false">C427</f>
        <v>2013</v>
      </c>
      <c r="D428" s="89" t="str">
        <f aca="false">B428&amp;"|"&amp;C428&amp;"|"&amp;A428</f>
        <v>09/|2013|13</v>
      </c>
      <c r="E428" s="72" t="n">
        <f aca="false">VLOOKUP(D428,'EST. DESCRITIVAS'!E:Q,3,0)</f>
        <v>0.635096396323109</v>
      </c>
      <c r="F428" s="72" t="n">
        <f aca="false">VLOOKUP(D428,'EST. DESCRITIVAS'!$E:$Q,5,0)</f>
        <v>0.232088722579245</v>
      </c>
      <c r="G428" s="72" t="n">
        <f aca="false">VLOOKUP(D428,'EST. DESCRITIVAS'!$E:$Q,7,0)</f>
        <v>0.867185118902355</v>
      </c>
      <c r="H428" s="72" t="n">
        <f aca="false">VLOOKUP(D428,'EST. DESCRITIVAS'!$E:$Q,13,0)</f>
        <v>0.139377965779983</v>
      </c>
      <c r="I428" s="72" t="n">
        <f aca="false">VLOOKUP(D428,'EST. DESCRITIVAS'!$E:$Q,11,0)</f>
        <v>0.758947910735106</v>
      </c>
      <c r="J428" s="72" t="n">
        <f aca="false">VLOOKUP(D428,'EST. DESCRITIVAS'!$E:$Q,9,0)</f>
        <v>0.258850836519428</v>
      </c>
    </row>
    <row r="429" customFormat="false" ht="12.75" hidden="false" customHeight="false" outlineLevel="0" collapsed="false">
      <c r="A429" s="89" t="n">
        <v>14</v>
      </c>
      <c r="B429" s="89" t="str">
        <f aca="false">B428</f>
        <v>09/</v>
      </c>
      <c r="C429" s="89" t="n">
        <f aca="false">C428</f>
        <v>2013</v>
      </c>
      <c r="D429" s="89" t="str">
        <f aca="false">B429&amp;"|"&amp;C429&amp;"|"&amp;A429</f>
        <v>09/|2013|14</v>
      </c>
      <c r="E429" s="72" t="n">
        <f aca="false">VLOOKUP(D429,'EST. DESCRITIVAS'!E:Q,3,0)</f>
        <v>0.770369744964984</v>
      </c>
      <c r="F429" s="72" t="n">
        <f aca="false">VLOOKUP(D429,'EST. DESCRITIVAS'!$E:$Q,5,0)</f>
        <v>0.150335715491854</v>
      </c>
      <c r="G429" s="72" t="n">
        <f aca="false">VLOOKUP(D429,'EST. DESCRITIVAS'!$E:$Q,7,0)</f>
        <v>0.920705460456838</v>
      </c>
      <c r="H429" s="72" t="n">
        <f aca="false">VLOOKUP(D429,'EST. DESCRITIVAS'!$E:$Q,13,0)</f>
        <v>0.149911706539441</v>
      </c>
      <c r="I429" s="72" t="n">
        <f aca="false">VLOOKUP(D429,'EST. DESCRITIVAS'!$E:$Q,11,0)</f>
        <v>0.742169786750544</v>
      </c>
      <c r="J429" s="72" t="n">
        <f aca="false">VLOOKUP(D429,'EST. DESCRITIVAS'!$E:$Q,9,0)</f>
        <v>0.124186397941632</v>
      </c>
    </row>
    <row r="430" customFormat="false" ht="12.75" hidden="false" customHeight="false" outlineLevel="0" collapsed="false">
      <c r="A430" s="89" t="n">
        <v>15</v>
      </c>
      <c r="B430" s="89" t="str">
        <f aca="false">B429</f>
        <v>09/</v>
      </c>
      <c r="C430" s="89" t="n">
        <f aca="false">C429</f>
        <v>2013</v>
      </c>
      <c r="D430" s="89" t="str">
        <f aca="false">B430&amp;"|"&amp;C430&amp;"|"&amp;A430</f>
        <v>09/|2013|15</v>
      </c>
      <c r="E430" s="72" t="n">
        <f aca="false">VLOOKUP(D430,'EST. DESCRITIVAS'!E:Q,3,0)</f>
        <v>0.690060218571109</v>
      </c>
      <c r="F430" s="72" t="n">
        <f aca="false">VLOOKUP(D430,'EST. DESCRITIVAS'!$E:$Q,5,0)</f>
        <v>0.210244591480188</v>
      </c>
      <c r="G430" s="72" t="n">
        <f aca="false">VLOOKUP(D430,'EST. DESCRITIVAS'!$E:$Q,7,0)</f>
        <v>0.900304810051296</v>
      </c>
      <c r="H430" s="72" t="n">
        <f aca="false">VLOOKUP(D430,'EST. DESCRITIVAS'!$E:$Q,13,0)</f>
        <v>0.131440041632592</v>
      </c>
      <c r="I430" s="72" t="n">
        <f aca="false">VLOOKUP(D430,'EST. DESCRITIVAS'!$E:$Q,11,0)</f>
        <v>0.75496245632295</v>
      </c>
      <c r="J430" s="72" t="n">
        <f aca="false">VLOOKUP(D430,'EST. DESCRITIVAS'!$E:$Q,9,0)</f>
        <v>0.200096647089436</v>
      </c>
    </row>
    <row r="431" customFormat="false" ht="12.75" hidden="false" customHeight="false" outlineLevel="0" collapsed="false">
      <c r="A431" s="89" t="n">
        <v>16</v>
      </c>
      <c r="B431" s="89" t="str">
        <f aca="false">B430</f>
        <v>09/</v>
      </c>
      <c r="C431" s="89" t="n">
        <f aca="false">C430</f>
        <v>2013</v>
      </c>
      <c r="D431" s="89" t="str">
        <f aca="false">B431&amp;"|"&amp;C431&amp;"|"&amp;A431</f>
        <v>09/|2013|16</v>
      </c>
      <c r="E431" s="72" t="n">
        <f aca="false">VLOOKUP(D431,'EST. DESCRITIVAS'!E:Q,3,0)</f>
        <v>0.75021627771777</v>
      </c>
      <c r="F431" s="72" t="n">
        <f aca="false">VLOOKUP(D431,'EST. DESCRITIVAS'!$E:$Q,5,0)</f>
        <v>0.156198418711075</v>
      </c>
      <c r="G431" s="72" t="n">
        <f aca="false">VLOOKUP(D431,'EST. DESCRITIVAS'!$E:$Q,7,0)</f>
        <v>0.906414696428845</v>
      </c>
      <c r="H431" s="72" t="n">
        <f aca="false">VLOOKUP(D431,'EST. DESCRITIVAS'!$E:$Q,13,0)</f>
        <v>0.0907788196178254</v>
      </c>
      <c r="I431" s="72" t="n">
        <f aca="false">VLOOKUP(D431,'EST. DESCRITIVAS'!$E:$Q,11,0)</f>
        <v>0.790156578971433</v>
      </c>
      <c r="J431" s="72" t="n">
        <f aca="false">VLOOKUP(D431,'EST. DESCRITIVAS'!$E:$Q,9,0)</f>
        <v>0.16319135206872</v>
      </c>
    </row>
    <row r="432" customFormat="false" ht="12.75" hidden="false" customHeight="false" outlineLevel="0" collapsed="false">
      <c r="A432" s="89" t="n">
        <v>17</v>
      </c>
      <c r="B432" s="89" t="str">
        <f aca="false">B431</f>
        <v>09/</v>
      </c>
      <c r="C432" s="89" t="n">
        <f aca="false">C431</f>
        <v>2013</v>
      </c>
      <c r="D432" s="89" t="str">
        <f aca="false">B432&amp;"|"&amp;C432&amp;"|"&amp;A432</f>
        <v>09/|2013|17</v>
      </c>
      <c r="E432" s="72" t="n">
        <f aca="false">VLOOKUP(D432,'EST. DESCRITIVAS'!E:Q,3,0)</f>
        <v>0.77230708023947</v>
      </c>
      <c r="F432" s="72" t="n">
        <f aca="false">VLOOKUP(D432,'EST. DESCRITIVAS'!$E:$Q,5,0)</f>
        <v>0.0866266969190517</v>
      </c>
      <c r="G432" s="72" t="n">
        <f aca="false">VLOOKUP(D432,'EST. DESCRITIVAS'!$E:$Q,7,0)</f>
        <v>0.858933777158525</v>
      </c>
      <c r="H432" s="72" t="n">
        <f aca="false">VLOOKUP(D432,'EST. DESCRITIVAS'!$E:$Q,13,0)</f>
        <v>0.0857285068502194</v>
      </c>
      <c r="I432" s="72" t="n">
        <f aca="false">VLOOKUP(D432,'EST. DESCRITIVAS'!$E:$Q,11,0)</f>
        <v>0.18955806268915</v>
      </c>
      <c r="J432" s="72" t="n">
        <f aca="false">VLOOKUP(D432,'EST. DESCRITIVAS'!$E:$Q,9,0)</f>
        <v>0.147603726185801</v>
      </c>
    </row>
    <row r="433" customFormat="false" ht="12.75" hidden="false" customHeight="false" outlineLevel="0" collapsed="false">
      <c r="A433" s="89" t="n">
        <v>18</v>
      </c>
      <c r="B433" s="89" t="str">
        <f aca="false">B432</f>
        <v>09/</v>
      </c>
      <c r="C433" s="89" t="n">
        <f aca="false">C432</f>
        <v>2013</v>
      </c>
      <c r="D433" s="89" t="str">
        <f aca="false">B433&amp;"|"&amp;C433&amp;"|"&amp;A433</f>
        <v>09/|2013|18</v>
      </c>
      <c r="E433" s="72" t="n">
        <f aca="false">VLOOKUP(D433,'EST. DESCRITIVAS'!E:Q,3,0)</f>
        <v>0.759843263710595</v>
      </c>
      <c r="F433" s="72" t="n">
        <f aca="false">VLOOKUP(D433,'EST. DESCRITIVAS'!$E:$Q,5,0)</f>
        <v>0.121825604914226</v>
      </c>
      <c r="G433" s="72" t="n">
        <f aca="false">VLOOKUP(D433,'EST. DESCRITIVAS'!$E:$Q,7,0)</f>
        <v>0.881668868624819</v>
      </c>
      <c r="H433" s="72" t="n">
        <f aca="false">VLOOKUP(D433,'EST. DESCRITIVAS'!$E:$Q,13,0)</f>
        <v>0.0725182002056673</v>
      </c>
      <c r="I433" s="72" t="n">
        <f aca="false">VLOOKUP(D433,'EST. DESCRITIVAS'!$E:$Q,11,0)</f>
        <v>0.810574847281717</v>
      </c>
      <c r="J433" s="72" t="n">
        <f aca="false">VLOOKUP(D433,'EST. DESCRITIVAS'!$E:$Q,9,0)</f>
        <v>0.352706024966119</v>
      </c>
    </row>
    <row r="434" customFormat="false" ht="12.75" hidden="false" customHeight="false" outlineLevel="0" collapsed="false">
      <c r="A434" s="89" t="n">
        <v>19</v>
      </c>
      <c r="B434" s="89" t="str">
        <f aca="false">B433</f>
        <v>09/</v>
      </c>
      <c r="C434" s="89" t="n">
        <f aca="false">C433</f>
        <v>2013</v>
      </c>
      <c r="D434" s="89" t="str">
        <f aca="false">B434&amp;"|"&amp;C434&amp;"|"&amp;A434</f>
        <v>09/|2013|19</v>
      </c>
      <c r="E434" s="72" t="str">
        <f aca="false">VLOOKUP(D434,'EST. DESCRITIVAS'!E:Q,3,0)</f>
        <v/>
      </c>
      <c r="F434" s="72" t="str">
        <f aca="false">VLOOKUP(D434,'EST. DESCRITIVAS'!$E:$Q,5,0)</f>
        <v/>
      </c>
      <c r="G434" s="72" t="str">
        <f aca="false">VLOOKUP(D434,'EST. DESCRITIVAS'!$E:$Q,7,0)</f>
        <v/>
      </c>
      <c r="H434" s="72" t="str">
        <f aca="false">VLOOKUP(D434,'EST. DESCRITIVAS'!$E:$Q,13,0)</f>
        <v/>
      </c>
      <c r="I434" s="72" t="str">
        <f aca="false">VLOOKUP(D434,'EST. DESCRITIVAS'!$E:$Q,11,0)</f>
        <v/>
      </c>
      <c r="J434" s="72" t="str">
        <f aca="false">VLOOKUP(D434,'EST. DESCRITIVAS'!$E:$Q,9,0)</f>
        <v/>
      </c>
    </row>
    <row r="435" customFormat="false" ht="12.75" hidden="false" customHeight="false" outlineLevel="0" collapsed="false">
      <c r="A435" s="89" t="n">
        <v>20</v>
      </c>
      <c r="B435" s="89" t="str">
        <f aca="false">B434</f>
        <v>09/</v>
      </c>
      <c r="C435" s="89" t="n">
        <f aca="false">C434</f>
        <v>2013</v>
      </c>
      <c r="D435" s="89" t="str">
        <f aca="false">B435&amp;"|"&amp;C435&amp;"|"&amp;A435</f>
        <v>09/|2013|20</v>
      </c>
      <c r="E435" s="72" t="str">
        <f aca="false">VLOOKUP(D435,'EST. DESCRITIVAS'!E:Q,3,0)</f>
        <v/>
      </c>
      <c r="F435" s="72" t="str">
        <f aca="false">VLOOKUP(D435,'EST. DESCRITIVAS'!$E:$Q,5,0)</f>
        <v/>
      </c>
      <c r="G435" s="72" t="str">
        <f aca="false">VLOOKUP(D435,'EST. DESCRITIVAS'!$E:$Q,7,0)</f>
        <v/>
      </c>
      <c r="H435" s="72" t="str">
        <f aca="false">VLOOKUP(D435,'EST. DESCRITIVAS'!$E:$Q,13,0)</f>
        <v/>
      </c>
      <c r="I435" s="72" t="str">
        <f aca="false">VLOOKUP(D435,'EST. DESCRITIVAS'!$E:$Q,11,0)</f>
        <v/>
      </c>
      <c r="J435" s="72" t="str">
        <f aca="false">VLOOKUP(D435,'EST. DESCRITIVAS'!$E:$Q,9,0)</f>
        <v/>
      </c>
    </row>
    <row r="436" customFormat="false" ht="12.75" hidden="false" customHeight="false" outlineLevel="0" collapsed="false">
      <c r="A436" s="89" t="n">
        <v>21</v>
      </c>
      <c r="B436" s="89" t="str">
        <f aca="false">B435</f>
        <v>09/</v>
      </c>
      <c r="C436" s="89" t="n">
        <f aca="false">C435</f>
        <v>2013</v>
      </c>
      <c r="D436" s="89" t="str">
        <f aca="false">B436&amp;"|"&amp;C436&amp;"|"&amp;A436</f>
        <v>09/|2013|21</v>
      </c>
      <c r="E436" s="72" t="n">
        <f aca="false">VLOOKUP(D436,'EST. DESCRITIVAS'!E:Q,3,0)</f>
        <v>0.737658712852307</v>
      </c>
      <c r="F436" s="72" t="n">
        <f aca="false">VLOOKUP(D436,'EST. DESCRITIVAS'!$E:$Q,5,0)</f>
        <v>0.180425762294743</v>
      </c>
      <c r="G436" s="72" t="n">
        <f aca="false">VLOOKUP(D436,'EST. DESCRITIVAS'!$E:$Q,7,0)</f>
        <v>0.91808447514705</v>
      </c>
      <c r="H436" s="72" t="n">
        <f aca="false">VLOOKUP(D436,'EST. DESCRITIVAS'!$E:$Q,13,0)</f>
        <v>0.104082926733622</v>
      </c>
      <c r="I436" s="72" t="n">
        <f aca="false">VLOOKUP(D436,'EST. DESCRITIVAS'!$E:$Q,11,0)</f>
        <v>0.893242281395111</v>
      </c>
      <c r="J436" s="72" t="n">
        <f aca="false">VLOOKUP(D436,'EST. DESCRITIVAS'!$E:$Q,9,0)</f>
        <v>0.119043562500678</v>
      </c>
    </row>
    <row r="437" customFormat="false" ht="12.75" hidden="false" customHeight="false" outlineLevel="0" collapsed="false">
      <c r="A437" s="89" t="n">
        <v>22</v>
      </c>
      <c r="B437" s="89" t="str">
        <f aca="false">B436</f>
        <v>09/</v>
      </c>
      <c r="C437" s="89" t="n">
        <f aca="false">C436</f>
        <v>2013</v>
      </c>
      <c r="D437" s="89" t="str">
        <f aca="false">B437&amp;"|"&amp;C437&amp;"|"&amp;A437</f>
        <v>09/|2013|22</v>
      </c>
      <c r="E437" s="72" t="n">
        <f aca="false">VLOOKUP(D437,'EST. DESCRITIVAS'!E:Q,3,0)</f>
        <v>0.559627221998503</v>
      </c>
      <c r="F437" s="72" t="n">
        <f aca="false">VLOOKUP(D437,'EST. DESCRITIVAS'!$E:$Q,5,0)</f>
        <v>0.358595788312448</v>
      </c>
      <c r="G437" s="72" t="n">
        <f aca="false">VLOOKUP(D437,'EST. DESCRITIVAS'!$E:$Q,7,0)</f>
        <v>0.918223010310951</v>
      </c>
      <c r="H437" s="72" t="n">
        <f aca="false">VLOOKUP(D437,'EST. DESCRITIVAS'!$E:$Q,13,0)</f>
        <v>0.124113823174095</v>
      </c>
      <c r="I437" s="72" t="n">
        <f aca="false">VLOOKUP(D437,'EST. DESCRITIVAS'!$E:$Q,11,0)</f>
        <v>0.828419246660869</v>
      </c>
      <c r="J437" s="72" t="n">
        <f aca="false">VLOOKUP(D437,'EST. DESCRITIVAS'!$E:$Q,9,0)</f>
        <v>0.253364510965751</v>
      </c>
    </row>
    <row r="438" customFormat="false" ht="12.75" hidden="false" customHeight="false" outlineLevel="0" collapsed="false">
      <c r="A438" s="89" t="n">
        <v>23</v>
      </c>
      <c r="B438" s="89" t="str">
        <f aca="false">B437</f>
        <v>09/</v>
      </c>
      <c r="C438" s="89" t="n">
        <f aca="false">C437</f>
        <v>2013</v>
      </c>
      <c r="D438" s="89" t="str">
        <f aca="false">B438&amp;"|"&amp;C438&amp;"|"&amp;A438</f>
        <v>09/|2013|23</v>
      </c>
      <c r="E438" s="72" t="n">
        <f aca="false">VLOOKUP(D438,'EST. DESCRITIVAS'!E:Q,3,0)</f>
        <v>0.472556837261216</v>
      </c>
      <c r="F438" s="72" t="n">
        <f aca="false">VLOOKUP(D438,'EST. DESCRITIVAS'!$E:$Q,5,0)</f>
        <v>0.364483142601447</v>
      </c>
      <c r="G438" s="72" t="n">
        <f aca="false">VLOOKUP(D438,'EST. DESCRITIVAS'!$E:$Q,7,0)</f>
        <v>0.837039979862663</v>
      </c>
      <c r="H438" s="72" t="n">
        <f aca="false">VLOOKUP(D438,'EST. DESCRITIVAS'!$E:$Q,13,0)</f>
        <v>0.0576483775308958</v>
      </c>
      <c r="I438" s="72" t="n">
        <f aca="false">VLOOKUP(D438,'EST. DESCRITIVAS'!$E:$Q,11,0)</f>
        <v>0.631380085373475</v>
      </c>
      <c r="J438" s="72" t="n">
        <f aca="false">VLOOKUP(D438,'EST. DESCRITIVAS'!$E:$Q,9,0)</f>
        <v>0.110284492412502</v>
      </c>
    </row>
    <row r="439" customFormat="false" ht="12.75" hidden="false" customHeight="false" outlineLevel="0" collapsed="false">
      <c r="A439" s="89" t="n">
        <v>1</v>
      </c>
      <c r="B439" s="89" t="s">
        <v>28</v>
      </c>
      <c r="C439" s="89" t="n">
        <f aca="false">C438</f>
        <v>2013</v>
      </c>
      <c r="D439" s="89" t="str">
        <f aca="false">B439&amp;"|"&amp;C439&amp;"|"&amp;A439</f>
        <v>12/|2013|1</v>
      </c>
      <c r="E439" s="72" t="n">
        <f aca="false">VLOOKUP(D439,'EST. DESCRITIVAS'!E:Q,3,0)</f>
        <v>0.960533877004413</v>
      </c>
      <c r="F439" s="72" t="n">
        <f aca="false">VLOOKUP(D439,'EST. DESCRITIVAS'!$E:$Q,5,0)</f>
        <v>0.110348239315214</v>
      </c>
      <c r="G439" s="72" t="n">
        <f aca="false">VLOOKUP(D439,'EST. DESCRITIVAS'!$E:$Q,7,0)</f>
        <v>1.07088211631963</v>
      </c>
      <c r="H439" s="72" t="n">
        <f aca="false">VLOOKUP(D439,'EST. DESCRITIVAS'!$E:$Q,13,0)</f>
        <v>0.144602515478136</v>
      </c>
      <c r="I439" s="72" t="n">
        <f aca="false">VLOOKUP(D439,'EST. DESCRITIVAS'!$E:$Q,11,0)</f>
        <v>0.836648827459388</v>
      </c>
      <c r="J439" s="72" t="n">
        <f aca="false">VLOOKUP(D439,'EST. DESCRITIVAS'!$E:$Q,9,0)</f>
        <v>0.268272695019514</v>
      </c>
    </row>
    <row r="440" customFormat="false" ht="12.75" hidden="false" customHeight="false" outlineLevel="0" collapsed="false">
      <c r="A440" s="89" t="n">
        <v>2</v>
      </c>
      <c r="B440" s="89" t="str">
        <f aca="false">B439</f>
        <v>12/</v>
      </c>
      <c r="C440" s="89" t="n">
        <f aca="false">C439</f>
        <v>2013</v>
      </c>
      <c r="D440" s="89" t="str">
        <f aca="false">B440&amp;"|"&amp;C440&amp;"|"&amp;A440</f>
        <v>12/|2013|2</v>
      </c>
      <c r="E440" s="72" t="n">
        <f aca="false">VLOOKUP(D440,'EST. DESCRITIVAS'!E:Q,3,0)</f>
        <v>1.47828492392808</v>
      </c>
      <c r="F440" s="72" t="n">
        <f aca="false">VLOOKUP(D440,'EST. DESCRITIVAS'!$E:$Q,5,0)</f>
        <v>1.90373443983402</v>
      </c>
      <c r="G440" s="72" t="n">
        <f aca="false">VLOOKUP(D440,'EST. DESCRITIVAS'!$E:$Q,7,0)</f>
        <v>3.3820193637621</v>
      </c>
      <c r="H440" s="72" t="n">
        <f aca="false">VLOOKUP(D440,'EST. DESCRITIVAS'!$E:$Q,13,0)</f>
        <v>0.950484094052559</v>
      </c>
      <c r="I440" s="72" t="n">
        <f aca="false">VLOOKUP(D440,'EST. DESCRITIVAS'!$E:$Q,11,0)</f>
        <v>1.21438450899032</v>
      </c>
      <c r="J440" s="72" t="n">
        <f aca="false">VLOOKUP(D440,'EST. DESCRITIVAS'!$E:$Q,9,0)</f>
        <v>0.0459197786998617</v>
      </c>
    </row>
    <row r="441" customFormat="false" ht="12.75" hidden="false" customHeight="false" outlineLevel="0" collapsed="false">
      <c r="A441" s="89" t="n">
        <v>3</v>
      </c>
      <c r="B441" s="89" t="str">
        <f aca="false">B440</f>
        <v>12/</v>
      </c>
      <c r="C441" s="89" t="n">
        <f aca="false">C440</f>
        <v>2013</v>
      </c>
      <c r="D441" s="89" t="str">
        <f aca="false">B441&amp;"|"&amp;C441&amp;"|"&amp;A441</f>
        <v>12/|2013|3</v>
      </c>
      <c r="E441" s="72" t="n">
        <f aca="false">VLOOKUP(D441,'EST. DESCRITIVAS'!E:Q,3,0)</f>
        <v>0.650302748020491</v>
      </c>
      <c r="F441" s="72" t="n">
        <f aca="false">VLOOKUP(D441,'EST. DESCRITIVAS'!$E:$Q,5,0)</f>
        <v>0.260270144387517</v>
      </c>
      <c r="G441" s="72" t="n">
        <f aca="false">VLOOKUP(D441,'EST. DESCRITIVAS'!$E:$Q,7,0)</f>
        <v>0.910572892408005</v>
      </c>
      <c r="H441" s="72" t="n">
        <f aca="false">VLOOKUP(D441,'EST. DESCRITIVAS'!$E:$Q,13,0)</f>
        <v>0.383325570563576</v>
      </c>
      <c r="I441" s="72" t="n">
        <f aca="false">VLOOKUP(D441,'EST. DESCRITIVAS'!$E:$Q,11,0)</f>
        <v>0.642105263157896</v>
      </c>
      <c r="J441" s="72" t="n">
        <f aca="false">VLOOKUP(D441,'EST. DESCRITIVAS'!$E:$Q,9,0)</f>
        <v>0.101537028411737</v>
      </c>
    </row>
    <row r="442" customFormat="false" ht="12.75" hidden="false" customHeight="false" outlineLevel="0" collapsed="false">
      <c r="A442" s="89" t="n">
        <v>4</v>
      </c>
      <c r="B442" s="89" t="str">
        <f aca="false">B441</f>
        <v>12/</v>
      </c>
      <c r="C442" s="89" t="n">
        <f aca="false">C441</f>
        <v>2013</v>
      </c>
      <c r="D442" s="89" t="str">
        <f aca="false">B442&amp;"|"&amp;C442&amp;"|"&amp;A442</f>
        <v>12/|2013|4</v>
      </c>
      <c r="E442" s="101"/>
      <c r="F442" s="101"/>
      <c r="G442" s="101"/>
      <c r="H442" s="72" t="str">
        <f aca="false">VLOOKUP(D442,'EST. DESCRITIVAS'!$E:$Q,13,0)</f>
        <v/>
      </c>
      <c r="I442" s="72" t="str">
        <f aca="false">VLOOKUP(D442,'EST. DESCRITIVAS'!$E:$Q,11,0)</f>
        <v/>
      </c>
      <c r="J442" s="72" t="str">
        <f aca="false">VLOOKUP(D442,'EST. DESCRITIVAS'!$E:$Q,9,0)</f>
        <v/>
      </c>
    </row>
    <row r="443" customFormat="false" ht="12.75" hidden="false" customHeight="false" outlineLevel="0" collapsed="false">
      <c r="A443" s="89" t="n">
        <v>5</v>
      </c>
      <c r="B443" s="89" t="str">
        <f aca="false">B442</f>
        <v>12/</v>
      </c>
      <c r="C443" s="89" t="n">
        <f aca="false">C442</f>
        <v>2013</v>
      </c>
      <c r="D443" s="89" t="str">
        <f aca="false">B443&amp;"|"&amp;C443&amp;"|"&amp;A443</f>
        <v>12/|2013|5</v>
      </c>
      <c r="E443" s="72" t="n">
        <f aca="false">VLOOKUP(D443,'EST. DESCRITIVAS'!E:Q,3,0)</f>
        <v>0.294937637564196</v>
      </c>
      <c r="F443" s="72" t="n">
        <f aca="false">VLOOKUP(D443,'EST. DESCRITIVAS'!$E:$Q,5,0)</f>
        <v>0.798483736854974</v>
      </c>
      <c r="G443" s="72" t="n">
        <f aca="false">VLOOKUP(D443,'EST. DESCRITIVAS'!$E:$Q,7,0)</f>
        <v>1.09342137441917</v>
      </c>
      <c r="H443" s="72" t="n">
        <f aca="false">VLOOKUP(D443,'EST. DESCRITIVAS'!$E:$Q,13,0)</f>
        <v>0.300684764000978</v>
      </c>
      <c r="I443" s="72" t="n">
        <f aca="false">VLOOKUP(D443,'EST. DESCRITIVAS'!$E:$Q,11,0)</f>
        <v>0.560772805086817</v>
      </c>
      <c r="J443" s="72" t="n">
        <f aca="false">VLOOKUP(D443,'EST. DESCRITIVAS'!$E:$Q,9,0)</f>
        <v>0.265835167522621</v>
      </c>
    </row>
    <row r="444" customFormat="false" ht="12.75" hidden="false" customHeight="false" outlineLevel="0" collapsed="false">
      <c r="A444" s="89" t="n">
        <v>6</v>
      </c>
      <c r="B444" s="89" t="str">
        <f aca="false">B443</f>
        <v>12/</v>
      </c>
      <c r="C444" s="89" t="n">
        <f aca="false">C443</f>
        <v>2013</v>
      </c>
      <c r="D444" s="89" t="str">
        <f aca="false">B444&amp;"|"&amp;C444&amp;"|"&amp;A444</f>
        <v>12/|2013|6</v>
      </c>
      <c r="E444" s="72" t="str">
        <f aca="false">VLOOKUP(D444,'EST. DESCRITIVAS'!E:Q,3,0)</f>
        <v/>
      </c>
      <c r="F444" s="72" t="str">
        <f aca="false">VLOOKUP(D444,'EST. DESCRITIVAS'!$E:$Q,5,0)</f>
        <v/>
      </c>
      <c r="G444" s="72" t="str">
        <f aca="false">VLOOKUP(D444,'EST. DESCRITIVAS'!$E:$Q,7,0)</f>
        <v/>
      </c>
      <c r="H444" s="72" t="str">
        <f aca="false">VLOOKUP(D444,'EST. DESCRITIVAS'!$E:$Q,13,0)</f>
        <v/>
      </c>
      <c r="I444" s="72" t="str">
        <f aca="false">VLOOKUP(D444,'EST. DESCRITIVAS'!$E:$Q,11,0)</f>
        <v/>
      </c>
      <c r="J444" s="72" t="str">
        <f aca="false">VLOOKUP(D444,'EST. DESCRITIVAS'!$E:$Q,9,0)</f>
        <v/>
      </c>
    </row>
    <row r="445" customFormat="false" ht="12.75" hidden="false" customHeight="false" outlineLevel="0" collapsed="false">
      <c r="A445" s="89" t="n">
        <v>7</v>
      </c>
      <c r="B445" s="89" t="str">
        <f aca="false">B444</f>
        <v>12/</v>
      </c>
      <c r="C445" s="89" t="n">
        <f aca="false">C444</f>
        <v>2013</v>
      </c>
      <c r="D445" s="89" t="str">
        <f aca="false">B445&amp;"|"&amp;C445&amp;"|"&amp;A445</f>
        <v>12/|2013|7</v>
      </c>
      <c r="E445" s="72" t="n">
        <f aca="false">VLOOKUP(D445,'EST. DESCRITIVAS'!E:Q,3,0)</f>
        <v>0.940739828133182</v>
      </c>
      <c r="F445" s="72" t="n">
        <f aca="false">VLOOKUP(D445,'EST. DESCRITIVAS'!$E:$Q,5,0)</f>
        <v>0.18385661524849</v>
      </c>
      <c r="G445" s="72" t="n">
        <f aca="false">VLOOKUP(D445,'EST. DESCRITIVAS'!$E:$Q,7,0)</f>
        <v>1.12459644338167</v>
      </c>
      <c r="H445" s="72" t="n">
        <f aca="false">VLOOKUP(D445,'EST. DESCRITIVAS'!$E:$Q,13,0)</f>
        <v>0.208214214713121</v>
      </c>
      <c r="I445" s="72" t="n">
        <f aca="false">VLOOKUP(D445,'EST. DESCRITIVAS'!$E:$Q,11,0)</f>
        <v>0.508782344030442</v>
      </c>
      <c r="J445" s="72" t="n">
        <f aca="false">VLOOKUP(D445,'EST. DESCRITIVAS'!$E:$Q,9,0)</f>
        <v>0.0478611849234327</v>
      </c>
    </row>
    <row r="446" customFormat="false" ht="12.75" hidden="false" customHeight="false" outlineLevel="0" collapsed="false">
      <c r="A446" s="89" t="n">
        <v>8</v>
      </c>
      <c r="B446" s="89" t="str">
        <f aca="false">B445</f>
        <v>12/</v>
      </c>
      <c r="C446" s="89" t="n">
        <f aca="false">C445</f>
        <v>2013</v>
      </c>
      <c r="D446" s="89" t="str">
        <f aca="false">B446&amp;"|"&amp;C446&amp;"|"&amp;A446</f>
        <v>12/|2013|8</v>
      </c>
      <c r="E446" s="72" t="n">
        <f aca="false">VLOOKUP(D446,'EST. DESCRITIVAS'!E:Q,3,0)</f>
        <v>0.840123812530287</v>
      </c>
      <c r="F446" s="72" t="n">
        <f aca="false">VLOOKUP(D446,'EST. DESCRITIVAS'!$E:$Q,5,0)</f>
        <v>0.201403673631199</v>
      </c>
      <c r="G446" s="72" t="n">
        <f aca="false">VLOOKUP(D446,'EST. DESCRITIVAS'!$E:$Q,7,0)</f>
        <v>1.04152748616148</v>
      </c>
      <c r="H446" s="72" t="n">
        <f aca="false">VLOOKUP(D446,'EST. DESCRITIVAS'!$E:$Q,13,0)</f>
        <v>0.267972638642137</v>
      </c>
      <c r="I446" s="72" t="n">
        <f aca="false">VLOOKUP(D446,'EST. DESCRITIVAS'!$E:$Q,11,0)</f>
        <v>0.502591510417433</v>
      </c>
      <c r="J446" s="72" t="n">
        <f aca="false">VLOOKUP(D446,'EST. DESCRITIVAS'!$E:$Q,9,0)</f>
        <v>0.0891097831353609</v>
      </c>
    </row>
    <row r="447" customFormat="false" ht="12.75" hidden="false" customHeight="false" outlineLevel="0" collapsed="false">
      <c r="A447" s="89" t="n">
        <v>9</v>
      </c>
      <c r="B447" s="89" t="str">
        <f aca="false">B446</f>
        <v>12/</v>
      </c>
      <c r="C447" s="89" t="n">
        <f aca="false">C446</f>
        <v>2013</v>
      </c>
      <c r="D447" s="89" t="str">
        <f aca="false">B447&amp;"|"&amp;C447&amp;"|"&amp;A447</f>
        <v>12/|2013|9</v>
      </c>
      <c r="E447" s="72" t="n">
        <f aca="false">VLOOKUP(D447,'EST. DESCRITIVAS'!E:Q,3,0)</f>
        <v>0.787521755252162</v>
      </c>
      <c r="F447" s="72" t="n">
        <f aca="false">VLOOKUP(D447,'EST. DESCRITIVAS'!$E:$Q,5,0)</f>
        <v>0.133998991157597</v>
      </c>
      <c r="G447" s="72" t="n">
        <f aca="false">VLOOKUP(D447,'EST. DESCRITIVAS'!$E:$Q,7,0)</f>
        <v>0.921520746409759</v>
      </c>
      <c r="H447" s="72" t="n">
        <f aca="false">VLOOKUP(D447,'EST. DESCRITIVAS'!$E:$Q,13,0)</f>
        <v>0.146539369907768</v>
      </c>
      <c r="I447" s="72" t="n">
        <f aca="false">VLOOKUP(D447,'EST. DESCRITIVAS'!$E:$Q,11,0)</f>
        <v>0.560729306203714</v>
      </c>
      <c r="J447" s="72" t="n">
        <f aca="false">VLOOKUP(D447,'EST. DESCRITIVAS'!$E:$Q,9,0)</f>
        <v>0.151687138595571</v>
      </c>
    </row>
    <row r="448" customFormat="false" ht="12.75" hidden="false" customHeight="false" outlineLevel="0" collapsed="false">
      <c r="A448" s="89" t="n">
        <v>10</v>
      </c>
      <c r="B448" s="89" t="str">
        <f aca="false">B447</f>
        <v>12/</v>
      </c>
      <c r="C448" s="89" t="n">
        <f aca="false">C447</f>
        <v>2013</v>
      </c>
      <c r="D448" s="89" t="str">
        <f aca="false">B448&amp;"|"&amp;C448&amp;"|"&amp;A448</f>
        <v>12/|2013|10</v>
      </c>
      <c r="E448" s="72" t="n">
        <f aca="false">VLOOKUP(D448,'EST. DESCRITIVAS'!E:Q,3,0)</f>
        <v>0.739514461231268</v>
      </c>
      <c r="F448" s="72" t="n">
        <f aca="false">VLOOKUP(D448,'EST. DESCRITIVAS'!$E:$Q,5,0)</f>
        <v>0.173779276479997</v>
      </c>
      <c r="G448" s="72" t="n">
        <f aca="false">VLOOKUP(D448,'EST. DESCRITIVAS'!$E:$Q,7,0)</f>
        <v>0.913293737711267</v>
      </c>
      <c r="H448" s="72" t="n">
        <f aca="false">VLOOKUP(D448,'EST. DESCRITIVAS'!$E:$Q,13,0)</f>
        <v>0.180890188367852</v>
      </c>
      <c r="I448" s="72" t="n">
        <f aca="false">VLOOKUP(D448,'EST. DESCRITIVAS'!$E:$Q,11,0)</f>
        <v>0.79075785205636</v>
      </c>
      <c r="J448" s="72" t="n">
        <f aca="false">VLOOKUP(D448,'EST. DESCRITIVAS'!$E:$Q,9,0)</f>
        <v>0.20511618904023</v>
      </c>
    </row>
    <row r="449" customFormat="false" ht="12.75" hidden="false" customHeight="false" outlineLevel="0" collapsed="false">
      <c r="A449" s="89" t="n">
        <v>11</v>
      </c>
      <c r="B449" s="89" t="str">
        <f aca="false">B448</f>
        <v>12/</v>
      </c>
      <c r="C449" s="89" t="n">
        <f aca="false">C448</f>
        <v>2013</v>
      </c>
      <c r="D449" s="89" t="str">
        <f aca="false">B449&amp;"|"&amp;C449&amp;"|"&amp;A449</f>
        <v>12/|2013|11</v>
      </c>
      <c r="E449" s="72" t="n">
        <f aca="false">VLOOKUP(D449,'EST. DESCRITIVAS'!E:Q,3,0)</f>
        <v>0.715609492162736</v>
      </c>
      <c r="F449" s="72" t="n">
        <f aca="false">VLOOKUP(D449,'EST. DESCRITIVAS'!$E:$Q,5,0)</f>
        <v>0.215614957479833</v>
      </c>
      <c r="G449" s="72" t="n">
        <f aca="false">VLOOKUP(D449,'EST. DESCRITIVAS'!$E:$Q,7,0)</f>
        <v>0.931224449642568</v>
      </c>
      <c r="H449" s="72" t="n">
        <f aca="false">VLOOKUP(D449,'EST. DESCRITIVAS'!$E:$Q,13,0)</f>
        <v>0.110219049909276</v>
      </c>
      <c r="I449" s="72" t="n">
        <f aca="false">VLOOKUP(D449,'EST. DESCRITIVAS'!$E:$Q,11,0)</f>
        <v>0.921687471307085</v>
      </c>
      <c r="J449" s="72" t="n">
        <f aca="false">VLOOKUP(D449,'EST. DESCRITIVAS'!$E:$Q,9,0)</f>
        <v>0.228493977220558</v>
      </c>
    </row>
    <row r="450" customFormat="false" ht="12.75" hidden="false" customHeight="false" outlineLevel="0" collapsed="false">
      <c r="A450" s="89" t="n">
        <v>12</v>
      </c>
      <c r="B450" s="89" t="str">
        <f aca="false">B449</f>
        <v>12/</v>
      </c>
      <c r="C450" s="89" t="n">
        <f aca="false">C449</f>
        <v>2013</v>
      </c>
      <c r="D450" s="89" t="str">
        <f aca="false">B450&amp;"|"&amp;C450&amp;"|"&amp;A450</f>
        <v>12/|2013|12</v>
      </c>
      <c r="E450" s="72" t="n">
        <f aca="false">VLOOKUP(D450,'EST. DESCRITIVAS'!E:Q,3,0)</f>
        <v>0.740118624665188</v>
      </c>
      <c r="F450" s="72" t="n">
        <f aca="false">VLOOKUP(D450,'EST. DESCRITIVAS'!$E:$Q,5,0)</f>
        <v>0.214357956039967</v>
      </c>
      <c r="G450" s="72" t="n">
        <f aca="false">VLOOKUP(D450,'EST. DESCRITIVAS'!$E:$Q,7,0)</f>
        <v>0.954476580705156</v>
      </c>
      <c r="H450" s="72" t="n">
        <f aca="false">VLOOKUP(D450,'EST. DESCRITIVAS'!$E:$Q,13,0)</f>
        <v>0.0590492985140427</v>
      </c>
      <c r="I450" s="72" t="n">
        <f aca="false">VLOOKUP(D450,'EST. DESCRITIVAS'!$E:$Q,11,0)</f>
        <v>0.896275659715404</v>
      </c>
      <c r="J450" s="72" t="n">
        <f aca="false">VLOOKUP(D450,'EST. DESCRITIVAS'!$E:$Q,9,0)</f>
        <v>0.291100927287747</v>
      </c>
    </row>
    <row r="451" customFormat="false" ht="12.75" hidden="false" customHeight="false" outlineLevel="0" collapsed="false">
      <c r="A451" s="89" t="n">
        <v>13</v>
      </c>
      <c r="B451" s="89" t="str">
        <f aca="false">B450</f>
        <v>12/</v>
      </c>
      <c r="C451" s="89" t="n">
        <f aca="false">C450</f>
        <v>2013</v>
      </c>
      <c r="D451" s="89" t="str">
        <f aca="false">B451&amp;"|"&amp;C451&amp;"|"&amp;A451</f>
        <v>12/|2013|13</v>
      </c>
      <c r="E451" s="72" t="n">
        <f aca="false">VLOOKUP(D451,'EST. DESCRITIVAS'!E:Q,3,0)</f>
        <v>0.632324116283948</v>
      </c>
      <c r="F451" s="72" t="n">
        <f aca="false">VLOOKUP(D451,'EST. DESCRITIVAS'!$E:$Q,5,0)</f>
        <v>0.253293982649383</v>
      </c>
      <c r="G451" s="72" t="n">
        <f aca="false">VLOOKUP(D451,'EST. DESCRITIVAS'!$E:$Q,7,0)</f>
        <v>0.885618098933332</v>
      </c>
      <c r="H451" s="72" t="n">
        <f aca="false">VLOOKUP(D451,'EST. DESCRITIVAS'!$E:$Q,13,0)</f>
        <v>0.151695100661252</v>
      </c>
      <c r="I451" s="72" t="n">
        <f aca="false">VLOOKUP(D451,'EST. DESCRITIVAS'!$E:$Q,11,0)</f>
        <v>0.758824882014919</v>
      </c>
      <c r="J451" s="72" t="n">
        <f aca="false">VLOOKUP(D451,'EST. DESCRITIVAS'!$E:$Q,9,0)</f>
        <v>0.273490974197321</v>
      </c>
    </row>
    <row r="452" customFormat="false" ht="12.75" hidden="false" customHeight="false" outlineLevel="0" collapsed="false">
      <c r="A452" s="89" t="n">
        <v>14</v>
      </c>
      <c r="B452" s="89" t="str">
        <f aca="false">B451</f>
        <v>12/</v>
      </c>
      <c r="C452" s="89" t="n">
        <f aca="false">C451</f>
        <v>2013</v>
      </c>
      <c r="D452" s="89" t="str">
        <f aca="false">B452&amp;"|"&amp;C452&amp;"|"&amp;A452</f>
        <v>12/|2013|14</v>
      </c>
      <c r="E452" s="72" t="n">
        <f aca="false">VLOOKUP(D452,'EST. DESCRITIVAS'!E:Q,3,0)</f>
        <v>0.760184296652889</v>
      </c>
      <c r="F452" s="72" t="n">
        <f aca="false">VLOOKUP(D452,'EST. DESCRITIVAS'!$E:$Q,5,0)</f>
        <v>0.160524345270039</v>
      </c>
      <c r="G452" s="72" t="n">
        <f aca="false">VLOOKUP(D452,'EST. DESCRITIVAS'!$E:$Q,7,0)</f>
        <v>0.920708641922929</v>
      </c>
      <c r="H452" s="72" t="n">
        <f aca="false">VLOOKUP(D452,'EST. DESCRITIVAS'!$E:$Q,13,0)</f>
        <v>0.145466310508079</v>
      </c>
      <c r="I452" s="72" t="n">
        <f aca="false">VLOOKUP(D452,'EST. DESCRITIVAS'!$E:$Q,11,0)</f>
        <v>0.740171787269864</v>
      </c>
      <c r="J452" s="72" t="n">
        <f aca="false">VLOOKUP(D452,'EST. DESCRITIVAS'!$E:$Q,9,0)</f>
        <v>0.131760274684653</v>
      </c>
    </row>
    <row r="453" customFormat="false" ht="12.75" hidden="false" customHeight="false" outlineLevel="0" collapsed="false">
      <c r="A453" s="89" t="n">
        <v>15</v>
      </c>
      <c r="B453" s="89" t="str">
        <f aca="false">B452</f>
        <v>12/</v>
      </c>
      <c r="C453" s="89" t="n">
        <f aca="false">C452</f>
        <v>2013</v>
      </c>
      <c r="D453" s="89" t="str">
        <f aca="false">B453&amp;"|"&amp;C453&amp;"|"&amp;A453</f>
        <v>12/|2013|15</v>
      </c>
      <c r="E453" s="72" t="n">
        <f aca="false">VLOOKUP(D453,'EST. DESCRITIVAS'!E:Q,3,0)</f>
        <v>0.677878384830502</v>
      </c>
      <c r="F453" s="72" t="n">
        <f aca="false">VLOOKUP(D453,'EST. DESCRITIVAS'!$E:$Q,5,0)</f>
        <v>0.194452970465862</v>
      </c>
      <c r="G453" s="72" t="n">
        <f aca="false">VLOOKUP(D453,'EST. DESCRITIVAS'!$E:$Q,7,0)</f>
        <v>0.872331355296365</v>
      </c>
      <c r="H453" s="72" t="n">
        <f aca="false">VLOOKUP(D453,'EST. DESCRITIVAS'!$E:$Q,13,0)</f>
        <v>0.0485045358433941</v>
      </c>
      <c r="I453" s="72" t="n">
        <f aca="false">VLOOKUP(D453,'EST. DESCRITIVAS'!$E:$Q,11,0)</f>
        <v>0.197803696882887</v>
      </c>
      <c r="J453" s="72" t="n">
        <f aca="false">VLOOKUP(D453,'EST. DESCRITIVAS'!$E:$Q,9,0)</f>
        <v>0.0346923811472615</v>
      </c>
    </row>
    <row r="454" customFormat="false" ht="12.75" hidden="false" customHeight="false" outlineLevel="0" collapsed="false">
      <c r="A454" s="89" t="n">
        <v>16</v>
      </c>
      <c r="B454" s="89" t="str">
        <f aca="false">B453</f>
        <v>12/</v>
      </c>
      <c r="C454" s="89" t="n">
        <f aca="false">C453</f>
        <v>2013</v>
      </c>
      <c r="D454" s="89" t="str">
        <f aca="false">B454&amp;"|"&amp;C454&amp;"|"&amp;A454</f>
        <v>12/|2013|16</v>
      </c>
      <c r="E454" s="72" t="n">
        <f aca="false">VLOOKUP(D454,'EST. DESCRITIVAS'!E:Q,3,0)</f>
        <v>0.760321603922626</v>
      </c>
      <c r="F454" s="72" t="n">
        <f aca="false">VLOOKUP(D454,'EST. DESCRITIVAS'!$E:$Q,5,0)</f>
        <v>0.150586976533562</v>
      </c>
      <c r="G454" s="72" t="n">
        <f aca="false">VLOOKUP(D454,'EST. DESCRITIVAS'!$E:$Q,7,0)</f>
        <v>0.910908580456187</v>
      </c>
      <c r="H454" s="72" t="n">
        <f aca="false">VLOOKUP(D454,'EST. DESCRITIVAS'!$E:$Q,13,0)</f>
        <v>0.0789123872669339</v>
      </c>
      <c r="I454" s="72" t="n">
        <f aca="false">VLOOKUP(D454,'EST. DESCRITIVAS'!$E:$Q,11,0)</f>
        <v>0.808493323300721</v>
      </c>
      <c r="J454" s="72" t="n">
        <f aca="false">VLOOKUP(D454,'EST. DESCRITIVAS'!$E:$Q,9,0)</f>
        <v>0.158014443957799</v>
      </c>
    </row>
    <row r="455" customFormat="false" ht="12.75" hidden="false" customHeight="false" outlineLevel="0" collapsed="false">
      <c r="A455" s="89" t="n">
        <v>17</v>
      </c>
      <c r="B455" s="89" t="str">
        <f aca="false">B454</f>
        <v>12/</v>
      </c>
      <c r="C455" s="89" t="n">
        <f aca="false">C454</f>
        <v>2013</v>
      </c>
      <c r="D455" s="89" t="str">
        <f aca="false">B455&amp;"|"&amp;C455&amp;"|"&amp;A455</f>
        <v>12/|2013|17</v>
      </c>
      <c r="E455" s="72" t="n">
        <f aca="false">VLOOKUP(D455,'EST. DESCRITIVAS'!E:Q,3,0)</f>
        <v>0.768662690431837</v>
      </c>
      <c r="F455" s="72" t="n">
        <f aca="false">VLOOKUP(D455,'EST. DESCRITIVAS'!$E:$Q,5,0)</f>
        <v>0.105501171951567</v>
      </c>
      <c r="G455" s="72" t="n">
        <f aca="false">VLOOKUP(D455,'EST. DESCRITIVAS'!$E:$Q,7,0)</f>
        <v>0.874163862383401</v>
      </c>
      <c r="H455" s="72" t="n">
        <f aca="false">VLOOKUP(D455,'EST. DESCRITIVAS'!$E:$Q,13,0)</f>
        <v>0.0800147255755578</v>
      </c>
      <c r="I455" s="72" t="n">
        <f aca="false">VLOOKUP(D455,'EST. DESCRITIVAS'!$E:$Q,11,0)</f>
        <v>0.674393475944111</v>
      </c>
      <c r="J455" s="72" t="n">
        <f aca="false">VLOOKUP(D455,'EST. DESCRITIVAS'!$E:$Q,9,0)</f>
        <v>0.188850565056901</v>
      </c>
    </row>
    <row r="456" customFormat="false" ht="12.75" hidden="false" customHeight="false" outlineLevel="0" collapsed="false">
      <c r="A456" s="89" t="n">
        <v>18</v>
      </c>
      <c r="B456" s="89" t="str">
        <f aca="false">B455</f>
        <v>12/</v>
      </c>
      <c r="C456" s="89" t="n">
        <f aca="false">C455</f>
        <v>2013</v>
      </c>
      <c r="D456" s="89" t="str">
        <f aca="false">B456&amp;"|"&amp;C456&amp;"|"&amp;A456</f>
        <v>12/|2013|18</v>
      </c>
      <c r="E456" s="72" t="n">
        <f aca="false">VLOOKUP(D456,'EST. DESCRITIVAS'!E:Q,3,0)</f>
        <v>0.771335485181204</v>
      </c>
      <c r="F456" s="72" t="n">
        <f aca="false">VLOOKUP(D456,'EST. DESCRITIVAS'!$E:$Q,5,0)</f>
        <v>0.113116333735185</v>
      </c>
      <c r="G456" s="72" t="n">
        <f aca="false">VLOOKUP(D456,'EST. DESCRITIVAS'!$E:$Q,7,0)</f>
        <v>0.884451818916389</v>
      </c>
      <c r="H456" s="72" t="n">
        <f aca="false">VLOOKUP(D456,'EST. DESCRITIVAS'!$E:$Q,13,0)</f>
        <v>0.0624087733170868</v>
      </c>
      <c r="I456" s="72" t="n">
        <f aca="false">VLOOKUP(D456,'EST. DESCRITIVAS'!$E:$Q,11,0)</f>
        <v>0.951322435822653</v>
      </c>
      <c r="J456" s="72" t="n">
        <f aca="false">VLOOKUP(D456,'EST. DESCRITIVAS'!$E:$Q,9,0)</f>
        <v>0.259986432123892</v>
      </c>
    </row>
    <row r="457" customFormat="false" ht="12.75" hidden="false" customHeight="false" outlineLevel="0" collapsed="false">
      <c r="A457" s="89" t="n">
        <v>19</v>
      </c>
      <c r="B457" s="89" t="str">
        <f aca="false">B456</f>
        <v>12/</v>
      </c>
      <c r="C457" s="89" t="n">
        <f aca="false">C456</f>
        <v>2013</v>
      </c>
      <c r="D457" s="89" t="str">
        <f aca="false">B457&amp;"|"&amp;C457&amp;"|"&amp;A457</f>
        <v>12/|2013|19</v>
      </c>
      <c r="E457" s="72" t="str">
        <f aca="false">VLOOKUP(D457,'EST. DESCRITIVAS'!E:Q,3,0)</f>
        <v/>
      </c>
      <c r="F457" s="72" t="str">
        <f aca="false">VLOOKUP(D457,'EST. DESCRITIVAS'!$E:$Q,5,0)</f>
        <v/>
      </c>
      <c r="G457" s="72" t="str">
        <f aca="false">VLOOKUP(D457,'EST. DESCRITIVAS'!$E:$Q,7,0)</f>
        <v/>
      </c>
      <c r="H457" s="72" t="str">
        <f aca="false">VLOOKUP(D457,'EST. DESCRITIVAS'!$E:$Q,13,0)</f>
        <v/>
      </c>
      <c r="I457" s="72" t="str">
        <f aca="false">VLOOKUP(D457,'EST. DESCRITIVAS'!$E:$Q,11,0)</f>
        <v/>
      </c>
      <c r="J457" s="72" t="str">
        <f aca="false">VLOOKUP(D457,'EST. DESCRITIVAS'!$E:$Q,9,0)</f>
        <v/>
      </c>
    </row>
    <row r="458" customFormat="false" ht="12.75" hidden="false" customHeight="false" outlineLevel="0" collapsed="false">
      <c r="A458" s="89" t="n">
        <v>20</v>
      </c>
      <c r="B458" s="89" t="str">
        <f aca="false">B457</f>
        <v>12/</v>
      </c>
      <c r="C458" s="89" t="n">
        <f aca="false">C457</f>
        <v>2013</v>
      </c>
      <c r="D458" s="89" t="str">
        <f aca="false">B458&amp;"|"&amp;C458&amp;"|"&amp;A458</f>
        <v>12/|2013|20</v>
      </c>
      <c r="E458" s="72" t="str">
        <f aca="false">VLOOKUP(D458,'EST. DESCRITIVAS'!E:Q,3,0)</f>
        <v/>
      </c>
      <c r="F458" s="72" t="str">
        <f aca="false">VLOOKUP(D458,'EST. DESCRITIVAS'!$E:$Q,5,0)</f>
        <v/>
      </c>
      <c r="G458" s="72" t="str">
        <f aca="false">VLOOKUP(D458,'EST. DESCRITIVAS'!$E:$Q,7,0)</f>
        <v/>
      </c>
      <c r="H458" s="72" t="str">
        <f aca="false">VLOOKUP(D458,'EST. DESCRITIVAS'!$E:$Q,13,0)</f>
        <v/>
      </c>
      <c r="I458" s="72" t="str">
        <f aca="false">VLOOKUP(D458,'EST. DESCRITIVAS'!$E:$Q,11,0)</f>
        <v/>
      </c>
      <c r="J458" s="72" t="str">
        <f aca="false">VLOOKUP(D458,'EST. DESCRITIVAS'!$E:$Q,9,0)</f>
        <v/>
      </c>
    </row>
    <row r="459" customFormat="false" ht="12.75" hidden="false" customHeight="false" outlineLevel="0" collapsed="false">
      <c r="A459" s="89" t="n">
        <v>21</v>
      </c>
      <c r="B459" s="89" t="str">
        <f aca="false">B458</f>
        <v>12/</v>
      </c>
      <c r="C459" s="89" t="n">
        <f aca="false">C458</f>
        <v>2013</v>
      </c>
      <c r="D459" s="89" t="str">
        <f aca="false">B459&amp;"|"&amp;C459&amp;"|"&amp;A459</f>
        <v>12/|2013|21</v>
      </c>
      <c r="E459" s="72" t="n">
        <f aca="false">VLOOKUP(D459,'EST. DESCRITIVAS'!E:Q,3,0)</f>
        <v>0.733286177459555</v>
      </c>
      <c r="F459" s="72" t="n">
        <f aca="false">VLOOKUP(D459,'EST. DESCRITIVAS'!$E:$Q,5,0)</f>
        <v>0.178691007315988</v>
      </c>
      <c r="G459" s="72" t="n">
        <f aca="false">VLOOKUP(D459,'EST. DESCRITIVAS'!$E:$Q,7,0)</f>
        <v>0.911977184775543</v>
      </c>
      <c r="H459" s="72" t="n">
        <f aca="false">VLOOKUP(D459,'EST. DESCRITIVAS'!$E:$Q,13,0)</f>
        <v>0.109007492259026</v>
      </c>
      <c r="I459" s="72" t="n">
        <f aca="false">VLOOKUP(D459,'EST. DESCRITIVAS'!$E:$Q,11,0)</f>
        <v>1.01031710132694</v>
      </c>
      <c r="J459" s="72" t="n">
        <f aca="false">VLOOKUP(D459,'EST. DESCRITIVAS'!$E:$Q,9,0)</f>
        <v>0.120098643974218</v>
      </c>
    </row>
    <row r="460" customFormat="false" ht="12.75" hidden="false" customHeight="false" outlineLevel="0" collapsed="false">
      <c r="A460" s="89" t="n">
        <v>22</v>
      </c>
      <c r="B460" s="89" t="str">
        <f aca="false">B459</f>
        <v>12/</v>
      </c>
      <c r="C460" s="89" t="n">
        <f aca="false">C459</f>
        <v>2013</v>
      </c>
      <c r="D460" s="89" t="str">
        <f aca="false">B460&amp;"|"&amp;C460&amp;"|"&amp;A460</f>
        <v>12/|2013|22</v>
      </c>
      <c r="E460" s="72" t="n">
        <f aca="false">VLOOKUP(D460,'EST. DESCRITIVAS'!E:Q,3,0)</f>
        <v>0.549173531434118</v>
      </c>
      <c r="F460" s="72" t="n">
        <f aca="false">VLOOKUP(D460,'EST. DESCRITIVAS'!$E:$Q,5,0)</f>
        <v>0.38270685308274</v>
      </c>
      <c r="G460" s="72" t="n">
        <f aca="false">VLOOKUP(D460,'EST. DESCRITIVAS'!$E:$Q,7,0)</f>
        <v>0.931880384516858</v>
      </c>
      <c r="H460" s="72" t="n">
        <f aca="false">VLOOKUP(D460,'EST. DESCRITIVAS'!$E:$Q,13,0)</f>
        <v>0.124250043817664</v>
      </c>
      <c r="I460" s="72" t="n">
        <f aca="false">VLOOKUP(D460,'EST. DESCRITIVAS'!$E:$Q,11,0)</f>
        <v>0.888672796645588</v>
      </c>
      <c r="J460" s="72" t="n">
        <f aca="false">VLOOKUP(D460,'EST. DESCRITIVAS'!$E:$Q,9,0)</f>
        <v>0.397601488452359</v>
      </c>
    </row>
    <row r="461" customFormat="false" ht="12.75" hidden="false" customHeight="false" outlineLevel="0" collapsed="false">
      <c r="A461" s="89" t="n">
        <v>23</v>
      </c>
      <c r="B461" s="89" t="str">
        <f aca="false">B460</f>
        <v>12/</v>
      </c>
      <c r="C461" s="89" t="n">
        <f aca="false">C460</f>
        <v>2013</v>
      </c>
      <c r="D461" s="89" t="str">
        <f aca="false">B461&amp;"|"&amp;C461&amp;"|"&amp;A461</f>
        <v>12/|2013|23</v>
      </c>
      <c r="E461" s="72" t="n">
        <f aca="false">VLOOKUP(D461,'EST. DESCRITIVAS'!E:Q,3,0)</f>
        <v>0.398596081933071</v>
      </c>
      <c r="F461" s="72" t="n">
        <f aca="false">VLOOKUP(D461,'EST. DESCRITIVAS'!$E:$Q,5,0)</f>
        <v>0.390364063826659</v>
      </c>
      <c r="G461" s="72" t="n">
        <f aca="false">VLOOKUP(D461,'EST. DESCRITIVAS'!$E:$Q,7,0)</f>
        <v>0.788960145759729</v>
      </c>
      <c r="H461" s="72" t="n">
        <f aca="false">VLOOKUP(D461,'EST. DESCRITIVAS'!$E:$Q,13,0)</f>
        <v>0.0580721417750792</v>
      </c>
      <c r="I461" s="72" t="n">
        <f aca="false">VLOOKUP(D461,'EST. DESCRITIVAS'!$E:$Q,11,0)</f>
        <v>0.742595235453061</v>
      </c>
      <c r="J461" s="72" t="n">
        <f aca="false">VLOOKUP(D461,'EST. DESCRITIVAS'!$E:$Q,9,0)</f>
        <v>0.287240088054567</v>
      </c>
    </row>
    <row r="462" customFormat="false" ht="12.75" hidden="false" customHeight="false" outlineLevel="0" collapsed="false">
      <c r="A462" s="89" t="n">
        <v>1</v>
      </c>
      <c r="B462" s="89" t="s">
        <v>25</v>
      </c>
      <c r="C462" s="89" t="n">
        <v>2014</v>
      </c>
      <c r="D462" s="89" t="str">
        <f aca="false">B462&amp;"|"&amp;C462&amp;"|"&amp;A462</f>
        <v>03/|2014|1</v>
      </c>
      <c r="E462" s="72" t="n">
        <f aca="false">VLOOKUP(D462,'EST. DESCRITIVAS'!E:Q,3,0)</f>
        <v>0.765772682548673</v>
      </c>
      <c r="F462" s="72" t="n">
        <f aca="false">VLOOKUP(D462,'EST. DESCRITIVAS'!$E:$Q,5,0)</f>
        <v>0.13236083365634</v>
      </c>
      <c r="G462" s="72" t="n">
        <f aca="false">VLOOKUP(D462,'EST. DESCRITIVAS'!$E:$Q,7,0)</f>
        <v>0.898133516205014</v>
      </c>
      <c r="H462" s="72" t="n">
        <f aca="false">VLOOKUP(D462,'EST. DESCRITIVAS'!$E:$Q,13,0)</f>
        <v>0.14887146307284</v>
      </c>
      <c r="I462" s="72" t="n">
        <f aca="false">VLOOKUP(D462,'EST. DESCRITIVAS'!$E:$Q,11,0)</f>
        <v>0.720638659471061</v>
      </c>
      <c r="J462" s="72" t="n">
        <f aca="false">VLOOKUP(D462,'EST. DESCRITIVAS'!$E:$Q,9,0)</f>
        <v>0.175869882822982</v>
      </c>
    </row>
    <row r="463" customFormat="false" ht="12.75" hidden="false" customHeight="false" outlineLevel="0" collapsed="false">
      <c r="A463" s="89" t="n">
        <v>2</v>
      </c>
      <c r="B463" s="89" t="str">
        <f aca="false">B462</f>
        <v>03/</v>
      </c>
      <c r="C463" s="89" t="n">
        <f aca="false">C462</f>
        <v>2014</v>
      </c>
      <c r="D463" s="89" t="str">
        <f aca="false">B463&amp;"|"&amp;C463&amp;"|"&amp;A463</f>
        <v>03/|2014|2</v>
      </c>
      <c r="E463" s="72" t="n">
        <f aca="false">VLOOKUP(D463,'EST. DESCRITIVAS'!E:Q,3,0)</f>
        <v>1.05452205452205</v>
      </c>
      <c r="F463" s="72" t="n">
        <f aca="false">VLOOKUP(D463,'EST. DESCRITIVAS'!$E:$Q,5,0)</f>
        <v>0.308997308997309</v>
      </c>
      <c r="G463" s="72" t="n">
        <f aca="false">VLOOKUP(D463,'EST. DESCRITIVAS'!$E:$Q,7,0)</f>
        <v>1.36351936351936</v>
      </c>
      <c r="H463" s="72" t="n">
        <f aca="false">VLOOKUP(D463,'EST. DESCRITIVAS'!$E:$Q,13,0)</f>
        <v>0.133107133107133</v>
      </c>
      <c r="I463" s="72" t="n">
        <f aca="false">VLOOKUP(D463,'EST. DESCRITIVAS'!$E:$Q,11,0)</f>
        <v>1.11255411255411</v>
      </c>
      <c r="J463" s="72" t="n">
        <f aca="false">VLOOKUP(D463,'EST. DESCRITIVAS'!$E:$Q,9,0)</f>
        <v>0.155376155376155</v>
      </c>
    </row>
    <row r="464" customFormat="false" ht="12.75" hidden="false" customHeight="false" outlineLevel="0" collapsed="false">
      <c r="A464" s="89" t="n">
        <v>3</v>
      </c>
      <c r="B464" s="89" t="str">
        <f aca="false">B463</f>
        <v>03/</v>
      </c>
      <c r="C464" s="89" t="n">
        <f aca="false">C463</f>
        <v>2014</v>
      </c>
      <c r="D464" s="89" t="str">
        <f aca="false">B464&amp;"|"&amp;C464&amp;"|"&amp;A464</f>
        <v>03/|2014|3</v>
      </c>
      <c r="E464" s="72" t="n">
        <f aca="false">VLOOKUP(D464,'EST. DESCRITIVAS'!E:Q,3,0)</f>
        <v>0.637774210807917</v>
      </c>
      <c r="F464" s="72" t="n">
        <f aca="false">VLOOKUP(D464,'EST. DESCRITIVAS'!$E:$Q,5,0)</f>
        <v>0.348582129481005</v>
      </c>
      <c r="G464" s="72" t="n">
        <f aca="false">VLOOKUP(D464,'EST. DESCRITIVAS'!$E:$Q,7,0)</f>
        <v>0.986356340288925</v>
      </c>
      <c r="H464" s="72" t="n">
        <f aca="false">VLOOKUP(D464,'EST. DESCRITIVAS'!$E:$Q,13,0)</f>
        <v>1.2085339753879</v>
      </c>
      <c r="I464" s="72" t="n">
        <f aca="false">VLOOKUP(D464,'EST. DESCRITIVAS'!$E:$Q,11,0)</f>
        <v>0.308052434456928</v>
      </c>
      <c r="J464" s="72" t="n">
        <f aca="false">VLOOKUP(D464,'EST. DESCRITIVAS'!$E:$Q,9,0)</f>
        <v>0.245318352059925</v>
      </c>
    </row>
    <row r="465" customFormat="false" ht="12.75" hidden="false" customHeight="false" outlineLevel="0" collapsed="false">
      <c r="A465" s="89" t="n">
        <v>4</v>
      </c>
      <c r="B465" s="89" t="str">
        <f aca="false">B464</f>
        <v>03/</v>
      </c>
      <c r="C465" s="89" t="n">
        <f aca="false">C464</f>
        <v>2014</v>
      </c>
      <c r="D465" s="89" t="str">
        <f aca="false">B465&amp;"|"&amp;C465&amp;"|"&amp;A465</f>
        <v>03/|2014|4</v>
      </c>
      <c r="E465" s="72" t="n">
        <f aca="false">VLOOKUP(D465,'EST. DESCRITIVAS'!E:Q,3,0)</f>
        <v>0.19608525445846</v>
      </c>
      <c r="F465" s="72" t="n">
        <f aca="false">VLOOKUP(D465,'EST. DESCRITIVAS'!$E:$Q,5,0)</f>
        <v>0.202754820936639</v>
      </c>
      <c r="G465" s="72" t="n">
        <f aca="false">VLOOKUP(D465,'EST. DESCRITIVAS'!$E:$Q,7,0)</f>
        <v>0.398840075395099</v>
      </c>
      <c r="H465" s="72" t="n">
        <f aca="false">VLOOKUP(D465,'EST. DESCRITIVAS'!$E:$Q,13,0)</f>
        <v>0.140234884732493</v>
      </c>
      <c r="I465" s="72" t="n">
        <f aca="false">VLOOKUP(D465,'EST. DESCRITIVAS'!$E:$Q,11,0)</f>
        <v>0.947774394664347</v>
      </c>
      <c r="J465" s="72" t="n">
        <f aca="false">VLOOKUP(D465,'EST. DESCRITIVAS'!$E:$Q,9,0)</f>
        <v>0.268145570537915</v>
      </c>
    </row>
    <row r="466" customFormat="false" ht="12.75" hidden="false" customHeight="false" outlineLevel="0" collapsed="false">
      <c r="A466" s="89" t="n">
        <v>5</v>
      </c>
      <c r="B466" s="89" t="str">
        <f aca="false">B465</f>
        <v>03/</v>
      </c>
      <c r="C466" s="89" t="n">
        <f aca="false">C465</f>
        <v>2014</v>
      </c>
      <c r="D466" s="89" t="str">
        <f aca="false">B466&amp;"|"&amp;C466&amp;"|"&amp;A466</f>
        <v>03/|2014|5</v>
      </c>
      <c r="E466" s="72" t="n">
        <f aca="false">VLOOKUP(D466,'EST. DESCRITIVAS'!E:Q,3,0)</f>
        <v>0.309303458353627</v>
      </c>
      <c r="F466" s="72" t="n">
        <f aca="false">VLOOKUP(D466,'EST. DESCRITIVAS'!$E:$Q,5,0)</f>
        <v>0.616536775450559</v>
      </c>
      <c r="G466" s="72" t="n">
        <f aca="false">VLOOKUP(D466,'EST. DESCRITIVAS'!$E:$Q,7,0)</f>
        <v>0.925840233804186</v>
      </c>
      <c r="H466" s="72" t="n">
        <f aca="false">VLOOKUP(D466,'EST. DESCRITIVAS'!$E:$Q,13,0)</f>
        <v>0.324890404286409</v>
      </c>
      <c r="I466" s="72" t="n">
        <f aca="false">VLOOKUP(D466,'EST. DESCRITIVAS'!$E:$Q,11,0)</f>
        <v>0.553580126643934</v>
      </c>
      <c r="J466" s="72" t="n">
        <f aca="false">VLOOKUP(D466,'EST. DESCRITIVAS'!$E:$Q,9,0)</f>
        <v>0.244276668290306</v>
      </c>
    </row>
    <row r="467" customFormat="false" ht="12.75" hidden="false" customHeight="false" outlineLevel="0" collapsed="false">
      <c r="A467" s="89" t="n">
        <v>6</v>
      </c>
      <c r="B467" s="89" t="str">
        <f aca="false">B466</f>
        <v>03/</v>
      </c>
      <c r="C467" s="89" t="n">
        <f aca="false">C466</f>
        <v>2014</v>
      </c>
      <c r="D467" s="89" t="str">
        <f aca="false">B467&amp;"|"&amp;C467&amp;"|"&amp;A467</f>
        <v>03/|2014|6</v>
      </c>
      <c r="E467" s="72" t="str">
        <f aca="false">VLOOKUP(D467,'EST. DESCRITIVAS'!E:Q,3,0)</f>
        <v/>
      </c>
      <c r="F467" s="72" t="str">
        <f aca="false">VLOOKUP(D467,'EST. DESCRITIVAS'!$E:$Q,5,0)</f>
        <v/>
      </c>
      <c r="G467" s="72" t="str">
        <f aca="false">VLOOKUP(D467,'EST. DESCRITIVAS'!$E:$Q,7,0)</f>
        <v/>
      </c>
      <c r="H467" s="72" t="str">
        <f aca="false">VLOOKUP(D467,'EST. DESCRITIVAS'!$E:$Q,13,0)</f>
        <v/>
      </c>
      <c r="I467" s="72" t="str">
        <f aca="false">VLOOKUP(D467,'EST. DESCRITIVAS'!$E:$Q,11,0)</f>
        <v/>
      </c>
      <c r="J467" s="72" t="str">
        <f aca="false">VLOOKUP(D467,'EST. DESCRITIVAS'!$E:$Q,9,0)</f>
        <v/>
      </c>
    </row>
    <row r="468" customFormat="false" ht="12.75" hidden="false" customHeight="false" outlineLevel="0" collapsed="false">
      <c r="A468" s="89" t="n">
        <v>7</v>
      </c>
      <c r="B468" s="89" t="str">
        <f aca="false">B467</f>
        <v>03/</v>
      </c>
      <c r="C468" s="89" t="n">
        <f aca="false">C467</f>
        <v>2014</v>
      </c>
      <c r="D468" s="89" t="str">
        <f aca="false">B468&amp;"|"&amp;C468&amp;"|"&amp;A468</f>
        <v>03/|2014|7</v>
      </c>
      <c r="E468" s="72" t="n">
        <f aca="false">VLOOKUP(D468,'EST. DESCRITIVAS'!E:Q,3,0)</f>
        <v>0.794733263332208</v>
      </c>
      <c r="F468" s="72" t="n">
        <f aca="false">VLOOKUP(D468,'EST. DESCRITIVAS'!$E:$Q,5,0)</f>
        <v>0.148052380577926</v>
      </c>
      <c r="G468" s="72" t="n">
        <f aca="false">VLOOKUP(D468,'EST. DESCRITIVAS'!$E:$Q,7,0)</f>
        <v>0.942785643910133</v>
      </c>
      <c r="H468" s="72" t="n">
        <f aca="false">VLOOKUP(D468,'EST. DESCRITIVAS'!$E:$Q,13,0)</f>
        <v>0.16869654512066</v>
      </c>
      <c r="I468" s="72" t="n">
        <f aca="false">VLOOKUP(D468,'EST. DESCRITIVAS'!$E:$Q,11,0)</f>
        <v>1.85082590535046</v>
      </c>
      <c r="J468" s="72" t="n">
        <f aca="false">VLOOKUP(D468,'EST. DESCRITIVAS'!$E:$Q,9,0)</f>
        <v>1.38800667940256</v>
      </c>
    </row>
    <row r="469" customFormat="false" ht="12.75" hidden="false" customHeight="false" outlineLevel="0" collapsed="false">
      <c r="A469" s="89" t="n">
        <v>8</v>
      </c>
      <c r="B469" s="89" t="str">
        <f aca="false">B468</f>
        <v>03/</v>
      </c>
      <c r="C469" s="89" t="n">
        <f aca="false">C468</f>
        <v>2014</v>
      </c>
      <c r="D469" s="89" t="str">
        <f aca="false">B469&amp;"|"&amp;C469&amp;"|"&amp;A469</f>
        <v>03/|2014|8</v>
      </c>
      <c r="E469" s="72" t="n">
        <f aca="false">VLOOKUP(D469,'EST. DESCRITIVAS'!E:Q,3,0)</f>
        <v>0.750591068499312</v>
      </c>
      <c r="F469" s="72" t="n">
        <f aca="false">VLOOKUP(D469,'EST. DESCRITIVAS'!$E:$Q,5,0)</f>
        <v>0.154309920255843</v>
      </c>
      <c r="G469" s="72" t="n">
        <f aca="false">VLOOKUP(D469,'EST. DESCRITIVAS'!$E:$Q,7,0)</f>
        <v>0.904900988755156</v>
      </c>
      <c r="H469" s="72" t="n">
        <f aca="false">VLOOKUP(D469,'EST. DESCRITIVAS'!$E:$Q,13,0)</f>
        <v>0.376326753266226</v>
      </c>
      <c r="I469" s="72" t="n">
        <f aca="false">VLOOKUP(D469,'EST. DESCRITIVAS'!$E:$Q,11,0)</f>
        <v>0.257087974519098</v>
      </c>
      <c r="J469" s="72" t="n">
        <f aca="false">VLOOKUP(D469,'EST. DESCRITIVAS'!$E:$Q,9,0)</f>
        <v>0.0585897861812127</v>
      </c>
    </row>
    <row r="470" customFormat="false" ht="12.75" hidden="false" customHeight="false" outlineLevel="0" collapsed="false">
      <c r="A470" s="89" t="n">
        <v>9</v>
      </c>
      <c r="B470" s="89" t="str">
        <f aca="false">B469</f>
        <v>03/</v>
      </c>
      <c r="C470" s="89" t="n">
        <f aca="false">C469</f>
        <v>2014</v>
      </c>
      <c r="D470" s="89" t="str">
        <f aca="false">B470&amp;"|"&amp;C470&amp;"|"&amp;A470</f>
        <v>03/|2014|9</v>
      </c>
      <c r="E470" s="72" t="n">
        <f aca="false">VLOOKUP(D470,'EST. DESCRITIVAS'!E:Q,3,0)</f>
        <v>0.756019537699504</v>
      </c>
      <c r="F470" s="72" t="n">
        <f aca="false">VLOOKUP(D470,'EST. DESCRITIVAS'!$E:$Q,5,0)</f>
        <v>0.119249387101616</v>
      </c>
      <c r="G470" s="72" t="n">
        <f aca="false">VLOOKUP(D470,'EST. DESCRITIVAS'!$E:$Q,7,0)</f>
        <v>0.87526892480112</v>
      </c>
      <c r="H470" s="72" t="n">
        <f aca="false">VLOOKUP(D470,'EST. DESCRITIVAS'!$E:$Q,13,0)</f>
        <v>0.354327187671987</v>
      </c>
      <c r="I470" s="72" t="n">
        <f aca="false">VLOOKUP(D470,'EST. DESCRITIVAS'!$E:$Q,11,0)</f>
        <v>0.782558663131036</v>
      </c>
      <c r="J470" s="72" t="n">
        <f aca="false">VLOOKUP(D470,'EST. DESCRITIVAS'!$E:$Q,9,0)</f>
        <v>0.381801295842297</v>
      </c>
    </row>
    <row r="471" customFormat="false" ht="12.75" hidden="false" customHeight="false" outlineLevel="0" collapsed="false">
      <c r="A471" s="89" t="n">
        <v>10</v>
      </c>
      <c r="B471" s="89" t="str">
        <f aca="false">B470</f>
        <v>03/</v>
      </c>
      <c r="C471" s="89" t="n">
        <f aca="false">C470</f>
        <v>2014</v>
      </c>
      <c r="D471" s="89" t="str">
        <f aca="false">B471&amp;"|"&amp;C471&amp;"|"&amp;A471</f>
        <v>03/|2014|10</v>
      </c>
      <c r="E471" s="72" t="n">
        <f aca="false">VLOOKUP(D471,'EST. DESCRITIVAS'!E:Q,3,0)</f>
        <v>0.752997225276162</v>
      </c>
      <c r="F471" s="72" t="n">
        <f aca="false">VLOOKUP(D471,'EST. DESCRITIVAS'!$E:$Q,5,0)</f>
        <v>0.207004868855033</v>
      </c>
      <c r="G471" s="72" t="n">
        <f aca="false">VLOOKUP(D471,'EST. DESCRITIVAS'!$E:$Q,7,0)</f>
        <v>0.960002094131192</v>
      </c>
      <c r="H471" s="72" t="n">
        <f aca="false">VLOOKUP(D471,'EST. DESCRITIVAS'!$E:$Q,13,0)</f>
        <v>0.188641955918538</v>
      </c>
      <c r="I471" s="72" t="n">
        <f aca="false">VLOOKUP(D471,'EST. DESCRITIVAS'!$E:$Q,11,0)</f>
        <v>0.820297366630017</v>
      </c>
      <c r="J471" s="72" t="n">
        <f aca="false">VLOOKUP(D471,'EST. DESCRITIVAS'!$E:$Q,9,0)</f>
        <v>0.240393173132296</v>
      </c>
    </row>
    <row r="472" customFormat="false" ht="12.75" hidden="false" customHeight="false" outlineLevel="0" collapsed="false">
      <c r="A472" s="89" t="n">
        <v>11</v>
      </c>
      <c r="B472" s="89" t="str">
        <f aca="false">B471</f>
        <v>03/</v>
      </c>
      <c r="C472" s="89" t="n">
        <f aca="false">C471</f>
        <v>2014</v>
      </c>
      <c r="D472" s="89" t="str">
        <f aca="false">B472&amp;"|"&amp;C472&amp;"|"&amp;A472</f>
        <v>03/|2014|11</v>
      </c>
      <c r="E472" s="72" t="n">
        <f aca="false">VLOOKUP(D472,'EST. DESCRITIVAS'!E:Q,3,0)</f>
        <v>0.689293820038771</v>
      </c>
      <c r="F472" s="72" t="n">
        <f aca="false">VLOOKUP(D472,'EST. DESCRITIVAS'!$E:$Q,5,0)</f>
        <v>0.25381519220767</v>
      </c>
      <c r="G472" s="72" t="n">
        <f aca="false">VLOOKUP(D472,'EST. DESCRITIVAS'!$E:$Q,7,0)</f>
        <v>0.943109012246441</v>
      </c>
      <c r="H472" s="72" t="n">
        <f aca="false">VLOOKUP(D472,'EST. DESCRITIVAS'!$E:$Q,13,0)</f>
        <v>0.110516454678708</v>
      </c>
      <c r="I472" s="72" t="n">
        <f aca="false">VLOOKUP(D472,'EST. DESCRITIVAS'!$E:$Q,11,0)</f>
        <v>0.864263676769587</v>
      </c>
      <c r="J472" s="72" t="n">
        <f aca="false">VLOOKUP(D472,'EST. DESCRITIVAS'!$E:$Q,9,0)</f>
        <v>0.215589389569246</v>
      </c>
    </row>
    <row r="473" customFormat="false" ht="12.75" hidden="false" customHeight="false" outlineLevel="0" collapsed="false">
      <c r="A473" s="89" t="n">
        <v>12</v>
      </c>
      <c r="B473" s="89" t="str">
        <f aca="false">B472</f>
        <v>03/</v>
      </c>
      <c r="C473" s="89" t="n">
        <f aca="false">C472</f>
        <v>2014</v>
      </c>
      <c r="D473" s="89" t="str">
        <f aca="false">B473&amp;"|"&amp;C473&amp;"|"&amp;A473</f>
        <v>03/|2014|12</v>
      </c>
      <c r="E473" s="72" t="n">
        <f aca="false">VLOOKUP(D473,'EST. DESCRITIVAS'!E:Q,3,0)</f>
        <v>0.729760296405471</v>
      </c>
      <c r="F473" s="72" t="n">
        <f aca="false">VLOOKUP(D473,'EST. DESCRITIVAS'!$E:$Q,5,0)</f>
        <v>0.252645746335872</v>
      </c>
      <c r="G473" s="72" t="n">
        <f aca="false">VLOOKUP(D473,'EST. DESCRITIVAS'!$E:$Q,7,0)</f>
        <v>0.982406042741343</v>
      </c>
      <c r="H473" s="72" t="n">
        <f aca="false">VLOOKUP(D473,'EST. DESCRITIVAS'!$E:$Q,13,0)</f>
        <v>0.0713890935887988</v>
      </c>
      <c r="I473" s="72" t="n">
        <f aca="false">VLOOKUP(D473,'EST. DESCRITIVAS'!$E:$Q,11,0)</f>
        <v>0.918058626054206</v>
      </c>
      <c r="J473" s="72" t="n">
        <f aca="false">VLOOKUP(D473,'EST. DESCRITIVAS'!$E:$Q,9,0)</f>
        <v>0.382215671825105</v>
      </c>
    </row>
    <row r="474" customFormat="false" ht="12.75" hidden="false" customHeight="false" outlineLevel="0" collapsed="false">
      <c r="A474" s="89" t="n">
        <v>13</v>
      </c>
      <c r="B474" s="89" t="str">
        <f aca="false">B473</f>
        <v>03/</v>
      </c>
      <c r="C474" s="89" t="n">
        <f aca="false">C473</f>
        <v>2014</v>
      </c>
      <c r="D474" s="89" t="str">
        <f aca="false">B474&amp;"|"&amp;C474&amp;"|"&amp;A474</f>
        <v>03/|2014|13</v>
      </c>
      <c r="E474" s="72" t="n">
        <f aca="false">VLOOKUP(D474,'EST. DESCRITIVAS'!E:Q,3,0)</f>
        <v>0.633993228366853</v>
      </c>
      <c r="F474" s="72" t="n">
        <f aca="false">VLOOKUP(D474,'EST. DESCRITIVAS'!$E:$Q,5,0)</f>
        <v>0.216362929933949</v>
      </c>
      <c r="G474" s="72" t="n">
        <f aca="false">VLOOKUP(D474,'EST. DESCRITIVAS'!$E:$Q,7,0)</f>
        <v>0.850356158300806</v>
      </c>
      <c r="H474" s="72" t="n">
        <f aca="false">VLOOKUP(D474,'EST. DESCRITIVAS'!$E:$Q,13,0)</f>
        <v>0.152670724712761</v>
      </c>
      <c r="I474" s="72" t="n">
        <f aca="false">VLOOKUP(D474,'EST. DESCRITIVAS'!$E:$Q,11,0)</f>
        <v>0.721697903754004</v>
      </c>
      <c r="J474" s="72" t="n">
        <f aca="false">VLOOKUP(D474,'EST. DESCRITIVAS'!$E:$Q,9,0)</f>
        <v>0.24384077411238</v>
      </c>
    </row>
    <row r="475" customFormat="false" ht="12.75" hidden="false" customHeight="false" outlineLevel="0" collapsed="false">
      <c r="A475" s="89" t="n">
        <v>14</v>
      </c>
      <c r="B475" s="89" t="str">
        <f aca="false">B474</f>
        <v>03/</v>
      </c>
      <c r="C475" s="89" t="n">
        <f aca="false">C474</f>
        <v>2014</v>
      </c>
      <c r="D475" s="89" t="str">
        <f aca="false">B475&amp;"|"&amp;C475&amp;"|"&amp;A475</f>
        <v>03/|2014|14</v>
      </c>
      <c r="E475" s="72" t="n">
        <f aca="false">VLOOKUP(D475,'EST. DESCRITIVAS'!E:Q,3,0)</f>
        <v>0.784315402911236</v>
      </c>
      <c r="F475" s="72" t="n">
        <f aca="false">VLOOKUP(D475,'EST. DESCRITIVAS'!$E:$Q,5,0)</f>
        <v>0.162075996575016</v>
      </c>
      <c r="G475" s="72" t="n">
        <f aca="false">VLOOKUP(D475,'EST. DESCRITIVAS'!$E:$Q,7,0)</f>
        <v>0.946391399486252</v>
      </c>
      <c r="H475" s="72" t="n">
        <f aca="false">VLOOKUP(D475,'EST. DESCRITIVAS'!$E:$Q,13,0)</f>
        <v>0.145579450099896</v>
      </c>
      <c r="I475" s="72" t="n">
        <f aca="false">VLOOKUP(D475,'EST. DESCRITIVAS'!$E:$Q,11,0)</f>
        <v>0.762987803253734</v>
      </c>
      <c r="J475" s="72" t="n">
        <f aca="false">VLOOKUP(D475,'EST. DESCRITIVAS'!$E:$Q,9,0)</f>
        <v>0.13078245647417</v>
      </c>
    </row>
    <row r="476" customFormat="false" ht="12.75" hidden="false" customHeight="false" outlineLevel="0" collapsed="false">
      <c r="A476" s="89" t="n">
        <v>15</v>
      </c>
      <c r="B476" s="89" t="str">
        <f aca="false">B475</f>
        <v>03/</v>
      </c>
      <c r="C476" s="89" t="n">
        <f aca="false">C475</f>
        <v>2014</v>
      </c>
      <c r="D476" s="89" t="str">
        <f aca="false">B476&amp;"|"&amp;C476&amp;"|"&amp;A476</f>
        <v>03/|2014|15</v>
      </c>
      <c r="E476" s="72" t="n">
        <f aca="false">VLOOKUP(D476,'EST. DESCRITIVAS'!E:Q,3,0)</f>
        <v>0.660404403915948</v>
      </c>
      <c r="F476" s="72" t="n">
        <f aca="false">VLOOKUP(D476,'EST. DESCRITIVAS'!$E:$Q,5,0)</f>
        <v>0.195278904510659</v>
      </c>
      <c r="G476" s="72" t="n">
        <f aca="false">VLOOKUP(D476,'EST. DESCRITIVAS'!$E:$Q,7,0)</f>
        <v>0.855683308426607</v>
      </c>
      <c r="H476" s="72" t="n">
        <f aca="false">VLOOKUP(D476,'EST. DESCRITIVAS'!$E:$Q,13,0)</f>
        <v>0.120833206258196</v>
      </c>
      <c r="I476" s="72" t="n">
        <f aca="false">VLOOKUP(D476,'EST. DESCRITIVAS'!$E:$Q,11,0)</f>
        <v>0.726951111653299</v>
      </c>
      <c r="J476" s="72" t="n">
        <f aca="false">VLOOKUP(D476,'EST. DESCRITIVAS'!$E:$Q,9,0)</f>
        <v>0.165116349995425</v>
      </c>
    </row>
    <row r="477" customFormat="false" ht="12.75" hidden="false" customHeight="false" outlineLevel="0" collapsed="false">
      <c r="A477" s="89" t="n">
        <v>16</v>
      </c>
      <c r="B477" s="89" t="str">
        <f aca="false">B476</f>
        <v>03/</v>
      </c>
      <c r="C477" s="89" t="n">
        <f aca="false">C476</f>
        <v>2014</v>
      </c>
      <c r="D477" s="89" t="str">
        <f aca="false">B477&amp;"|"&amp;C477&amp;"|"&amp;A477</f>
        <v>03/|2014|16</v>
      </c>
      <c r="E477" s="72" t="n">
        <f aca="false">VLOOKUP(D477,'EST. DESCRITIVAS'!E:Q,3,0)</f>
        <v>0.766345280375717</v>
      </c>
      <c r="F477" s="72" t="n">
        <f aca="false">VLOOKUP(D477,'EST. DESCRITIVAS'!$E:$Q,5,0)</f>
        <v>0.155452229219617</v>
      </c>
      <c r="G477" s="72" t="n">
        <f aca="false">VLOOKUP(D477,'EST. DESCRITIVAS'!$E:$Q,7,0)</f>
        <v>0.921797509595334</v>
      </c>
      <c r="H477" s="72" t="n">
        <f aca="false">VLOOKUP(D477,'EST. DESCRITIVAS'!$E:$Q,13,0)</f>
        <v>0.0877783481419344</v>
      </c>
      <c r="I477" s="72" t="n">
        <f aca="false">VLOOKUP(D477,'EST. DESCRITIVAS'!$E:$Q,11,0)</f>
        <v>0.779909687704757</v>
      </c>
      <c r="J477" s="72" t="n">
        <f aca="false">VLOOKUP(D477,'EST. DESCRITIVAS'!$E:$Q,9,0)</f>
        <v>0.125328654956117</v>
      </c>
    </row>
    <row r="478" customFormat="false" ht="12.75" hidden="false" customHeight="false" outlineLevel="0" collapsed="false">
      <c r="A478" s="89" t="n">
        <v>17</v>
      </c>
      <c r="B478" s="89" t="str">
        <f aca="false">B477</f>
        <v>03/</v>
      </c>
      <c r="C478" s="89" t="n">
        <f aca="false">C477</f>
        <v>2014</v>
      </c>
      <c r="D478" s="89" t="str">
        <f aca="false">B478&amp;"|"&amp;C478&amp;"|"&amp;A478</f>
        <v>03/|2014|17</v>
      </c>
      <c r="E478" s="72" t="n">
        <f aca="false">VLOOKUP(D478,'EST. DESCRITIVAS'!E:Q,3,0)</f>
        <v>0.827867793236307</v>
      </c>
      <c r="F478" s="72" t="n">
        <f aca="false">VLOOKUP(D478,'EST. DESCRITIVAS'!$E:$Q,5,0)</f>
        <v>0.0883660546870659</v>
      </c>
      <c r="G478" s="72" t="n">
        <f aca="false">VLOOKUP(D478,'EST. DESCRITIVAS'!$E:$Q,7,0)</f>
        <v>0.916233847923373</v>
      </c>
      <c r="H478" s="72" t="n">
        <f aca="false">VLOOKUP(D478,'EST. DESCRITIVAS'!$E:$Q,13,0)</f>
        <v>0.0792090392579226</v>
      </c>
      <c r="I478" s="72" t="n">
        <f aca="false">VLOOKUP(D478,'EST. DESCRITIVAS'!$E:$Q,11,0)</f>
        <v>0.783522164684216</v>
      </c>
      <c r="J478" s="72" t="n">
        <f aca="false">VLOOKUP(D478,'EST. DESCRITIVAS'!$E:$Q,9,0)</f>
        <v>0.170089422106747</v>
      </c>
    </row>
    <row r="479" customFormat="false" ht="12.75" hidden="false" customHeight="false" outlineLevel="0" collapsed="false">
      <c r="A479" s="89" t="n">
        <v>18</v>
      </c>
      <c r="B479" s="89" t="str">
        <f aca="false">B478</f>
        <v>03/</v>
      </c>
      <c r="C479" s="89" t="n">
        <f aca="false">C478</f>
        <v>2014</v>
      </c>
      <c r="D479" s="89" t="str">
        <f aca="false">B479&amp;"|"&amp;C479&amp;"|"&amp;A479</f>
        <v>03/|2014|18</v>
      </c>
      <c r="E479" s="72" t="n">
        <f aca="false">VLOOKUP(D479,'EST. DESCRITIVAS'!E:Q,3,0)</f>
        <v>0.792834038637277</v>
      </c>
      <c r="F479" s="72" t="n">
        <f aca="false">VLOOKUP(D479,'EST. DESCRITIVAS'!$E:$Q,5,0)</f>
        <v>0.108279507506286</v>
      </c>
      <c r="G479" s="72" t="n">
        <f aca="false">VLOOKUP(D479,'EST. DESCRITIVAS'!$E:$Q,7,0)</f>
        <v>0.901113546143563</v>
      </c>
      <c r="H479" s="72" t="n">
        <f aca="false">VLOOKUP(D479,'EST. DESCRITIVAS'!$E:$Q,13,0)</f>
        <v>0.0375438007954032</v>
      </c>
      <c r="I479" s="72" t="n">
        <f aca="false">VLOOKUP(D479,'EST. DESCRITIVAS'!$E:$Q,11,0)</f>
        <v>0.916166446230542</v>
      </c>
      <c r="J479" s="72" t="n">
        <f aca="false">VLOOKUP(D479,'EST. DESCRITIVAS'!$E:$Q,9,0)</f>
        <v>0.0958645083174534</v>
      </c>
    </row>
    <row r="480" customFormat="false" ht="12.75" hidden="false" customHeight="false" outlineLevel="0" collapsed="false">
      <c r="A480" s="89" t="n">
        <v>19</v>
      </c>
      <c r="B480" s="89" t="str">
        <f aca="false">B479</f>
        <v>03/</v>
      </c>
      <c r="C480" s="89" t="n">
        <f aca="false">C479</f>
        <v>2014</v>
      </c>
      <c r="D480" s="89" t="str">
        <f aca="false">B480&amp;"|"&amp;C480&amp;"|"&amp;A480</f>
        <v>03/|2014|19</v>
      </c>
      <c r="E480" s="72" t="n">
        <f aca="false">VLOOKUP(D480,'EST. DESCRITIVAS'!E:Q,3,0)</f>
        <v>0.487627679470579</v>
      </c>
      <c r="F480" s="72" t="n">
        <f aca="false">VLOOKUP(D480,'EST. DESCRITIVAS'!$E:$Q,5,0)</f>
        <v>0.254647660946436</v>
      </c>
      <c r="G480" s="72" t="n">
        <f aca="false">VLOOKUP(D480,'EST. DESCRITIVAS'!$E:$Q,7,0)</f>
        <v>0.742275340417015</v>
      </c>
      <c r="H480" s="72" t="n">
        <f aca="false">VLOOKUP(D480,'EST. DESCRITIVAS'!$E:$Q,13,0)</f>
        <v>0.0831548069981455</v>
      </c>
      <c r="I480" s="72" t="n">
        <f aca="false">VLOOKUP(D480,'EST. DESCRITIVAS'!$E:$Q,11,0)</f>
        <v>0.79352141729265</v>
      </c>
      <c r="J480" s="72" t="n">
        <f aca="false">VLOOKUP(D480,'EST. DESCRITIVAS'!$E:$Q,9,0)</f>
        <v>0.125280067942146</v>
      </c>
    </row>
    <row r="481" customFormat="false" ht="12.75" hidden="false" customHeight="false" outlineLevel="0" collapsed="false">
      <c r="A481" s="89" t="n">
        <v>20</v>
      </c>
      <c r="B481" s="89" t="str">
        <f aca="false">B480</f>
        <v>03/</v>
      </c>
      <c r="C481" s="89" t="n">
        <f aca="false">C480</f>
        <v>2014</v>
      </c>
      <c r="D481" s="89" t="str">
        <f aca="false">B481&amp;"|"&amp;C481&amp;"|"&amp;A481</f>
        <v>03/|2014|20</v>
      </c>
      <c r="E481" s="72" t="str">
        <f aca="false">VLOOKUP(D481,'EST. DESCRITIVAS'!E:Q,3,0)</f>
        <v/>
      </c>
      <c r="F481" s="72" t="str">
        <f aca="false">VLOOKUP(D481,'EST. DESCRITIVAS'!$E:$Q,5,0)</f>
        <v/>
      </c>
      <c r="G481" s="72" t="str">
        <f aca="false">VLOOKUP(D481,'EST. DESCRITIVAS'!$E:$Q,7,0)</f>
        <v/>
      </c>
      <c r="H481" s="72" t="str">
        <f aca="false">VLOOKUP(D481,'EST. DESCRITIVAS'!$E:$Q,13,0)</f>
        <v/>
      </c>
      <c r="I481" s="72" t="str">
        <f aca="false">VLOOKUP(D481,'EST. DESCRITIVAS'!$E:$Q,11,0)</f>
        <v/>
      </c>
      <c r="J481" s="72" t="str">
        <f aca="false">VLOOKUP(D481,'EST. DESCRITIVAS'!$E:$Q,9,0)</f>
        <v/>
      </c>
    </row>
    <row r="482" customFormat="false" ht="12.75" hidden="false" customHeight="false" outlineLevel="0" collapsed="false">
      <c r="A482" s="89" t="n">
        <v>21</v>
      </c>
      <c r="B482" s="89" t="str">
        <f aca="false">B481</f>
        <v>03/</v>
      </c>
      <c r="C482" s="89" t="n">
        <f aca="false">C481</f>
        <v>2014</v>
      </c>
      <c r="D482" s="89" t="str">
        <f aca="false">B482&amp;"|"&amp;C482&amp;"|"&amp;A482</f>
        <v>03/|2014|21</v>
      </c>
      <c r="E482" s="72" t="n">
        <f aca="false">VLOOKUP(D482,'EST. DESCRITIVAS'!E:Q,3,0)</f>
        <v>0.738048561619863</v>
      </c>
      <c r="F482" s="72" t="n">
        <f aca="false">VLOOKUP(D482,'EST. DESCRITIVAS'!$E:$Q,5,0)</f>
        <v>0.180291436741806</v>
      </c>
      <c r="G482" s="72" t="n">
        <f aca="false">VLOOKUP(D482,'EST. DESCRITIVAS'!$E:$Q,7,0)</f>
        <v>0.918339998361669</v>
      </c>
      <c r="H482" s="72" t="n">
        <f aca="false">VLOOKUP(D482,'EST. DESCRITIVAS'!$E:$Q,13,0)</f>
        <v>0.0991322430985307</v>
      </c>
      <c r="I482" s="72" t="n">
        <f aca="false">VLOOKUP(D482,'EST. DESCRITIVAS'!$E:$Q,11,0)</f>
        <v>0.856258610546383</v>
      </c>
      <c r="J482" s="72" t="n">
        <f aca="false">VLOOKUP(D482,'EST. DESCRITIVAS'!$E:$Q,9,0)</f>
        <v>0.0771216386288659</v>
      </c>
    </row>
    <row r="483" customFormat="false" ht="12.75" hidden="false" customHeight="false" outlineLevel="0" collapsed="false">
      <c r="A483" s="89" t="n">
        <v>22</v>
      </c>
      <c r="B483" s="89" t="str">
        <f aca="false">B482</f>
        <v>03/</v>
      </c>
      <c r="C483" s="89" t="n">
        <f aca="false">C482</f>
        <v>2014</v>
      </c>
      <c r="D483" s="89" t="str">
        <f aca="false">B483&amp;"|"&amp;C483&amp;"|"&amp;A483</f>
        <v>03/|2014|22</v>
      </c>
      <c r="E483" s="72" t="n">
        <f aca="false">VLOOKUP(D483,'EST. DESCRITIVAS'!E:Q,3,0)</f>
        <v>0.575511070787407</v>
      </c>
      <c r="F483" s="72" t="n">
        <f aca="false">VLOOKUP(D483,'EST. DESCRITIVAS'!$E:$Q,5,0)</f>
        <v>0.355268999864873</v>
      </c>
      <c r="G483" s="72" t="n">
        <f aca="false">VLOOKUP(D483,'EST. DESCRITIVAS'!$E:$Q,7,0)</f>
        <v>0.93078007065228</v>
      </c>
      <c r="H483" s="72" t="n">
        <f aca="false">VLOOKUP(D483,'EST. DESCRITIVAS'!$E:$Q,13,0)</f>
        <v>0.133050209447329</v>
      </c>
      <c r="I483" s="72" t="n">
        <f aca="false">VLOOKUP(D483,'EST. DESCRITIVAS'!$E:$Q,11,0)</f>
        <v>0.975684805899274</v>
      </c>
      <c r="J483" s="72" t="n">
        <f aca="false">VLOOKUP(D483,'EST. DESCRITIVAS'!$E:$Q,9,0)</f>
        <v>0.260857479296566</v>
      </c>
    </row>
    <row r="484" customFormat="false" ht="12.75" hidden="false" customHeight="false" outlineLevel="0" collapsed="false">
      <c r="A484" s="89" t="n">
        <v>23</v>
      </c>
      <c r="B484" s="89" t="str">
        <f aca="false">B483</f>
        <v>03/</v>
      </c>
      <c r="C484" s="89" t="n">
        <f aca="false">C483</f>
        <v>2014</v>
      </c>
      <c r="D484" s="89" t="str">
        <f aca="false">B484&amp;"|"&amp;C484&amp;"|"&amp;A484</f>
        <v>03/|2014|23</v>
      </c>
      <c r="E484" s="72" t="n">
        <f aca="false">VLOOKUP(D484,'EST. DESCRITIVAS'!E:Q,3,0)</f>
        <v>0.368251255643927</v>
      </c>
      <c r="F484" s="72" t="n">
        <f aca="false">VLOOKUP(D484,'EST. DESCRITIVAS'!$E:$Q,5,0)</f>
        <v>0.484910765255646</v>
      </c>
      <c r="G484" s="72" t="n">
        <f aca="false">VLOOKUP(D484,'EST. DESCRITIVAS'!$E:$Q,7,0)</f>
        <v>0.853162020899574</v>
      </c>
      <c r="H484" s="72" t="n">
        <f aca="false">VLOOKUP(D484,'EST. DESCRITIVAS'!$E:$Q,13,0)</f>
        <v>0.0778568496661218</v>
      </c>
      <c r="I484" s="72" t="n">
        <f aca="false">VLOOKUP(D484,'EST. DESCRITIVAS'!$E:$Q,11,0)</f>
        <v>0.760757272309051</v>
      </c>
      <c r="J484" s="72" t="n">
        <f aca="false">VLOOKUP(D484,'EST. DESCRITIVAS'!$E:$Q,9,0)</f>
        <v>0.34142432927216</v>
      </c>
    </row>
    <row r="485" customFormat="false" ht="12.75" hidden="false" customHeight="false" outlineLevel="0" collapsed="false">
      <c r="A485" s="89" t="n">
        <v>1</v>
      </c>
      <c r="B485" s="89" t="s">
        <v>26</v>
      </c>
      <c r="C485" s="89" t="n">
        <f aca="false">C484</f>
        <v>2014</v>
      </c>
      <c r="D485" s="89" t="str">
        <f aca="false">B485&amp;"|"&amp;C485&amp;"|"&amp;A485</f>
        <v>06/|2014|1</v>
      </c>
      <c r="E485" s="72" t="n">
        <f aca="false">VLOOKUP(D485,'EST. DESCRITIVAS'!E:Q,3,0)</f>
        <v>0.898800593045036</v>
      </c>
      <c r="F485" s="72" t="n">
        <f aca="false">VLOOKUP(D485,'EST. DESCRITIVAS'!$E:$Q,5,0)</f>
        <v>0.0893385062012269</v>
      </c>
      <c r="G485" s="72" t="n">
        <f aca="false">VLOOKUP(D485,'EST. DESCRITIVAS'!$E:$Q,7,0)</f>
        <v>0.988139099246264</v>
      </c>
      <c r="H485" s="72" t="n">
        <f aca="false">VLOOKUP(D485,'EST. DESCRITIVAS'!$E:$Q,13,0)</f>
        <v>0.12358064258383</v>
      </c>
      <c r="I485" s="72" t="n">
        <f aca="false">VLOOKUP(D485,'EST. DESCRITIVAS'!$E:$Q,11,0)</f>
        <v>0.65977592130612</v>
      </c>
      <c r="J485" s="72" t="n">
        <f aca="false">VLOOKUP(D485,'EST. DESCRITIVAS'!$E:$Q,9,0)</f>
        <v>0.166682942852831</v>
      </c>
    </row>
    <row r="486" customFormat="false" ht="12.75" hidden="false" customHeight="false" outlineLevel="0" collapsed="false">
      <c r="A486" s="89" t="n">
        <v>2</v>
      </c>
      <c r="B486" s="89" t="str">
        <f aca="false">B485</f>
        <v>06/</v>
      </c>
      <c r="C486" s="89" t="n">
        <f aca="false">C485</f>
        <v>2014</v>
      </c>
      <c r="D486" s="89" t="str">
        <f aca="false">B486&amp;"|"&amp;C486&amp;"|"&amp;A486</f>
        <v>06/|2014|2</v>
      </c>
      <c r="E486" s="72" t="n">
        <f aca="false">VLOOKUP(D486,'EST. DESCRITIVAS'!E:Q,3,0)</f>
        <v>1.06737273050908</v>
      </c>
      <c r="F486" s="72" t="n">
        <f aca="false">VLOOKUP(D486,'EST. DESCRITIVAS'!$E:$Q,5,0)</f>
        <v>0.282195621217515</v>
      </c>
      <c r="G486" s="72" t="n">
        <f aca="false">VLOOKUP(D486,'EST. DESCRITIVAS'!$E:$Q,7,0)</f>
        <v>1.34956835172659</v>
      </c>
      <c r="H486" s="72" t="n">
        <f aca="false">VLOOKUP(D486,'EST. DESCRITIVAS'!$E:$Q,13,0)</f>
        <v>0.148985404058384</v>
      </c>
      <c r="I486" s="72" t="n">
        <f aca="false">VLOOKUP(D486,'EST. DESCRITIVAS'!$E:$Q,11,0)</f>
        <v>1.07378070487718</v>
      </c>
      <c r="J486" s="72" t="n">
        <f aca="false">VLOOKUP(D486,'EST. DESCRITIVAS'!$E:$Q,9,0)</f>
        <v>0.134322712709149</v>
      </c>
    </row>
    <row r="487" customFormat="false" ht="12.75" hidden="false" customHeight="false" outlineLevel="0" collapsed="false">
      <c r="A487" s="89" t="n">
        <v>3</v>
      </c>
      <c r="B487" s="89" t="str">
        <f aca="false">B486</f>
        <v>06/</v>
      </c>
      <c r="C487" s="89" t="n">
        <f aca="false">C486</f>
        <v>2014</v>
      </c>
      <c r="D487" s="89" t="str">
        <f aca="false">B487&amp;"|"&amp;C487&amp;"|"&amp;A487</f>
        <v>06/|2014|3</v>
      </c>
      <c r="E487" s="72" t="n">
        <f aca="false">VLOOKUP(D487,'EST. DESCRITIVAS'!E:Q,3,0)</f>
        <v>0.780204062172212</v>
      </c>
      <c r="F487" s="72" t="n">
        <f aca="false">VLOOKUP(D487,'EST. DESCRITIVAS'!$E:$Q,5,0)</f>
        <v>0.271002193191571</v>
      </c>
      <c r="G487" s="72" t="n">
        <f aca="false">VLOOKUP(D487,'EST. DESCRITIVAS'!$E:$Q,7,0)</f>
        <v>1.05120625536379</v>
      </c>
      <c r="H487" s="72" t="n">
        <f aca="false">VLOOKUP(D487,'EST. DESCRITIVAS'!$E:$Q,13,0)</f>
        <v>0.425193096214362</v>
      </c>
      <c r="I487" s="72" t="str">
        <f aca="false">VLOOKUP(D487,'EST. DESCRITIVAS'!$E:$Q,11,0)</f>
        <v/>
      </c>
      <c r="J487" s="72" t="n">
        <f aca="false">VLOOKUP(D487,'EST. DESCRITIVAS'!$E:$Q,9,0)</f>
        <v>0.207018213025652</v>
      </c>
    </row>
    <row r="488" customFormat="false" ht="12.75" hidden="false" customHeight="false" outlineLevel="0" collapsed="false">
      <c r="A488" s="89" t="n">
        <v>4</v>
      </c>
      <c r="B488" s="89" t="str">
        <f aca="false">B487</f>
        <v>06/</v>
      </c>
      <c r="C488" s="89" t="n">
        <f aca="false">C487</f>
        <v>2014</v>
      </c>
      <c r="D488" s="89" t="str">
        <f aca="false">B488&amp;"|"&amp;C488&amp;"|"&amp;A488</f>
        <v>06/|2014|4</v>
      </c>
      <c r="E488" s="72" t="n">
        <f aca="false">VLOOKUP(D488,'EST. DESCRITIVAS'!E:Q,3,0)</f>
        <v>1.61451696869035</v>
      </c>
      <c r="F488" s="72" t="n">
        <f aca="false">VLOOKUP(D488,'EST. DESCRITIVAS'!$E:$Q,5,0)</f>
        <v>0.197079749126155</v>
      </c>
      <c r="G488" s="72" t="n">
        <f aca="false">VLOOKUP(D488,'EST. DESCRITIVAS'!$E:$Q,7,0)</f>
        <v>1.81159671781651</v>
      </c>
      <c r="H488" s="72" t="n">
        <f aca="false">VLOOKUP(D488,'EST. DESCRITIVAS'!$E:$Q,13,0)</f>
        <v>0.159151193633952</v>
      </c>
      <c r="I488" s="72" t="n">
        <f aca="false">VLOOKUP(D488,'EST. DESCRITIVAS'!$E:$Q,11,0)</f>
        <v>0.945288678450135</v>
      </c>
      <c r="J488" s="72" t="n">
        <f aca="false">VLOOKUP(D488,'EST. DESCRITIVAS'!$E:$Q,9,0)</f>
        <v>0.155160018840328</v>
      </c>
    </row>
    <row r="489" customFormat="false" ht="12.75" hidden="false" customHeight="false" outlineLevel="0" collapsed="false">
      <c r="A489" s="89" t="n">
        <v>5</v>
      </c>
      <c r="B489" s="89" t="str">
        <f aca="false">B488</f>
        <v>06/</v>
      </c>
      <c r="C489" s="89" t="n">
        <f aca="false">C488</f>
        <v>2014</v>
      </c>
      <c r="D489" s="89" t="str">
        <f aca="false">B489&amp;"|"&amp;C489&amp;"|"&amp;A489</f>
        <v>06/|2014|5</v>
      </c>
      <c r="E489" s="72" t="n">
        <f aca="false">VLOOKUP(D489,'EST. DESCRITIVAS'!E:Q,3,0)</f>
        <v>0.293512360396537</v>
      </c>
      <c r="F489" s="72" t="n">
        <f aca="false">VLOOKUP(D489,'EST. DESCRITIVAS'!$E:$Q,5,0)</f>
        <v>0.700966244196262</v>
      </c>
      <c r="G489" s="72" t="n">
        <f aca="false">VLOOKUP(D489,'EST. DESCRITIVAS'!$E:$Q,7,0)</f>
        <v>0.994478604592796</v>
      </c>
      <c r="H489" s="72" t="n">
        <f aca="false">VLOOKUP(D489,'EST. DESCRITIVAS'!$E:$Q,13,0)</f>
        <v>0.330530806876648</v>
      </c>
      <c r="I489" s="72" t="n">
        <f aca="false">VLOOKUP(D489,'EST. DESCRITIVAS'!$E:$Q,11,0)</f>
        <v>0.611620027606979</v>
      </c>
      <c r="J489" s="72" t="n">
        <f aca="false">VLOOKUP(D489,'EST. DESCRITIVAS'!$E:$Q,9,0)</f>
        <v>0.318233153469696</v>
      </c>
    </row>
    <row r="490" customFormat="false" ht="12.75" hidden="false" customHeight="false" outlineLevel="0" collapsed="false">
      <c r="A490" s="89" t="n">
        <v>6</v>
      </c>
      <c r="B490" s="89" t="str">
        <f aca="false">B489</f>
        <v>06/</v>
      </c>
      <c r="C490" s="89" t="n">
        <f aca="false">C489</f>
        <v>2014</v>
      </c>
      <c r="D490" s="89" t="str">
        <f aca="false">B490&amp;"|"&amp;C490&amp;"|"&amp;A490</f>
        <v>06/|2014|6</v>
      </c>
      <c r="E490" s="72" t="str">
        <f aca="false">VLOOKUP(D490,'EST. DESCRITIVAS'!E:Q,3,0)</f>
        <v/>
      </c>
      <c r="F490" s="72" t="str">
        <f aca="false">VLOOKUP(D490,'EST. DESCRITIVAS'!$E:$Q,5,0)</f>
        <v/>
      </c>
      <c r="G490" s="72" t="str">
        <f aca="false">VLOOKUP(D490,'EST. DESCRITIVAS'!$E:$Q,7,0)</f>
        <v/>
      </c>
      <c r="H490" s="72" t="str">
        <f aca="false">VLOOKUP(D490,'EST. DESCRITIVAS'!$E:$Q,13,0)</f>
        <v/>
      </c>
      <c r="I490" s="72" t="str">
        <f aca="false">VLOOKUP(D490,'EST. DESCRITIVAS'!$E:$Q,11,0)</f>
        <v/>
      </c>
      <c r="J490" s="72" t="str">
        <f aca="false">VLOOKUP(D490,'EST. DESCRITIVAS'!$E:$Q,9,0)</f>
        <v/>
      </c>
    </row>
    <row r="491" customFormat="false" ht="12.75" hidden="false" customHeight="false" outlineLevel="0" collapsed="false">
      <c r="A491" s="89" t="n">
        <v>7</v>
      </c>
      <c r="B491" s="89" t="str">
        <f aca="false">B490</f>
        <v>06/</v>
      </c>
      <c r="C491" s="89" t="n">
        <f aca="false">C490</f>
        <v>2014</v>
      </c>
      <c r="D491" s="89" t="str">
        <f aca="false">B491&amp;"|"&amp;C491&amp;"|"&amp;A491</f>
        <v>06/|2014|7</v>
      </c>
      <c r="E491" s="72" t="n">
        <f aca="false">VLOOKUP(D491,'EST. DESCRITIVAS'!E:Q,3,0)</f>
        <v>0.803882794613891</v>
      </c>
      <c r="F491" s="72" t="n">
        <f aca="false">VLOOKUP(D491,'EST. DESCRITIVAS'!$E:$Q,5,0)</f>
        <v>0.179348002994694</v>
      </c>
      <c r="G491" s="72" t="n">
        <f aca="false">VLOOKUP(D491,'EST. DESCRITIVAS'!$E:$Q,7,0)</f>
        <v>0.983230797608586</v>
      </c>
      <c r="H491" s="72" t="n">
        <f aca="false">VLOOKUP(D491,'EST. DESCRITIVAS'!$E:$Q,13,0)</f>
        <v>0.170239141521001</v>
      </c>
      <c r="I491" s="72" t="n">
        <f aca="false">VLOOKUP(D491,'EST. DESCRITIVAS'!$E:$Q,11,0)</f>
        <v>0.611066805551035</v>
      </c>
      <c r="J491" s="72" t="n">
        <f aca="false">VLOOKUP(D491,'EST. DESCRITIVAS'!$E:$Q,9,0)</f>
        <v>0.241618111389603</v>
      </c>
    </row>
    <row r="492" customFormat="false" ht="12.75" hidden="false" customHeight="false" outlineLevel="0" collapsed="false">
      <c r="A492" s="89" t="n">
        <v>8</v>
      </c>
      <c r="B492" s="89" t="str">
        <f aca="false">B491</f>
        <v>06/</v>
      </c>
      <c r="C492" s="89" t="n">
        <f aca="false">C491</f>
        <v>2014</v>
      </c>
      <c r="D492" s="89" t="str">
        <f aca="false">B492&amp;"|"&amp;C492&amp;"|"&amp;A492</f>
        <v>06/|2014|8</v>
      </c>
      <c r="E492" s="72" t="n">
        <f aca="false">VLOOKUP(D492,'EST. DESCRITIVAS'!E:Q,3,0)</f>
        <v>0.787438604811731</v>
      </c>
      <c r="F492" s="72" t="n">
        <f aca="false">VLOOKUP(D492,'EST. DESCRITIVAS'!$E:$Q,5,0)</f>
        <v>0.181247094844221</v>
      </c>
      <c r="G492" s="72" t="n">
        <f aca="false">VLOOKUP(D492,'EST. DESCRITIVAS'!$E:$Q,7,0)</f>
        <v>0.968685699655951</v>
      </c>
      <c r="H492" s="72" t="n">
        <f aca="false">VLOOKUP(D492,'EST. DESCRITIVAS'!$E:$Q,13,0)</f>
        <v>0.243769719646566</v>
      </c>
      <c r="I492" s="72" t="n">
        <f aca="false">VLOOKUP(D492,'EST. DESCRITIVAS'!$E:$Q,11,0)</f>
        <v>0.40974159721399</v>
      </c>
      <c r="J492" s="72" t="n">
        <f aca="false">VLOOKUP(D492,'EST. DESCRITIVAS'!$E:$Q,9,0)</f>
        <v>0.0534915906560748</v>
      </c>
    </row>
    <row r="493" customFormat="false" ht="12.75" hidden="false" customHeight="false" outlineLevel="0" collapsed="false">
      <c r="A493" s="89" t="n">
        <v>9</v>
      </c>
      <c r="B493" s="89" t="str">
        <f aca="false">B492</f>
        <v>06/</v>
      </c>
      <c r="C493" s="89" t="n">
        <f aca="false">C492</f>
        <v>2014</v>
      </c>
      <c r="D493" s="89" t="str">
        <f aca="false">B493&amp;"|"&amp;C493&amp;"|"&amp;A493</f>
        <v>06/|2014|9</v>
      </c>
      <c r="E493" s="72" t="n">
        <f aca="false">VLOOKUP(D493,'EST. DESCRITIVAS'!E:Q,3,0)</f>
        <v>0.742066474505625</v>
      </c>
      <c r="F493" s="72" t="n">
        <f aca="false">VLOOKUP(D493,'EST. DESCRITIVAS'!$E:$Q,5,0)</f>
        <v>0.122994078246434</v>
      </c>
      <c r="G493" s="72" t="n">
        <f aca="false">VLOOKUP(D493,'EST. DESCRITIVAS'!$E:$Q,7,0)</f>
        <v>0.86506055275206</v>
      </c>
      <c r="H493" s="72" t="n">
        <f aca="false">VLOOKUP(D493,'EST. DESCRITIVAS'!$E:$Q,13,0)</f>
        <v>0.200824805843017</v>
      </c>
      <c r="I493" s="72" t="n">
        <f aca="false">VLOOKUP(D493,'EST. DESCRITIVAS'!$E:$Q,11,0)</f>
        <v>0.611732835586683</v>
      </c>
      <c r="J493" s="72" t="n">
        <f aca="false">VLOOKUP(D493,'EST. DESCRITIVAS'!$E:$Q,9,0)</f>
        <v>0.199079388938902</v>
      </c>
    </row>
    <row r="494" customFormat="false" ht="12.75" hidden="false" customHeight="false" outlineLevel="0" collapsed="false">
      <c r="A494" s="89" t="n">
        <v>10</v>
      </c>
      <c r="B494" s="89" t="str">
        <f aca="false">B493</f>
        <v>06/</v>
      </c>
      <c r="C494" s="89" t="n">
        <f aca="false">C493</f>
        <v>2014</v>
      </c>
      <c r="D494" s="89" t="str">
        <f aca="false">B494&amp;"|"&amp;C494&amp;"|"&amp;A494</f>
        <v>06/|2014|10</v>
      </c>
      <c r="E494" s="72" t="n">
        <f aca="false">VLOOKUP(D494,'EST. DESCRITIVAS'!E:Q,3,0)</f>
        <v>0.731530200579579</v>
      </c>
      <c r="F494" s="72" t="n">
        <f aca="false">VLOOKUP(D494,'EST. DESCRITIVAS'!$E:$Q,5,0)</f>
        <v>0.174725836695267</v>
      </c>
      <c r="G494" s="72" t="n">
        <f aca="false">VLOOKUP(D494,'EST. DESCRITIVAS'!$E:$Q,7,0)</f>
        <v>0.906256037274845</v>
      </c>
      <c r="H494" s="72" t="n">
        <f aca="false">VLOOKUP(D494,'EST. DESCRITIVAS'!$E:$Q,13,0)</f>
        <v>0.176498664696857</v>
      </c>
      <c r="I494" s="72" t="n">
        <f aca="false">VLOOKUP(D494,'EST. DESCRITIVAS'!$E:$Q,11,0)</f>
        <v>0.752440479572703</v>
      </c>
      <c r="J494" s="72" t="n">
        <f aca="false">VLOOKUP(D494,'EST. DESCRITIVAS'!$E:$Q,9,0)</f>
        <v>0.216932780271606</v>
      </c>
    </row>
    <row r="495" customFormat="false" ht="12.75" hidden="false" customHeight="false" outlineLevel="0" collapsed="false">
      <c r="A495" s="89" t="n">
        <v>11</v>
      </c>
      <c r="B495" s="89" t="str">
        <f aca="false">B494</f>
        <v>06/</v>
      </c>
      <c r="C495" s="89" t="n">
        <f aca="false">C494</f>
        <v>2014</v>
      </c>
      <c r="D495" s="89" t="str">
        <f aca="false">B495&amp;"|"&amp;C495&amp;"|"&amp;A495</f>
        <v>06/|2014|11</v>
      </c>
      <c r="E495" s="72" t="n">
        <f aca="false">VLOOKUP(D495,'EST. DESCRITIVAS'!E:Q,3,0)</f>
        <v>0.658817284157234</v>
      </c>
      <c r="F495" s="72" t="n">
        <f aca="false">VLOOKUP(D495,'EST. DESCRITIVAS'!$E:$Q,5,0)</f>
        <v>0.250290265894019</v>
      </c>
      <c r="G495" s="72" t="n">
        <f aca="false">VLOOKUP(D495,'EST. DESCRITIVAS'!$E:$Q,7,0)</f>
        <v>0.909107550051253</v>
      </c>
      <c r="H495" s="72" t="n">
        <f aca="false">VLOOKUP(D495,'EST. DESCRITIVAS'!$E:$Q,13,0)</f>
        <v>0.108465304073136</v>
      </c>
      <c r="I495" s="72" t="n">
        <f aca="false">VLOOKUP(D495,'EST. DESCRITIVAS'!$E:$Q,11,0)</f>
        <v>0.78494696763666</v>
      </c>
      <c r="J495" s="72" t="n">
        <f aca="false">VLOOKUP(D495,'EST. DESCRITIVAS'!$E:$Q,9,0)</f>
        <v>0.0730136398820108</v>
      </c>
    </row>
    <row r="496" customFormat="false" ht="12.75" hidden="false" customHeight="false" outlineLevel="0" collapsed="false">
      <c r="A496" s="89" t="n">
        <v>12</v>
      </c>
      <c r="B496" s="89" t="str">
        <f aca="false">B495</f>
        <v>06/</v>
      </c>
      <c r="C496" s="89" t="n">
        <f aca="false">C495</f>
        <v>2014</v>
      </c>
      <c r="D496" s="89" t="str">
        <f aca="false">B496&amp;"|"&amp;C496&amp;"|"&amp;A496</f>
        <v>06/|2014|12</v>
      </c>
      <c r="E496" s="72" t="n">
        <f aca="false">VLOOKUP(D496,'EST. DESCRITIVAS'!E:Q,3,0)</f>
        <v>0.681416638542018</v>
      </c>
      <c r="F496" s="72" t="n">
        <f aca="false">VLOOKUP(D496,'EST. DESCRITIVAS'!$E:$Q,5,0)</f>
        <v>0.251236078299021</v>
      </c>
      <c r="G496" s="72" t="n">
        <f aca="false">VLOOKUP(D496,'EST. DESCRITIVAS'!$E:$Q,7,0)</f>
        <v>0.93265271684104</v>
      </c>
      <c r="H496" s="72" t="n">
        <f aca="false">VLOOKUP(D496,'EST. DESCRITIVAS'!$E:$Q,13,0)</f>
        <v>0.069060074249072</v>
      </c>
      <c r="I496" s="72" t="n">
        <f aca="false">VLOOKUP(D496,'EST. DESCRITIVAS'!$E:$Q,11,0)</f>
        <v>0.875915457306784</v>
      </c>
      <c r="J496" s="72" t="n">
        <f aca="false">VLOOKUP(D496,'EST. DESCRITIVAS'!$E:$Q,9,0)</f>
        <v>0.342520249746879</v>
      </c>
    </row>
    <row r="497" customFormat="false" ht="12.75" hidden="false" customHeight="false" outlineLevel="0" collapsed="false">
      <c r="A497" s="89" t="n">
        <v>13</v>
      </c>
      <c r="B497" s="89" t="str">
        <f aca="false">B496</f>
        <v>06/</v>
      </c>
      <c r="C497" s="89" t="n">
        <f aca="false">C496</f>
        <v>2014</v>
      </c>
      <c r="D497" s="89" t="str">
        <f aca="false">B497&amp;"|"&amp;C497&amp;"|"&amp;A497</f>
        <v>06/|2014|13</v>
      </c>
      <c r="E497" s="72" t="n">
        <f aca="false">VLOOKUP(D497,'EST. DESCRITIVAS'!E:Q,3,0)</f>
        <v>0.620806719420136</v>
      </c>
      <c r="F497" s="72" t="n">
        <f aca="false">VLOOKUP(D497,'EST. DESCRITIVAS'!$E:$Q,5,0)</f>
        <v>0.227623569004944</v>
      </c>
      <c r="G497" s="72" t="n">
        <f aca="false">VLOOKUP(D497,'EST. DESCRITIVAS'!$E:$Q,7,0)</f>
        <v>0.848430288425081</v>
      </c>
      <c r="H497" s="72" t="n">
        <f aca="false">VLOOKUP(D497,'EST. DESCRITIVAS'!$E:$Q,13,0)</f>
        <v>0.148364889352443</v>
      </c>
      <c r="I497" s="72" t="n">
        <f aca="false">VLOOKUP(D497,'EST. DESCRITIVAS'!$E:$Q,11,0)</f>
        <v>0.713452134213533</v>
      </c>
      <c r="J497" s="72" t="n">
        <f aca="false">VLOOKUP(D497,'EST. DESCRITIVAS'!$E:$Q,9,0)</f>
        <v>0.248397811941532</v>
      </c>
    </row>
    <row r="498" customFormat="false" ht="12.75" hidden="false" customHeight="false" outlineLevel="0" collapsed="false">
      <c r="A498" s="89" t="n">
        <v>14</v>
      </c>
      <c r="B498" s="89" t="str">
        <f aca="false">B497</f>
        <v>06/</v>
      </c>
      <c r="C498" s="89" t="n">
        <f aca="false">C497</f>
        <v>2014</v>
      </c>
      <c r="D498" s="89" t="str">
        <f aca="false">B498&amp;"|"&amp;C498&amp;"|"&amp;A498</f>
        <v>06/|2014|14</v>
      </c>
      <c r="E498" s="72" t="n">
        <f aca="false">VLOOKUP(D498,'EST. DESCRITIVAS'!E:Q,3,0)</f>
        <v>0.749233247155958</v>
      </c>
      <c r="F498" s="72" t="n">
        <f aca="false">VLOOKUP(D498,'EST. DESCRITIVAS'!$E:$Q,5,0)</f>
        <v>0.153612835189316</v>
      </c>
      <c r="G498" s="72" t="n">
        <f aca="false">VLOOKUP(D498,'EST. DESCRITIVAS'!$E:$Q,7,0)</f>
        <v>0.902846082345274</v>
      </c>
      <c r="H498" s="72" t="n">
        <f aca="false">VLOOKUP(D498,'EST. DESCRITIVAS'!$E:$Q,13,0)</f>
        <v>0.144688975519778</v>
      </c>
      <c r="I498" s="72" t="n">
        <f aca="false">VLOOKUP(D498,'EST. DESCRITIVAS'!$E:$Q,11,0)</f>
        <v>0.721699908785721</v>
      </c>
      <c r="J498" s="72" t="n">
        <f aca="false">VLOOKUP(D498,'EST. DESCRITIVAS'!$E:$Q,9,0)</f>
        <v>0.127011758276082</v>
      </c>
    </row>
    <row r="499" customFormat="false" ht="12.75" hidden="false" customHeight="false" outlineLevel="0" collapsed="false">
      <c r="A499" s="89" t="n">
        <v>15</v>
      </c>
      <c r="B499" s="89" t="str">
        <f aca="false">B498</f>
        <v>06/</v>
      </c>
      <c r="C499" s="89" t="n">
        <f aca="false">C498</f>
        <v>2014</v>
      </c>
      <c r="D499" s="89" t="str">
        <f aca="false">B499&amp;"|"&amp;C499&amp;"|"&amp;A499</f>
        <v>06/|2014|15</v>
      </c>
      <c r="E499" s="72" t="n">
        <f aca="false">VLOOKUP(D499,'EST. DESCRITIVAS'!E:Q,3,0)</f>
        <v>0.684623628798386</v>
      </c>
      <c r="F499" s="72" t="n">
        <f aca="false">VLOOKUP(D499,'EST. DESCRITIVAS'!$E:$Q,5,0)</f>
        <v>0.19732694489976</v>
      </c>
      <c r="G499" s="72" t="n">
        <f aca="false">VLOOKUP(D499,'EST. DESCRITIVAS'!$E:$Q,7,0)</f>
        <v>0.881950573698145</v>
      </c>
      <c r="H499" s="72" t="n">
        <f aca="false">VLOOKUP(D499,'EST. DESCRITIVAS'!$E:$Q,13,0)</f>
        <v>0.138128861429832</v>
      </c>
      <c r="I499" s="72" t="n">
        <f aca="false">VLOOKUP(D499,'EST. DESCRITIVAS'!$E:$Q,11,0)</f>
        <v>0.734459715042239</v>
      </c>
      <c r="J499" s="72" t="n">
        <f aca="false">VLOOKUP(D499,'EST. DESCRITIVAS'!$E:$Q,9,0)</f>
        <v>0.160036565376371</v>
      </c>
    </row>
    <row r="500" customFormat="false" ht="12.75" hidden="false" customHeight="false" outlineLevel="0" collapsed="false">
      <c r="A500" s="89" t="n">
        <v>16</v>
      </c>
      <c r="B500" s="89" t="str">
        <f aca="false">B499</f>
        <v>06/</v>
      </c>
      <c r="C500" s="89" t="n">
        <f aca="false">C499</f>
        <v>2014</v>
      </c>
      <c r="D500" s="89" t="str">
        <f aca="false">B500&amp;"|"&amp;C500&amp;"|"&amp;A500</f>
        <v>06/|2014|16</v>
      </c>
      <c r="E500" s="72" t="n">
        <f aca="false">VLOOKUP(D500,'EST. DESCRITIVAS'!E:Q,3,0)</f>
        <v>0.778954985380783</v>
      </c>
      <c r="F500" s="72" t="n">
        <f aca="false">VLOOKUP(D500,'EST. DESCRITIVAS'!$E:$Q,5,0)</f>
        <v>0.149797934846062</v>
      </c>
      <c r="G500" s="72" t="n">
        <f aca="false">VLOOKUP(D500,'EST. DESCRITIVAS'!$E:$Q,7,0)</f>
        <v>0.928752920226846</v>
      </c>
      <c r="H500" s="72" t="n">
        <f aca="false">VLOOKUP(D500,'EST. DESCRITIVAS'!$E:$Q,13,0)</f>
        <v>0.0928936622891717</v>
      </c>
      <c r="I500" s="72" t="n">
        <f aca="false">VLOOKUP(D500,'EST. DESCRITIVAS'!$E:$Q,11,0)</f>
        <v>0.788908527739025</v>
      </c>
      <c r="J500" s="72" t="n">
        <f aca="false">VLOOKUP(D500,'EST. DESCRITIVAS'!$E:$Q,9,0)</f>
        <v>0.124856681589463</v>
      </c>
    </row>
    <row r="501" customFormat="false" ht="12.75" hidden="false" customHeight="false" outlineLevel="0" collapsed="false">
      <c r="A501" s="89" t="n">
        <v>17</v>
      </c>
      <c r="B501" s="89" t="str">
        <f aca="false">B500</f>
        <v>06/</v>
      </c>
      <c r="C501" s="89" t="n">
        <f aca="false">C500</f>
        <v>2014</v>
      </c>
      <c r="D501" s="89" t="str">
        <f aca="false">B501&amp;"|"&amp;C501&amp;"|"&amp;A501</f>
        <v>06/|2014|17</v>
      </c>
      <c r="E501" s="72" t="n">
        <f aca="false">VLOOKUP(D501,'EST. DESCRITIVAS'!E:Q,3,0)</f>
        <v>0.841190912100736</v>
      </c>
      <c r="F501" s="72" t="n">
        <f aca="false">VLOOKUP(D501,'EST. DESCRITIVAS'!$E:$Q,5,0)</f>
        <v>0.100697640790454</v>
      </c>
      <c r="G501" s="72" t="n">
        <f aca="false">VLOOKUP(D501,'EST. DESCRITIVAS'!$E:$Q,7,0)</f>
        <v>0.941888552891188</v>
      </c>
      <c r="H501" s="72" t="n">
        <f aca="false">VLOOKUP(D501,'EST. DESCRITIVAS'!$E:$Q,13,0)</f>
        <v>0.0938642535938891</v>
      </c>
      <c r="I501" s="72" t="n">
        <f aca="false">VLOOKUP(D501,'EST. DESCRITIVAS'!$E:$Q,11,0)</f>
        <v>0.898519301079133</v>
      </c>
      <c r="J501" s="72" t="n">
        <f aca="false">VLOOKUP(D501,'EST. DESCRITIVAS'!$E:$Q,9,0)</f>
        <v>0.264065217442837</v>
      </c>
    </row>
    <row r="502" customFormat="false" ht="12.75" hidden="false" customHeight="false" outlineLevel="0" collapsed="false">
      <c r="A502" s="89" t="n">
        <v>18</v>
      </c>
      <c r="B502" s="89" t="str">
        <f aca="false">B501</f>
        <v>06/</v>
      </c>
      <c r="C502" s="89" t="n">
        <f aca="false">C501</f>
        <v>2014</v>
      </c>
      <c r="D502" s="89" t="str">
        <f aca="false">B502&amp;"|"&amp;C502&amp;"|"&amp;A502</f>
        <v>06/|2014|18</v>
      </c>
      <c r="E502" s="72" t="n">
        <f aca="false">VLOOKUP(D502,'EST. DESCRITIVAS'!E:Q,3,0)</f>
        <v>0.79482384678464</v>
      </c>
      <c r="F502" s="72" t="n">
        <f aca="false">VLOOKUP(D502,'EST. DESCRITIVAS'!$E:$Q,5,0)</f>
        <v>0.110316286412789</v>
      </c>
      <c r="G502" s="72" t="n">
        <f aca="false">VLOOKUP(D502,'EST. DESCRITIVAS'!$E:$Q,7,0)</f>
        <v>0.905140133197428</v>
      </c>
      <c r="H502" s="72" t="n">
        <f aca="false">VLOOKUP(D502,'EST. DESCRITIVAS'!$E:$Q,13,0)</f>
        <v>0.0490653954921332</v>
      </c>
      <c r="I502" s="72" t="n">
        <f aca="false">VLOOKUP(D502,'EST. DESCRITIVAS'!$E:$Q,11,0)</f>
        <v>0.895149559712763</v>
      </c>
      <c r="J502" s="72" t="n">
        <f aca="false">VLOOKUP(D502,'EST. DESCRITIVAS'!$E:$Q,9,0)</f>
        <v>0.129219131994207</v>
      </c>
    </row>
    <row r="503" customFormat="false" ht="12.75" hidden="false" customHeight="false" outlineLevel="0" collapsed="false">
      <c r="A503" s="89" t="n">
        <v>19</v>
      </c>
      <c r="B503" s="89" t="str">
        <f aca="false">B502</f>
        <v>06/</v>
      </c>
      <c r="C503" s="89" t="n">
        <f aca="false">C502</f>
        <v>2014</v>
      </c>
      <c r="D503" s="89" t="str">
        <f aca="false">B503&amp;"|"&amp;C503&amp;"|"&amp;A503</f>
        <v>06/|2014|19</v>
      </c>
      <c r="E503" s="72" t="n">
        <f aca="false">VLOOKUP(D503,'EST. DESCRITIVAS'!E:Q,3,0)</f>
        <v>0.568196659448422</v>
      </c>
      <c r="F503" s="72" t="n">
        <f aca="false">VLOOKUP(D503,'EST. DESCRITIVAS'!$E:$Q,5,0)</f>
        <v>0.280275701092233</v>
      </c>
      <c r="G503" s="72" t="n">
        <f aca="false">VLOOKUP(D503,'EST. DESCRITIVAS'!$E:$Q,7,0)</f>
        <v>0.848472360540655</v>
      </c>
      <c r="H503" s="72" t="n">
        <f aca="false">VLOOKUP(D503,'EST. DESCRITIVAS'!$E:$Q,13,0)</f>
        <v>0.0701258423540554</v>
      </c>
      <c r="I503" s="72" t="n">
        <f aca="false">VLOOKUP(D503,'EST. DESCRITIVAS'!$E:$Q,11,0)</f>
        <v>0.778884325248316</v>
      </c>
      <c r="J503" s="72" t="n">
        <f aca="false">VLOOKUP(D503,'EST. DESCRITIVAS'!$E:$Q,9,0)</f>
        <v>0.193585051362824</v>
      </c>
    </row>
    <row r="504" customFormat="false" ht="12.75" hidden="false" customHeight="false" outlineLevel="0" collapsed="false">
      <c r="A504" s="89" t="n">
        <v>20</v>
      </c>
      <c r="B504" s="89" t="str">
        <f aca="false">B503</f>
        <v>06/</v>
      </c>
      <c r="C504" s="89" t="n">
        <f aca="false">C503</f>
        <v>2014</v>
      </c>
      <c r="D504" s="89" t="str">
        <f aca="false">B504&amp;"|"&amp;C504&amp;"|"&amp;A504</f>
        <v>06/|2014|20</v>
      </c>
      <c r="E504" s="72" t="str">
        <f aca="false">VLOOKUP(D504,'EST. DESCRITIVAS'!E:Q,3,0)</f>
        <v/>
      </c>
      <c r="F504" s="72" t="str">
        <f aca="false">VLOOKUP(D504,'EST. DESCRITIVAS'!$E:$Q,5,0)</f>
        <v/>
      </c>
      <c r="G504" s="72" t="str">
        <f aca="false">VLOOKUP(D504,'EST. DESCRITIVAS'!$E:$Q,7,0)</f>
        <v/>
      </c>
      <c r="H504" s="72" t="str">
        <f aca="false">VLOOKUP(D504,'EST. DESCRITIVAS'!$E:$Q,13,0)</f>
        <v/>
      </c>
      <c r="I504" s="72" t="str">
        <f aca="false">VLOOKUP(D504,'EST. DESCRITIVAS'!$E:$Q,11,0)</f>
        <v/>
      </c>
      <c r="J504" s="72" t="str">
        <f aca="false">VLOOKUP(D504,'EST. DESCRITIVAS'!$E:$Q,9,0)</f>
        <v/>
      </c>
    </row>
    <row r="505" customFormat="false" ht="12.75" hidden="false" customHeight="false" outlineLevel="0" collapsed="false">
      <c r="A505" s="89" t="n">
        <v>21</v>
      </c>
      <c r="B505" s="89" t="str">
        <f aca="false">B504</f>
        <v>06/</v>
      </c>
      <c r="C505" s="89" t="n">
        <f aca="false">C504</f>
        <v>2014</v>
      </c>
      <c r="D505" s="89" t="str">
        <f aca="false">B505&amp;"|"&amp;C505&amp;"|"&amp;A505</f>
        <v>06/|2014|21</v>
      </c>
      <c r="E505" s="72" t="n">
        <f aca="false">VLOOKUP(D505,'EST. DESCRITIVAS'!E:Q,3,0)</f>
        <v>0.728671703144299</v>
      </c>
      <c r="F505" s="72" t="n">
        <f aca="false">VLOOKUP(D505,'EST. DESCRITIVAS'!$E:$Q,5,0)</f>
        <v>0.187984158844355</v>
      </c>
      <c r="G505" s="72" t="n">
        <f aca="false">VLOOKUP(D505,'EST. DESCRITIVAS'!$E:$Q,7,0)</f>
        <v>0.916655861988654</v>
      </c>
      <c r="H505" s="72" t="n">
        <f aca="false">VLOOKUP(D505,'EST. DESCRITIVAS'!$E:$Q,13,0)</f>
        <v>0.111636684067242</v>
      </c>
      <c r="I505" s="72" t="n">
        <f aca="false">VLOOKUP(D505,'EST. DESCRITIVAS'!$E:$Q,11,0)</f>
        <v>0.840975190197483</v>
      </c>
      <c r="J505" s="72" t="n">
        <f aca="false">VLOOKUP(D505,'EST. DESCRITIVAS'!$E:$Q,9,0)</f>
        <v>0.106182873836511</v>
      </c>
    </row>
    <row r="506" customFormat="false" ht="12.75" hidden="false" customHeight="false" outlineLevel="0" collapsed="false">
      <c r="A506" s="89" t="n">
        <v>22</v>
      </c>
      <c r="B506" s="89" t="str">
        <f aca="false">B505</f>
        <v>06/</v>
      </c>
      <c r="C506" s="89" t="n">
        <f aca="false">C505</f>
        <v>2014</v>
      </c>
      <c r="D506" s="89" t="str">
        <f aca="false">B506&amp;"|"&amp;C506&amp;"|"&amp;A506</f>
        <v>06/|2014|22</v>
      </c>
      <c r="E506" s="72" t="n">
        <f aca="false">VLOOKUP(D506,'EST. DESCRITIVAS'!E:Q,3,0)</f>
        <v>0.551633178773828</v>
      </c>
      <c r="F506" s="72" t="n">
        <f aca="false">VLOOKUP(D506,'EST. DESCRITIVAS'!$E:$Q,5,0)</f>
        <v>0.385062682466083</v>
      </c>
      <c r="G506" s="72" t="n">
        <f aca="false">VLOOKUP(D506,'EST. DESCRITIVAS'!$E:$Q,7,0)</f>
        <v>0.936695861239911</v>
      </c>
      <c r="H506" s="72" t="n">
        <f aca="false">VLOOKUP(D506,'EST. DESCRITIVAS'!$E:$Q,13,0)</f>
        <v>0.137674738107505</v>
      </c>
      <c r="I506" s="72" t="n">
        <f aca="false">VLOOKUP(D506,'EST. DESCRITIVAS'!$E:$Q,11,0)</f>
        <v>0.999951914820539</v>
      </c>
      <c r="J506" s="72" t="n">
        <f aca="false">VLOOKUP(D506,'EST. DESCRITIVAS'!$E:$Q,9,0)</f>
        <v>0.301267387944359</v>
      </c>
    </row>
    <row r="507" customFormat="false" ht="12.75" hidden="false" customHeight="false" outlineLevel="0" collapsed="false">
      <c r="A507" s="89" t="n">
        <v>23</v>
      </c>
      <c r="B507" s="89" t="str">
        <f aca="false">B506</f>
        <v>06/</v>
      </c>
      <c r="C507" s="89" t="n">
        <f aca="false">C506</f>
        <v>2014</v>
      </c>
      <c r="D507" s="89" t="str">
        <f aca="false">B507&amp;"|"&amp;C507&amp;"|"&amp;A507</f>
        <v>06/|2014|23</v>
      </c>
      <c r="E507" s="72" t="n">
        <f aca="false">VLOOKUP(D507,'EST. DESCRITIVAS'!E:Q,3,0)</f>
        <v>0.3765762653308</v>
      </c>
      <c r="F507" s="72" t="n">
        <f aca="false">VLOOKUP(D507,'EST. DESCRITIVAS'!$E:$Q,5,0)</f>
        <v>0.443125211928114</v>
      </c>
      <c r="G507" s="72" t="n">
        <f aca="false">VLOOKUP(D507,'EST. DESCRITIVAS'!$E:$Q,7,0)</f>
        <v>0.819701477258916</v>
      </c>
      <c r="H507" s="72" t="n">
        <f aca="false">VLOOKUP(D507,'EST. DESCRITIVAS'!$E:$Q,13,0)</f>
        <v>0.0675969111277453</v>
      </c>
      <c r="I507" s="72" t="n">
        <f aca="false">VLOOKUP(D507,'EST. DESCRITIVAS'!$E:$Q,11,0)</f>
        <v>0.768058834443358</v>
      </c>
      <c r="J507" s="72" t="n">
        <f aca="false">VLOOKUP(D507,'EST. DESCRITIVAS'!$E:$Q,9,0)</f>
        <v>0.316533911697152</v>
      </c>
    </row>
    <row r="508" customFormat="false" ht="12.75" hidden="false" customHeight="false" outlineLevel="0" collapsed="false">
      <c r="A508" s="89" t="n">
        <v>1</v>
      </c>
      <c r="B508" s="89" t="s">
        <v>27</v>
      </c>
      <c r="C508" s="89" t="n">
        <f aca="false">C507</f>
        <v>2014</v>
      </c>
      <c r="D508" s="89" t="str">
        <f aca="false">B508&amp;"|"&amp;C508&amp;"|"&amp;A508</f>
        <v>09/|2014|1</v>
      </c>
      <c r="E508" s="72" t="n">
        <f aca="false">VLOOKUP(D508,'EST. DESCRITIVAS'!E:Q,3,0)</f>
        <v>0.926619519405659</v>
      </c>
      <c r="F508" s="72" t="n">
        <f aca="false">VLOOKUP(D508,'EST. DESCRITIVAS'!$E:$Q,5,0)</f>
        <v>0.118450624508883</v>
      </c>
      <c r="G508" s="72" t="n">
        <f aca="false">VLOOKUP(D508,'EST. DESCRITIVAS'!$E:$Q,7,0)</f>
        <v>1.04507014391454</v>
      </c>
      <c r="H508" s="72" t="n">
        <f aca="false">VLOOKUP(D508,'EST. DESCRITIVAS'!$E:$Q,13,0)</f>
        <v>0.145343246347186</v>
      </c>
      <c r="I508" s="72" t="n">
        <f aca="false">VLOOKUP(D508,'EST. DESCRITIVAS'!$E:$Q,11,0)</f>
        <v>0.692542710033355</v>
      </c>
      <c r="J508" s="72" t="n">
        <f aca="false">VLOOKUP(D508,'EST. DESCRITIVAS'!$E:$Q,9,0)</f>
        <v>0.229186242671018</v>
      </c>
    </row>
    <row r="509" customFormat="false" ht="12.75" hidden="false" customHeight="false" outlineLevel="0" collapsed="false">
      <c r="A509" s="89" t="n">
        <v>2</v>
      </c>
      <c r="B509" s="89" t="str">
        <f aca="false">B508</f>
        <v>09/</v>
      </c>
      <c r="C509" s="89" t="n">
        <f aca="false">C508</f>
        <v>2014</v>
      </c>
      <c r="D509" s="89" t="str">
        <f aca="false">B509&amp;"|"&amp;C509&amp;"|"&amp;A509</f>
        <v>09/|2014|2</v>
      </c>
      <c r="E509" s="72" t="n">
        <f aca="false">VLOOKUP(D509,'EST. DESCRITIVAS'!E:Q,3,0)</f>
        <v>0.970019443457171</v>
      </c>
      <c r="F509" s="72" t="n">
        <f aca="false">VLOOKUP(D509,'EST. DESCRITIVAS'!$E:$Q,5,0)</f>
        <v>0.15768016558299</v>
      </c>
      <c r="G509" s="72" t="n">
        <f aca="false">VLOOKUP(D509,'EST. DESCRITIVAS'!$E:$Q,7,0)</f>
        <v>1.12769960904016</v>
      </c>
      <c r="H509" s="72" t="n">
        <f aca="false">VLOOKUP(D509,'EST. DESCRITIVAS'!$E:$Q,13,0)</f>
        <v>0.0805962660199452</v>
      </c>
      <c r="I509" s="72" t="n">
        <f aca="false">VLOOKUP(D509,'EST. DESCRITIVAS'!$E:$Q,11,0)</f>
        <v>0.887165227572076</v>
      </c>
      <c r="J509" s="72" t="n">
        <f aca="false">VLOOKUP(D509,'EST. DESCRITIVAS'!$E:$Q,9,0)</f>
        <v>0.0472915055089795</v>
      </c>
    </row>
    <row r="510" customFormat="false" ht="12.75" hidden="false" customHeight="false" outlineLevel="0" collapsed="false">
      <c r="A510" s="89" t="n">
        <v>3</v>
      </c>
      <c r="B510" s="89" t="str">
        <f aca="false">B509</f>
        <v>09/</v>
      </c>
      <c r="C510" s="89" t="n">
        <f aca="false">C509</f>
        <v>2014</v>
      </c>
      <c r="D510" s="89" t="str">
        <f aca="false">B510&amp;"|"&amp;C510&amp;"|"&amp;A510</f>
        <v>09/|2014|3</v>
      </c>
      <c r="E510" s="72" t="n">
        <f aca="false">VLOOKUP(D510,'EST. DESCRITIVAS'!E:Q,3,0)</f>
        <v>0.649626168224298</v>
      </c>
      <c r="F510" s="72" t="n">
        <f aca="false">VLOOKUP(D510,'EST. DESCRITIVAS'!$E:$Q,5,0)</f>
        <v>0.284672897196261</v>
      </c>
      <c r="G510" s="72" t="n">
        <f aca="false">VLOOKUP(D510,'EST. DESCRITIVAS'!$E:$Q,7,0)</f>
        <v>0.93429906542056</v>
      </c>
      <c r="H510" s="72" t="n">
        <f aca="false">VLOOKUP(D510,'EST. DESCRITIVAS'!$E:$Q,13,0)</f>
        <v>0.333271028037383</v>
      </c>
      <c r="I510" s="72" t="n">
        <f aca="false">VLOOKUP(D510,'EST. DESCRITIVAS'!$E:$Q,11,0)</f>
        <v>0.404953271028036</v>
      </c>
      <c r="J510" s="72" t="n">
        <f aca="false">VLOOKUP(D510,'EST. DESCRITIVAS'!$E:$Q,9,0)</f>
        <v>0.21626168224299</v>
      </c>
    </row>
    <row r="511" customFormat="false" ht="12.75" hidden="false" customHeight="false" outlineLevel="0" collapsed="false">
      <c r="A511" s="89" t="n">
        <v>4</v>
      </c>
      <c r="B511" s="89" t="str">
        <f aca="false">B510</f>
        <v>09/</v>
      </c>
      <c r="C511" s="89" t="n">
        <f aca="false">C510</f>
        <v>2014</v>
      </c>
      <c r="D511" s="89" t="str">
        <f aca="false">B511&amp;"|"&amp;C511&amp;"|"&amp;A511</f>
        <v>09/|2014|4</v>
      </c>
      <c r="E511" s="72" t="n">
        <f aca="false">VLOOKUP(D511,'EST. DESCRITIVAS'!E:Q,3,0)</f>
        <v>1.31993407197143</v>
      </c>
      <c r="F511" s="72" t="n">
        <f aca="false">VLOOKUP(D511,'EST. DESCRITIVAS'!$E:$Q,5,0)</f>
        <v>0.212869700576871</v>
      </c>
      <c r="G511" s="72" t="n">
        <f aca="false">VLOOKUP(D511,'EST. DESCRITIVAS'!$E:$Q,7,0)</f>
        <v>1.5328037725483</v>
      </c>
      <c r="H511" s="72" t="n">
        <f aca="false">VLOOKUP(D511,'EST. DESCRITIVAS'!$E:$Q,13,0)</f>
        <v>0.141333211244391</v>
      </c>
      <c r="I511" s="72" t="n">
        <f aca="false">VLOOKUP(D511,'EST. DESCRITIVAS'!$E:$Q,11,0)</f>
        <v>1.00856148704331</v>
      </c>
      <c r="J511" s="72" t="n">
        <f aca="false">VLOOKUP(D511,'EST. DESCRITIVAS'!$E:$Q,9,0)</f>
        <v>0.467928761102463</v>
      </c>
    </row>
    <row r="512" customFormat="false" ht="12.75" hidden="false" customHeight="false" outlineLevel="0" collapsed="false">
      <c r="A512" s="89" t="n">
        <v>5</v>
      </c>
      <c r="B512" s="89" t="str">
        <f aca="false">B511</f>
        <v>09/</v>
      </c>
      <c r="C512" s="89" t="n">
        <f aca="false">C511</f>
        <v>2014</v>
      </c>
      <c r="D512" s="89" t="str">
        <f aca="false">B512&amp;"|"&amp;C512&amp;"|"&amp;A512</f>
        <v>09/|2014|5</v>
      </c>
      <c r="E512" s="72" t="n">
        <f aca="false">VLOOKUP(D512,'EST. DESCRITIVAS'!E:Q,3,0)</f>
        <v>0.32371304040523</v>
      </c>
      <c r="F512" s="72" t="n">
        <f aca="false">VLOOKUP(D512,'EST. DESCRITIVAS'!$E:$Q,5,0)</f>
        <v>0.842502061491342</v>
      </c>
      <c r="G512" s="72" t="n">
        <f aca="false">VLOOKUP(D512,'EST. DESCRITIVAS'!$E:$Q,7,0)</f>
        <v>1.16621510189657</v>
      </c>
      <c r="H512" s="72" t="n">
        <f aca="false">VLOOKUP(D512,'EST. DESCRITIVAS'!$E:$Q,13,0)</f>
        <v>0.314878077512075</v>
      </c>
      <c r="I512" s="72" t="n">
        <f aca="false">VLOOKUP(D512,'EST. DESCRITIVAS'!$E:$Q,11,0)</f>
        <v>0.830722110967134</v>
      </c>
      <c r="J512" s="72" t="n">
        <f aca="false">VLOOKUP(D512,'EST. DESCRITIVAS'!$E:$Q,9,0)</f>
        <v>0.506891271056662</v>
      </c>
    </row>
    <row r="513" customFormat="false" ht="12.75" hidden="false" customHeight="false" outlineLevel="0" collapsed="false">
      <c r="A513" s="89" t="n">
        <v>6</v>
      </c>
      <c r="B513" s="89" t="str">
        <f aca="false">B512</f>
        <v>09/</v>
      </c>
      <c r="C513" s="89" t="n">
        <f aca="false">C512</f>
        <v>2014</v>
      </c>
      <c r="D513" s="89" t="str">
        <f aca="false">B513&amp;"|"&amp;C513&amp;"|"&amp;A513</f>
        <v>09/|2014|6</v>
      </c>
      <c r="E513" s="72" t="str">
        <f aca="false">VLOOKUP(D513,'EST. DESCRITIVAS'!E:Q,3,0)</f>
        <v/>
      </c>
      <c r="F513" s="72" t="str">
        <f aca="false">VLOOKUP(D513,'EST. DESCRITIVAS'!$E:$Q,5,0)</f>
        <v/>
      </c>
      <c r="G513" s="72" t="str">
        <f aca="false">VLOOKUP(D513,'EST. DESCRITIVAS'!$E:$Q,7,0)</f>
        <v/>
      </c>
      <c r="H513" s="72" t="str">
        <f aca="false">VLOOKUP(D513,'EST. DESCRITIVAS'!$E:$Q,13,0)</f>
        <v/>
      </c>
      <c r="I513" s="72" t="str">
        <f aca="false">VLOOKUP(D513,'EST. DESCRITIVAS'!$E:$Q,11,0)</f>
        <v/>
      </c>
      <c r="J513" s="72" t="str">
        <f aca="false">VLOOKUP(D513,'EST. DESCRITIVAS'!$E:$Q,9,0)</f>
        <v/>
      </c>
    </row>
    <row r="514" customFormat="false" ht="12.75" hidden="false" customHeight="false" outlineLevel="0" collapsed="false">
      <c r="A514" s="89" t="n">
        <v>7</v>
      </c>
      <c r="B514" s="89" t="str">
        <f aca="false">B513</f>
        <v>09/</v>
      </c>
      <c r="C514" s="89" t="n">
        <f aca="false">C513</f>
        <v>2014</v>
      </c>
      <c r="D514" s="89" t="str">
        <f aca="false">B514&amp;"|"&amp;C514&amp;"|"&amp;A514</f>
        <v>09/|2014|7</v>
      </c>
      <c r="E514" s="72" t="n">
        <f aca="false">VLOOKUP(D514,'EST. DESCRITIVAS'!E:Q,3,0)</f>
        <v>0.425162131624567</v>
      </c>
      <c r="F514" s="72" t="n">
        <f aca="false">VLOOKUP(D514,'EST. DESCRITIVAS'!$E:$Q,5,0)</f>
        <v>0.154789267582962</v>
      </c>
      <c r="G514" s="72" t="n">
        <f aca="false">VLOOKUP(D514,'EST. DESCRITIVAS'!$E:$Q,7,0)</f>
        <v>0.579951399207528</v>
      </c>
      <c r="H514" s="72" t="n">
        <f aca="false">VLOOKUP(D514,'EST. DESCRITIVAS'!$E:$Q,13,0)</f>
        <v>0.185714230435859</v>
      </c>
      <c r="I514" s="72" t="n">
        <f aca="false">VLOOKUP(D514,'EST. DESCRITIVAS'!$E:$Q,11,0)</f>
        <v>0.159573891778107</v>
      </c>
      <c r="J514" s="72" t="n">
        <f aca="false">VLOOKUP(D514,'EST. DESCRITIVAS'!$E:$Q,9,0)</f>
        <v>0.0349898619366022</v>
      </c>
    </row>
    <row r="515" customFormat="false" ht="12.75" hidden="false" customHeight="false" outlineLevel="0" collapsed="false">
      <c r="A515" s="89" t="n">
        <v>8</v>
      </c>
      <c r="B515" s="89" t="str">
        <f aca="false">B514</f>
        <v>09/</v>
      </c>
      <c r="C515" s="89" t="n">
        <f aca="false">C514</f>
        <v>2014</v>
      </c>
      <c r="D515" s="89" t="str">
        <f aca="false">B515&amp;"|"&amp;C515&amp;"|"&amp;A515</f>
        <v>09/|2014|8</v>
      </c>
      <c r="E515" s="72" t="n">
        <f aca="false">VLOOKUP(D515,'EST. DESCRITIVAS'!E:Q,3,0)</f>
        <v>0.868721679646323</v>
      </c>
      <c r="F515" s="72" t="n">
        <f aca="false">VLOOKUP(D515,'EST. DESCRITIVAS'!$E:$Q,5,0)</f>
        <v>0.173252449700457</v>
      </c>
      <c r="G515" s="72" t="n">
        <f aca="false">VLOOKUP(D515,'EST. DESCRITIVAS'!$E:$Q,7,0)</f>
        <v>1.04197412934678</v>
      </c>
      <c r="H515" s="72" t="n">
        <f aca="false">VLOOKUP(D515,'EST. DESCRITIVAS'!$E:$Q,13,0)</f>
        <v>0.213374504951298</v>
      </c>
      <c r="I515" s="72" t="n">
        <f aca="false">VLOOKUP(D515,'EST. DESCRITIVAS'!$E:$Q,11,0)</f>
        <v>0.496719947584032</v>
      </c>
      <c r="J515" s="72" t="n">
        <f aca="false">VLOOKUP(D515,'EST. DESCRITIVAS'!$E:$Q,9,0)</f>
        <v>0.0684594376311618</v>
      </c>
    </row>
    <row r="516" customFormat="false" ht="12.75" hidden="false" customHeight="false" outlineLevel="0" collapsed="false">
      <c r="A516" s="89" t="n">
        <v>9</v>
      </c>
      <c r="B516" s="89" t="str">
        <f aca="false">B515</f>
        <v>09/</v>
      </c>
      <c r="C516" s="89" t="n">
        <f aca="false">C515</f>
        <v>2014</v>
      </c>
      <c r="D516" s="89" t="str">
        <f aca="false">B516&amp;"|"&amp;C516&amp;"|"&amp;A516</f>
        <v>09/|2014|9</v>
      </c>
      <c r="E516" s="72" t="n">
        <f aca="false">VLOOKUP(D516,'EST. DESCRITIVAS'!E:Q,3,0)</f>
        <v>0.789089720497112</v>
      </c>
      <c r="F516" s="72" t="n">
        <f aca="false">VLOOKUP(D516,'EST. DESCRITIVAS'!$E:$Q,5,0)</f>
        <v>0.147550959378542</v>
      </c>
      <c r="G516" s="72" t="n">
        <f aca="false">VLOOKUP(D516,'EST. DESCRITIVAS'!$E:$Q,7,0)</f>
        <v>0.936640679875655</v>
      </c>
      <c r="H516" s="72" t="n">
        <f aca="false">VLOOKUP(D516,'EST. DESCRITIVAS'!$E:$Q,13,0)</f>
        <v>0.244531994352915</v>
      </c>
      <c r="I516" s="72" t="n">
        <f aca="false">VLOOKUP(D516,'EST. DESCRITIVAS'!$E:$Q,11,0)</f>
        <v>0.653716157478562</v>
      </c>
      <c r="J516" s="72" t="n">
        <f aca="false">VLOOKUP(D516,'EST. DESCRITIVAS'!$E:$Q,9,0)</f>
        <v>0.275712666300395</v>
      </c>
    </row>
    <row r="517" customFormat="false" ht="12.75" hidden="false" customHeight="false" outlineLevel="0" collapsed="false">
      <c r="A517" s="89" t="n">
        <v>10</v>
      </c>
      <c r="B517" s="89" t="str">
        <f aca="false">B516</f>
        <v>09/</v>
      </c>
      <c r="C517" s="89" t="n">
        <f aca="false">C516</f>
        <v>2014</v>
      </c>
      <c r="D517" s="89" t="str">
        <f aca="false">B517&amp;"|"&amp;C517&amp;"|"&amp;A517</f>
        <v>09/|2014|10</v>
      </c>
      <c r="E517" s="72" t="n">
        <f aca="false">VLOOKUP(D517,'EST. DESCRITIVAS'!E:Q,3,0)</f>
        <v>0.736166450412799</v>
      </c>
      <c r="F517" s="72" t="n">
        <f aca="false">VLOOKUP(D517,'EST. DESCRITIVAS'!$E:$Q,5,0)</f>
        <v>0.238709825580728</v>
      </c>
      <c r="G517" s="72" t="n">
        <f aca="false">VLOOKUP(D517,'EST. DESCRITIVAS'!$E:$Q,7,0)</f>
        <v>0.974876275993528</v>
      </c>
      <c r="H517" s="72" t="n">
        <f aca="false">VLOOKUP(D517,'EST. DESCRITIVAS'!$E:$Q,13,0)</f>
        <v>0.172524658682498</v>
      </c>
      <c r="I517" s="72" t="n">
        <f aca="false">VLOOKUP(D517,'EST. DESCRITIVAS'!$E:$Q,11,0)</f>
        <v>0.778835444200763</v>
      </c>
      <c r="J517" s="72" t="n">
        <f aca="false">VLOOKUP(D517,'EST. DESCRITIVAS'!$E:$Q,9,0)</f>
        <v>0.231935146803845</v>
      </c>
    </row>
    <row r="518" customFormat="false" ht="12.75" hidden="false" customHeight="false" outlineLevel="0" collapsed="false">
      <c r="A518" s="89" t="n">
        <v>11</v>
      </c>
      <c r="B518" s="89" t="str">
        <f aca="false">B517</f>
        <v>09/</v>
      </c>
      <c r="C518" s="89" t="n">
        <f aca="false">C517</f>
        <v>2014</v>
      </c>
      <c r="D518" s="89" t="str">
        <f aca="false">B518&amp;"|"&amp;C518&amp;"|"&amp;A518</f>
        <v>09/|2014|11</v>
      </c>
      <c r="E518" s="72" t="n">
        <f aca="false">VLOOKUP(D518,'EST. DESCRITIVAS'!E:Q,3,0)</f>
        <v>0.627083430841798</v>
      </c>
      <c r="F518" s="72" t="n">
        <f aca="false">VLOOKUP(D518,'EST. DESCRITIVAS'!$E:$Q,5,0)</f>
        <v>0.264146527918624</v>
      </c>
      <c r="G518" s="72" t="n">
        <f aca="false">VLOOKUP(D518,'EST. DESCRITIVAS'!$E:$Q,7,0)</f>
        <v>0.891229958760423</v>
      </c>
      <c r="H518" s="72" t="n">
        <f aca="false">VLOOKUP(D518,'EST. DESCRITIVAS'!$E:$Q,13,0)</f>
        <v>0.111661492217525</v>
      </c>
      <c r="I518" s="72" t="n">
        <f aca="false">VLOOKUP(D518,'EST. DESCRITIVAS'!$E:$Q,11,0)</f>
        <v>0.784152664451274</v>
      </c>
      <c r="J518" s="72" t="n">
        <f aca="false">VLOOKUP(D518,'EST. DESCRITIVAS'!$E:$Q,9,0)</f>
        <v>0.152435631412807</v>
      </c>
    </row>
    <row r="519" customFormat="false" ht="12.75" hidden="false" customHeight="false" outlineLevel="0" collapsed="false">
      <c r="A519" s="89" t="n">
        <v>12</v>
      </c>
      <c r="B519" s="89" t="str">
        <f aca="false">B518</f>
        <v>09/</v>
      </c>
      <c r="C519" s="89" t="n">
        <f aca="false">C518</f>
        <v>2014</v>
      </c>
      <c r="D519" s="89" t="str">
        <f aca="false">B519&amp;"|"&amp;C519&amp;"|"&amp;A519</f>
        <v>09/|2014|12</v>
      </c>
      <c r="E519" s="72" t="n">
        <f aca="false">VLOOKUP(D519,'EST. DESCRITIVAS'!E:Q,3,0)</f>
        <v>0.716993928549526</v>
      </c>
      <c r="F519" s="72" t="n">
        <f aca="false">VLOOKUP(D519,'EST. DESCRITIVAS'!$E:$Q,5,0)</f>
        <v>0.210671755670114</v>
      </c>
      <c r="G519" s="72" t="n">
        <f aca="false">VLOOKUP(D519,'EST. DESCRITIVAS'!$E:$Q,7,0)</f>
        <v>0.92766568421964</v>
      </c>
      <c r="H519" s="72" t="n">
        <f aca="false">VLOOKUP(D519,'EST. DESCRITIVAS'!$E:$Q,13,0)</f>
        <v>0.0510968654288074</v>
      </c>
      <c r="I519" s="72" t="n">
        <f aca="false">VLOOKUP(D519,'EST. DESCRITIVAS'!$E:$Q,11,0)</f>
        <v>0.873040667534876</v>
      </c>
      <c r="J519" s="72" t="n">
        <f aca="false">VLOOKUP(D519,'EST. DESCRITIVAS'!$E:$Q,9,0)</f>
        <v>0.306498219690548</v>
      </c>
    </row>
    <row r="520" customFormat="false" ht="12.75" hidden="false" customHeight="false" outlineLevel="0" collapsed="false">
      <c r="A520" s="89" t="n">
        <v>13</v>
      </c>
      <c r="B520" s="89" t="str">
        <f aca="false">B519</f>
        <v>09/</v>
      </c>
      <c r="C520" s="89" t="n">
        <f aca="false">C519</f>
        <v>2014</v>
      </c>
      <c r="D520" s="89" t="str">
        <f aca="false">B520&amp;"|"&amp;C520&amp;"|"&amp;A520</f>
        <v>09/|2014|13</v>
      </c>
      <c r="E520" s="72" t="n">
        <f aca="false">VLOOKUP(D520,'EST. DESCRITIVAS'!E:Q,3,0)</f>
        <v>0.625495509471205</v>
      </c>
      <c r="F520" s="72" t="n">
        <f aca="false">VLOOKUP(D520,'EST. DESCRITIVAS'!$E:$Q,5,0)</f>
        <v>0.36037112462909</v>
      </c>
      <c r="G520" s="72" t="n">
        <f aca="false">VLOOKUP(D520,'EST. DESCRITIVAS'!$E:$Q,7,0)</f>
        <v>0.985866634100297</v>
      </c>
      <c r="H520" s="72" t="n">
        <f aca="false">VLOOKUP(D520,'EST. DESCRITIVAS'!$E:$Q,13,0)</f>
        <v>0.1487906433289</v>
      </c>
      <c r="I520" s="72" t="n">
        <f aca="false">VLOOKUP(D520,'EST. DESCRITIVAS'!$E:$Q,11,0)</f>
        <v>0.718902964310114</v>
      </c>
      <c r="J520" s="72" t="n">
        <f aca="false">VLOOKUP(D520,'EST. DESCRITIVAS'!$E:$Q,9,0)</f>
        <v>0.257789524409927</v>
      </c>
    </row>
    <row r="521" customFormat="false" ht="12.75" hidden="false" customHeight="false" outlineLevel="0" collapsed="false">
      <c r="A521" s="89" t="n">
        <v>14</v>
      </c>
      <c r="B521" s="89" t="str">
        <f aca="false">B520</f>
        <v>09/</v>
      </c>
      <c r="C521" s="89" t="n">
        <f aca="false">C520</f>
        <v>2014</v>
      </c>
      <c r="D521" s="89" t="str">
        <f aca="false">B521&amp;"|"&amp;C521&amp;"|"&amp;A521</f>
        <v>09/|2014|14</v>
      </c>
      <c r="E521" s="72" t="n">
        <f aca="false">VLOOKUP(D521,'EST. DESCRITIVAS'!E:Q,3,0)</f>
        <v>0.724292954040059</v>
      </c>
      <c r="F521" s="72" t="n">
        <f aca="false">VLOOKUP(D521,'EST. DESCRITIVAS'!$E:$Q,5,0)</f>
        <v>0.147949738583555</v>
      </c>
      <c r="G521" s="72" t="n">
        <f aca="false">VLOOKUP(D521,'EST. DESCRITIVAS'!$E:$Q,7,0)</f>
        <v>0.872242692623614</v>
      </c>
      <c r="H521" s="72" t="n">
        <f aca="false">VLOOKUP(D521,'EST. DESCRITIVAS'!$E:$Q,13,0)</f>
        <v>0.147126144629891</v>
      </c>
      <c r="I521" s="72" t="n">
        <f aca="false">VLOOKUP(D521,'EST. DESCRITIVAS'!$E:$Q,11,0)</f>
        <v>0.70221258365011</v>
      </c>
      <c r="J521" s="72" t="n">
        <f aca="false">VLOOKUP(D521,'EST. DESCRITIVAS'!$E:$Q,9,0)</f>
        <v>0.126728157299597</v>
      </c>
    </row>
    <row r="522" customFormat="false" ht="12.75" hidden="false" customHeight="false" outlineLevel="0" collapsed="false">
      <c r="A522" s="89" t="n">
        <v>15</v>
      </c>
      <c r="B522" s="89" t="str">
        <f aca="false">B521</f>
        <v>09/</v>
      </c>
      <c r="C522" s="89" t="n">
        <f aca="false">C521</f>
        <v>2014</v>
      </c>
      <c r="D522" s="89" t="str">
        <f aca="false">B522&amp;"|"&amp;C522&amp;"|"&amp;A522</f>
        <v>09/|2014|15</v>
      </c>
      <c r="E522" s="72" t="n">
        <f aca="false">VLOOKUP(D522,'EST. DESCRITIVAS'!E:Q,3,0)</f>
        <v>0.705122001797194</v>
      </c>
      <c r="F522" s="72" t="n">
        <f aca="false">VLOOKUP(D522,'EST. DESCRITIVAS'!$E:$Q,5,0)</f>
        <v>0.195824980991221</v>
      </c>
      <c r="G522" s="72" t="n">
        <f aca="false">VLOOKUP(D522,'EST. DESCRITIVAS'!$E:$Q,7,0)</f>
        <v>0.900946982788414</v>
      </c>
      <c r="H522" s="72" t="n">
        <f aca="false">VLOOKUP(D522,'EST. DESCRITIVAS'!$E:$Q,13,0)</f>
        <v>0.151033386327504</v>
      </c>
      <c r="I522" s="72" t="n">
        <f aca="false">VLOOKUP(D522,'EST. DESCRITIVAS'!$E:$Q,11,0)</f>
        <v>0.741515172461464</v>
      </c>
      <c r="J522" s="72" t="n">
        <f aca="false">VLOOKUP(D522,'EST. DESCRITIVAS'!$E:$Q,9,0)</f>
        <v>0.163993917190848</v>
      </c>
    </row>
    <row r="523" customFormat="false" ht="12.75" hidden="false" customHeight="false" outlineLevel="0" collapsed="false">
      <c r="A523" s="89" t="n">
        <v>16</v>
      </c>
      <c r="B523" s="89" t="str">
        <f aca="false">B522</f>
        <v>09/</v>
      </c>
      <c r="C523" s="89" t="n">
        <f aca="false">C522</f>
        <v>2014</v>
      </c>
      <c r="D523" s="89" t="str">
        <f aca="false">B523&amp;"|"&amp;C523&amp;"|"&amp;A523</f>
        <v>09/|2014|16</v>
      </c>
      <c r="E523" s="72" t="n">
        <f aca="false">VLOOKUP(D523,'EST. DESCRITIVAS'!E:Q,3,0)</f>
        <v>0.779610269891174</v>
      </c>
      <c r="F523" s="72" t="n">
        <f aca="false">VLOOKUP(D523,'EST. DESCRITIVAS'!$E:$Q,5,0)</f>
        <v>0.158331127973191</v>
      </c>
      <c r="G523" s="72" t="n">
        <f aca="false">VLOOKUP(D523,'EST. DESCRITIVAS'!$E:$Q,7,0)</f>
        <v>0.937941397864365</v>
      </c>
      <c r="H523" s="72" t="n">
        <f aca="false">VLOOKUP(D523,'EST. DESCRITIVAS'!$E:$Q,13,0)</f>
        <v>0.087667672538009</v>
      </c>
      <c r="I523" s="72" t="n">
        <f aca="false">VLOOKUP(D523,'EST. DESCRITIVAS'!$E:$Q,11,0)</f>
        <v>0.83190169456828</v>
      </c>
      <c r="J523" s="72" t="n">
        <f aca="false">VLOOKUP(D523,'EST. DESCRITIVAS'!$E:$Q,9,0)</f>
        <v>0.167245686617523</v>
      </c>
    </row>
    <row r="524" customFormat="false" ht="12.75" hidden="false" customHeight="false" outlineLevel="0" collapsed="false">
      <c r="A524" s="89" t="n">
        <v>17</v>
      </c>
      <c r="B524" s="89" t="str">
        <f aca="false">B523</f>
        <v>09/</v>
      </c>
      <c r="C524" s="89" t="n">
        <f aca="false">C523</f>
        <v>2014</v>
      </c>
      <c r="D524" s="89" t="str">
        <f aca="false">B524&amp;"|"&amp;C524&amp;"|"&amp;A524</f>
        <v>09/|2014|17</v>
      </c>
      <c r="E524" s="72" t="n">
        <f aca="false">VLOOKUP(D524,'EST. DESCRITIVAS'!E:Q,3,0)</f>
        <v>0.846380076383087</v>
      </c>
      <c r="F524" s="72" t="n">
        <f aca="false">VLOOKUP(D524,'EST. DESCRITIVAS'!$E:$Q,5,0)</f>
        <v>0.0745982835505112</v>
      </c>
      <c r="G524" s="72" t="n">
        <f aca="false">VLOOKUP(D524,'EST. DESCRITIVAS'!$E:$Q,7,0)</f>
        <v>0.920978359933599</v>
      </c>
      <c r="H524" s="72" t="n">
        <f aca="false">VLOOKUP(D524,'EST. DESCRITIVAS'!$E:$Q,13,0)</f>
        <v>0.0708903403604326</v>
      </c>
      <c r="I524" s="72" t="n">
        <f aca="false">VLOOKUP(D524,'EST. DESCRITIVAS'!$E:$Q,11,0)</f>
        <v>0.282184784141829</v>
      </c>
      <c r="J524" s="72" t="n">
        <f aca="false">VLOOKUP(D524,'EST. DESCRITIVAS'!$E:$Q,9,0)</f>
        <v>0.180282801870517</v>
      </c>
    </row>
    <row r="525" customFormat="false" ht="12.75" hidden="false" customHeight="false" outlineLevel="0" collapsed="false">
      <c r="A525" s="89" t="n">
        <v>18</v>
      </c>
      <c r="B525" s="89" t="str">
        <f aca="false">B524</f>
        <v>09/</v>
      </c>
      <c r="C525" s="89" t="n">
        <f aca="false">C524</f>
        <v>2014</v>
      </c>
      <c r="D525" s="89" t="str">
        <f aca="false">B525&amp;"|"&amp;C525&amp;"|"&amp;A525</f>
        <v>09/|2014|18</v>
      </c>
      <c r="E525" s="72" t="n">
        <f aca="false">VLOOKUP(D525,'EST. DESCRITIVAS'!E:Q,3,0)</f>
        <v>0.795064587741587</v>
      </c>
      <c r="F525" s="72" t="n">
        <f aca="false">VLOOKUP(D525,'EST. DESCRITIVAS'!$E:$Q,5,0)</f>
        <v>0.102329001958474</v>
      </c>
      <c r="G525" s="72" t="n">
        <f aca="false">VLOOKUP(D525,'EST. DESCRITIVAS'!$E:$Q,7,0)</f>
        <v>0.897393589700063</v>
      </c>
      <c r="H525" s="72" t="n">
        <f aca="false">VLOOKUP(D525,'EST. DESCRITIVAS'!$E:$Q,13,0)</f>
        <v>0.0682662917801165</v>
      </c>
      <c r="I525" s="72" t="n">
        <f aca="false">VLOOKUP(D525,'EST. DESCRITIVAS'!$E:$Q,11,0)</f>
        <v>0.90381299210181</v>
      </c>
      <c r="J525" s="72" t="n">
        <f aca="false">VLOOKUP(D525,'EST. DESCRITIVAS'!$E:$Q,9,0)</f>
        <v>0.28321946828623</v>
      </c>
    </row>
    <row r="526" customFormat="false" ht="12.75" hidden="false" customHeight="false" outlineLevel="0" collapsed="false">
      <c r="A526" s="89" t="n">
        <v>19</v>
      </c>
      <c r="B526" s="89" t="str">
        <f aca="false">B525</f>
        <v>09/</v>
      </c>
      <c r="C526" s="89" t="n">
        <f aca="false">C525</f>
        <v>2014</v>
      </c>
      <c r="D526" s="89" t="str">
        <f aca="false">B526&amp;"|"&amp;C526&amp;"|"&amp;A526</f>
        <v>09/|2014|19</v>
      </c>
      <c r="E526" s="72" t="n">
        <f aca="false">VLOOKUP(D526,'EST. DESCRITIVAS'!E:Q,3,0)</f>
        <v>0.524339703355471</v>
      </c>
      <c r="F526" s="72" t="n">
        <f aca="false">VLOOKUP(D526,'EST. DESCRITIVAS'!$E:$Q,5,0)</f>
        <v>0.231825878520064</v>
      </c>
      <c r="G526" s="72" t="n">
        <f aca="false">VLOOKUP(D526,'EST. DESCRITIVAS'!$E:$Q,7,0)</f>
        <v>0.756165581875535</v>
      </c>
      <c r="H526" s="72" t="n">
        <f aca="false">VLOOKUP(D526,'EST. DESCRITIVAS'!$E:$Q,13,0)</f>
        <v>0.0735277175446807</v>
      </c>
      <c r="I526" s="72" t="n">
        <f aca="false">VLOOKUP(D526,'EST. DESCRITIVAS'!$E:$Q,11,0)</f>
        <v>0.743326926992723</v>
      </c>
      <c r="J526" s="72" t="n">
        <f aca="false">VLOOKUP(D526,'EST. DESCRITIVAS'!$E:$Q,9,0)</f>
        <v>0.143771590141856</v>
      </c>
    </row>
    <row r="527" customFormat="false" ht="12.75" hidden="false" customHeight="false" outlineLevel="0" collapsed="false">
      <c r="A527" s="89" t="n">
        <v>20</v>
      </c>
      <c r="B527" s="89" t="str">
        <f aca="false">B526</f>
        <v>09/</v>
      </c>
      <c r="C527" s="89" t="n">
        <f aca="false">C526</f>
        <v>2014</v>
      </c>
      <c r="D527" s="89" t="str">
        <f aca="false">B527&amp;"|"&amp;C527&amp;"|"&amp;A527</f>
        <v>09/|2014|20</v>
      </c>
      <c r="E527" s="72" t="str">
        <f aca="false">VLOOKUP(D527,'EST. DESCRITIVAS'!E:Q,3,0)</f>
        <v/>
      </c>
      <c r="F527" s="72" t="str">
        <f aca="false">VLOOKUP(D527,'EST. DESCRITIVAS'!$E:$Q,5,0)</f>
        <v/>
      </c>
      <c r="G527" s="72" t="str">
        <f aca="false">VLOOKUP(D527,'EST. DESCRITIVAS'!$E:$Q,7,0)</f>
        <v/>
      </c>
      <c r="H527" s="72" t="str">
        <f aca="false">VLOOKUP(D527,'EST. DESCRITIVAS'!$E:$Q,13,0)</f>
        <v/>
      </c>
      <c r="I527" s="72" t="str">
        <f aca="false">VLOOKUP(D527,'EST. DESCRITIVAS'!$E:$Q,11,0)</f>
        <v/>
      </c>
      <c r="J527" s="72" t="str">
        <f aca="false">VLOOKUP(D527,'EST. DESCRITIVAS'!$E:$Q,9,0)</f>
        <v/>
      </c>
    </row>
    <row r="528" customFormat="false" ht="12.75" hidden="false" customHeight="false" outlineLevel="0" collapsed="false">
      <c r="A528" s="89" t="n">
        <v>21</v>
      </c>
      <c r="B528" s="89" t="str">
        <f aca="false">B527</f>
        <v>09/</v>
      </c>
      <c r="C528" s="89" t="n">
        <f aca="false">C527</f>
        <v>2014</v>
      </c>
      <c r="D528" s="89" t="str">
        <f aca="false">B528&amp;"|"&amp;C528&amp;"|"&amp;A528</f>
        <v>09/|2014|21</v>
      </c>
      <c r="E528" s="72" t="n">
        <f aca="false">VLOOKUP(D528,'EST. DESCRITIVAS'!E:Q,3,0)</f>
        <v>0.710158964732197</v>
      </c>
      <c r="F528" s="72" t="n">
        <f aca="false">VLOOKUP(D528,'EST. DESCRITIVAS'!$E:$Q,5,0)</f>
        <v>0.197371159914096</v>
      </c>
      <c r="G528" s="72" t="n">
        <f aca="false">VLOOKUP(D528,'EST. DESCRITIVAS'!$E:$Q,7,0)</f>
        <v>0.907530124646293</v>
      </c>
      <c r="H528" s="72" t="n">
        <f aca="false">VLOOKUP(D528,'EST. DESCRITIVAS'!$E:$Q,13,0)</f>
        <v>0.109636007939019</v>
      </c>
      <c r="I528" s="72" t="n">
        <f aca="false">VLOOKUP(D528,'EST. DESCRITIVAS'!$E:$Q,11,0)</f>
        <v>0.831015673725963</v>
      </c>
      <c r="J528" s="72" t="n">
        <f aca="false">VLOOKUP(D528,'EST. DESCRITIVAS'!$E:$Q,9,0)</f>
        <v>0.0988412150017973</v>
      </c>
    </row>
    <row r="529" customFormat="false" ht="12.75" hidden="false" customHeight="false" outlineLevel="0" collapsed="false">
      <c r="A529" s="89" t="n">
        <v>22</v>
      </c>
      <c r="B529" s="89" t="str">
        <f aca="false">B528</f>
        <v>09/</v>
      </c>
      <c r="C529" s="89" t="n">
        <f aca="false">C528</f>
        <v>2014</v>
      </c>
      <c r="D529" s="89" t="str">
        <f aca="false">B529&amp;"|"&amp;C529&amp;"|"&amp;A529</f>
        <v>09/|2014|22</v>
      </c>
      <c r="E529" s="72" t="n">
        <f aca="false">VLOOKUP(D529,'EST. DESCRITIVAS'!E:Q,3,0)</f>
        <v>0.539349931281706</v>
      </c>
      <c r="F529" s="72" t="n">
        <f aca="false">VLOOKUP(D529,'EST. DESCRITIVAS'!$E:$Q,5,0)</f>
        <v>0.391713270547402</v>
      </c>
      <c r="G529" s="72" t="n">
        <f aca="false">VLOOKUP(D529,'EST. DESCRITIVAS'!$E:$Q,7,0)</f>
        <v>0.931063201829109</v>
      </c>
      <c r="H529" s="72" t="n">
        <f aca="false">VLOOKUP(D529,'EST. DESCRITIVAS'!$E:$Q,13,0)</f>
        <v>0.130609091081822</v>
      </c>
      <c r="I529" s="72" t="n">
        <f aca="false">VLOOKUP(D529,'EST. DESCRITIVAS'!$E:$Q,11,0)</f>
        <v>1.01451317681185</v>
      </c>
      <c r="J529" s="72" t="n">
        <f aca="false">VLOOKUP(D529,'EST. DESCRITIVAS'!$E:$Q,9,0)</f>
        <v>0.314951453851074</v>
      </c>
    </row>
    <row r="530" customFormat="false" ht="12.75" hidden="false" customHeight="false" outlineLevel="0" collapsed="false">
      <c r="A530" s="89" t="n">
        <v>23</v>
      </c>
      <c r="B530" s="89" t="str">
        <f aca="false">B529</f>
        <v>09/</v>
      </c>
      <c r="C530" s="89" t="n">
        <f aca="false">C529</f>
        <v>2014</v>
      </c>
      <c r="D530" s="89" t="str">
        <f aca="false">B530&amp;"|"&amp;C530&amp;"|"&amp;A530</f>
        <v>09/|2014|23</v>
      </c>
      <c r="E530" s="72" t="n">
        <f aca="false">VLOOKUP(D530,'EST. DESCRITIVAS'!E:Q,3,0)</f>
        <v>0.345962011906342</v>
      </c>
      <c r="F530" s="72" t="n">
        <f aca="false">VLOOKUP(D530,'EST. DESCRITIVAS'!$E:$Q,5,0)</f>
        <v>0.438469706949707</v>
      </c>
      <c r="G530" s="72" t="n">
        <f aca="false">VLOOKUP(D530,'EST. DESCRITIVAS'!$E:$Q,7,0)</f>
        <v>0.784431718856047</v>
      </c>
      <c r="H530" s="72" t="n">
        <f aca="false">VLOOKUP(D530,'EST. DESCRITIVAS'!$E:$Q,13,0)</f>
        <v>0.0699954668743722</v>
      </c>
      <c r="I530" s="72" t="n">
        <f aca="false">VLOOKUP(D530,'EST. DESCRITIVAS'!$E:$Q,11,0)</f>
        <v>0.753412992789574</v>
      </c>
      <c r="J530" s="72" t="n">
        <f aca="false">VLOOKUP(D530,'EST. DESCRITIVAS'!$E:$Q,9,0)</f>
        <v>0.324789685511279</v>
      </c>
    </row>
    <row r="531" customFormat="false" ht="12.75" hidden="false" customHeight="false" outlineLevel="0" collapsed="false">
      <c r="A531" s="89" t="n">
        <v>1</v>
      </c>
      <c r="B531" s="89" t="s">
        <v>28</v>
      </c>
      <c r="C531" s="89" t="n">
        <f aca="false">C530</f>
        <v>2014</v>
      </c>
      <c r="D531" s="89" t="str">
        <f aca="false">B531&amp;"|"&amp;C531&amp;"|"&amp;A531</f>
        <v>12/|2014|1</v>
      </c>
      <c r="E531" s="72" t="n">
        <f aca="false">VLOOKUP(D531,'EST. DESCRITIVAS'!E:Q,3,0)</f>
        <v>0.840567619686425</v>
      </c>
      <c r="F531" s="72" t="n">
        <f aca="false">VLOOKUP(D531,'EST. DESCRITIVAS'!$E:$Q,5,0)</f>
        <v>0.121321371677706</v>
      </c>
      <c r="G531" s="72" t="n">
        <f aca="false">VLOOKUP(D531,'EST. DESCRITIVAS'!$E:$Q,7,0)</f>
        <v>0.96188899136413</v>
      </c>
      <c r="H531" s="72" t="n">
        <f aca="false">VLOOKUP(D531,'EST. DESCRITIVAS'!$E:$Q,13,0)</f>
        <v>0.118089209356921</v>
      </c>
      <c r="I531" s="72" t="n">
        <f aca="false">VLOOKUP(D531,'EST. DESCRITIVAS'!$E:$Q,11,0)</f>
        <v>0.717213046030017</v>
      </c>
      <c r="J531" s="72" t="n">
        <f aca="false">VLOOKUP(D531,'EST. DESCRITIVAS'!$E:$Q,9,0)</f>
        <v>0.289582459964786</v>
      </c>
    </row>
    <row r="532" customFormat="false" ht="12.75" hidden="false" customHeight="false" outlineLevel="0" collapsed="false">
      <c r="A532" s="89" t="n">
        <v>2</v>
      </c>
      <c r="B532" s="89" t="str">
        <f aca="false">B531</f>
        <v>12/</v>
      </c>
      <c r="C532" s="89" t="n">
        <f aca="false">C531</f>
        <v>2014</v>
      </c>
      <c r="D532" s="89" t="str">
        <f aca="false">B532&amp;"|"&amp;C532&amp;"|"&amp;A532</f>
        <v>12/|2014|2</v>
      </c>
      <c r="E532" s="72" t="n">
        <f aca="false">VLOOKUP(D532,'EST. DESCRITIVAS'!E:Q,3,0)</f>
        <v>1.04994495045541</v>
      </c>
      <c r="F532" s="72" t="n">
        <f aca="false">VLOOKUP(D532,'EST. DESCRITIVAS'!$E:$Q,5,0)</f>
        <v>0.304373936542888</v>
      </c>
      <c r="G532" s="72" t="n">
        <f aca="false">VLOOKUP(D532,'EST. DESCRITIVAS'!$E:$Q,7,0)</f>
        <v>1.3543188869983</v>
      </c>
      <c r="H532" s="72" t="n">
        <f aca="false">VLOOKUP(D532,'EST. DESCRITIVAS'!$E:$Q,13,0)</f>
        <v>0.139125212691422</v>
      </c>
      <c r="I532" s="72" t="n">
        <f aca="false">VLOOKUP(D532,'EST. DESCRITIVAS'!$E:$Q,11,0)</f>
        <v>1.17946151536383</v>
      </c>
      <c r="J532" s="72" t="n">
        <f aca="false">VLOOKUP(D532,'EST. DESCRITIVAS'!$E:$Q,9,0)</f>
        <v>0.248223401060955</v>
      </c>
    </row>
    <row r="533" customFormat="false" ht="12.75" hidden="false" customHeight="false" outlineLevel="0" collapsed="false">
      <c r="A533" s="89" t="n">
        <v>3</v>
      </c>
      <c r="B533" s="89" t="str">
        <f aca="false">B532</f>
        <v>12/</v>
      </c>
      <c r="C533" s="89" t="n">
        <f aca="false">C532</f>
        <v>2014</v>
      </c>
      <c r="D533" s="89" t="str">
        <f aca="false">B533&amp;"|"&amp;C533&amp;"|"&amp;A533</f>
        <v>12/|2014|3</v>
      </c>
      <c r="E533" s="72" t="n">
        <f aca="false">VLOOKUP(D533,'EST. DESCRITIVAS'!E:Q,3,0)</f>
        <v>0.745088211708102</v>
      </c>
      <c r="F533" s="72" t="n">
        <f aca="false">VLOOKUP(D533,'EST. DESCRITIVAS'!$E:$Q,5,0)</f>
        <v>0.372894947874899</v>
      </c>
      <c r="G533" s="72" t="n">
        <f aca="false">VLOOKUP(D533,'EST. DESCRITIVAS'!$E:$Q,7,0)</f>
        <v>1.117983159583</v>
      </c>
      <c r="H533" s="72" t="n">
        <f aca="false">VLOOKUP(D533,'EST. DESCRITIVAS'!$E:$Q,13,0)</f>
        <v>0.470930232558139</v>
      </c>
      <c r="I533" s="72" t="n">
        <f aca="false">VLOOKUP(D533,'EST. DESCRITIVAS'!$E:$Q,11,0)</f>
        <v>0.447774659182036</v>
      </c>
      <c r="J533" s="72" t="n">
        <f aca="false">VLOOKUP(D533,'EST. DESCRITIVAS'!$E:$Q,9,0)</f>
        <v>0.197574178027266</v>
      </c>
    </row>
    <row r="534" customFormat="false" ht="12.75" hidden="false" customHeight="false" outlineLevel="0" collapsed="false">
      <c r="A534" s="89" t="n">
        <v>4</v>
      </c>
      <c r="B534" s="89" t="str">
        <f aca="false">B533</f>
        <v>12/</v>
      </c>
      <c r="C534" s="89" t="n">
        <f aca="false">C533</f>
        <v>2014</v>
      </c>
      <c r="D534" s="89" t="str">
        <f aca="false">B534&amp;"|"&amp;C534&amp;"|"&amp;A534</f>
        <v>12/|2014|4</v>
      </c>
      <c r="E534" s="72" t="n">
        <f aca="false">VLOOKUP(D534,'EST. DESCRITIVAS'!E:Q,3,0)</f>
        <v>1.0266413421969</v>
      </c>
      <c r="F534" s="72" t="n">
        <f aca="false">VLOOKUP(D534,'EST. DESCRITIVAS'!$E:$Q,5,0)</f>
        <v>0.298144982589426</v>
      </c>
      <c r="G534" s="72" t="n">
        <f aca="false">VLOOKUP(D534,'EST. DESCRITIVAS'!$E:$Q,7,0)</f>
        <v>1.32478632478632</v>
      </c>
      <c r="H534" s="72" t="n">
        <f aca="false">VLOOKUP(D534,'EST. DESCRITIVAS'!$E:$Q,13,0)</f>
        <v>0.130610952833175</v>
      </c>
      <c r="I534" s="72" t="n">
        <f aca="false">VLOOKUP(D534,'EST. DESCRITIVAS'!$E:$Q,11,0)</f>
        <v>0.931763216207663</v>
      </c>
      <c r="J534" s="72" t="n">
        <f aca="false">VLOOKUP(D534,'EST. DESCRITIVAS'!$E:$Q,9,0)</f>
        <v>0.222576764798986</v>
      </c>
    </row>
    <row r="535" customFormat="false" ht="12.75" hidden="false" customHeight="false" outlineLevel="0" collapsed="false">
      <c r="A535" s="89" t="n">
        <v>5</v>
      </c>
      <c r="B535" s="89" t="str">
        <f aca="false">B534</f>
        <v>12/</v>
      </c>
      <c r="C535" s="89" t="n">
        <f aca="false">C534</f>
        <v>2014</v>
      </c>
      <c r="D535" s="89" t="str">
        <f aca="false">B535&amp;"|"&amp;C535&amp;"|"&amp;A535</f>
        <v>12/|2014|5</v>
      </c>
      <c r="E535" s="72" t="n">
        <f aca="false">VLOOKUP(D535,'EST. DESCRITIVAS'!E:Q,3,0)</f>
        <v>0.336873881932022</v>
      </c>
      <c r="F535" s="72" t="n">
        <f aca="false">VLOOKUP(D535,'EST. DESCRITIVAS'!$E:$Q,5,0)</f>
        <v>0.61314847942755</v>
      </c>
      <c r="G535" s="72" t="n">
        <f aca="false">VLOOKUP(D535,'EST. DESCRITIVAS'!$E:$Q,7,0)</f>
        <v>0.95002236135957</v>
      </c>
      <c r="H535" s="72" t="n">
        <f aca="false">VLOOKUP(D535,'EST. DESCRITIVAS'!$E:$Q,13,0)</f>
        <v>0.294722719141324</v>
      </c>
      <c r="I535" s="72" t="n">
        <f aca="false">VLOOKUP(D535,'EST. DESCRITIVAS'!$E:$Q,11,0)</f>
        <v>0.860576923076927</v>
      </c>
      <c r="J535" s="72" t="n">
        <f aca="false">VLOOKUP(D535,'EST. DESCRITIVAS'!$E:$Q,9,0)</f>
        <v>0.523703041144902</v>
      </c>
    </row>
    <row r="536" customFormat="false" ht="12.75" hidden="false" customHeight="false" outlineLevel="0" collapsed="false">
      <c r="A536" s="89" t="n">
        <v>6</v>
      </c>
      <c r="B536" s="89" t="str">
        <f aca="false">B535</f>
        <v>12/</v>
      </c>
      <c r="C536" s="89" t="n">
        <f aca="false">C535</f>
        <v>2014</v>
      </c>
      <c r="D536" s="89" t="str">
        <f aca="false">B536&amp;"|"&amp;C536&amp;"|"&amp;A536</f>
        <v>12/|2014|6</v>
      </c>
      <c r="E536" s="72" t="str">
        <f aca="false">VLOOKUP(D536,'EST. DESCRITIVAS'!E:Q,3,0)</f>
        <v/>
      </c>
      <c r="F536" s="72" t="str">
        <f aca="false">VLOOKUP(D536,'EST. DESCRITIVAS'!$E:$Q,5,0)</f>
        <v/>
      </c>
      <c r="G536" s="72" t="str">
        <f aca="false">VLOOKUP(D536,'EST. DESCRITIVAS'!$E:$Q,7,0)</f>
        <v/>
      </c>
      <c r="H536" s="72" t="str">
        <f aca="false">VLOOKUP(D536,'EST. DESCRITIVAS'!$E:$Q,13,0)</f>
        <v/>
      </c>
      <c r="I536" s="72" t="str">
        <f aca="false">VLOOKUP(D536,'EST. DESCRITIVAS'!$E:$Q,11,0)</f>
        <v/>
      </c>
      <c r="J536" s="72" t="str">
        <f aca="false">VLOOKUP(D536,'EST. DESCRITIVAS'!$E:$Q,9,0)</f>
        <v/>
      </c>
    </row>
    <row r="537" customFormat="false" ht="12.75" hidden="false" customHeight="false" outlineLevel="0" collapsed="false">
      <c r="A537" s="89" t="n">
        <v>7</v>
      </c>
      <c r="B537" s="89" t="str">
        <f aca="false">B536</f>
        <v>12/</v>
      </c>
      <c r="C537" s="89" t="n">
        <f aca="false">C536</f>
        <v>2014</v>
      </c>
      <c r="D537" s="89" t="str">
        <f aca="false">B537&amp;"|"&amp;C537&amp;"|"&amp;A537</f>
        <v>12/|2014|7</v>
      </c>
      <c r="E537" s="72" t="n">
        <f aca="false">VLOOKUP(D537,'EST. DESCRITIVAS'!E:Q,3,0)</f>
        <v>0.888067186712331</v>
      </c>
      <c r="F537" s="72" t="n">
        <f aca="false">VLOOKUP(D537,'EST. DESCRITIVAS'!$E:$Q,5,0)</f>
        <v>0.155210764009791</v>
      </c>
      <c r="G537" s="72" t="n">
        <f aca="false">VLOOKUP(D537,'EST. DESCRITIVAS'!$E:$Q,7,0)</f>
        <v>1.04327795072212</v>
      </c>
      <c r="H537" s="72" t="n">
        <f aca="false">VLOOKUP(D537,'EST. DESCRITIVAS'!$E:$Q,13,0)</f>
        <v>0.244167675749276</v>
      </c>
      <c r="I537" s="72" t="n">
        <f aca="false">VLOOKUP(D537,'EST. DESCRITIVAS'!$E:$Q,11,0)</f>
        <v>0.388067186712332</v>
      </c>
      <c r="J537" s="72" t="n">
        <f aca="false">VLOOKUP(D537,'EST. DESCRITIVAS'!$E:$Q,9,0)</f>
        <v>0.313209714217411</v>
      </c>
    </row>
    <row r="538" customFormat="false" ht="12.75" hidden="false" customHeight="false" outlineLevel="0" collapsed="false">
      <c r="A538" s="89" t="n">
        <v>8</v>
      </c>
      <c r="B538" s="89" t="str">
        <f aca="false">B537</f>
        <v>12/</v>
      </c>
      <c r="C538" s="89" t="n">
        <f aca="false">C537</f>
        <v>2014</v>
      </c>
      <c r="D538" s="89" t="str">
        <f aca="false">B538&amp;"|"&amp;C538&amp;"|"&amp;A538</f>
        <v>12/|2014|8</v>
      </c>
      <c r="E538" s="72" t="n">
        <f aca="false">VLOOKUP(D538,'EST. DESCRITIVAS'!E:Q,3,0)</f>
        <v>0.894121727544702</v>
      </c>
      <c r="F538" s="72" t="n">
        <f aca="false">VLOOKUP(D538,'EST. DESCRITIVAS'!$E:$Q,5,0)</f>
        <v>0.142638102426667</v>
      </c>
      <c r="G538" s="72" t="n">
        <f aca="false">VLOOKUP(D538,'EST. DESCRITIVAS'!$E:$Q,7,0)</f>
        <v>1.03675982997137</v>
      </c>
      <c r="H538" s="72" t="n">
        <f aca="false">VLOOKUP(D538,'EST. DESCRITIVAS'!$E:$Q,13,0)</f>
        <v>0.20982905460535</v>
      </c>
      <c r="I538" s="72" t="n">
        <f aca="false">VLOOKUP(D538,'EST. DESCRITIVAS'!$E:$Q,11,0)</f>
        <v>0.493021919758953</v>
      </c>
      <c r="J538" s="72" t="n">
        <f aca="false">VLOOKUP(D538,'EST. DESCRITIVAS'!$E:$Q,9,0)</f>
        <v>0.0797727349124035</v>
      </c>
    </row>
    <row r="539" customFormat="false" ht="12.75" hidden="false" customHeight="false" outlineLevel="0" collapsed="false">
      <c r="A539" s="89" t="n">
        <v>9</v>
      </c>
      <c r="B539" s="89" t="str">
        <f aca="false">B538</f>
        <v>12/</v>
      </c>
      <c r="C539" s="89" t="n">
        <f aca="false">C538</f>
        <v>2014</v>
      </c>
      <c r="D539" s="89" t="str">
        <f aca="false">B539&amp;"|"&amp;C539&amp;"|"&amp;A539</f>
        <v>12/|2014|9</v>
      </c>
      <c r="E539" s="72" t="n">
        <f aca="false">VLOOKUP(D539,'EST. DESCRITIVAS'!E:Q,3,0)</f>
        <v>0.802440595659767</v>
      </c>
      <c r="F539" s="72" t="n">
        <f aca="false">VLOOKUP(D539,'EST. DESCRITIVAS'!$E:$Q,5,0)</f>
        <v>0.143577447165779</v>
      </c>
      <c r="G539" s="72" t="n">
        <f aca="false">VLOOKUP(D539,'EST. DESCRITIVAS'!$E:$Q,7,0)</f>
        <v>0.946018042825545</v>
      </c>
      <c r="H539" s="72" t="n">
        <f aca="false">VLOOKUP(D539,'EST. DESCRITIVAS'!$E:$Q,13,0)</f>
        <v>0.277224130593032</v>
      </c>
      <c r="I539" s="72" t="n">
        <f aca="false">VLOOKUP(D539,'EST. DESCRITIVAS'!$E:$Q,11,0)</f>
        <v>0.664084358000544</v>
      </c>
      <c r="J539" s="72" t="n">
        <f aca="false">VLOOKUP(D539,'EST. DESCRITIVAS'!$E:$Q,9,0)</f>
        <v>0.320563658056128</v>
      </c>
    </row>
    <row r="540" customFormat="false" ht="12.75" hidden="false" customHeight="false" outlineLevel="0" collapsed="false">
      <c r="A540" s="89" t="n">
        <v>10</v>
      </c>
      <c r="B540" s="89" t="str">
        <f aca="false">B539</f>
        <v>12/</v>
      </c>
      <c r="C540" s="89" t="n">
        <f aca="false">C539</f>
        <v>2014</v>
      </c>
      <c r="D540" s="89" t="str">
        <f aca="false">B540&amp;"|"&amp;C540&amp;"|"&amp;A540</f>
        <v>12/|2014|10</v>
      </c>
      <c r="E540" s="72" t="n">
        <f aca="false">VLOOKUP(D540,'EST. DESCRITIVAS'!E:Q,3,0)</f>
        <v>0.801331563489656</v>
      </c>
      <c r="F540" s="72" t="n">
        <f aca="false">VLOOKUP(D540,'EST. DESCRITIVAS'!$E:$Q,5,0)</f>
        <v>0.18944992004348</v>
      </c>
      <c r="G540" s="72" t="n">
        <f aca="false">VLOOKUP(D540,'EST. DESCRITIVAS'!$E:$Q,7,0)</f>
        <v>0.990781483533135</v>
      </c>
      <c r="H540" s="72" t="n">
        <f aca="false">VLOOKUP(D540,'EST. DESCRITIVAS'!$E:$Q,13,0)</f>
        <v>0.19036968132362</v>
      </c>
      <c r="I540" s="72" t="n">
        <f aca="false">VLOOKUP(D540,'EST. DESCRITIVAS'!$E:$Q,11,0)</f>
        <v>0.819862662917947</v>
      </c>
      <c r="J540" s="72" t="n">
        <f aca="false">VLOOKUP(D540,'EST. DESCRITIVAS'!$E:$Q,9,0)</f>
        <v>0.204542366503967</v>
      </c>
    </row>
    <row r="541" customFormat="false" ht="12.75" hidden="false" customHeight="false" outlineLevel="0" collapsed="false">
      <c r="A541" s="89" t="n">
        <v>11</v>
      </c>
      <c r="B541" s="89" t="str">
        <f aca="false">B540</f>
        <v>12/</v>
      </c>
      <c r="C541" s="89" t="n">
        <f aca="false">C540</f>
        <v>2014</v>
      </c>
      <c r="D541" s="89" t="str">
        <f aca="false">B541&amp;"|"&amp;C541&amp;"|"&amp;A541</f>
        <v>12/|2014|11</v>
      </c>
      <c r="E541" s="72" t="n">
        <f aca="false">VLOOKUP(D541,'EST. DESCRITIVAS'!E:Q,3,0)</f>
        <v>0.617870839716633</v>
      </c>
      <c r="F541" s="72" t="n">
        <f aca="false">VLOOKUP(D541,'EST. DESCRITIVAS'!$E:$Q,5,0)</f>
        <v>0.264849525493785</v>
      </c>
      <c r="G541" s="72" t="n">
        <f aca="false">VLOOKUP(D541,'EST. DESCRITIVAS'!$E:$Q,7,0)</f>
        <v>0.882720365210418</v>
      </c>
      <c r="H541" s="72" t="n">
        <f aca="false">VLOOKUP(D541,'EST. DESCRITIVAS'!$E:$Q,13,0)</f>
        <v>0.11162206068333</v>
      </c>
      <c r="I541" s="72" t="n">
        <f aca="false">VLOOKUP(D541,'EST. DESCRITIVAS'!$E:$Q,11,0)</f>
        <v>0.953204844795853</v>
      </c>
      <c r="J541" s="72" t="n">
        <f aca="false">VLOOKUP(D541,'EST. DESCRITIVAS'!$E:$Q,9,0)</f>
        <v>0.442611994776832</v>
      </c>
    </row>
    <row r="542" customFormat="false" ht="12.75" hidden="false" customHeight="false" outlineLevel="0" collapsed="false">
      <c r="A542" s="89" t="n">
        <v>12</v>
      </c>
      <c r="B542" s="89" t="str">
        <f aca="false">B541</f>
        <v>12/</v>
      </c>
      <c r="C542" s="89" t="n">
        <f aca="false">C541</f>
        <v>2014</v>
      </c>
      <c r="D542" s="89" t="str">
        <f aca="false">B542&amp;"|"&amp;C542&amp;"|"&amp;A542</f>
        <v>12/|2014|12</v>
      </c>
      <c r="E542" s="72" t="n">
        <f aca="false">VLOOKUP(D542,'EST. DESCRITIVAS'!E:Q,3,0)</f>
        <v>0.722568304868618</v>
      </c>
      <c r="F542" s="72" t="n">
        <f aca="false">VLOOKUP(D542,'EST. DESCRITIVAS'!$E:$Q,5,0)</f>
        <v>0.212711917553358</v>
      </c>
      <c r="G542" s="72" t="n">
        <f aca="false">VLOOKUP(D542,'EST. DESCRITIVAS'!$E:$Q,7,0)</f>
        <v>0.935280222421977</v>
      </c>
      <c r="H542" s="72" t="n">
        <f aca="false">VLOOKUP(D542,'EST. DESCRITIVAS'!$E:$Q,13,0)</f>
        <v>0.0578283197803653</v>
      </c>
      <c r="I542" s="72" t="n">
        <f aca="false">VLOOKUP(D542,'EST. DESCRITIVAS'!$E:$Q,11,0)</f>
        <v>0.869111078593278</v>
      </c>
      <c r="J542" s="72" t="n">
        <f aca="false">VLOOKUP(D542,'EST. DESCRITIVAS'!$E:$Q,9,0)</f>
        <v>0.289685111245827</v>
      </c>
    </row>
    <row r="543" customFormat="false" ht="12.75" hidden="false" customHeight="false" outlineLevel="0" collapsed="false">
      <c r="A543" s="89" t="n">
        <v>13</v>
      </c>
      <c r="B543" s="89" t="str">
        <f aca="false">B542</f>
        <v>12/</v>
      </c>
      <c r="C543" s="89" t="n">
        <f aca="false">C542</f>
        <v>2014</v>
      </c>
      <c r="D543" s="89" t="str">
        <f aca="false">B543&amp;"|"&amp;C543&amp;"|"&amp;A543</f>
        <v>12/|2014|13</v>
      </c>
      <c r="E543" s="72" t="n">
        <f aca="false">VLOOKUP(D543,'EST. DESCRITIVAS'!E:Q,3,0)</f>
        <v>0.614240084375524</v>
      </c>
      <c r="F543" s="72" t="n">
        <f aca="false">VLOOKUP(D543,'EST. DESCRITIVAS'!$E:$Q,5,0)</f>
        <v>0.192720896232685</v>
      </c>
      <c r="G543" s="72" t="n">
        <f aca="false">VLOOKUP(D543,'EST. DESCRITIVAS'!$E:$Q,7,0)</f>
        <v>0.806960980608209</v>
      </c>
      <c r="H543" s="72" t="n">
        <f aca="false">VLOOKUP(D543,'EST. DESCRITIVAS'!$E:$Q,13,0)</f>
        <v>0.166399849084432</v>
      </c>
      <c r="I543" s="72" t="n">
        <f aca="false">VLOOKUP(D543,'EST. DESCRITIVAS'!$E:$Q,11,0)</f>
        <v>0.730022337219126</v>
      </c>
      <c r="J543" s="72" t="n">
        <f aca="false">VLOOKUP(D543,'EST. DESCRITIVAS'!$E:$Q,9,0)</f>
        <v>0.29154829941306</v>
      </c>
    </row>
    <row r="544" customFormat="false" ht="12.75" hidden="false" customHeight="false" outlineLevel="0" collapsed="false">
      <c r="A544" s="89" t="n">
        <v>14</v>
      </c>
      <c r="B544" s="89" t="str">
        <f aca="false">B543</f>
        <v>12/</v>
      </c>
      <c r="C544" s="89" t="n">
        <f aca="false">C543</f>
        <v>2014</v>
      </c>
      <c r="D544" s="89" t="str">
        <f aca="false">B544&amp;"|"&amp;C544&amp;"|"&amp;A544</f>
        <v>12/|2014|14</v>
      </c>
      <c r="E544" s="72" t="n">
        <f aca="false">VLOOKUP(D544,'EST. DESCRITIVAS'!E:Q,3,0)</f>
        <v>0.637151186391216</v>
      </c>
      <c r="F544" s="72" t="n">
        <f aca="false">VLOOKUP(D544,'EST. DESCRITIVAS'!$E:$Q,5,0)</f>
        <v>0.143139413677242</v>
      </c>
      <c r="G544" s="72" t="n">
        <f aca="false">VLOOKUP(D544,'EST. DESCRITIVAS'!$E:$Q,7,0)</f>
        <v>0.780290600068458</v>
      </c>
      <c r="H544" s="72" t="n">
        <f aca="false">VLOOKUP(D544,'EST. DESCRITIVAS'!$E:$Q,13,0)</f>
        <v>0.127741669337932</v>
      </c>
      <c r="I544" s="72" t="n">
        <f aca="false">VLOOKUP(D544,'EST. DESCRITIVAS'!$E:$Q,11,0)</f>
        <v>0.635676298487353</v>
      </c>
      <c r="J544" s="72" t="n">
        <f aca="false">VLOOKUP(D544,'EST. DESCRITIVAS'!$E:$Q,9,0)</f>
        <v>0.111105958306524</v>
      </c>
    </row>
    <row r="545" customFormat="false" ht="12.75" hidden="false" customHeight="false" outlineLevel="0" collapsed="false">
      <c r="A545" s="89" t="n">
        <v>15</v>
      </c>
      <c r="B545" s="89" t="str">
        <f aca="false">B544</f>
        <v>12/</v>
      </c>
      <c r="C545" s="89" t="n">
        <f aca="false">C544</f>
        <v>2014</v>
      </c>
      <c r="D545" s="89" t="str">
        <f aca="false">B545&amp;"|"&amp;C545&amp;"|"&amp;A545</f>
        <v>12/|2014|15</v>
      </c>
      <c r="E545" s="72" t="n">
        <f aca="false">VLOOKUP(D545,'EST. DESCRITIVAS'!E:Q,3,0)</f>
        <v>0.723817597400304</v>
      </c>
      <c r="F545" s="72" t="n">
        <f aca="false">VLOOKUP(D545,'EST. DESCRITIVAS'!$E:$Q,5,0)</f>
        <v>0.211861114054608</v>
      </c>
      <c r="G545" s="72" t="n">
        <f aca="false">VLOOKUP(D545,'EST. DESCRITIVAS'!$E:$Q,7,0)</f>
        <v>0.935678711454913</v>
      </c>
      <c r="H545" s="72" t="n">
        <f aca="false">VLOOKUP(D545,'EST. DESCRITIVAS'!$E:$Q,13,0)</f>
        <v>0.158383667125852</v>
      </c>
      <c r="I545" s="72" t="n">
        <f aca="false">VLOOKUP(D545,'EST. DESCRITIVAS'!$E:$Q,11,0)</f>
        <v>0.752110487089823</v>
      </c>
      <c r="J545" s="72" t="n">
        <f aca="false">VLOOKUP(D545,'EST. DESCRITIVAS'!$E:$Q,9,0)</f>
        <v>0.188124757161527</v>
      </c>
    </row>
    <row r="546" customFormat="false" ht="12.75" hidden="false" customHeight="false" outlineLevel="0" collapsed="false">
      <c r="A546" s="89" t="n">
        <v>16</v>
      </c>
      <c r="B546" s="89" t="str">
        <f aca="false">B545</f>
        <v>12/</v>
      </c>
      <c r="C546" s="89" t="n">
        <f aca="false">C545</f>
        <v>2014</v>
      </c>
      <c r="D546" s="89" t="str">
        <f aca="false">B546&amp;"|"&amp;C546&amp;"|"&amp;A546</f>
        <v>12/|2014|16</v>
      </c>
      <c r="E546" s="72" t="n">
        <f aca="false">VLOOKUP(D546,'EST. DESCRITIVAS'!E:Q,3,0)</f>
        <v>0.796398052442953</v>
      </c>
      <c r="F546" s="72" t="n">
        <f aca="false">VLOOKUP(D546,'EST. DESCRITIVAS'!$E:$Q,5,0)</f>
        <v>0.196846941112999</v>
      </c>
      <c r="G546" s="72" t="n">
        <f aca="false">VLOOKUP(D546,'EST. DESCRITIVAS'!$E:$Q,7,0)</f>
        <v>0.993244993555953</v>
      </c>
      <c r="H546" s="72" t="n">
        <f aca="false">VLOOKUP(D546,'EST. DESCRITIVAS'!$E:$Q,13,0)</f>
        <v>0.127831311630535</v>
      </c>
      <c r="I546" s="72" t="n">
        <f aca="false">VLOOKUP(D546,'EST. DESCRITIVAS'!$E:$Q,11,0)</f>
        <v>0.782617084637482</v>
      </c>
      <c r="J546" s="72" t="n">
        <f aca="false">VLOOKUP(D546,'EST. DESCRITIVAS'!$E:$Q,9,0)</f>
        <v>0.156053708215406</v>
      </c>
    </row>
    <row r="547" customFormat="false" ht="12.75" hidden="false" customHeight="false" outlineLevel="0" collapsed="false">
      <c r="A547" s="89" t="n">
        <v>17</v>
      </c>
      <c r="B547" s="89" t="str">
        <f aca="false">B546</f>
        <v>12/</v>
      </c>
      <c r="C547" s="89" t="n">
        <f aca="false">C546</f>
        <v>2014</v>
      </c>
      <c r="D547" s="89" t="str">
        <f aca="false">B547&amp;"|"&amp;C547&amp;"|"&amp;A547</f>
        <v>12/|2014|17</v>
      </c>
      <c r="E547" s="72" t="n">
        <f aca="false">VLOOKUP(D547,'EST. DESCRITIVAS'!E:Q,3,0)</f>
        <v>0.851837790214934</v>
      </c>
      <c r="F547" s="72" t="n">
        <f aca="false">VLOOKUP(D547,'EST. DESCRITIVAS'!$E:$Q,5,0)</f>
        <v>0.0614035532512313</v>
      </c>
      <c r="G547" s="72" t="n">
        <f aca="false">VLOOKUP(D547,'EST. DESCRITIVAS'!$E:$Q,7,0)</f>
        <v>0.913241343466163</v>
      </c>
      <c r="H547" s="72" t="n">
        <f aca="false">VLOOKUP(D547,'EST. DESCRITIVAS'!$E:$Q,13,0)</f>
        <v>0.0691324768176661</v>
      </c>
      <c r="I547" s="72" t="n">
        <f aca="false">VLOOKUP(D547,'EST. DESCRITIVAS'!$E:$Q,11,0)</f>
        <v>0.544551280019777</v>
      </c>
      <c r="J547" s="72" t="n">
        <f aca="false">VLOOKUP(D547,'EST. DESCRITIVAS'!$E:$Q,9,0)</f>
        <v>0.157474440803443</v>
      </c>
    </row>
    <row r="548" customFormat="false" ht="12.75" hidden="false" customHeight="false" outlineLevel="0" collapsed="false">
      <c r="A548" s="89" t="n">
        <v>18</v>
      </c>
      <c r="B548" s="89" t="str">
        <f aca="false">B547</f>
        <v>12/</v>
      </c>
      <c r="C548" s="89" t="n">
        <f aca="false">C547</f>
        <v>2014</v>
      </c>
      <c r="D548" s="89" t="str">
        <f aca="false">B548&amp;"|"&amp;C548&amp;"|"&amp;A548</f>
        <v>12/|2014|18</v>
      </c>
      <c r="E548" s="72" t="n">
        <f aca="false">VLOOKUP(D548,'EST. DESCRITIVAS'!E:Q,3,0)</f>
        <v>0.817634806335591</v>
      </c>
      <c r="F548" s="72" t="n">
        <f aca="false">VLOOKUP(D548,'EST. DESCRITIVAS'!$E:$Q,5,0)</f>
        <v>0.0784683159817221</v>
      </c>
      <c r="G548" s="72" t="n">
        <f aca="false">VLOOKUP(D548,'EST. DESCRITIVAS'!$E:$Q,7,0)</f>
        <v>0.896103122317314</v>
      </c>
      <c r="H548" s="72" t="n">
        <f aca="false">VLOOKUP(D548,'EST. DESCRITIVAS'!$E:$Q,13,0)</f>
        <v>0.0591298416103073</v>
      </c>
      <c r="I548" s="72" t="n">
        <f aca="false">VLOOKUP(D548,'EST. DESCRITIVAS'!$E:$Q,11,0)</f>
        <v>1.02526015257745</v>
      </c>
      <c r="J548" s="72" t="str">
        <f aca="false">VLOOKUP(D548,'EST. DESCRITIVAS'!$E:$Q,9,0)</f>
        <v/>
      </c>
    </row>
    <row r="549" customFormat="false" ht="12.75" hidden="false" customHeight="false" outlineLevel="0" collapsed="false">
      <c r="A549" s="89" t="n">
        <v>19</v>
      </c>
      <c r="B549" s="89" t="str">
        <f aca="false">B548</f>
        <v>12/</v>
      </c>
      <c r="C549" s="89" t="n">
        <f aca="false">C548</f>
        <v>2014</v>
      </c>
      <c r="D549" s="89" t="str">
        <f aca="false">B549&amp;"|"&amp;C549&amp;"|"&amp;A549</f>
        <v>12/|2014|19</v>
      </c>
      <c r="E549" s="72" t="n">
        <f aca="false">VLOOKUP(D549,'EST. DESCRITIVAS'!E:Q,3,0)</f>
        <v>0.40940989640878</v>
      </c>
      <c r="F549" s="72" t="n">
        <f aca="false">VLOOKUP(D549,'EST. DESCRITIVAS'!$E:$Q,5,0)</f>
        <v>0.171201583148469</v>
      </c>
      <c r="G549" s="72" t="n">
        <f aca="false">VLOOKUP(D549,'EST. DESCRITIVAS'!$E:$Q,7,0)</f>
        <v>0.58061147955725</v>
      </c>
      <c r="H549" s="72" t="n">
        <f aca="false">VLOOKUP(D549,'EST. DESCRITIVAS'!$E:$Q,13,0)</f>
        <v>0.0629085160579373</v>
      </c>
      <c r="I549" s="72" t="n">
        <f aca="false">VLOOKUP(D549,'EST. DESCRITIVAS'!$E:$Q,11,0)</f>
        <v>0.620448520269666</v>
      </c>
      <c r="J549" s="72" t="n">
        <f aca="false">VLOOKUP(D549,'EST. DESCRITIVAS'!$E:$Q,9,0)</f>
        <v>0.0721763387383853</v>
      </c>
    </row>
    <row r="550" customFormat="false" ht="12.75" hidden="false" customHeight="false" outlineLevel="0" collapsed="false">
      <c r="A550" s="89" t="n">
        <v>20</v>
      </c>
      <c r="B550" s="89" t="str">
        <f aca="false">B549</f>
        <v>12/</v>
      </c>
      <c r="C550" s="89" t="n">
        <f aca="false">C549</f>
        <v>2014</v>
      </c>
      <c r="D550" s="89" t="str">
        <f aca="false">B550&amp;"|"&amp;C550&amp;"|"&amp;A550</f>
        <v>12/|2014|20</v>
      </c>
      <c r="E550" s="72" t="str">
        <f aca="false">VLOOKUP(D550,'EST. DESCRITIVAS'!E:Q,3,0)</f>
        <v/>
      </c>
      <c r="F550" s="72" t="str">
        <f aca="false">VLOOKUP(D550,'EST. DESCRITIVAS'!$E:$Q,5,0)</f>
        <v/>
      </c>
      <c r="G550" s="72" t="str">
        <f aca="false">VLOOKUP(D550,'EST. DESCRITIVAS'!$E:$Q,7,0)</f>
        <v/>
      </c>
      <c r="H550" s="72" t="str">
        <f aca="false">VLOOKUP(D550,'EST. DESCRITIVAS'!$E:$Q,13,0)</f>
        <v/>
      </c>
      <c r="I550" s="72" t="str">
        <f aca="false">VLOOKUP(D550,'EST. DESCRITIVAS'!$E:$Q,11,0)</f>
        <v/>
      </c>
      <c r="J550" s="72" t="str">
        <f aca="false">VLOOKUP(D550,'EST. DESCRITIVAS'!$E:$Q,9,0)</f>
        <v/>
      </c>
    </row>
    <row r="551" customFormat="false" ht="12.75" hidden="false" customHeight="false" outlineLevel="0" collapsed="false">
      <c r="A551" s="89" t="n">
        <v>21</v>
      </c>
      <c r="B551" s="89" t="str">
        <f aca="false">B550</f>
        <v>12/</v>
      </c>
      <c r="C551" s="89" t="n">
        <f aca="false">C550</f>
        <v>2014</v>
      </c>
      <c r="D551" s="89" t="str">
        <f aca="false">B551&amp;"|"&amp;C551&amp;"|"&amp;A551</f>
        <v>12/|2014|21</v>
      </c>
      <c r="E551" s="72" t="n">
        <f aca="false">VLOOKUP(D551,'EST. DESCRITIVAS'!E:Q,3,0)</f>
        <v>0.704355841848425</v>
      </c>
      <c r="F551" s="72" t="n">
        <f aca="false">VLOOKUP(D551,'EST. DESCRITIVAS'!$E:$Q,5,0)</f>
        <v>0.187015197924305</v>
      </c>
      <c r="G551" s="72" t="n">
        <f aca="false">VLOOKUP(D551,'EST. DESCRITIVAS'!$E:$Q,7,0)</f>
        <v>0.891371039772729</v>
      </c>
      <c r="H551" s="72" t="n">
        <f aca="false">VLOOKUP(D551,'EST. DESCRITIVAS'!$E:$Q,13,0)</f>
        <v>0.110475319759264</v>
      </c>
      <c r="I551" s="72" t="n">
        <f aca="false">VLOOKUP(D551,'EST. DESCRITIVAS'!$E:$Q,11,0)</f>
        <v>0.844822159016609</v>
      </c>
      <c r="J551" s="72" t="n">
        <f aca="false">VLOOKUP(D551,'EST. DESCRITIVAS'!$E:$Q,9,0)</f>
        <v>0.110665279738991</v>
      </c>
    </row>
    <row r="552" customFormat="false" ht="12.75" hidden="false" customHeight="false" outlineLevel="0" collapsed="false">
      <c r="A552" s="89" t="n">
        <v>22</v>
      </c>
      <c r="B552" s="89" t="str">
        <f aca="false">B551</f>
        <v>12/</v>
      </c>
      <c r="C552" s="89" t="n">
        <f aca="false">C551</f>
        <v>2014</v>
      </c>
      <c r="D552" s="89" t="str">
        <f aca="false">B552&amp;"|"&amp;C552&amp;"|"&amp;A552</f>
        <v>12/|2014|22</v>
      </c>
      <c r="E552" s="72" t="n">
        <f aca="false">VLOOKUP(D552,'EST. DESCRITIVAS'!E:Q,3,0)</f>
        <v>0.569945971158705</v>
      </c>
      <c r="F552" s="72" t="n">
        <f aca="false">VLOOKUP(D552,'EST. DESCRITIVAS'!$E:$Q,5,0)</f>
        <v>0.39889115432319</v>
      </c>
      <c r="G552" s="72" t="n">
        <f aca="false">VLOOKUP(D552,'EST. DESCRITIVAS'!$E:$Q,7,0)</f>
        <v>0.968837125481895</v>
      </c>
      <c r="H552" s="72" t="n">
        <f aca="false">VLOOKUP(D552,'EST. DESCRITIVAS'!$E:$Q,13,0)</f>
        <v>0.143100456895303</v>
      </c>
      <c r="I552" s="72" t="n">
        <f aca="false">VLOOKUP(D552,'EST. DESCRITIVAS'!$E:$Q,11,0)</f>
        <v>1.0396117273328</v>
      </c>
      <c r="J552" s="72" t="n">
        <f aca="false">VLOOKUP(D552,'EST. DESCRITIVAS'!$E:$Q,9,0)</f>
        <v>0.306077449584272</v>
      </c>
    </row>
    <row r="553" customFormat="false" ht="12.75" hidden="false" customHeight="false" outlineLevel="0" collapsed="false">
      <c r="A553" s="89" t="n">
        <v>23</v>
      </c>
      <c r="B553" s="89" t="str">
        <f aca="false">B552</f>
        <v>12/</v>
      </c>
      <c r="C553" s="89" t="n">
        <f aca="false">C552</f>
        <v>2014</v>
      </c>
      <c r="D553" s="89" t="str">
        <f aca="false">B553&amp;"|"&amp;C553&amp;"|"&amp;A553</f>
        <v>12/|2014|23</v>
      </c>
      <c r="E553" s="72" t="n">
        <f aca="false">VLOOKUP(D553,'EST. DESCRITIVAS'!E:Q,3,0)</f>
        <v>0.39703447029341</v>
      </c>
      <c r="F553" s="72" t="n">
        <f aca="false">VLOOKUP(D553,'EST. DESCRITIVAS'!$E:$Q,5,0)</f>
        <v>0.436179722954521</v>
      </c>
      <c r="G553" s="72" t="n">
        <f aca="false">VLOOKUP(D553,'EST. DESCRITIVAS'!$E:$Q,7,0)</f>
        <v>0.833214193247931</v>
      </c>
      <c r="H553" s="72" t="n">
        <f aca="false">VLOOKUP(D553,'EST. DESCRITIVAS'!$E:$Q,13,0)</f>
        <v>0.0516058400895803</v>
      </c>
      <c r="I553" s="72" t="n">
        <f aca="false">VLOOKUP(D553,'EST. DESCRITIVAS'!$E:$Q,11,0)</f>
        <v>0.885051257375691</v>
      </c>
      <c r="J553" s="72" t="n">
        <f aca="false">VLOOKUP(D553,'EST. DESCRITIVAS'!$E:$Q,9,0)</f>
        <v>0.415296827074272</v>
      </c>
    </row>
    <row r="554" customFormat="false" ht="12.75" hidden="false" customHeight="false" outlineLevel="0" collapsed="false">
      <c r="A554" s="89" t="n">
        <v>1</v>
      </c>
      <c r="B554" s="89" t="s">
        <v>25</v>
      </c>
      <c r="C554" s="89" t="n">
        <v>2015</v>
      </c>
      <c r="D554" s="89" t="str">
        <f aca="false">B554&amp;"|"&amp;C554&amp;"|"&amp;A554</f>
        <v>03/|2015|1</v>
      </c>
      <c r="E554" s="72" t="n">
        <f aca="false">VLOOKUP(D554,'EST. DESCRITIVAS'!E:Q,3,0)</f>
        <v>0.618470356181467</v>
      </c>
      <c r="F554" s="72" t="n">
        <f aca="false">VLOOKUP(D554,'EST. DESCRITIVAS'!$E:$Q,5,0)</f>
        <v>0.134540789102921</v>
      </c>
      <c r="G554" s="72" t="n">
        <f aca="false">VLOOKUP(D554,'EST. DESCRITIVAS'!$E:$Q,7,0)</f>
        <v>0.753011145284389</v>
      </c>
      <c r="H554" s="72" t="n">
        <f aca="false">VLOOKUP(D554,'EST. DESCRITIVAS'!$E:$Q,13,0)</f>
        <v>0.123113725066997</v>
      </c>
      <c r="I554" s="72" t="n">
        <f aca="false">VLOOKUP(D554,'EST. DESCRITIVAS'!$E:$Q,11,0)</f>
        <v>0.50780289813366</v>
      </c>
      <c r="J554" s="72" t="n">
        <f aca="false">VLOOKUP(D554,'EST. DESCRITIVAS'!$E:$Q,9,0)</f>
        <v>0.178336540825074</v>
      </c>
    </row>
    <row r="555" customFormat="false" ht="12.75" hidden="false" customHeight="false" outlineLevel="0" collapsed="false">
      <c r="A555" s="89" t="n">
        <v>2</v>
      </c>
      <c r="B555" s="89" t="str">
        <f aca="false">B554</f>
        <v>03/</v>
      </c>
      <c r="C555" s="89" t="n">
        <f aca="false">C554</f>
        <v>2015</v>
      </c>
      <c r="D555" s="89" t="str">
        <f aca="false">B555&amp;"|"&amp;C555&amp;"|"&amp;A555</f>
        <v>03/|2015|2</v>
      </c>
      <c r="E555" s="72" t="n">
        <f aca="false">VLOOKUP(D555,'EST. DESCRITIVAS'!E:Q,3,0)</f>
        <v>0.96555164627422</v>
      </c>
      <c r="F555" s="72" t="n">
        <f aca="false">VLOOKUP(D555,'EST. DESCRITIVAS'!$E:$Q,5,0)</f>
        <v>0.321010345008665</v>
      </c>
      <c r="G555" s="72" t="n">
        <f aca="false">VLOOKUP(D555,'EST. DESCRITIVAS'!$E:$Q,7,0)</f>
        <v>1.28656199128288</v>
      </c>
      <c r="H555" s="72" t="n">
        <f aca="false">VLOOKUP(D555,'EST. DESCRITIVAS'!$E:$Q,13,0)</f>
        <v>0.177177965656672</v>
      </c>
      <c r="I555" s="72" t="n">
        <f aca="false">VLOOKUP(D555,'EST. DESCRITIVAS'!$E:$Q,11,0)</f>
        <v>0.893399149293705</v>
      </c>
      <c r="J555" s="72" t="str">
        <f aca="false">VLOOKUP(D555,'EST. DESCRITIVAS'!$E:$Q,9,0)</f>
        <v/>
      </c>
    </row>
    <row r="556" customFormat="false" ht="12.75" hidden="false" customHeight="false" outlineLevel="0" collapsed="false">
      <c r="A556" s="89" t="n">
        <v>3</v>
      </c>
      <c r="B556" s="89" t="str">
        <f aca="false">B555</f>
        <v>03/</v>
      </c>
      <c r="C556" s="89" t="n">
        <f aca="false">C555</f>
        <v>2015</v>
      </c>
      <c r="D556" s="89" t="str">
        <f aca="false">B556&amp;"|"&amp;C556&amp;"|"&amp;A556</f>
        <v>03/|2015|3</v>
      </c>
      <c r="E556" s="72" t="n">
        <f aca="false">VLOOKUP(D556,'EST. DESCRITIVAS'!E:Q,3,0)</f>
        <v>1.32276523352923</v>
      </c>
      <c r="F556" s="72" t="n">
        <f aca="false">VLOOKUP(D556,'EST. DESCRITIVAS'!$E:$Q,5,0)</f>
        <v>0.239406124342716</v>
      </c>
      <c r="G556" s="72" t="n">
        <f aca="false">VLOOKUP(D556,'EST. DESCRITIVAS'!$E:$Q,7,0)</f>
        <v>1.56217135787195</v>
      </c>
      <c r="H556" s="72" t="n">
        <f aca="false">VLOOKUP(D556,'EST. DESCRITIVAS'!$E:$Q,13,0)</f>
        <v>1.45762449737086</v>
      </c>
      <c r="I556" s="72" t="n">
        <f aca="false">VLOOKUP(D556,'EST. DESCRITIVAS'!$E:$Q,11,0)</f>
        <v>0.090318589545314</v>
      </c>
      <c r="J556" s="72" t="n">
        <f aca="false">VLOOKUP(D556,'EST. DESCRITIVAS'!$E:$Q,9,0)</f>
        <v>0.195020105165481</v>
      </c>
    </row>
    <row r="557" customFormat="false" ht="12.75" hidden="false" customHeight="false" outlineLevel="0" collapsed="false">
      <c r="A557" s="89" t="n">
        <v>4</v>
      </c>
      <c r="B557" s="89" t="str">
        <f aca="false">B556</f>
        <v>03/</v>
      </c>
      <c r="C557" s="89" t="n">
        <f aca="false">C556</f>
        <v>2015</v>
      </c>
      <c r="D557" s="89" t="str">
        <f aca="false">B557&amp;"|"&amp;C557&amp;"|"&amp;A557</f>
        <v>03/|2015|4</v>
      </c>
      <c r="E557" s="72" t="n">
        <f aca="false">VLOOKUP(D557,'EST. DESCRITIVAS'!E:Q,3,0)</f>
        <v>0.83626280839903</v>
      </c>
      <c r="F557" s="72" t="n">
        <f aca="false">VLOOKUP(D557,'EST. DESCRITIVAS'!$E:$Q,5,0)</f>
        <v>0.046096318542139</v>
      </c>
      <c r="G557" s="72" t="n">
        <f aca="false">VLOOKUP(D557,'EST. DESCRITIVAS'!$E:$Q,7,0)</f>
        <v>0.88235912694117</v>
      </c>
      <c r="H557" s="72" t="n">
        <f aca="false">VLOOKUP(D557,'EST. DESCRITIVAS'!$E:$Q,13,0)</f>
        <v>0.0768117331584824</v>
      </c>
      <c r="I557" s="72" t="n">
        <f aca="false">VLOOKUP(D557,'EST. DESCRITIVAS'!$E:$Q,11,0)</f>
        <v>0.856369636555395</v>
      </c>
      <c r="J557" s="72" t="n">
        <f aca="false">VLOOKUP(D557,'EST. DESCRITIVAS'!$E:$Q,9,0)</f>
        <v>0.184357438227407</v>
      </c>
    </row>
    <row r="558" customFormat="false" ht="12.75" hidden="false" customHeight="false" outlineLevel="0" collapsed="false">
      <c r="A558" s="89" t="n">
        <v>5</v>
      </c>
      <c r="B558" s="89" t="str">
        <f aca="false">B557</f>
        <v>03/</v>
      </c>
      <c r="C558" s="89" t="n">
        <f aca="false">C557</f>
        <v>2015</v>
      </c>
      <c r="D558" s="89" t="str">
        <f aca="false">B558&amp;"|"&amp;C558&amp;"|"&amp;A558</f>
        <v>03/|2015|5</v>
      </c>
      <c r="E558" s="72" t="n">
        <f aca="false">VLOOKUP(D558,'EST. DESCRITIVAS'!E:Q,3,0)</f>
        <v>0.318658990856757</v>
      </c>
      <c r="F558" s="72" t="n">
        <f aca="false">VLOOKUP(D558,'EST. DESCRITIVAS'!$E:$Q,5,0)</f>
        <v>0.57794333446213</v>
      </c>
      <c r="G558" s="72" t="n">
        <f aca="false">VLOOKUP(D558,'EST. DESCRITIVAS'!$E:$Q,7,0)</f>
        <v>0.896602325318888</v>
      </c>
      <c r="H558" s="72" t="n">
        <f aca="false">VLOOKUP(D558,'EST. DESCRITIVAS'!$E:$Q,13,0)</f>
        <v>0.32622192121007</v>
      </c>
      <c r="I558" s="72" t="n">
        <f aca="false">VLOOKUP(D558,'EST. DESCRITIVAS'!$E:$Q,11,0)</f>
        <v>0.561914437295407</v>
      </c>
      <c r="J558" s="72" t="n">
        <f aca="false">VLOOKUP(D558,'EST. DESCRITIVAS'!$E:$Q,9,0)</f>
        <v>0.24325544643865</v>
      </c>
    </row>
    <row r="559" customFormat="false" ht="12.75" hidden="false" customHeight="false" outlineLevel="0" collapsed="false">
      <c r="A559" s="89" t="n">
        <v>6</v>
      </c>
      <c r="B559" s="89" t="str">
        <f aca="false">B558</f>
        <v>03/</v>
      </c>
      <c r="C559" s="89" t="n">
        <f aca="false">C558</f>
        <v>2015</v>
      </c>
      <c r="D559" s="89" t="str">
        <f aca="false">B559&amp;"|"&amp;C559&amp;"|"&amp;A559</f>
        <v>03/|2015|6</v>
      </c>
      <c r="E559" s="72" t="str">
        <f aca="false">VLOOKUP(D559,'EST. DESCRITIVAS'!E:Q,3,0)</f>
        <v/>
      </c>
      <c r="F559" s="72" t="str">
        <f aca="false">VLOOKUP(D559,'EST. DESCRITIVAS'!$E:$Q,5,0)</f>
        <v/>
      </c>
      <c r="G559" s="72" t="str">
        <f aca="false">VLOOKUP(D559,'EST. DESCRITIVAS'!$E:$Q,7,0)</f>
        <v/>
      </c>
      <c r="H559" s="72" t="str">
        <f aca="false">VLOOKUP(D559,'EST. DESCRITIVAS'!$E:$Q,13,0)</f>
        <v/>
      </c>
      <c r="I559" s="72" t="str">
        <f aca="false">VLOOKUP(D559,'EST. DESCRITIVAS'!$E:$Q,11,0)</f>
        <v/>
      </c>
      <c r="J559" s="72" t="str">
        <f aca="false">VLOOKUP(D559,'EST. DESCRITIVAS'!$E:$Q,9,0)</f>
        <v/>
      </c>
    </row>
    <row r="560" customFormat="false" ht="12.75" hidden="false" customHeight="false" outlineLevel="0" collapsed="false">
      <c r="A560" s="89" t="n">
        <v>7</v>
      </c>
      <c r="B560" s="89" t="str">
        <f aca="false">B559</f>
        <v>03/</v>
      </c>
      <c r="C560" s="89" t="n">
        <f aca="false">C559</f>
        <v>2015</v>
      </c>
      <c r="D560" s="89" t="str">
        <f aca="false">B560&amp;"|"&amp;C560&amp;"|"&amp;A560</f>
        <v>03/|2015|7</v>
      </c>
      <c r="E560" s="72" t="n">
        <f aca="false">VLOOKUP(D560,'EST. DESCRITIVAS'!E:Q,3,0)</f>
        <v>0.608463648159194</v>
      </c>
      <c r="F560" s="72" t="n">
        <f aca="false">VLOOKUP(D560,'EST. DESCRITIVAS'!$E:$Q,5,0)</f>
        <v>0.115785978268222</v>
      </c>
      <c r="G560" s="72" t="n">
        <f aca="false">VLOOKUP(D560,'EST. DESCRITIVAS'!$E:$Q,7,0)</f>
        <v>0.724249626427417</v>
      </c>
      <c r="H560" s="72" t="n">
        <f aca="false">VLOOKUP(D560,'EST. DESCRITIVAS'!$E:$Q,13,0)</f>
        <v>0.136962778027168</v>
      </c>
      <c r="I560" s="72" t="n">
        <f aca="false">VLOOKUP(D560,'EST. DESCRITIVAS'!$E:$Q,11,0)</f>
        <v>0.150824934355764</v>
      </c>
      <c r="J560" s="72" t="str">
        <f aca="false">VLOOKUP(D560,'EST. DESCRITIVAS'!$E:$Q,9,0)</f>
        <v/>
      </c>
    </row>
    <row r="561" customFormat="false" ht="12.75" hidden="false" customHeight="false" outlineLevel="0" collapsed="false">
      <c r="A561" s="89" t="n">
        <v>8</v>
      </c>
      <c r="B561" s="89" t="str">
        <f aca="false">B560</f>
        <v>03/</v>
      </c>
      <c r="C561" s="89" t="n">
        <f aca="false">C560</f>
        <v>2015</v>
      </c>
      <c r="D561" s="89" t="str">
        <f aca="false">B561&amp;"|"&amp;C561&amp;"|"&amp;A561</f>
        <v>03/|2015|8</v>
      </c>
      <c r="E561" s="72" t="n">
        <f aca="false">VLOOKUP(D561,'EST. DESCRITIVAS'!E:Q,3,0)</f>
        <v>0.747284513224181</v>
      </c>
      <c r="F561" s="72" t="n">
        <f aca="false">VLOOKUP(D561,'EST. DESCRITIVAS'!$E:$Q,5,0)</f>
        <v>0.133280951326869</v>
      </c>
      <c r="G561" s="72" t="n">
        <f aca="false">VLOOKUP(D561,'EST. DESCRITIVAS'!$E:$Q,7,0)</f>
        <v>0.88056546455105</v>
      </c>
      <c r="H561" s="72" t="n">
        <f aca="false">VLOOKUP(D561,'EST. DESCRITIVAS'!$E:$Q,13,0)</f>
        <v>0.391313172195361</v>
      </c>
      <c r="I561" s="72" t="n">
        <f aca="false">VLOOKUP(D561,'EST. DESCRITIVAS'!$E:$Q,11,0)</f>
        <v>0.151622764096407</v>
      </c>
      <c r="J561" s="72" t="n">
        <f aca="false">VLOOKUP(D561,'EST. DESCRITIVAS'!$E:$Q,9,0)</f>
        <v>0.0510546527506191</v>
      </c>
    </row>
    <row r="562" customFormat="false" ht="12.75" hidden="false" customHeight="false" outlineLevel="0" collapsed="false">
      <c r="A562" s="89" t="n">
        <v>9</v>
      </c>
      <c r="B562" s="89" t="str">
        <f aca="false">B561</f>
        <v>03/</v>
      </c>
      <c r="C562" s="89" t="n">
        <f aca="false">C561</f>
        <v>2015</v>
      </c>
      <c r="D562" s="89" t="str">
        <f aca="false">B562&amp;"|"&amp;C562&amp;"|"&amp;A562</f>
        <v>03/|2015|9</v>
      </c>
      <c r="E562" s="72" t="n">
        <f aca="false">VLOOKUP(D562,'EST. DESCRITIVAS'!E:Q,3,0)</f>
        <v>0.799753435132372</v>
      </c>
      <c r="F562" s="72" t="n">
        <f aca="false">VLOOKUP(D562,'EST. DESCRITIVAS'!$E:$Q,5,0)</f>
        <v>0.10401448178463</v>
      </c>
      <c r="G562" s="72" t="n">
        <f aca="false">VLOOKUP(D562,'EST. DESCRITIVAS'!$E:$Q,7,0)</f>
        <v>0.903767916917003</v>
      </c>
      <c r="H562" s="72" t="n">
        <f aca="false">VLOOKUP(D562,'EST. DESCRITIVAS'!$E:$Q,13,0)</f>
        <v>0.320776211171885</v>
      </c>
      <c r="I562" s="72" t="n">
        <f aca="false">VLOOKUP(D562,'EST. DESCRITIVAS'!$E:$Q,11,0)</f>
        <v>0.746222329725892</v>
      </c>
      <c r="J562" s="72" t="n">
        <f aca="false">VLOOKUP(D562,'EST. DESCRITIVAS'!$E:$Q,9,0)</f>
        <v>0.375895943383712</v>
      </c>
    </row>
    <row r="563" customFormat="false" ht="12.75" hidden="false" customHeight="false" outlineLevel="0" collapsed="false">
      <c r="A563" s="89" t="n">
        <v>10</v>
      </c>
      <c r="B563" s="89" t="str">
        <f aca="false">B562</f>
        <v>03/</v>
      </c>
      <c r="C563" s="89" t="n">
        <f aca="false">C562</f>
        <v>2015</v>
      </c>
      <c r="D563" s="89" t="str">
        <f aca="false">B563&amp;"|"&amp;C563&amp;"|"&amp;A563</f>
        <v>03/|2015|10</v>
      </c>
      <c r="E563" s="72" t="n">
        <f aca="false">VLOOKUP(D563,'EST. DESCRITIVAS'!E:Q,3,0)</f>
        <v>0.718313235681919</v>
      </c>
      <c r="F563" s="72" t="n">
        <f aca="false">VLOOKUP(D563,'EST. DESCRITIVAS'!$E:$Q,5,0)</f>
        <v>0.199362309112266</v>
      </c>
      <c r="G563" s="72" t="n">
        <f aca="false">VLOOKUP(D563,'EST. DESCRITIVAS'!$E:$Q,7,0)</f>
        <v>0.917675544794189</v>
      </c>
      <c r="H563" s="72" t="n">
        <f aca="false">VLOOKUP(D563,'EST. DESCRITIVAS'!$E:$Q,13,0)</f>
        <v>0.193548773763574</v>
      </c>
      <c r="I563" s="72" t="n">
        <f aca="false">VLOOKUP(D563,'EST. DESCRITIVAS'!$E:$Q,11,0)</f>
        <v>0.763994438184736</v>
      </c>
      <c r="J563" s="72" t="n">
        <f aca="false">VLOOKUP(D563,'EST. DESCRITIVAS'!$E:$Q,9,0)</f>
        <v>0.236616882027185</v>
      </c>
    </row>
    <row r="564" customFormat="false" ht="12.75" hidden="false" customHeight="false" outlineLevel="0" collapsed="false">
      <c r="A564" s="89" t="n">
        <v>11</v>
      </c>
      <c r="B564" s="89" t="str">
        <f aca="false">B563</f>
        <v>03/</v>
      </c>
      <c r="C564" s="89" t="n">
        <f aca="false">C563</f>
        <v>2015</v>
      </c>
      <c r="D564" s="89" t="str">
        <f aca="false">B564&amp;"|"&amp;C564&amp;"|"&amp;A564</f>
        <v>03/|2015|11</v>
      </c>
      <c r="E564" s="72" t="n">
        <f aca="false">VLOOKUP(D564,'EST. DESCRITIVAS'!E:Q,3,0)</f>
        <v>0.623225629186739</v>
      </c>
      <c r="F564" s="72" t="n">
        <f aca="false">VLOOKUP(D564,'EST. DESCRITIVAS'!$E:$Q,5,0)</f>
        <v>0.280993438598482</v>
      </c>
      <c r="G564" s="72" t="n">
        <f aca="false">VLOOKUP(D564,'EST. DESCRITIVAS'!$E:$Q,7,0)</f>
        <v>0.904219067785221</v>
      </c>
      <c r="H564" s="72" t="n">
        <f aca="false">VLOOKUP(D564,'EST. DESCRITIVAS'!$E:$Q,13,0)</f>
        <v>0.123015078978727</v>
      </c>
      <c r="I564" s="72" t="n">
        <f aca="false">VLOOKUP(D564,'EST. DESCRITIVAS'!$E:$Q,11,0)</f>
        <v>0.814488840838976</v>
      </c>
      <c r="J564" s="72" t="n">
        <f aca="false">VLOOKUP(D564,'EST. DESCRITIVAS'!$E:$Q,9,0)</f>
        <v>0.242267132963204</v>
      </c>
    </row>
    <row r="565" customFormat="false" ht="12.75" hidden="false" customHeight="false" outlineLevel="0" collapsed="false">
      <c r="A565" s="89" t="n">
        <v>12</v>
      </c>
      <c r="B565" s="89" t="str">
        <f aca="false">B564</f>
        <v>03/</v>
      </c>
      <c r="C565" s="89" t="n">
        <f aca="false">C564</f>
        <v>2015</v>
      </c>
      <c r="D565" s="89" t="str">
        <f aca="false">B565&amp;"|"&amp;C565&amp;"|"&amp;A565</f>
        <v>03/|2015|12</v>
      </c>
      <c r="E565" s="72" t="n">
        <f aca="false">VLOOKUP(D565,'EST. DESCRITIVAS'!E:Q,3,0)</f>
        <v>0.702289926867236</v>
      </c>
      <c r="F565" s="72" t="n">
        <f aca="false">VLOOKUP(D565,'EST. DESCRITIVAS'!$E:$Q,5,0)</f>
        <v>0.255201041676865</v>
      </c>
      <c r="G565" s="72" t="n">
        <f aca="false">VLOOKUP(D565,'EST. DESCRITIVAS'!$E:$Q,7,0)</f>
        <v>0.957490968544101</v>
      </c>
      <c r="H565" s="72" t="n">
        <f aca="false">VLOOKUP(D565,'EST. DESCRITIVAS'!$E:$Q,13,0)</f>
        <v>0.0837844982034991</v>
      </c>
      <c r="I565" s="72" t="n">
        <f aca="false">VLOOKUP(D565,'EST. DESCRITIVAS'!$E:$Q,11,0)</f>
        <v>0.872242836024006</v>
      </c>
      <c r="J565" s="72" t="n">
        <f aca="false">VLOOKUP(D565,'EST. DESCRITIVAS'!$E:$Q,9,0)</f>
        <v>0.360778516393684</v>
      </c>
    </row>
    <row r="566" customFormat="false" ht="12.75" hidden="false" customHeight="false" outlineLevel="0" collapsed="false">
      <c r="A566" s="89" t="n">
        <v>13</v>
      </c>
      <c r="B566" s="89" t="str">
        <f aca="false">B565</f>
        <v>03/</v>
      </c>
      <c r="C566" s="89" t="n">
        <f aca="false">C565</f>
        <v>2015</v>
      </c>
      <c r="D566" s="89" t="str">
        <f aca="false">B566&amp;"|"&amp;C566&amp;"|"&amp;A566</f>
        <v>03/|2015|13</v>
      </c>
      <c r="E566" s="72" t="n">
        <f aca="false">VLOOKUP(D566,'EST. DESCRITIVAS'!E:Q,3,0)</f>
        <v>0.620430580049908</v>
      </c>
      <c r="F566" s="72" t="n">
        <f aca="false">VLOOKUP(D566,'EST. DESCRITIVAS'!$E:$Q,5,0)</f>
        <v>0.24262572136</v>
      </c>
      <c r="G566" s="72" t="n">
        <f aca="false">VLOOKUP(D566,'EST. DESCRITIVAS'!$E:$Q,7,0)</f>
        <v>0.863056301409909</v>
      </c>
      <c r="H566" s="72" t="n">
        <f aca="false">VLOOKUP(D566,'EST. DESCRITIVAS'!$E:$Q,13,0)</f>
        <v>0.173818479592844</v>
      </c>
      <c r="I566" s="72" t="n">
        <f aca="false">VLOOKUP(D566,'EST. DESCRITIVAS'!$E:$Q,11,0)</f>
        <v>0.712756916441298</v>
      </c>
      <c r="J566" s="72" t="n">
        <f aca="false">VLOOKUP(D566,'EST. DESCRITIVAS'!$E:$Q,9,0)</f>
        <v>0.267872595386006</v>
      </c>
    </row>
    <row r="567" customFormat="false" ht="12.75" hidden="false" customHeight="false" outlineLevel="0" collapsed="false">
      <c r="A567" s="89" t="n">
        <v>14</v>
      </c>
      <c r="B567" s="89" t="str">
        <f aca="false">B566</f>
        <v>03/</v>
      </c>
      <c r="C567" s="89" t="n">
        <f aca="false">C566</f>
        <v>2015</v>
      </c>
      <c r="D567" s="89" t="str">
        <f aca="false">B567&amp;"|"&amp;C567&amp;"|"&amp;A567</f>
        <v>03/|2015|14</v>
      </c>
      <c r="E567" s="72" t="n">
        <f aca="false">VLOOKUP(D567,'EST. DESCRITIVAS'!E:Q,3,0)</f>
        <v>0.756495522373779</v>
      </c>
      <c r="F567" s="72" t="n">
        <f aca="false">VLOOKUP(D567,'EST. DESCRITIVAS'!$E:$Q,5,0)</f>
        <v>0.168980627991904</v>
      </c>
      <c r="G567" s="72" t="n">
        <f aca="false">VLOOKUP(D567,'EST. DESCRITIVAS'!$E:$Q,7,0)</f>
        <v>0.925476150365682</v>
      </c>
      <c r="H567" s="72" t="n">
        <f aca="false">VLOOKUP(D567,'EST. DESCRITIVAS'!$E:$Q,13,0)</f>
        <v>0.160836258674793</v>
      </c>
      <c r="I567" s="72" t="n">
        <f aca="false">VLOOKUP(D567,'EST. DESCRITIVAS'!$E:$Q,11,0)</f>
        <v>0.720119401087806</v>
      </c>
      <c r="J567" s="72" t="n">
        <f aca="false">VLOOKUP(D567,'EST. DESCRITIVAS'!$E:$Q,9,0)</f>
        <v>0.126434038092029</v>
      </c>
    </row>
    <row r="568" customFormat="false" ht="12.75" hidden="false" customHeight="false" outlineLevel="0" collapsed="false">
      <c r="A568" s="89" t="n">
        <v>15</v>
      </c>
      <c r="B568" s="89" t="str">
        <f aca="false">B567</f>
        <v>03/</v>
      </c>
      <c r="C568" s="89" t="n">
        <f aca="false">C567</f>
        <v>2015</v>
      </c>
      <c r="D568" s="89" t="str">
        <f aca="false">B568&amp;"|"&amp;C568&amp;"|"&amp;A568</f>
        <v>03/|2015|15</v>
      </c>
      <c r="E568" s="72" t="n">
        <f aca="false">VLOOKUP(D568,'EST. DESCRITIVAS'!E:Q,3,0)</f>
        <v>0.700819812712242</v>
      </c>
      <c r="F568" s="72" t="n">
        <f aca="false">VLOOKUP(D568,'EST. DESCRITIVAS'!$E:$Q,5,0)</f>
        <v>0.206736870990978</v>
      </c>
      <c r="G568" s="72" t="n">
        <f aca="false">VLOOKUP(D568,'EST. DESCRITIVAS'!$E:$Q,7,0)</f>
        <v>0.907556683703221</v>
      </c>
      <c r="H568" s="72" t="n">
        <f aca="false">VLOOKUP(D568,'EST. DESCRITIVAS'!$E:$Q,13,0)</f>
        <v>0.159297499399719</v>
      </c>
      <c r="I568" s="72" t="n">
        <f aca="false">VLOOKUP(D568,'EST. DESCRITIVAS'!$E:$Q,11,0)</f>
        <v>0.740369773265187</v>
      </c>
      <c r="J568" s="72" t="n">
        <f aca="false">VLOOKUP(D568,'EST. DESCRITIVAS'!$E:$Q,9,0)</f>
        <v>0.145062257743628</v>
      </c>
    </row>
    <row r="569" customFormat="false" ht="12.75" hidden="false" customHeight="false" outlineLevel="0" collapsed="false">
      <c r="A569" s="89" t="n">
        <v>16</v>
      </c>
      <c r="B569" s="89" t="str">
        <f aca="false">B568</f>
        <v>03/</v>
      </c>
      <c r="C569" s="89" t="n">
        <f aca="false">C568</f>
        <v>2015</v>
      </c>
      <c r="D569" s="89" t="str">
        <f aca="false">B569&amp;"|"&amp;C569&amp;"|"&amp;A569</f>
        <v>03/|2015|16</v>
      </c>
      <c r="E569" s="72" t="n">
        <f aca="false">VLOOKUP(D569,'EST. DESCRITIVAS'!E:Q,3,0)</f>
        <v>0.809416260433342</v>
      </c>
      <c r="F569" s="72" t="n">
        <f aca="false">VLOOKUP(D569,'EST. DESCRITIVAS'!$E:$Q,5,0)</f>
        <v>0.157961381369653</v>
      </c>
      <c r="G569" s="72" t="n">
        <f aca="false">VLOOKUP(D569,'EST. DESCRITIVAS'!$E:$Q,7,0)</f>
        <v>0.967377641802995</v>
      </c>
      <c r="H569" s="72" t="n">
        <f aca="false">VLOOKUP(D569,'EST. DESCRITIVAS'!$E:$Q,13,0)</f>
        <v>0.0952989136421411</v>
      </c>
      <c r="I569" s="72" t="n">
        <f aca="false">VLOOKUP(D569,'EST. DESCRITIVAS'!$E:$Q,11,0)</f>
        <v>0.816496687363123</v>
      </c>
      <c r="J569" s="72" t="n">
        <f aca="false">VLOOKUP(D569,'EST. DESCRITIVAS'!$E:$Q,9,0)</f>
        <v>0.129296472870128</v>
      </c>
    </row>
    <row r="570" customFormat="false" ht="12.75" hidden="false" customHeight="false" outlineLevel="0" collapsed="false">
      <c r="A570" s="89" t="n">
        <v>17</v>
      </c>
      <c r="B570" s="89" t="str">
        <f aca="false">B569</f>
        <v>03/</v>
      </c>
      <c r="C570" s="89" t="n">
        <f aca="false">C569</f>
        <v>2015</v>
      </c>
      <c r="D570" s="89" t="str">
        <f aca="false">B570&amp;"|"&amp;C570&amp;"|"&amp;A570</f>
        <v>03/|2015|17</v>
      </c>
      <c r="E570" s="72" t="n">
        <f aca="false">VLOOKUP(D570,'EST. DESCRITIVAS'!E:Q,3,0)</f>
        <v>0.824796733380581</v>
      </c>
      <c r="F570" s="72" t="n">
        <f aca="false">VLOOKUP(D570,'EST. DESCRITIVAS'!$E:$Q,5,0)</f>
        <v>0.0637011719042024</v>
      </c>
      <c r="G570" s="72" t="n">
        <f aca="false">VLOOKUP(D570,'EST. DESCRITIVAS'!$E:$Q,7,0)</f>
        <v>0.888497905284787</v>
      </c>
      <c r="H570" s="72" t="n">
        <f aca="false">VLOOKUP(D570,'EST. DESCRITIVAS'!$E:$Q,13,0)</f>
        <v>0.0821409454775983</v>
      </c>
      <c r="I570" s="72" t="n">
        <f aca="false">VLOOKUP(D570,'EST. DESCRITIVAS'!$E:$Q,11,0)</f>
        <v>0.814227467233628</v>
      </c>
      <c r="J570" s="72" t="n">
        <f aca="false">VLOOKUP(D570,'EST. DESCRITIVAS'!$E:$Q,9,0)</f>
        <v>0.149611408647391</v>
      </c>
    </row>
    <row r="571" customFormat="false" ht="12.75" hidden="false" customHeight="false" outlineLevel="0" collapsed="false">
      <c r="A571" s="89" t="n">
        <v>18</v>
      </c>
      <c r="B571" s="89" t="str">
        <f aca="false">B570</f>
        <v>03/</v>
      </c>
      <c r="C571" s="89" t="n">
        <f aca="false">C570</f>
        <v>2015</v>
      </c>
      <c r="D571" s="89" t="str">
        <f aca="false">B571&amp;"|"&amp;C571&amp;"|"&amp;A571</f>
        <v>03/|2015|18</v>
      </c>
      <c r="E571" s="72" t="n">
        <f aca="false">VLOOKUP(D571,'EST. DESCRITIVAS'!E:Q,3,0)</f>
        <v>0.809467897555824</v>
      </c>
      <c r="F571" s="72" t="n">
        <f aca="false">VLOOKUP(D571,'EST. DESCRITIVAS'!$E:$Q,5,0)</f>
        <v>0.0886396837973414</v>
      </c>
      <c r="G571" s="72" t="n">
        <f aca="false">VLOOKUP(D571,'EST. DESCRITIVAS'!$E:$Q,7,0)</f>
        <v>0.898107581353164</v>
      </c>
      <c r="H571" s="72" t="n">
        <f aca="false">VLOOKUP(D571,'EST. DESCRITIVAS'!$E:$Q,13,0)</f>
        <v>0.030223032807005</v>
      </c>
      <c r="I571" s="72" t="n">
        <f aca="false">VLOOKUP(D571,'EST. DESCRITIVAS'!$E:$Q,11,0)</f>
        <v>0.938238521254658</v>
      </c>
      <c r="J571" s="72" t="n">
        <f aca="false">VLOOKUP(D571,'EST. DESCRITIVAS'!$E:$Q,9,0)</f>
        <v>0.0946649892410257</v>
      </c>
    </row>
    <row r="572" customFormat="false" ht="12.75" hidden="false" customHeight="false" outlineLevel="0" collapsed="false">
      <c r="A572" s="89" t="n">
        <v>19</v>
      </c>
      <c r="B572" s="89" t="str">
        <f aca="false">B571</f>
        <v>03/</v>
      </c>
      <c r="C572" s="89" t="n">
        <f aca="false">C571</f>
        <v>2015</v>
      </c>
      <c r="D572" s="89" t="str">
        <f aca="false">B572&amp;"|"&amp;C572&amp;"|"&amp;A572</f>
        <v>03/|2015|19</v>
      </c>
      <c r="E572" s="72" t="n">
        <f aca="false">VLOOKUP(D572,'EST. DESCRITIVAS'!E:Q,3,0)</f>
        <v>0.434144740385651</v>
      </c>
      <c r="F572" s="72" t="n">
        <f aca="false">VLOOKUP(D572,'EST. DESCRITIVAS'!$E:$Q,5,0)</f>
        <v>0.21075302299903</v>
      </c>
      <c r="G572" s="72" t="n">
        <f aca="false">VLOOKUP(D572,'EST. DESCRITIVAS'!$E:$Q,7,0)</f>
        <v>0.644897763384681</v>
      </c>
      <c r="H572" s="72" t="n">
        <f aca="false">VLOOKUP(D572,'EST. DESCRITIVAS'!$E:$Q,13,0)</f>
        <v>0.0667003864591188</v>
      </c>
      <c r="I572" s="72" t="n">
        <f aca="false">VLOOKUP(D572,'EST. DESCRITIVAS'!$E:$Q,11,0)</f>
        <v>0.636141838575892</v>
      </c>
      <c r="J572" s="72" t="n">
        <f aca="false">VLOOKUP(D572,'EST. DESCRITIVAS'!$E:$Q,9,0)</f>
        <v>0.107329089464613</v>
      </c>
    </row>
    <row r="573" customFormat="false" ht="12.75" hidden="false" customHeight="false" outlineLevel="0" collapsed="false">
      <c r="A573" s="89" t="n">
        <v>20</v>
      </c>
      <c r="B573" s="89" t="str">
        <f aca="false">B572</f>
        <v>03/</v>
      </c>
      <c r="C573" s="89" t="n">
        <f aca="false">C572</f>
        <v>2015</v>
      </c>
      <c r="D573" s="89" t="str">
        <f aca="false">B573&amp;"|"&amp;C573&amp;"|"&amp;A573</f>
        <v>03/|2015|20</v>
      </c>
      <c r="E573" s="72" t="str">
        <f aca="false">VLOOKUP(D573,'EST. DESCRITIVAS'!E:Q,3,0)</f>
        <v/>
      </c>
      <c r="F573" s="72" t="str">
        <f aca="false">VLOOKUP(D573,'EST. DESCRITIVAS'!$E:$Q,5,0)</f>
        <v/>
      </c>
      <c r="G573" s="72" t="str">
        <f aca="false">VLOOKUP(D573,'EST. DESCRITIVAS'!$E:$Q,7,0)</f>
        <v/>
      </c>
      <c r="H573" s="72" t="str">
        <f aca="false">VLOOKUP(D573,'EST. DESCRITIVAS'!$E:$Q,13,0)</f>
        <v/>
      </c>
      <c r="I573" s="72" t="str">
        <f aca="false">VLOOKUP(D573,'EST. DESCRITIVAS'!$E:$Q,11,0)</f>
        <v/>
      </c>
      <c r="J573" s="72" t="str">
        <f aca="false">VLOOKUP(D573,'EST. DESCRITIVAS'!$E:$Q,9,0)</f>
        <v/>
      </c>
    </row>
    <row r="574" customFormat="false" ht="12.75" hidden="false" customHeight="false" outlineLevel="0" collapsed="false">
      <c r="A574" s="89" t="n">
        <v>21</v>
      </c>
      <c r="B574" s="89" t="str">
        <f aca="false">B573</f>
        <v>03/</v>
      </c>
      <c r="C574" s="89" t="n">
        <f aca="false">C573</f>
        <v>2015</v>
      </c>
      <c r="D574" s="89" t="str">
        <f aca="false">B574&amp;"|"&amp;C574&amp;"|"&amp;A574</f>
        <v>03/|2015|21</v>
      </c>
      <c r="E574" s="72" t="n">
        <f aca="false">VLOOKUP(D574,'EST. DESCRITIVAS'!E:Q,3,0)</f>
        <v>0.738483859267319</v>
      </c>
      <c r="F574" s="72" t="n">
        <f aca="false">VLOOKUP(D574,'EST. DESCRITIVAS'!$E:$Q,5,0)</f>
        <v>0.194414218353283</v>
      </c>
      <c r="G574" s="72" t="n">
        <f aca="false">VLOOKUP(D574,'EST. DESCRITIVAS'!$E:$Q,7,0)</f>
        <v>0.932898077620602</v>
      </c>
      <c r="H574" s="72" t="n">
        <f aca="false">VLOOKUP(D574,'EST. DESCRITIVAS'!$E:$Q,13,0)</f>
        <v>0.112078346028292</v>
      </c>
      <c r="I574" s="72" t="n">
        <f aca="false">VLOOKUP(D574,'EST. DESCRITIVAS'!$E:$Q,11,0)</f>
        <v>0.848929996372869</v>
      </c>
      <c r="J574" s="72" t="n">
        <f aca="false">VLOOKUP(D574,'EST. DESCRITIVAS'!$E:$Q,9,0)</f>
        <v>0.0944867609720711</v>
      </c>
    </row>
    <row r="575" customFormat="false" ht="12.75" hidden="false" customHeight="false" outlineLevel="0" collapsed="false">
      <c r="A575" s="89" t="n">
        <v>22</v>
      </c>
      <c r="B575" s="89" t="str">
        <f aca="false">B574</f>
        <v>03/</v>
      </c>
      <c r="C575" s="89" t="n">
        <f aca="false">C574</f>
        <v>2015</v>
      </c>
      <c r="D575" s="89" t="str">
        <f aca="false">B575&amp;"|"&amp;C575&amp;"|"&amp;A575</f>
        <v>03/|2015|22</v>
      </c>
      <c r="E575" s="72" t="n">
        <f aca="false">VLOOKUP(D575,'EST. DESCRITIVAS'!E:Q,3,0)</f>
        <v>0.625099657143675</v>
      </c>
      <c r="F575" s="72" t="n">
        <f aca="false">VLOOKUP(D575,'EST. DESCRITIVAS'!$E:$Q,5,0)</f>
        <v>0.43057606297974</v>
      </c>
      <c r="G575" s="72" t="n">
        <f aca="false">VLOOKUP(D575,'EST. DESCRITIVAS'!$E:$Q,7,0)</f>
        <v>1.05567572012341</v>
      </c>
      <c r="H575" s="72" t="n">
        <f aca="false">VLOOKUP(D575,'EST. DESCRITIVAS'!$E:$Q,13,0)</f>
        <v>0.153148450711275</v>
      </c>
      <c r="I575" s="72" t="n">
        <f aca="false">VLOOKUP(D575,'EST. DESCRITIVAS'!$E:$Q,11,0)</f>
        <v>1.1882098895638</v>
      </c>
      <c r="J575" s="72" t="n">
        <f aca="false">VLOOKUP(D575,'EST. DESCRITIVAS'!$E:$Q,9,0)</f>
        <v>0.374578579881233</v>
      </c>
    </row>
    <row r="576" customFormat="false" ht="12.75" hidden="false" customHeight="false" outlineLevel="0" collapsed="false">
      <c r="A576" s="89" t="n">
        <v>23</v>
      </c>
      <c r="B576" s="89" t="str">
        <f aca="false">B575</f>
        <v>03/</v>
      </c>
      <c r="C576" s="89" t="n">
        <f aca="false">C575</f>
        <v>2015</v>
      </c>
      <c r="D576" s="89" t="str">
        <f aca="false">B576&amp;"|"&amp;C576&amp;"|"&amp;A576</f>
        <v>03/|2015|23</v>
      </c>
      <c r="E576" s="72" t="n">
        <f aca="false">VLOOKUP(D576,'EST. DESCRITIVAS'!E:Q,3,0)</f>
        <v>0.389864637680064</v>
      </c>
      <c r="F576" s="72" t="n">
        <f aca="false">VLOOKUP(D576,'EST. DESCRITIVAS'!$E:$Q,5,0)</f>
        <v>0.500490749800715</v>
      </c>
      <c r="G576" s="72" t="n">
        <f aca="false">VLOOKUP(D576,'EST. DESCRITIVAS'!$E:$Q,7,0)</f>
        <v>0.890355387480781</v>
      </c>
      <c r="H576" s="72" t="n">
        <f aca="false">VLOOKUP(D576,'EST. DESCRITIVAS'!$E:$Q,13,0)</f>
        <v>0.0822933391764921</v>
      </c>
      <c r="I576" s="72" t="n">
        <f aca="false">VLOOKUP(D576,'EST. DESCRITIVAS'!$E:$Q,11,0)</f>
        <v>0.831107266043817</v>
      </c>
      <c r="J576" s="72" t="n">
        <f aca="false">VLOOKUP(D576,'EST. DESCRITIVAS'!$E:$Q,9,0)</f>
        <v>0.377562269311703</v>
      </c>
    </row>
    <row r="577" customFormat="false" ht="12.75" hidden="false" customHeight="false" outlineLevel="0" collapsed="false">
      <c r="A577" s="89" t="n">
        <v>1</v>
      </c>
      <c r="B577" s="89" t="s">
        <v>26</v>
      </c>
      <c r="C577" s="89" t="n">
        <f aca="false">C576</f>
        <v>2015</v>
      </c>
      <c r="D577" s="89" t="str">
        <f aca="false">B577&amp;"|"&amp;C577&amp;"|"&amp;A577</f>
        <v>06/|2015|1</v>
      </c>
      <c r="E577" s="72" t="n">
        <f aca="false">VLOOKUP(D577,'EST. DESCRITIVAS'!E:Q,3,0)</f>
        <v>0.834289570064007</v>
      </c>
      <c r="F577" s="72" t="n">
        <f aca="false">VLOOKUP(D577,'EST. DESCRITIVAS'!$E:$Q,5,0)</f>
        <v>0.0698787380015368</v>
      </c>
      <c r="G577" s="72" t="n">
        <f aca="false">VLOOKUP(D577,'EST. DESCRITIVAS'!$E:$Q,7,0)</f>
        <v>0.904168308065542</v>
      </c>
      <c r="H577" s="72" t="n">
        <f aca="false">VLOOKUP(D577,'EST. DESCRITIVAS'!$E:$Q,13,0)</f>
        <v>0.110504822787427</v>
      </c>
      <c r="I577" s="72" t="n">
        <f aca="false">VLOOKUP(D577,'EST. DESCRITIVAS'!$E:$Q,11,0)</f>
        <v>0.602323830771453</v>
      </c>
      <c r="J577" s="72" t="n">
        <f aca="false">VLOOKUP(D577,'EST. DESCRITIVAS'!$E:$Q,9,0)</f>
        <v>0.123356488433501</v>
      </c>
    </row>
    <row r="578" customFormat="false" ht="12.75" hidden="false" customHeight="false" outlineLevel="0" collapsed="false">
      <c r="A578" s="89" t="n">
        <v>2</v>
      </c>
      <c r="B578" s="89" t="str">
        <f aca="false">B577</f>
        <v>06/</v>
      </c>
      <c r="C578" s="89" t="n">
        <f aca="false">C577</f>
        <v>2015</v>
      </c>
      <c r="D578" s="89" t="str">
        <f aca="false">B578&amp;"|"&amp;C578&amp;"|"&amp;A578</f>
        <v>06/|2015|2</v>
      </c>
      <c r="E578" s="72" t="n">
        <f aca="false">VLOOKUP(D578,'EST. DESCRITIVAS'!E:Q,3,0)</f>
        <v>0.978335400102123</v>
      </c>
      <c r="F578" s="72" t="n">
        <f aca="false">VLOOKUP(D578,'EST. DESCRITIVAS'!$E:$Q,5,0)</f>
        <v>0.198278503173098</v>
      </c>
      <c r="G578" s="72" t="n">
        <f aca="false">VLOOKUP(D578,'EST. DESCRITIVAS'!$E:$Q,7,0)</f>
        <v>1.17661390327522</v>
      </c>
      <c r="H578" s="72" t="n">
        <f aca="false">VLOOKUP(D578,'EST. DESCRITIVAS'!$E:$Q,13,0)</f>
        <v>0.11014661900941</v>
      </c>
      <c r="I578" s="72" t="n">
        <f aca="false">VLOOKUP(D578,'EST. DESCRITIVAS'!$E:$Q,11,0)</f>
        <v>0.943409439054636</v>
      </c>
      <c r="J578" s="72" t="n">
        <f aca="false">VLOOKUP(D578,'EST. DESCRITIVAS'!$E:$Q,9,0)</f>
        <v>0.0648770880443504</v>
      </c>
    </row>
    <row r="579" customFormat="false" ht="12.75" hidden="false" customHeight="false" outlineLevel="0" collapsed="false">
      <c r="A579" s="89" t="n">
        <v>3</v>
      </c>
      <c r="B579" s="89" t="str">
        <f aca="false">B578</f>
        <v>06/</v>
      </c>
      <c r="C579" s="89" t="n">
        <f aca="false">C578</f>
        <v>2015</v>
      </c>
      <c r="D579" s="89" t="str">
        <f aca="false">B579&amp;"|"&amp;C579&amp;"|"&amp;A579</f>
        <v>06/|2015|3</v>
      </c>
      <c r="E579" s="72" t="n">
        <f aca="false">VLOOKUP(D579,'EST. DESCRITIVAS'!E:Q,3,0)</f>
        <v>1.19371727748691</v>
      </c>
      <c r="F579" s="72" t="n">
        <f aca="false">VLOOKUP(D579,'EST. DESCRITIVAS'!$E:$Q,5,0)</f>
        <v>0.269825054271485</v>
      </c>
      <c r="G579" s="72" t="n">
        <f aca="false">VLOOKUP(D579,'EST. DESCRITIVAS'!$E:$Q,7,0)</f>
        <v>1.46354233175839</v>
      </c>
      <c r="H579" s="72" t="n">
        <f aca="false">VLOOKUP(D579,'EST. DESCRITIVAS'!$E:$Q,13,0)</f>
        <v>0.542204060784064</v>
      </c>
      <c r="I579" s="72" t="n">
        <f aca="false">VLOOKUP(D579,'EST. DESCRITIVAS'!$E:$Q,11,0)</f>
        <v>0.674115694036523</v>
      </c>
      <c r="J579" s="72" t="n">
        <f aca="false">VLOOKUP(D579,'EST. DESCRITIVAS'!$E:$Q,9,0)</f>
        <v>0.263312476056698</v>
      </c>
    </row>
    <row r="580" customFormat="false" ht="12.75" hidden="false" customHeight="false" outlineLevel="0" collapsed="false">
      <c r="A580" s="89" t="n">
        <v>4</v>
      </c>
      <c r="B580" s="89" t="str">
        <f aca="false">B579</f>
        <v>06/</v>
      </c>
      <c r="C580" s="89" t="n">
        <f aca="false">C579</f>
        <v>2015</v>
      </c>
      <c r="D580" s="89" t="str">
        <f aca="false">B580&amp;"|"&amp;C580&amp;"|"&amp;A580</f>
        <v>06/|2015|4</v>
      </c>
      <c r="E580" s="72" t="n">
        <f aca="false">VLOOKUP(D580,'EST. DESCRITIVAS'!E:Q,3,0)</f>
        <v>0.991832896835557</v>
      </c>
      <c r="F580" s="72" t="n">
        <f aca="false">VLOOKUP(D580,'EST. DESCRITIVAS'!$E:$Q,5,0)</f>
        <v>0.0767038182068805</v>
      </c>
      <c r="G580" s="72" t="n">
        <f aca="false">VLOOKUP(D580,'EST. DESCRITIVAS'!$E:$Q,7,0)</f>
        <v>1.06853671504244</v>
      </c>
      <c r="H580" s="72" t="n">
        <f aca="false">VLOOKUP(D580,'EST. DESCRITIVAS'!$E:$Q,13,0)</f>
        <v>0.138944134848276</v>
      </c>
      <c r="I580" s="72" t="n">
        <f aca="false">VLOOKUP(D580,'EST. DESCRITIVAS'!$E:$Q,11,0)</f>
        <v>0.982676289309417</v>
      </c>
      <c r="J580" s="72" t="n">
        <f aca="false">VLOOKUP(D580,'EST. DESCRITIVAS'!$E:$Q,9,0)</f>
        <v>0.237353051217928</v>
      </c>
    </row>
    <row r="581" customFormat="false" ht="12.75" hidden="false" customHeight="false" outlineLevel="0" collapsed="false">
      <c r="A581" s="89" t="n">
        <v>5</v>
      </c>
      <c r="B581" s="89" t="str">
        <f aca="false">B580</f>
        <v>06/</v>
      </c>
      <c r="C581" s="89" t="n">
        <f aca="false">C580</f>
        <v>2015</v>
      </c>
      <c r="D581" s="89" t="str">
        <f aca="false">B581&amp;"|"&amp;C581&amp;"|"&amp;A581</f>
        <v>06/|2015|5</v>
      </c>
      <c r="E581" s="72" t="n">
        <f aca="false">VLOOKUP(D581,'EST. DESCRITIVAS'!E:Q,3,0)</f>
        <v>0.288072289156626</v>
      </c>
      <c r="F581" s="72" t="n">
        <f aca="false">VLOOKUP(D581,'EST. DESCRITIVAS'!$E:$Q,5,0)</f>
        <v>0.584698795180721</v>
      </c>
      <c r="G581" s="72" t="n">
        <f aca="false">VLOOKUP(D581,'EST. DESCRITIVAS'!$E:$Q,7,0)</f>
        <v>0.872771084337347</v>
      </c>
      <c r="H581" s="72" t="n">
        <f aca="false">VLOOKUP(D581,'EST. DESCRITIVAS'!$E:$Q,13,0)</f>
        <v>0.315542168674698</v>
      </c>
      <c r="I581" s="72" t="n">
        <f aca="false">VLOOKUP(D581,'EST. DESCRITIVAS'!$E:$Q,11,0)</f>
        <v>0.380481927710843</v>
      </c>
      <c r="J581" s="72" t="n">
        <f aca="false">VLOOKUP(D581,'EST. DESCRITIVAS'!$E:$Q,9,0)</f>
        <v>0.0924096385542167</v>
      </c>
    </row>
    <row r="582" customFormat="false" ht="12.75" hidden="false" customHeight="false" outlineLevel="0" collapsed="false">
      <c r="A582" s="89" t="n">
        <v>6</v>
      </c>
      <c r="B582" s="89" t="str">
        <f aca="false">B581</f>
        <v>06/</v>
      </c>
      <c r="C582" s="89" t="n">
        <f aca="false">C581</f>
        <v>2015</v>
      </c>
      <c r="D582" s="89" t="str">
        <f aca="false">B582&amp;"|"&amp;C582&amp;"|"&amp;A582</f>
        <v>06/|2015|6</v>
      </c>
      <c r="E582" s="72" t="str">
        <f aca="false">VLOOKUP(D582,'EST. DESCRITIVAS'!E:Q,3,0)</f>
        <v/>
      </c>
      <c r="F582" s="72" t="str">
        <f aca="false">VLOOKUP(D582,'EST. DESCRITIVAS'!$E:$Q,5,0)</f>
        <v/>
      </c>
      <c r="G582" s="72" t="str">
        <f aca="false">VLOOKUP(D582,'EST. DESCRITIVAS'!$E:$Q,7,0)</f>
        <v/>
      </c>
      <c r="H582" s="72" t="str">
        <f aca="false">VLOOKUP(D582,'EST. DESCRITIVAS'!$E:$Q,13,0)</f>
        <v/>
      </c>
      <c r="I582" s="72" t="str">
        <f aca="false">VLOOKUP(D582,'EST. DESCRITIVAS'!$E:$Q,11,0)</f>
        <v/>
      </c>
      <c r="J582" s="72" t="str">
        <f aca="false">VLOOKUP(D582,'EST. DESCRITIVAS'!$E:$Q,9,0)</f>
        <v/>
      </c>
    </row>
    <row r="583" customFormat="false" ht="12.75" hidden="false" customHeight="false" outlineLevel="0" collapsed="false">
      <c r="A583" s="89" t="n">
        <v>7</v>
      </c>
      <c r="B583" s="89" t="str">
        <f aca="false">B582</f>
        <v>06/</v>
      </c>
      <c r="C583" s="89" t="n">
        <f aca="false">C582</f>
        <v>2015</v>
      </c>
      <c r="D583" s="89" t="str">
        <f aca="false">B583&amp;"|"&amp;C583&amp;"|"&amp;A583</f>
        <v>06/|2015|7</v>
      </c>
      <c r="E583" s="72" t="n">
        <f aca="false">VLOOKUP(D583,'EST. DESCRITIVAS'!E:Q,3,0)</f>
        <v>0.814788127289446</v>
      </c>
      <c r="F583" s="72" t="n">
        <f aca="false">VLOOKUP(D583,'EST. DESCRITIVAS'!$E:$Q,5,0)</f>
        <v>0.100693429006437</v>
      </c>
      <c r="G583" s="72" t="n">
        <f aca="false">VLOOKUP(D583,'EST. DESCRITIVAS'!$E:$Q,7,0)</f>
        <v>0.915481556295883</v>
      </c>
      <c r="H583" s="72" t="n">
        <f aca="false">VLOOKUP(D583,'EST. DESCRITIVAS'!$E:$Q,13,0)</f>
        <v>0.128821019943622</v>
      </c>
      <c r="I583" s="72" t="n">
        <f aca="false">VLOOKUP(D583,'EST. DESCRITIVAS'!$E:$Q,11,0)</f>
        <v>0.499609569320288</v>
      </c>
      <c r="J583" s="72" t="n">
        <f aca="false">VLOOKUP(D583,'EST. DESCRITIVAS'!$E:$Q,9,0)</f>
        <v>0.171275457135535</v>
      </c>
    </row>
    <row r="584" customFormat="false" ht="12.75" hidden="false" customHeight="false" outlineLevel="0" collapsed="false">
      <c r="A584" s="89" t="n">
        <v>8</v>
      </c>
      <c r="B584" s="89" t="str">
        <f aca="false">B583</f>
        <v>06/</v>
      </c>
      <c r="C584" s="89" t="n">
        <f aca="false">C583</f>
        <v>2015</v>
      </c>
      <c r="D584" s="89" t="str">
        <f aca="false">B584&amp;"|"&amp;C584&amp;"|"&amp;A584</f>
        <v>06/|2015|8</v>
      </c>
      <c r="E584" s="72" t="n">
        <f aca="false">VLOOKUP(D584,'EST. DESCRITIVAS'!E:Q,3,0)</f>
        <v>0.954963832726597</v>
      </c>
      <c r="F584" s="72" t="n">
        <f aca="false">VLOOKUP(D584,'EST. DESCRITIVAS'!$E:$Q,5,0)</f>
        <v>0.252318135561421</v>
      </c>
      <c r="G584" s="72" t="n">
        <f aca="false">VLOOKUP(D584,'EST. DESCRITIVAS'!$E:$Q,7,0)</f>
        <v>1.20728196828802</v>
      </c>
      <c r="H584" s="72" t="n">
        <f aca="false">VLOOKUP(D584,'EST. DESCRITIVAS'!$E:$Q,13,0)</f>
        <v>0.368635194727178</v>
      </c>
      <c r="I584" s="72" t="n">
        <f aca="false">VLOOKUP(D584,'EST. DESCRITIVAS'!$E:$Q,11,0)</f>
        <v>0.386462050420041</v>
      </c>
      <c r="J584" s="72" t="n">
        <f aca="false">VLOOKUP(D584,'EST. DESCRITIVAS'!$E:$Q,9,0)</f>
        <v>0.0451517661037698</v>
      </c>
    </row>
    <row r="585" customFormat="false" ht="12.75" hidden="false" customHeight="false" outlineLevel="0" collapsed="false">
      <c r="A585" s="89" t="n">
        <v>9</v>
      </c>
      <c r="B585" s="89" t="str">
        <f aca="false">B584</f>
        <v>06/</v>
      </c>
      <c r="C585" s="89" t="n">
        <f aca="false">C584</f>
        <v>2015</v>
      </c>
      <c r="D585" s="89" t="str">
        <f aca="false">B585&amp;"|"&amp;C585&amp;"|"&amp;A585</f>
        <v>06/|2015|9</v>
      </c>
      <c r="E585" s="72" t="n">
        <f aca="false">VLOOKUP(D585,'EST. DESCRITIVAS'!E:Q,3,0)</f>
        <v>0.880434748306104</v>
      </c>
      <c r="F585" s="72" t="n">
        <f aca="false">VLOOKUP(D585,'EST. DESCRITIVAS'!$E:$Q,5,0)</f>
        <v>0.128243807455984</v>
      </c>
      <c r="G585" s="72" t="n">
        <f aca="false">VLOOKUP(D585,'EST. DESCRITIVAS'!$E:$Q,7,0)</f>
        <v>1.00867855576209</v>
      </c>
      <c r="H585" s="72" t="n">
        <f aca="false">VLOOKUP(D585,'EST. DESCRITIVAS'!$E:$Q,13,0)</f>
        <v>0.347675567183068</v>
      </c>
      <c r="I585" s="72" t="n">
        <f aca="false">VLOOKUP(D585,'EST. DESCRITIVAS'!$E:$Q,11,0)</f>
        <v>0.721642424567572</v>
      </c>
      <c r="J585" s="72" t="n">
        <f aca="false">VLOOKUP(D585,'EST. DESCRITIVAS'!$E:$Q,9,0)</f>
        <v>0.276738630302992</v>
      </c>
    </row>
    <row r="586" customFormat="false" ht="12.75" hidden="false" customHeight="false" outlineLevel="0" collapsed="false">
      <c r="A586" s="89" t="n">
        <v>10</v>
      </c>
      <c r="B586" s="89" t="str">
        <f aca="false">B585</f>
        <v>06/</v>
      </c>
      <c r="C586" s="89" t="n">
        <f aca="false">C585</f>
        <v>2015</v>
      </c>
      <c r="D586" s="89" t="str">
        <f aca="false">B586&amp;"|"&amp;C586&amp;"|"&amp;A586</f>
        <v>06/|2015|10</v>
      </c>
      <c r="E586" s="72" t="n">
        <f aca="false">VLOOKUP(D586,'EST. DESCRITIVAS'!E:Q,3,0)</f>
        <v>0.685112934381396</v>
      </c>
      <c r="F586" s="72" t="n">
        <f aca="false">VLOOKUP(D586,'EST. DESCRITIVAS'!$E:$Q,5,0)</f>
        <v>0.16006846826171</v>
      </c>
      <c r="G586" s="72" t="n">
        <f aca="false">VLOOKUP(D586,'EST. DESCRITIVAS'!$E:$Q,7,0)</f>
        <v>0.845181402643104</v>
      </c>
      <c r="H586" s="72" t="n">
        <f aca="false">VLOOKUP(D586,'EST. DESCRITIVAS'!$E:$Q,13,0)</f>
        <v>0.178983303689254</v>
      </c>
      <c r="I586" s="72" t="n">
        <f aca="false">VLOOKUP(D586,'EST. DESCRITIVAS'!$E:$Q,11,0)</f>
        <v>0.686585575764532</v>
      </c>
      <c r="J586" s="72" t="n">
        <f aca="false">VLOOKUP(D586,'EST. DESCRITIVAS'!$E:$Q,9,0)</f>
        <v>0.203128884808844</v>
      </c>
    </row>
    <row r="587" customFormat="false" ht="12.75" hidden="false" customHeight="false" outlineLevel="0" collapsed="false">
      <c r="A587" s="89" t="n">
        <v>11</v>
      </c>
      <c r="B587" s="89" t="str">
        <f aca="false">B586</f>
        <v>06/</v>
      </c>
      <c r="C587" s="89" t="n">
        <f aca="false">C586</f>
        <v>2015</v>
      </c>
      <c r="D587" s="89" t="str">
        <f aca="false">B587&amp;"|"&amp;C587&amp;"|"&amp;A587</f>
        <v>06/|2015|11</v>
      </c>
      <c r="E587" s="72" t="n">
        <f aca="false">VLOOKUP(D587,'EST. DESCRITIVAS'!E:Q,3,0)</f>
        <v>0.637574951966891</v>
      </c>
      <c r="F587" s="72" t="n">
        <f aca="false">VLOOKUP(D587,'EST. DESCRITIVAS'!$E:$Q,5,0)</f>
        <v>0.283447587315777</v>
      </c>
      <c r="G587" s="72" t="n">
        <f aca="false">VLOOKUP(D587,'EST. DESCRITIVAS'!$E:$Q,7,0)</f>
        <v>0.921022539282668</v>
      </c>
      <c r="H587" s="72" t="n">
        <f aca="false">VLOOKUP(D587,'EST. DESCRITIVAS'!$E:$Q,13,0)</f>
        <v>0.126343040568387</v>
      </c>
      <c r="I587" s="72" t="n">
        <f aca="false">VLOOKUP(D587,'EST. DESCRITIVAS'!$E:$Q,11,0)</f>
        <v>0.798983613599029</v>
      </c>
      <c r="J587" s="72" t="n">
        <f aca="false">VLOOKUP(D587,'EST. DESCRITIVAS'!$E:$Q,9,0)</f>
        <v>0.229537314905646</v>
      </c>
    </row>
    <row r="588" customFormat="false" ht="12.75" hidden="false" customHeight="false" outlineLevel="0" collapsed="false">
      <c r="A588" s="89" t="n">
        <v>12</v>
      </c>
      <c r="B588" s="89" t="str">
        <f aca="false">B587</f>
        <v>06/</v>
      </c>
      <c r="C588" s="89" t="n">
        <f aca="false">C587</f>
        <v>2015</v>
      </c>
      <c r="D588" s="89" t="str">
        <f aca="false">B588&amp;"|"&amp;C588&amp;"|"&amp;A588</f>
        <v>06/|2015|12</v>
      </c>
      <c r="E588" s="72" t="n">
        <f aca="false">VLOOKUP(D588,'EST. DESCRITIVAS'!E:Q,3,0)</f>
        <v>0.738239089378649</v>
      </c>
      <c r="F588" s="72" t="n">
        <f aca="false">VLOOKUP(D588,'EST. DESCRITIVAS'!$E:$Q,5,0)</f>
        <v>0.254296310855502</v>
      </c>
      <c r="G588" s="72" t="n">
        <f aca="false">VLOOKUP(D588,'EST. DESCRITIVAS'!$E:$Q,7,0)</f>
        <v>0.99253540023415</v>
      </c>
      <c r="H588" s="72" t="n">
        <f aca="false">VLOOKUP(D588,'EST. DESCRITIVAS'!$E:$Q,13,0)</f>
        <v>0.0760816619523325</v>
      </c>
      <c r="I588" s="72" t="n">
        <f aca="false">VLOOKUP(D588,'EST. DESCRITIVAS'!$E:$Q,11,0)</f>
        <v>0.924734444833745</v>
      </c>
      <c r="J588" s="72" t="n">
        <f aca="false">VLOOKUP(D588,'EST. DESCRITIVAS'!$E:$Q,9,0)</f>
        <v>0.355912287748143</v>
      </c>
    </row>
    <row r="589" customFormat="false" ht="12.75" hidden="false" customHeight="false" outlineLevel="0" collapsed="false">
      <c r="A589" s="89" t="n">
        <v>13</v>
      </c>
      <c r="B589" s="89" t="str">
        <f aca="false">B588</f>
        <v>06/</v>
      </c>
      <c r="C589" s="89" t="n">
        <f aca="false">C588</f>
        <v>2015</v>
      </c>
      <c r="D589" s="89" t="str">
        <f aca="false">B589&amp;"|"&amp;C589&amp;"|"&amp;A589</f>
        <v>06/|2015|13</v>
      </c>
      <c r="E589" s="72" t="n">
        <f aca="false">VLOOKUP(D589,'EST. DESCRITIVAS'!E:Q,3,0)</f>
        <v>0.623977971409435</v>
      </c>
      <c r="F589" s="72" t="n">
        <f aca="false">VLOOKUP(D589,'EST. DESCRITIVAS'!$E:$Q,5,0)</f>
        <v>0.241840447473533</v>
      </c>
      <c r="G589" s="72" t="n">
        <f aca="false">VLOOKUP(D589,'EST. DESCRITIVAS'!$E:$Q,7,0)</f>
        <v>0.865818418882964</v>
      </c>
      <c r="H589" s="72" t="n">
        <f aca="false">VLOOKUP(D589,'EST. DESCRITIVAS'!$E:$Q,13,0)</f>
        <v>0.168075620109983</v>
      </c>
      <c r="I589" s="72" t="n">
        <f aca="false">VLOOKUP(D589,'EST. DESCRITIVAS'!$E:$Q,11,0)</f>
        <v>0.800179124601881</v>
      </c>
      <c r="J589" s="72" t="n">
        <f aca="false">VLOOKUP(D589,'EST. DESCRITIVAS'!$E:$Q,9,0)</f>
        <v>0.311455347367428</v>
      </c>
    </row>
    <row r="590" customFormat="false" ht="12.75" hidden="false" customHeight="false" outlineLevel="0" collapsed="false">
      <c r="A590" s="89" t="n">
        <v>14</v>
      </c>
      <c r="B590" s="89" t="str">
        <f aca="false">B589</f>
        <v>06/</v>
      </c>
      <c r="C590" s="89" t="n">
        <f aca="false">C589</f>
        <v>2015</v>
      </c>
      <c r="D590" s="89" t="str">
        <f aca="false">B590&amp;"|"&amp;C590&amp;"|"&amp;A590</f>
        <v>06/|2015|14</v>
      </c>
      <c r="E590" s="72" t="n">
        <f aca="false">VLOOKUP(D590,'EST. DESCRITIVAS'!E:Q,3,0)</f>
        <v>0.729935997203544</v>
      </c>
      <c r="F590" s="72" t="n">
        <f aca="false">VLOOKUP(D590,'EST. DESCRITIVAS'!$E:$Q,5,0)</f>
        <v>0.152469834370249</v>
      </c>
      <c r="G590" s="72" t="n">
        <f aca="false">VLOOKUP(D590,'EST. DESCRITIVAS'!$E:$Q,7,0)</f>
        <v>0.882405831573793</v>
      </c>
      <c r="H590" s="72" t="n">
        <f aca="false">VLOOKUP(D590,'EST. DESCRITIVAS'!$E:$Q,13,0)</f>
        <v>0.14993948089442</v>
      </c>
      <c r="I590" s="72" t="n">
        <f aca="false">VLOOKUP(D590,'EST. DESCRITIVAS'!$E:$Q,11,0)</f>
        <v>0.722718846990386</v>
      </c>
      <c r="J590" s="72" t="n">
        <f aca="false">VLOOKUP(D590,'EST. DESCRITIVAS'!$E:$Q,9,0)</f>
        <v>0.149584578030147</v>
      </c>
    </row>
    <row r="591" customFormat="false" ht="12.75" hidden="false" customHeight="false" outlineLevel="0" collapsed="false">
      <c r="A591" s="89" t="n">
        <v>15</v>
      </c>
      <c r="B591" s="89" t="str">
        <f aca="false">B590</f>
        <v>06/</v>
      </c>
      <c r="C591" s="89" t="n">
        <f aca="false">C590</f>
        <v>2015</v>
      </c>
      <c r="D591" s="89" t="str">
        <f aca="false">B591&amp;"|"&amp;C591&amp;"|"&amp;A591</f>
        <v>06/|2015|15</v>
      </c>
      <c r="E591" s="72" t="n">
        <f aca="false">VLOOKUP(D591,'EST. DESCRITIVAS'!E:Q,3,0)</f>
        <v>0.725608646602859</v>
      </c>
      <c r="F591" s="72" t="n">
        <f aca="false">VLOOKUP(D591,'EST. DESCRITIVAS'!$E:$Q,5,0)</f>
        <v>0.236180355908148</v>
      </c>
      <c r="G591" s="72" t="n">
        <f aca="false">VLOOKUP(D591,'EST. DESCRITIVAS'!$E:$Q,7,0)</f>
        <v>0.961789002511007</v>
      </c>
      <c r="H591" s="72" t="n">
        <f aca="false">VLOOKUP(D591,'EST. DESCRITIVAS'!$E:$Q,13,0)</f>
        <v>0.18122930237636</v>
      </c>
      <c r="I591" s="72" t="n">
        <f aca="false">VLOOKUP(D591,'EST. DESCRITIVAS'!$E:$Q,11,0)</f>
        <v>0.769423923723571</v>
      </c>
      <c r="J591" s="72" t="n">
        <f aca="false">VLOOKUP(D591,'EST. DESCRITIVAS'!$E:$Q,9,0)</f>
        <v>0.176971505513301</v>
      </c>
    </row>
    <row r="592" customFormat="false" ht="12.75" hidden="false" customHeight="false" outlineLevel="0" collapsed="false">
      <c r="A592" s="89" t="n">
        <v>16</v>
      </c>
      <c r="B592" s="89" t="str">
        <f aca="false">B591</f>
        <v>06/</v>
      </c>
      <c r="C592" s="89" t="n">
        <f aca="false">C591</f>
        <v>2015</v>
      </c>
      <c r="D592" s="89" t="str">
        <f aca="false">B592&amp;"|"&amp;C592&amp;"|"&amp;A592</f>
        <v>06/|2015|16</v>
      </c>
      <c r="E592" s="72" t="n">
        <f aca="false">VLOOKUP(D592,'EST. DESCRITIVAS'!E:Q,3,0)</f>
        <v>0.813488358426098</v>
      </c>
      <c r="F592" s="72" t="n">
        <f aca="false">VLOOKUP(D592,'EST. DESCRITIVAS'!$E:$Q,5,0)</f>
        <v>0.158197240698065</v>
      </c>
      <c r="G592" s="72" t="n">
        <f aca="false">VLOOKUP(D592,'EST. DESCRITIVAS'!$E:$Q,7,0)</f>
        <v>0.971685599124163</v>
      </c>
      <c r="H592" s="72" t="n">
        <f aca="false">VLOOKUP(D592,'EST. DESCRITIVAS'!$E:$Q,13,0)</f>
        <v>0.0975853050181358</v>
      </c>
      <c r="I592" s="72" t="n">
        <f aca="false">VLOOKUP(D592,'EST. DESCRITIVAS'!$E:$Q,11,0)</f>
        <v>0.822114849957282</v>
      </c>
      <c r="J592" s="72" t="n">
        <f aca="false">VLOOKUP(D592,'EST. DESCRITIVAS'!$E:$Q,9,0)</f>
        <v>0.140847951584347</v>
      </c>
    </row>
    <row r="593" customFormat="false" ht="12.75" hidden="false" customHeight="false" outlineLevel="0" collapsed="false">
      <c r="A593" s="89" t="n">
        <v>17</v>
      </c>
      <c r="B593" s="89" t="str">
        <f aca="false">B592</f>
        <v>06/</v>
      </c>
      <c r="C593" s="89" t="n">
        <f aca="false">C592</f>
        <v>2015</v>
      </c>
      <c r="D593" s="89" t="str">
        <f aca="false">B593&amp;"|"&amp;C593&amp;"|"&amp;A593</f>
        <v>06/|2015|17</v>
      </c>
      <c r="E593" s="72" t="n">
        <f aca="false">VLOOKUP(D593,'EST. DESCRITIVAS'!E:Q,3,0)</f>
        <v>0.867532102248199</v>
      </c>
      <c r="F593" s="72" t="n">
        <f aca="false">VLOOKUP(D593,'EST. DESCRITIVAS'!$E:$Q,5,0)</f>
        <v>0.0625349845580596</v>
      </c>
      <c r="G593" s="72" t="n">
        <f aca="false">VLOOKUP(D593,'EST. DESCRITIVAS'!$E:$Q,7,0)</f>
        <v>0.93006708680626</v>
      </c>
      <c r="H593" s="72" t="n">
        <f aca="false">VLOOKUP(D593,'EST. DESCRITIVAS'!$E:$Q,13,0)</f>
        <v>0.0862882811129334</v>
      </c>
      <c r="I593" s="72" t="n">
        <f aca="false">VLOOKUP(D593,'EST. DESCRITIVAS'!$E:$Q,11,0)</f>
        <v>0.428216560332175</v>
      </c>
      <c r="J593" s="72" t="n">
        <f aca="false">VLOOKUP(D593,'EST. DESCRITIVAS'!$E:$Q,9,0)</f>
        <v>0.162352020540983</v>
      </c>
    </row>
    <row r="594" customFormat="false" ht="12.75" hidden="false" customHeight="false" outlineLevel="0" collapsed="false">
      <c r="A594" s="89" t="n">
        <v>18</v>
      </c>
      <c r="B594" s="89" t="str">
        <f aca="false">B593</f>
        <v>06/</v>
      </c>
      <c r="C594" s="89" t="n">
        <f aca="false">C593</f>
        <v>2015</v>
      </c>
      <c r="D594" s="89" t="str">
        <f aca="false">B594&amp;"|"&amp;C594&amp;"|"&amp;A594</f>
        <v>06/|2015|18</v>
      </c>
      <c r="E594" s="72" t="n">
        <f aca="false">VLOOKUP(D594,'EST. DESCRITIVAS'!E:Q,3,0)</f>
        <v>0.77007581421327</v>
      </c>
      <c r="F594" s="72" t="n">
        <f aca="false">VLOOKUP(D594,'EST. DESCRITIVAS'!$E:$Q,5,0)</f>
        <v>0.0987716984408704</v>
      </c>
      <c r="G594" s="72" t="n">
        <f aca="false">VLOOKUP(D594,'EST. DESCRITIVAS'!$E:$Q,7,0)</f>
        <v>0.868847512654141</v>
      </c>
      <c r="H594" s="72" t="n">
        <f aca="false">VLOOKUP(D594,'EST. DESCRITIVAS'!$E:$Q,13,0)</f>
        <v>0.0386004107525166</v>
      </c>
      <c r="I594" s="72" t="n">
        <f aca="false">VLOOKUP(D594,'EST. DESCRITIVAS'!$E:$Q,11,0)</f>
        <v>0.900011331566323</v>
      </c>
      <c r="J594" s="72" t="n">
        <f aca="false">VLOOKUP(D594,'EST. DESCRITIVAS'!$E:$Q,9,0)</f>
        <v>0.10728646534921</v>
      </c>
    </row>
    <row r="595" customFormat="false" ht="12.75" hidden="false" customHeight="false" outlineLevel="0" collapsed="false">
      <c r="A595" s="89" t="n">
        <v>19</v>
      </c>
      <c r="B595" s="89" t="str">
        <f aca="false">B594</f>
        <v>06/</v>
      </c>
      <c r="C595" s="89" t="n">
        <f aca="false">C594</f>
        <v>2015</v>
      </c>
      <c r="D595" s="89" t="str">
        <f aca="false">B595&amp;"|"&amp;C595&amp;"|"&amp;A595</f>
        <v>06/|2015|19</v>
      </c>
      <c r="E595" s="72" t="n">
        <f aca="false">VLOOKUP(D595,'EST. DESCRITIVAS'!E:Q,3,0)</f>
        <v>0.506516927330661</v>
      </c>
      <c r="F595" s="72" t="n">
        <f aca="false">VLOOKUP(D595,'EST. DESCRITIVAS'!$E:$Q,5,0)</f>
        <v>0.24717557605236</v>
      </c>
      <c r="G595" s="72" t="n">
        <f aca="false">VLOOKUP(D595,'EST. DESCRITIVAS'!$E:$Q,7,0)</f>
        <v>0.753692503383021</v>
      </c>
      <c r="H595" s="72" t="n">
        <f aca="false">VLOOKUP(D595,'EST. DESCRITIVAS'!$E:$Q,13,0)</f>
        <v>0.0769739309806984</v>
      </c>
      <c r="I595" s="72" t="n">
        <f aca="false">VLOOKUP(D595,'EST. DESCRITIVAS'!$E:$Q,11,0)</f>
        <v>0.777520148569089</v>
      </c>
      <c r="J595" s="72" t="n">
        <f aca="false">VLOOKUP(D595,'EST. DESCRITIVAS'!$E:$Q,9,0)</f>
        <v>0.171460534916835</v>
      </c>
    </row>
    <row r="596" customFormat="false" ht="12.75" hidden="false" customHeight="false" outlineLevel="0" collapsed="false">
      <c r="A596" s="89" t="n">
        <v>20</v>
      </c>
      <c r="B596" s="89" t="str">
        <f aca="false">B595</f>
        <v>06/</v>
      </c>
      <c r="C596" s="89" t="n">
        <f aca="false">C595</f>
        <v>2015</v>
      </c>
      <c r="D596" s="89" t="str">
        <f aca="false">B596&amp;"|"&amp;C596&amp;"|"&amp;A596</f>
        <v>06/|2015|20</v>
      </c>
      <c r="E596" s="72" t="str">
        <f aca="false">VLOOKUP(D596,'EST. DESCRITIVAS'!E:Q,3,0)</f>
        <v/>
      </c>
      <c r="F596" s="72" t="str">
        <f aca="false">VLOOKUP(D596,'EST. DESCRITIVAS'!$E:$Q,5,0)</f>
        <v/>
      </c>
      <c r="G596" s="72" t="str">
        <f aca="false">VLOOKUP(D596,'EST. DESCRITIVAS'!$E:$Q,7,0)</f>
        <v/>
      </c>
      <c r="H596" s="72" t="str">
        <f aca="false">VLOOKUP(D596,'EST. DESCRITIVAS'!$E:$Q,13,0)</f>
        <v/>
      </c>
      <c r="I596" s="72" t="str">
        <f aca="false">VLOOKUP(D596,'EST. DESCRITIVAS'!$E:$Q,11,0)</f>
        <v/>
      </c>
      <c r="J596" s="72" t="str">
        <f aca="false">VLOOKUP(D596,'EST. DESCRITIVAS'!$E:$Q,9,0)</f>
        <v/>
      </c>
    </row>
    <row r="597" customFormat="false" ht="12.75" hidden="false" customHeight="false" outlineLevel="0" collapsed="false">
      <c r="A597" s="89" t="n">
        <v>21</v>
      </c>
      <c r="B597" s="89" t="str">
        <f aca="false">B596</f>
        <v>06/</v>
      </c>
      <c r="C597" s="89" t="n">
        <f aca="false">C596</f>
        <v>2015</v>
      </c>
      <c r="D597" s="89" t="str">
        <f aca="false">B597&amp;"|"&amp;C597&amp;"|"&amp;A597</f>
        <v>06/|2015|21</v>
      </c>
      <c r="E597" s="72" t="n">
        <f aca="false">VLOOKUP(D597,'EST. DESCRITIVAS'!E:Q,3,0)</f>
        <v>0.722902577225369</v>
      </c>
      <c r="F597" s="72" t="n">
        <f aca="false">VLOOKUP(D597,'EST. DESCRITIVAS'!$E:$Q,5,0)</f>
        <v>0.201974044964358</v>
      </c>
      <c r="G597" s="72" t="n">
        <f aca="false">VLOOKUP(D597,'EST. DESCRITIVAS'!$E:$Q,7,0)</f>
        <v>0.924876622189727</v>
      </c>
      <c r="H597" s="72" t="n">
        <f aca="false">VLOOKUP(D597,'EST. DESCRITIVAS'!$E:$Q,13,0)</f>
        <v>0.120818863096326</v>
      </c>
      <c r="I597" s="72" t="n">
        <f aca="false">VLOOKUP(D597,'EST. DESCRITIVAS'!$E:$Q,11,0)</f>
        <v>0.830561140559312</v>
      </c>
      <c r="J597" s="72" t="n">
        <f aca="false">VLOOKUP(D597,'EST. DESCRITIVAS'!$E:$Q,9,0)</f>
        <v>0.100347285688174</v>
      </c>
    </row>
    <row r="598" customFormat="false" ht="12.75" hidden="false" customHeight="false" outlineLevel="0" collapsed="false">
      <c r="A598" s="89" t="n">
        <v>22</v>
      </c>
      <c r="B598" s="89" t="str">
        <f aca="false">B597</f>
        <v>06/</v>
      </c>
      <c r="C598" s="89" t="n">
        <f aca="false">C597</f>
        <v>2015</v>
      </c>
      <c r="D598" s="89" t="str">
        <f aca="false">B598&amp;"|"&amp;C598&amp;"|"&amp;A598</f>
        <v>06/|2015|22</v>
      </c>
      <c r="E598" s="72" t="n">
        <f aca="false">VLOOKUP(D598,'EST. DESCRITIVAS'!E:Q,3,0)</f>
        <v>0.656757034885714</v>
      </c>
      <c r="F598" s="72" t="n">
        <f aca="false">VLOOKUP(D598,'EST. DESCRITIVAS'!$E:$Q,5,0)</f>
        <v>0.393663933895134</v>
      </c>
      <c r="G598" s="72" t="n">
        <f aca="false">VLOOKUP(D598,'EST. DESCRITIVAS'!$E:$Q,7,0)</f>
        <v>1.05042096878085</v>
      </c>
      <c r="H598" s="72" t="n">
        <f aca="false">VLOOKUP(D598,'EST. DESCRITIVAS'!$E:$Q,13,0)</f>
        <v>0.171893997431118</v>
      </c>
      <c r="I598" s="72" t="n">
        <f aca="false">VLOOKUP(D598,'EST. DESCRITIVAS'!$E:$Q,11,0)</f>
        <v>1.10087242873641</v>
      </c>
      <c r="J598" s="72" t="n">
        <f aca="false">VLOOKUP(D598,'EST. DESCRITIVAS'!$E:$Q,9,0)</f>
        <v>0.277221949072115</v>
      </c>
    </row>
    <row r="599" customFormat="false" ht="12.75" hidden="false" customHeight="false" outlineLevel="0" collapsed="false">
      <c r="A599" s="89" t="n">
        <v>23</v>
      </c>
      <c r="B599" s="89" t="str">
        <f aca="false">B598</f>
        <v>06/</v>
      </c>
      <c r="C599" s="89" t="n">
        <f aca="false">C598</f>
        <v>2015</v>
      </c>
      <c r="D599" s="89" t="str">
        <f aca="false">B599&amp;"|"&amp;C599&amp;"|"&amp;A599</f>
        <v>06/|2015|23</v>
      </c>
      <c r="E599" s="72" t="n">
        <f aca="false">VLOOKUP(D599,'EST. DESCRITIVAS'!E:Q,3,0)</f>
        <v>0.374430831071798</v>
      </c>
      <c r="F599" s="72" t="n">
        <f aca="false">VLOOKUP(D599,'EST. DESCRITIVAS'!$E:$Q,5,0)</f>
        <v>0.471432512278419</v>
      </c>
      <c r="G599" s="72" t="n">
        <f aca="false">VLOOKUP(D599,'EST. DESCRITIVAS'!$E:$Q,7,0)</f>
        <v>0.845863343350218</v>
      </c>
      <c r="H599" s="72" t="n">
        <f aca="false">VLOOKUP(D599,'EST. DESCRITIVAS'!$E:$Q,13,0)</f>
        <v>0.0753229994008574</v>
      </c>
      <c r="I599" s="72" t="n">
        <f aca="false">VLOOKUP(D599,'EST. DESCRITIVAS'!$E:$Q,11,0)</f>
        <v>0.805047493920073</v>
      </c>
      <c r="J599" s="72" t="n">
        <f aca="false">VLOOKUP(D599,'EST. DESCRITIVAS'!$E:$Q,9,0)</f>
        <v>0.365371552006861</v>
      </c>
    </row>
    <row r="600" customFormat="false" ht="12.75" hidden="false" customHeight="false" outlineLevel="0" collapsed="false">
      <c r="A600" s="89" t="n">
        <v>1</v>
      </c>
      <c r="B600" s="89" t="s">
        <v>27</v>
      </c>
      <c r="C600" s="89" t="n">
        <f aca="false">C599</f>
        <v>2015</v>
      </c>
      <c r="D600" s="89" t="str">
        <f aca="false">B600&amp;"|"&amp;C600&amp;"|"&amp;A600</f>
        <v>09/|2015|1</v>
      </c>
      <c r="E600" s="72" t="n">
        <f aca="false">VLOOKUP(D600,'EST. DESCRITIVAS'!E:Q,3,0)</f>
        <v>0.966652505200203</v>
      </c>
      <c r="F600" s="72" t="n">
        <f aca="false">VLOOKUP(D600,'EST. DESCRITIVAS'!$E:$Q,5,0)</f>
        <v>0.122719222259618</v>
      </c>
      <c r="G600" s="72" t="n">
        <f aca="false">VLOOKUP(D600,'EST. DESCRITIVAS'!$E:$Q,7,0)</f>
        <v>1.08937172745982</v>
      </c>
      <c r="H600" s="72" t="n">
        <f aca="false">VLOOKUP(D600,'EST. DESCRITIVAS'!$E:$Q,13,0)</f>
        <v>0.154792185077493</v>
      </c>
      <c r="I600" s="72" t="n">
        <f aca="false">VLOOKUP(D600,'EST. DESCRITIVAS'!$E:$Q,11,0)</f>
        <v>0.75435740966548</v>
      </c>
      <c r="J600" s="72" t="n">
        <f aca="false">VLOOKUP(D600,'EST. DESCRITIVAS'!$E:$Q,9,0)</f>
        <v>0.264208824616675</v>
      </c>
    </row>
    <row r="601" customFormat="false" ht="12.75" hidden="false" customHeight="false" outlineLevel="0" collapsed="false">
      <c r="A601" s="89" t="n">
        <v>2</v>
      </c>
      <c r="B601" s="89" t="str">
        <f aca="false">B600</f>
        <v>09/</v>
      </c>
      <c r="C601" s="89" t="n">
        <f aca="false">C600</f>
        <v>2015</v>
      </c>
      <c r="D601" s="89" t="str">
        <f aca="false">B601&amp;"|"&amp;C601&amp;"|"&amp;A601</f>
        <v>09/|2015|2</v>
      </c>
      <c r="E601" s="72" t="n">
        <f aca="false">VLOOKUP(D601,'EST. DESCRITIVAS'!E:Q,3,0)</f>
        <v>0.890395093145411</v>
      </c>
      <c r="F601" s="72" t="n">
        <f aca="false">VLOOKUP(D601,'EST. DESCRITIVAS'!$E:$Q,5,0)</f>
        <v>0.121415288245082</v>
      </c>
      <c r="G601" s="72" t="n">
        <f aca="false">VLOOKUP(D601,'EST. DESCRITIVAS'!$E:$Q,7,0)</f>
        <v>1.01181038139049</v>
      </c>
      <c r="H601" s="72" t="n">
        <f aca="false">VLOOKUP(D601,'EST. DESCRITIVAS'!$E:$Q,13,0)</f>
        <v>0.0731460637499592</v>
      </c>
      <c r="I601" s="72" t="n">
        <f aca="false">VLOOKUP(D601,'EST. DESCRITIVAS'!$E:$Q,11,0)</f>
        <v>0.825568496949529</v>
      </c>
      <c r="J601" s="72" t="n">
        <f aca="false">VLOOKUP(D601,'EST. DESCRITIVAS'!$E:$Q,9,0)</f>
        <v>0.0294443900688395</v>
      </c>
    </row>
    <row r="602" customFormat="false" ht="12.75" hidden="false" customHeight="false" outlineLevel="0" collapsed="false">
      <c r="A602" s="89" t="n">
        <v>3</v>
      </c>
      <c r="B602" s="89" t="str">
        <f aca="false">B601</f>
        <v>09/</v>
      </c>
      <c r="C602" s="89" t="n">
        <f aca="false">C601</f>
        <v>2015</v>
      </c>
      <c r="D602" s="89" t="str">
        <f aca="false">B602&amp;"|"&amp;C602&amp;"|"&amp;A602</f>
        <v>09/|2015|3</v>
      </c>
      <c r="E602" s="72" t="n">
        <f aca="false">VLOOKUP(D602,'EST. DESCRITIVAS'!E:Q,3,0)</f>
        <v>0.935872894333839</v>
      </c>
      <c r="F602" s="72" t="n">
        <f aca="false">VLOOKUP(D602,'EST. DESCRITIVAS'!$E:$Q,5,0)</f>
        <v>0.159934915773354</v>
      </c>
      <c r="G602" s="72" t="n">
        <f aca="false">VLOOKUP(D602,'EST. DESCRITIVAS'!$E:$Q,7,0)</f>
        <v>1.09580781010719</v>
      </c>
      <c r="H602" s="72" t="n">
        <f aca="false">VLOOKUP(D602,'EST. DESCRITIVAS'!$E:$Q,13,0)</f>
        <v>0.382465543644716</v>
      </c>
      <c r="I602" s="72" t="n">
        <f aca="false">VLOOKUP(D602,'EST. DESCRITIVAS'!$E:$Q,11,0)</f>
        <v>0.614280245022969</v>
      </c>
      <c r="J602" s="72" t="n">
        <f aca="false">VLOOKUP(D602,'EST. DESCRITIVAS'!$E:$Q,9,0)</f>
        <v>0.113610260336906</v>
      </c>
    </row>
    <row r="603" customFormat="false" ht="12.75" hidden="false" customHeight="false" outlineLevel="0" collapsed="false">
      <c r="A603" s="89" t="n">
        <v>4</v>
      </c>
      <c r="B603" s="89" t="str">
        <f aca="false">B602</f>
        <v>09/</v>
      </c>
      <c r="C603" s="89" t="n">
        <f aca="false">C602</f>
        <v>2015</v>
      </c>
      <c r="D603" s="89" t="str">
        <f aca="false">B603&amp;"|"&amp;C603&amp;"|"&amp;A603</f>
        <v>09/|2015|4</v>
      </c>
      <c r="E603" s="72" t="n">
        <f aca="false">VLOOKUP(D603,'EST. DESCRITIVAS'!E:Q,3,0)</f>
        <v>0.658599450142751</v>
      </c>
      <c r="F603" s="72" t="n">
        <f aca="false">VLOOKUP(D603,'EST. DESCRITIVAS'!$E:$Q,5,0)</f>
        <v>0.262451094427408</v>
      </c>
      <c r="G603" s="72" t="n">
        <f aca="false">VLOOKUP(D603,'EST. DESCRITIVAS'!$E:$Q,7,0)</f>
        <v>0.921050544570159</v>
      </c>
      <c r="H603" s="72" t="n">
        <f aca="false">VLOOKUP(D603,'EST. DESCRITIVAS'!$E:$Q,13,0)</f>
        <v>0.229195305065031</v>
      </c>
      <c r="I603" s="72" t="n">
        <f aca="false">VLOOKUP(D603,'EST. DESCRITIVAS'!$E:$Q,11,0)</f>
        <v>1.7324072115893</v>
      </c>
      <c r="J603" s="72" t="n">
        <f aca="false">VLOOKUP(D603,'EST. DESCRITIVAS'!$E:$Q,9,0)</f>
        <v>0.29909062070424</v>
      </c>
    </row>
    <row r="604" customFormat="false" ht="12.75" hidden="false" customHeight="false" outlineLevel="0" collapsed="false">
      <c r="A604" s="89" t="n">
        <v>5</v>
      </c>
      <c r="B604" s="89" t="str">
        <f aca="false">B603</f>
        <v>09/</v>
      </c>
      <c r="C604" s="89" t="n">
        <f aca="false">C603</f>
        <v>2015</v>
      </c>
      <c r="D604" s="89" t="str">
        <f aca="false">B604&amp;"|"&amp;C604&amp;"|"&amp;A604</f>
        <v>09/|2015|5</v>
      </c>
      <c r="E604" s="72" t="n">
        <f aca="false">VLOOKUP(D604,'EST. DESCRITIVAS'!E:Q,3,0)</f>
        <v>0.355689525244913</v>
      </c>
      <c r="F604" s="72" t="n">
        <f aca="false">VLOOKUP(D604,'EST. DESCRITIVAS'!$E:$Q,5,0)</f>
        <v>0.785380557648832</v>
      </c>
      <c r="G604" s="72" t="n">
        <f aca="false">VLOOKUP(D604,'EST. DESCRITIVAS'!$E:$Q,7,0)</f>
        <v>1.14107008289374</v>
      </c>
      <c r="H604" s="72" t="n">
        <f aca="false">VLOOKUP(D604,'EST. DESCRITIVAS'!$E:$Q,13,0)</f>
        <v>0.419140919366993</v>
      </c>
      <c r="I604" s="72" t="n">
        <f aca="false">VLOOKUP(D604,'EST. DESCRITIVAS'!$E:$Q,11,0)</f>
        <v>0.949962321024868</v>
      </c>
      <c r="J604" s="72" t="n">
        <f aca="false">VLOOKUP(D604,'EST. DESCRITIVAS'!$E:$Q,9,0)</f>
        <v>0.594272795779955</v>
      </c>
    </row>
    <row r="605" customFormat="false" ht="12.75" hidden="false" customHeight="false" outlineLevel="0" collapsed="false">
      <c r="A605" s="89" t="n">
        <v>6</v>
      </c>
      <c r="B605" s="89" t="str">
        <f aca="false">B604</f>
        <v>09/</v>
      </c>
      <c r="C605" s="89" t="n">
        <f aca="false">C604</f>
        <v>2015</v>
      </c>
      <c r="D605" s="89" t="str">
        <f aca="false">B605&amp;"|"&amp;C605&amp;"|"&amp;A605</f>
        <v>09/|2015|6</v>
      </c>
      <c r="E605" s="72" t="str">
        <f aca="false">VLOOKUP(D605,'EST. DESCRITIVAS'!E:Q,3,0)</f>
        <v/>
      </c>
      <c r="F605" s="72" t="str">
        <f aca="false">VLOOKUP(D605,'EST. DESCRITIVAS'!$E:$Q,5,0)</f>
        <v/>
      </c>
      <c r="G605" s="72" t="str">
        <f aca="false">VLOOKUP(D605,'EST. DESCRITIVAS'!$E:$Q,7,0)</f>
        <v/>
      </c>
      <c r="H605" s="72" t="str">
        <f aca="false">VLOOKUP(D605,'EST. DESCRITIVAS'!$E:$Q,13,0)</f>
        <v/>
      </c>
      <c r="I605" s="72" t="str">
        <f aca="false">VLOOKUP(D605,'EST. DESCRITIVAS'!$E:$Q,11,0)</f>
        <v/>
      </c>
      <c r="J605" s="72" t="str">
        <f aca="false">VLOOKUP(D605,'EST. DESCRITIVAS'!$E:$Q,9,0)</f>
        <v/>
      </c>
    </row>
    <row r="606" customFormat="false" ht="12.75" hidden="false" customHeight="false" outlineLevel="0" collapsed="false">
      <c r="A606" s="89" t="n">
        <v>7</v>
      </c>
      <c r="B606" s="89" t="str">
        <f aca="false">B605</f>
        <v>09/</v>
      </c>
      <c r="C606" s="89" t="n">
        <f aca="false">C605</f>
        <v>2015</v>
      </c>
      <c r="D606" s="89" t="str">
        <f aca="false">B606&amp;"|"&amp;C606&amp;"|"&amp;A606</f>
        <v>09/|2015|7</v>
      </c>
      <c r="E606" s="72" t="n">
        <f aca="false">VLOOKUP(D606,'EST. DESCRITIVAS'!E:Q,3,0)</f>
        <v>0.264009814479757</v>
      </c>
      <c r="F606" s="72" t="n">
        <f aca="false">VLOOKUP(D606,'EST. DESCRITIVAS'!$E:$Q,5,0)</f>
        <v>0.0918361513395251</v>
      </c>
      <c r="G606" s="72" t="n">
        <f aca="false">VLOOKUP(D606,'EST. DESCRITIVAS'!$E:$Q,7,0)</f>
        <v>0.355845965819281</v>
      </c>
      <c r="H606" s="72" t="n">
        <f aca="false">VLOOKUP(D606,'EST. DESCRITIVAS'!$E:$Q,13,0)</f>
        <v>0.0739547007371676</v>
      </c>
      <c r="I606" s="72" t="str">
        <f aca="false">VLOOKUP(D606,'EST. DESCRITIVAS'!$E:$Q,11,0)</f>
        <v/>
      </c>
      <c r="J606" s="72" t="n">
        <f aca="false">VLOOKUP(D606,'EST. DESCRITIVAS'!$E:$Q,9,0)</f>
        <v>0.0101095939938845</v>
      </c>
    </row>
    <row r="607" customFormat="false" ht="12.75" hidden="false" customHeight="false" outlineLevel="0" collapsed="false">
      <c r="A607" s="89" t="n">
        <v>8</v>
      </c>
      <c r="B607" s="89" t="str">
        <f aca="false">B606</f>
        <v>09/</v>
      </c>
      <c r="C607" s="89" t="n">
        <f aca="false">C606</f>
        <v>2015</v>
      </c>
      <c r="D607" s="89" t="str">
        <f aca="false">B607&amp;"|"&amp;C607&amp;"|"&amp;A607</f>
        <v>09/|2015|8</v>
      </c>
      <c r="E607" s="72" t="n">
        <f aca="false">VLOOKUP(D607,'EST. DESCRITIVAS'!E:Q,3,0)</f>
        <v>0.848026078971811</v>
      </c>
      <c r="F607" s="72" t="n">
        <f aca="false">VLOOKUP(D607,'EST. DESCRITIVAS'!$E:$Q,5,0)</f>
        <v>0.185583674898915</v>
      </c>
      <c r="G607" s="72" t="n">
        <f aca="false">VLOOKUP(D607,'EST. DESCRITIVAS'!$E:$Q,7,0)</f>
        <v>1.03360975387073</v>
      </c>
      <c r="H607" s="72" t="n">
        <f aca="false">VLOOKUP(D607,'EST. DESCRITIVAS'!$E:$Q,13,0)</f>
        <v>0.218162932207995</v>
      </c>
      <c r="I607" s="72" t="n">
        <f aca="false">VLOOKUP(D607,'EST. DESCRITIVAS'!$E:$Q,11,0)</f>
        <v>0.508017592529538</v>
      </c>
      <c r="J607" s="72" t="n">
        <f aca="false">VLOOKUP(D607,'EST. DESCRITIVAS'!$E:$Q,9,0)</f>
        <v>0.0919619023101236</v>
      </c>
    </row>
    <row r="608" customFormat="false" ht="12.75" hidden="false" customHeight="false" outlineLevel="0" collapsed="false">
      <c r="A608" s="89" t="n">
        <v>9</v>
      </c>
      <c r="B608" s="89" t="str">
        <f aca="false">B607</f>
        <v>09/</v>
      </c>
      <c r="C608" s="89" t="n">
        <f aca="false">C607</f>
        <v>2015</v>
      </c>
      <c r="D608" s="89" t="str">
        <f aca="false">B608&amp;"|"&amp;C608&amp;"|"&amp;A608</f>
        <v>09/|2015|9</v>
      </c>
      <c r="E608" s="72" t="n">
        <f aca="false">VLOOKUP(D608,'EST. DESCRITIVAS'!E:Q,3,0)</f>
        <v>0.76170916599125</v>
      </c>
      <c r="F608" s="72" t="n">
        <f aca="false">VLOOKUP(D608,'EST. DESCRITIVAS'!$E:$Q,5,0)</f>
        <v>0.112511048112927</v>
      </c>
      <c r="G608" s="72" t="n">
        <f aca="false">VLOOKUP(D608,'EST. DESCRITIVAS'!$E:$Q,7,0)</f>
        <v>0.874220214104177</v>
      </c>
      <c r="H608" s="72" t="n">
        <f aca="false">VLOOKUP(D608,'EST. DESCRITIVAS'!$E:$Q,13,0)</f>
        <v>0.231254882257373</v>
      </c>
      <c r="I608" s="72" t="n">
        <f aca="false">VLOOKUP(D608,'EST. DESCRITIVAS'!$E:$Q,11,0)</f>
        <v>0.533179179303996</v>
      </c>
      <c r="J608" s="72" t="n">
        <f aca="false">VLOOKUP(D608,'EST. DESCRITIVAS'!$E:$Q,9,0)</f>
        <v>0.130257709840797</v>
      </c>
    </row>
    <row r="609" customFormat="false" ht="12.75" hidden="false" customHeight="false" outlineLevel="0" collapsed="false">
      <c r="A609" s="89" t="n">
        <v>10</v>
      </c>
      <c r="B609" s="89" t="str">
        <f aca="false">B608</f>
        <v>09/</v>
      </c>
      <c r="C609" s="89" t="n">
        <f aca="false">C608</f>
        <v>2015</v>
      </c>
      <c r="D609" s="89" t="str">
        <f aca="false">B609&amp;"|"&amp;C609&amp;"|"&amp;A609</f>
        <v>09/|2015|10</v>
      </c>
      <c r="E609" s="72" t="n">
        <f aca="false">VLOOKUP(D609,'EST. DESCRITIVAS'!E:Q,3,0)</f>
        <v>0.709879781919382</v>
      </c>
      <c r="F609" s="72" t="n">
        <f aca="false">VLOOKUP(D609,'EST. DESCRITIVAS'!$E:$Q,5,0)</f>
        <v>0.195348678057348</v>
      </c>
      <c r="G609" s="72" t="n">
        <f aca="false">VLOOKUP(D609,'EST. DESCRITIVAS'!$E:$Q,7,0)</f>
        <v>0.905228459976735</v>
      </c>
      <c r="H609" s="72" t="n">
        <f aca="false">VLOOKUP(D609,'EST. DESCRITIVAS'!$E:$Q,13,0)</f>
        <v>0.215708191710199</v>
      </c>
      <c r="I609" s="72" t="n">
        <f aca="false">VLOOKUP(D609,'EST. DESCRITIVAS'!$E:$Q,11,0)</f>
        <v>0.684638547345849</v>
      </c>
      <c r="J609" s="72" t="n">
        <f aca="false">VLOOKUP(D609,'EST. DESCRITIVAS'!$E:$Q,9,0)</f>
        <v>0.24578552364441</v>
      </c>
    </row>
    <row r="610" customFormat="false" ht="12.75" hidden="false" customHeight="false" outlineLevel="0" collapsed="false">
      <c r="A610" s="89" t="n">
        <v>11</v>
      </c>
      <c r="B610" s="89" t="str">
        <f aca="false">B609</f>
        <v>09/</v>
      </c>
      <c r="C610" s="89" t="n">
        <f aca="false">C609</f>
        <v>2015</v>
      </c>
      <c r="D610" s="89" t="str">
        <f aca="false">B610&amp;"|"&amp;C610&amp;"|"&amp;A610</f>
        <v>09/|2015|11</v>
      </c>
      <c r="E610" s="72" t="n">
        <f aca="false">VLOOKUP(D610,'EST. DESCRITIVAS'!E:Q,3,0)</f>
        <v>0.667871012616652</v>
      </c>
      <c r="F610" s="72" t="n">
        <f aca="false">VLOOKUP(D610,'EST. DESCRITIVAS'!$E:$Q,5,0)</f>
        <v>0.27886359057022</v>
      </c>
      <c r="G610" s="72" t="n">
        <f aca="false">VLOOKUP(D610,'EST. DESCRITIVAS'!$E:$Q,7,0)</f>
        <v>0.946734603186872</v>
      </c>
      <c r="H610" s="72" t="n">
        <f aca="false">VLOOKUP(D610,'EST. DESCRITIVAS'!$E:$Q,13,0)</f>
        <v>0.110905633192474</v>
      </c>
      <c r="I610" s="72" t="n">
        <f aca="false">VLOOKUP(D610,'EST. DESCRITIVAS'!$E:$Q,11,0)</f>
        <v>0.768003775886768</v>
      </c>
      <c r="J610" s="72" t="str">
        <f aca="false">VLOOKUP(D610,'EST. DESCRITIVAS'!$E:$Q,9,0)</f>
        <v/>
      </c>
    </row>
    <row r="611" customFormat="false" ht="12.75" hidden="false" customHeight="false" outlineLevel="0" collapsed="false">
      <c r="A611" s="89" t="n">
        <v>12</v>
      </c>
      <c r="B611" s="89" t="str">
        <f aca="false">B610</f>
        <v>09/</v>
      </c>
      <c r="C611" s="89" t="n">
        <f aca="false">C610</f>
        <v>2015</v>
      </c>
      <c r="D611" s="89" t="str">
        <f aca="false">B611&amp;"|"&amp;C611&amp;"|"&amp;A611</f>
        <v>09/|2015|12</v>
      </c>
      <c r="E611" s="72" t="n">
        <f aca="false">VLOOKUP(D611,'EST. DESCRITIVAS'!E:Q,3,0)</f>
        <v>0.652703622230944</v>
      </c>
      <c r="F611" s="72" t="n">
        <f aca="false">VLOOKUP(D611,'EST. DESCRITIVAS'!$E:$Q,5,0)</f>
        <v>0.213607577846823</v>
      </c>
      <c r="G611" s="72" t="n">
        <f aca="false">VLOOKUP(D611,'EST. DESCRITIVAS'!$E:$Q,7,0)</f>
        <v>0.866311200077768</v>
      </c>
      <c r="H611" s="72" t="n">
        <f aca="false">VLOOKUP(D611,'EST. DESCRITIVAS'!$E:$Q,13,0)</f>
        <v>0.0549149076350911</v>
      </c>
      <c r="I611" s="72" t="n">
        <f aca="false">VLOOKUP(D611,'EST. DESCRITIVAS'!$E:$Q,11,0)</f>
        <v>0.792822503123234</v>
      </c>
      <c r="J611" s="72" t="n">
        <f aca="false">VLOOKUP(D611,'EST. DESCRITIVAS'!$E:$Q,9,0)</f>
        <v>0.307869828663186</v>
      </c>
    </row>
    <row r="612" customFormat="false" ht="12.75" hidden="false" customHeight="false" outlineLevel="0" collapsed="false">
      <c r="A612" s="89" t="n">
        <v>13</v>
      </c>
      <c r="B612" s="89" t="str">
        <f aca="false">B611</f>
        <v>09/</v>
      </c>
      <c r="C612" s="89" t="n">
        <f aca="false">C611</f>
        <v>2015</v>
      </c>
      <c r="D612" s="89" t="str">
        <f aca="false">B612&amp;"|"&amp;C612&amp;"|"&amp;A612</f>
        <v>09/|2015|13</v>
      </c>
      <c r="E612" s="72" t="n">
        <f aca="false">VLOOKUP(D612,'EST. DESCRITIVAS'!E:Q,3,0)</f>
        <v>0.644924414583536</v>
      </c>
      <c r="F612" s="72" t="n">
        <f aca="false">VLOOKUP(D612,'EST. DESCRITIVAS'!$E:$Q,5,0)</f>
        <v>0.225177749234265</v>
      </c>
      <c r="G612" s="72" t="n">
        <f aca="false">VLOOKUP(D612,'EST. DESCRITIVAS'!$E:$Q,7,0)</f>
        <v>0.870102163817802</v>
      </c>
      <c r="H612" s="72" t="n">
        <f aca="false">VLOOKUP(D612,'EST. DESCRITIVAS'!$E:$Q,13,0)</f>
        <v>0.160037940914929</v>
      </c>
      <c r="I612" s="72" t="n">
        <f aca="false">VLOOKUP(D612,'EST. DESCRITIVAS'!$E:$Q,11,0)</f>
        <v>0.752093271415866</v>
      </c>
      <c r="J612" s="72" t="n">
        <f aca="false">VLOOKUP(D612,'EST. DESCRITIVAS'!$E:$Q,9,0)</f>
        <v>0.264464776207884</v>
      </c>
    </row>
    <row r="613" customFormat="false" ht="12.75" hidden="false" customHeight="false" outlineLevel="0" collapsed="false">
      <c r="A613" s="89" t="n">
        <v>14</v>
      </c>
      <c r="B613" s="89" t="str">
        <f aca="false">B612</f>
        <v>09/</v>
      </c>
      <c r="C613" s="89" t="n">
        <f aca="false">C612</f>
        <v>2015</v>
      </c>
      <c r="D613" s="89" t="str">
        <f aca="false">B613&amp;"|"&amp;C613&amp;"|"&amp;A613</f>
        <v>09/|2015|14</v>
      </c>
      <c r="E613" s="72" t="n">
        <f aca="false">VLOOKUP(D613,'EST. DESCRITIVAS'!E:Q,3,0)</f>
        <v>0.731369952820424</v>
      </c>
      <c r="F613" s="72" t="n">
        <f aca="false">VLOOKUP(D613,'EST. DESCRITIVAS'!$E:$Q,5,0)</f>
        <v>0.160953271635538</v>
      </c>
      <c r="G613" s="72" t="n">
        <f aca="false">VLOOKUP(D613,'EST. DESCRITIVAS'!$E:$Q,7,0)</f>
        <v>0.892323224455962</v>
      </c>
      <c r="H613" s="72" t="n">
        <f aca="false">VLOOKUP(D613,'EST. DESCRITIVAS'!$E:$Q,13,0)</f>
        <v>0.16801249337896</v>
      </c>
      <c r="I613" s="72" t="n">
        <f aca="false">VLOOKUP(D613,'EST. DESCRITIVAS'!$E:$Q,11,0)</f>
        <v>0.70157842078279</v>
      </c>
      <c r="J613" s="72" t="n">
        <f aca="false">VLOOKUP(D613,'EST. DESCRITIVAS'!$E:$Q,9,0)</f>
        <v>0.133406817482415</v>
      </c>
    </row>
    <row r="614" customFormat="false" ht="12.75" hidden="false" customHeight="false" outlineLevel="0" collapsed="false">
      <c r="A614" s="89" t="n">
        <v>15</v>
      </c>
      <c r="B614" s="89" t="str">
        <f aca="false">B613</f>
        <v>09/</v>
      </c>
      <c r="C614" s="89" t="n">
        <f aca="false">C613</f>
        <v>2015</v>
      </c>
      <c r="D614" s="89" t="str">
        <f aca="false">B614&amp;"|"&amp;C614&amp;"|"&amp;A614</f>
        <v>09/|2015|15</v>
      </c>
      <c r="E614" s="72" t="n">
        <f aca="false">VLOOKUP(D614,'EST. DESCRITIVAS'!E:Q,3,0)</f>
        <v>0.682787948680985</v>
      </c>
      <c r="F614" s="72" t="n">
        <f aca="false">VLOOKUP(D614,'EST. DESCRITIVAS'!$E:$Q,5,0)</f>
        <v>0.257351881216664</v>
      </c>
      <c r="G614" s="72" t="n">
        <f aca="false">VLOOKUP(D614,'EST. DESCRITIVAS'!$E:$Q,7,0)</f>
        <v>0.940139829897647</v>
      </c>
      <c r="H614" s="72" t="n">
        <f aca="false">VLOOKUP(D614,'EST. DESCRITIVAS'!$E:$Q,13,0)</f>
        <v>0.162750468502234</v>
      </c>
      <c r="I614" s="72" t="n">
        <f aca="false">VLOOKUP(D614,'EST. DESCRITIVAS'!$E:$Q,11,0)</f>
        <v>0.74971169093268</v>
      </c>
      <c r="J614" s="72" t="n">
        <f aca="false">VLOOKUP(D614,'EST. DESCRITIVAS'!$E:$Q,9,0)</f>
        <v>0.208915957906876</v>
      </c>
    </row>
    <row r="615" customFormat="false" ht="12.75" hidden="false" customHeight="false" outlineLevel="0" collapsed="false">
      <c r="A615" s="89" t="n">
        <v>16</v>
      </c>
      <c r="B615" s="89" t="str">
        <f aca="false">B614</f>
        <v>09/</v>
      </c>
      <c r="C615" s="89" t="n">
        <f aca="false">C614</f>
        <v>2015</v>
      </c>
      <c r="D615" s="89" t="str">
        <f aca="false">B615&amp;"|"&amp;C615&amp;"|"&amp;A615</f>
        <v>09/|2015|16</v>
      </c>
      <c r="E615" s="72" t="n">
        <f aca="false">VLOOKUP(D615,'EST. DESCRITIVAS'!E:Q,3,0)</f>
        <v>0.781676958114967</v>
      </c>
      <c r="F615" s="72" t="n">
        <f aca="false">VLOOKUP(D615,'EST. DESCRITIVAS'!$E:$Q,5,0)</f>
        <v>0.15558408142292</v>
      </c>
      <c r="G615" s="72" t="n">
        <f aca="false">VLOOKUP(D615,'EST. DESCRITIVAS'!$E:$Q,7,0)</f>
        <v>0.937261039537887</v>
      </c>
      <c r="H615" s="72" t="n">
        <f aca="false">VLOOKUP(D615,'EST. DESCRITIVAS'!$E:$Q,13,0)</f>
        <v>0.103875405252993</v>
      </c>
      <c r="I615" s="72" t="n">
        <f aca="false">VLOOKUP(D615,'EST. DESCRITIVAS'!$E:$Q,11,0)</f>
        <v>0.782909455213693</v>
      </c>
      <c r="J615" s="72" t="n">
        <f aca="false">VLOOKUP(D615,'EST. DESCRITIVAS'!$E:$Q,9,0)</f>
        <v>0.132719130554061</v>
      </c>
    </row>
    <row r="616" customFormat="false" ht="12.75" hidden="false" customHeight="false" outlineLevel="0" collapsed="false">
      <c r="A616" s="89" t="n">
        <v>17</v>
      </c>
      <c r="B616" s="89" t="str">
        <f aca="false">B615</f>
        <v>09/</v>
      </c>
      <c r="C616" s="89" t="n">
        <f aca="false">C615</f>
        <v>2015</v>
      </c>
      <c r="D616" s="89" t="str">
        <f aca="false">B616&amp;"|"&amp;C616&amp;"|"&amp;A616</f>
        <v>09/|2015|17</v>
      </c>
      <c r="E616" s="72" t="n">
        <f aca="false">VLOOKUP(D616,'EST. DESCRITIVAS'!E:Q,3,0)</f>
        <v>0.822872446116799</v>
      </c>
      <c r="F616" s="72" t="n">
        <f aca="false">VLOOKUP(D616,'EST. DESCRITIVAS'!$E:$Q,5,0)</f>
        <v>0.0468737307908119</v>
      </c>
      <c r="G616" s="72" t="n">
        <f aca="false">VLOOKUP(D616,'EST. DESCRITIVAS'!$E:$Q,7,0)</f>
        <v>0.869746176907611</v>
      </c>
      <c r="H616" s="72" t="n">
        <f aca="false">VLOOKUP(D616,'EST. DESCRITIVAS'!$E:$Q,13,0)</f>
        <v>0.0639362761699218</v>
      </c>
      <c r="I616" s="72" t="n">
        <f aca="false">VLOOKUP(D616,'EST. DESCRITIVAS'!$E:$Q,11,0)</f>
        <v>1.12242268524362</v>
      </c>
      <c r="J616" s="72" t="n">
        <f aca="false">VLOOKUP(D616,'EST. DESCRITIVAS'!$E:$Q,9,0)</f>
        <v>0.141805891754967</v>
      </c>
    </row>
    <row r="617" customFormat="false" ht="12.75" hidden="false" customHeight="false" outlineLevel="0" collapsed="false">
      <c r="A617" s="89" t="n">
        <v>18</v>
      </c>
      <c r="B617" s="89" t="str">
        <f aca="false">B616</f>
        <v>09/</v>
      </c>
      <c r="C617" s="89" t="n">
        <f aca="false">C616</f>
        <v>2015</v>
      </c>
      <c r="D617" s="89" t="str">
        <f aca="false">B617&amp;"|"&amp;C617&amp;"|"&amp;A617</f>
        <v>09/|2015|18</v>
      </c>
      <c r="E617" s="72" t="n">
        <f aca="false">VLOOKUP(D617,'EST. DESCRITIVAS'!E:Q,3,0)</f>
        <v>0.766800817341302</v>
      </c>
      <c r="F617" s="72" t="n">
        <f aca="false">VLOOKUP(D617,'EST. DESCRITIVAS'!$E:$Q,5,0)</f>
        <v>0.0920030326804609</v>
      </c>
      <c r="G617" s="72" t="n">
        <f aca="false">VLOOKUP(D617,'EST. DESCRITIVAS'!$E:$Q,7,0)</f>
        <v>0.858803850021764</v>
      </c>
      <c r="H617" s="72" t="n">
        <f aca="false">VLOOKUP(D617,'EST. DESCRITIVAS'!$E:$Q,13,0)</f>
        <v>0.0552094829681824</v>
      </c>
      <c r="I617" s="72" t="n">
        <f aca="false">VLOOKUP(D617,'EST. DESCRITIVAS'!$E:$Q,11,0)</f>
        <v>0.909789062877868</v>
      </c>
      <c r="J617" s="72" t="n">
        <f aca="false">VLOOKUP(D617,'EST. DESCRITIVAS'!$E:$Q,9,0)</f>
        <v>0.118562228052797</v>
      </c>
    </row>
    <row r="618" customFormat="false" ht="12.75" hidden="false" customHeight="false" outlineLevel="0" collapsed="false">
      <c r="A618" s="89" t="n">
        <v>19</v>
      </c>
      <c r="B618" s="89" t="str">
        <f aca="false">B617</f>
        <v>09/</v>
      </c>
      <c r="C618" s="89" t="n">
        <f aca="false">C617</f>
        <v>2015</v>
      </c>
      <c r="D618" s="89" t="str">
        <f aca="false">B618&amp;"|"&amp;C618&amp;"|"&amp;A618</f>
        <v>09/|2015|19</v>
      </c>
      <c r="E618" s="72" t="n">
        <f aca="false">VLOOKUP(D618,'EST. DESCRITIVAS'!E:Q,3,0)</f>
        <v>0.513269487821121</v>
      </c>
      <c r="F618" s="72" t="n">
        <f aca="false">VLOOKUP(D618,'EST. DESCRITIVAS'!$E:$Q,5,0)</f>
        <v>0.246864421930931</v>
      </c>
      <c r="G618" s="72" t="n">
        <f aca="false">VLOOKUP(D618,'EST. DESCRITIVAS'!$E:$Q,7,0)</f>
        <v>0.760133909752052</v>
      </c>
      <c r="H618" s="72" t="n">
        <f aca="false">VLOOKUP(D618,'EST. DESCRITIVAS'!$E:$Q,13,0)</f>
        <v>0.090126768639261</v>
      </c>
      <c r="I618" s="72" t="n">
        <f aca="false">VLOOKUP(D618,'EST. DESCRITIVAS'!$E:$Q,11,0)</f>
        <v>0.672841572427362</v>
      </c>
      <c r="J618" s="72" t="n">
        <f aca="false">VLOOKUP(D618,'EST. DESCRITIVAS'!$E:$Q,9,0)</f>
        <v>0.00922460599923425</v>
      </c>
    </row>
    <row r="619" customFormat="false" ht="12.75" hidden="false" customHeight="false" outlineLevel="0" collapsed="false">
      <c r="A619" s="89" t="n">
        <v>20</v>
      </c>
      <c r="B619" s="89" t="str">
        <f aca="false">B618</f>
        <v>09/</v>
      </c>
      <c r="C619" s="89" t="n">
        <f aca="false">C618</f>
        <v>2015</v>
      </c>
      <c r="D619" s="89" t="str">
        <f aca="false">B619&amp;"|"&amp;C619&amp;"|"&amp;A619</f>
        <v>09/|2015|20</v>
      </c>
      <c r="E619" s="72" t="str">
        <f aca="false">VLOOKUP(D619,'EST. DESCRITIVAS'!E:Q,3,0)</f>
        <v/>
      </c>
      <c r="F619" s="72" t="str">
        <f aca="false">VLOOKUP(D619,'EST. DESCRITIVAS'!$E:$Q,5,0)</f>
        <v/>
      </c>
      <c r="G619" s="72" t="str">
        <f aca="false">VLOOKUP(D619,'EST. DESCRITIVAS'!$E:$Q,7,0)</f>
        <v/>
      </c>
      <c r="H619" s="72" t="str">
        <f aca="false">VLOOKUP(D619,'EST. DESCRITIVAS'!$E:$Q,13,0)</f>
        <v/>
      </c>
      <c r="I619" s="72" t="str">
        <f aca="false">VLOOKUP(D619,'EST. DESCRITIVAS'!$E:$Q,11,0)</f>
        <v/>
      </c>
      <c r="J619" s="72" t="str">
        <f aca="false">VLOOKUP(D619,'EST. DESCRITIVAS'!$E:$Q,9,0)</f>
        <v/>
      </c>
    </row>
    <row r="620" customFormat="false" ht="12.75" hidden="false" customHeight="false" outlineLevel="0" collapsed="false">
      <c r="A620" s="89" t="n">
        <v>21</v>
      </c>
      <c r="B620" s="89" t="str">
        <f aca="false">B619</f>
        <v>09/</v>
      </c>
      <c r="C620" s="89" t="n">
        <f aca="false">C619</f>
        <v>2015</v>
      </c>
      <c r="D620" s="89" t="str">
        <f aca="false">B620&amp;"|"&amp;C620&amp;"|"&amp;A620</f>
        <v>09/|2015|21</v>
      </c>
      <c r="E620" s="72" t="n">
        <f aca="false">VLOOKUP(D620,'EST. DESCRITIVAS'!E:Q,3,0)</f>
        <v>0.730660643704123</v>
      </c>
      <c r="F620" s="72" t="n">
        <f aca="false">VLOOKUP(D620,'EST. DESCRITIVAS'!$E:$Q,5,0)</f>
        <v>0.200263504611331</v>
      </c>
      <c r="G620" s="72" t="n">
        <f aca="false">VLOOKUP(D620,'EST. DESCRITIVAS'!$E:$Q,7,0)</f>
        <v>0.930924148315454</v>
      </c>
      <c r="H620" s="72" t="n">
        <f aca="false">VLOOKUP(D620,'EST. DESCRITIVAS'!$E:$Q,13,0)</f>
        <v>0.122153209109731</v>
      </c>
      <c r="I620" s="72" t="n">
        <f aca="false">VLOOKUP(D620,'EST. DESCRITIVAS'!$E:$Q,11,0)</f>
        <v>0.840956145303973</v>
      </c>
      <c r="J620" s="72" t="n">
        <f aca="false">VLOOKUP(D620,'EST. DESCRITIVAS'!$E:$Q,9,0)</f>
        <v>0.0982495765104461</v>
      </c>
    </row>
    <row r="621" customFormat="false" ht="12.75" hidden="false" customHeight="false" outlineLevel="0" collapsed="false">
      <c r="A621" s="89" t="n">
        <v>22</v>
      </c>
      <c r="B621" s="89" t="str">
        <f aca="false">B620</f>
        <v>09/</v>
      </c>
      <c r="C621" s="89" t="n">
        <f aca="false">C620</f>
        <v>2015</v>
      </c>
      <c r="D621" s="89" t="str">
        <f aca="false">B621&amp;"|"&amp;C621&amp;"|"&amp;A621</f>
        <v>09/|2015|22</v>
      </c>
      <c r="E621" s="72" t="n">
        <f aca="false">VLOOKUP(D621,'EST. DESCRITIVAS'!E:Q,3,0)</f>
        <v>0.626877947714188</v>
      </c>
      <c r="F621" s="72" t="n">
        <f aca="false">VLOOKUP(D621,'EST. DESCRITIVAS'!$E:$Q,5,0)</f>
        <v>0.376457155549077</v>
      </c>
      <c r="G621" s="72" t="n">
        <f aca="false">VLOOKUP(D621,'EST. DESCRITIVAS'!$E:$Q,7,0)</f>
        <v>1.00333510326327</v>
      </c>
      <c r="H621" s="72" t="n">
        <f aca="false">VLOOKUP(D621,'EST. DESCRITIVAS'!$E:$Q,13,0)</f>
        <v>0.152675544079931</v>
      </c>
      <c r="I621" s="72" t="n">
        <f aca="false">VLOOKUP(D621,'EST. DESCRITIVAS'!$E:$Q,11,0)</f>
        <v>1.02821129492932</v>
      </c>
      <c r="J621" s="72" t="n">
        <f aca="false">VLOOKUP(D621,'EST. DESCRITIVAS'!$E:$Q,9,0)</f>
        <v>0.27822604434542</v>
      </c>
    </row>
    <row r="622" customFormat="false" ht="12.75" hidden="false" customHeight="false" outlineLevel="0" collapsed="false">
      <c r="A622" s="89" t="n">
        <v>23</v>
      </c>
      <c r="B622" s="89" t="str">
        <f aca="false">B621</f>
        <v>09/</v>
      </c>
      <c r="C622" s="89" t="n">
        <f aca="false">C621</f>
        <v>2015</v>
      </c>
      <c r="D622" s="89" t="str">
        <f aca="false">B622&amp;"|"&amp;C622&amp;"|"&amp;A622</f>
        <v>09/|2015|23</v>
      </c>
      <c r="E622" s="72" t="n">
        <f aca="false">VLOOKUP(D622,'EST. DESCRITIVAS'!E:Q,3,0)</f>
        <v>0.398896920217297</v>
      </c>
      <c r="F622" s="72" t="n">
        <f aca="false">VLOOKUP(D622,'EST. DESCRITIVAS'!$E:$Q,5,0)</f>
        <v>0.468027911114433</v>
      </c>
      <c r="G622" s="72" t="n">
        <f aca="false">VLOOKUP(D622,'EST. DESCRITIVAS'!$E:$Q,7,0)</f>
        <v>0.86692483133173</v>
      </c>
      <c r="H622" s="72" t="n">
        <f aca="false">VLOOKUP(D622,'EST. DESCRITIVAS'!$E:$Q,13,0)</f>
        <v>0.0730920060957855</v>
      </c>
      <c r="I622" s="72" t="n">
        <f aca="false">VLOOKUP(D622,'EST. DESCRITIVAS'!$E:$Q,11,0)</f>
        <v>0.833710688169322</v>
      </c>
      <c r="J622" s="72" t="n">
        <f aca="false">VLOOKUP(D622,'EST. DESCRITIVAS'!$E:$Q,9,0)</f>
        <v>0.356229882767509</v>
      </c>
    </row>
    <row r="623" customFormat="false" ht="12.75" hidden="false" customHeight="false" outlineLevel="0" collapsed="false">
      <c r="A623" s="89" t="n">
        <v>1</v>
      </c>
      <c r="B623" s="89" t="s">
        <v>28</v>
      </c>
      <c r="C623" s="89" t="n">
        <f aca="false">C622</f>
        <v>2015</v>
      </c>
      <c r="D623" s="89" t="str">
        <f aca="false">B623&amp;"|"&amp;C623&amp;"|"&amp;A623</f>
        <v>12/|2015|1</v>
      </c>
      <c r="E623" s="72" t="n">
        <f aca="false">VLOOKUP(D623,'EST. DESCRITIVAS'!E:Q,3,0)</f>
        <v>0.851138808278265</v>
      </c>
      <c r="F623" s="72" t="n">
        <f aca="false">VLOOKUP(D623,'EST. DESCRITIVAS'!$E:$Q,5,0)</f>
        <v>0.0937299590548074</v>
      </c>
      <c r="G623" s="72" t="n">
        <f aca="false">VLOOKUP(D623,'EST. DESCRITIVAS'!$E:$Q,7,0)</f>
        <v>0.944868767333072</v>
      </c>
      <c r="H623" s="72" t="n">
        <f aca="false">VLOOKUP(D623,'EST. DESCRITIVAS'!$E:$Q,13,0)</f>
        <v>0.109179315921438</v>
      </c>
      <c r="I623" s="72" t="n">
        <f aca="false">VLOOKUP(D623,'EST. DESCRITIVAS'!$E:$Q,11,0)</f>
        <v>0.713061923973636</v>
      </c>
      <c r="J623" s="72" t="n">
        <f aca="false">VLOOKUP(D623,'EST. DESCRITIVAS'!$E:$Q,9,0)</f>
        <v>0.209283770132102</v>
      </c>
    </row>
    <row r="624" customFormat="false" ht="12.75" hidden="false" customHeight="false" outlineLevel="0" collapsed="false">
      <c r="A624" s="89" t="n">
        <v>2</v>
      </c>
      <c r="B624" s="89" t="str">
        <f aca="false">B623</f>
        <v>12/</v>
      </c>
      <c r="C624" s="89" t="n">
        <f aca="false">C623</f>
        <v>2015</v>
      </c>
      <c r="D624" s="89" t="str">
        <f aca="false">B624&amp;"|"&amp;C624&amp;"|"&amp;A624</f>
        <v>12/|2015|2</v>
      </c>
      <c r="E624" s="72" t="n">
        <f aca="false">VLOOKUP(D624,'EST. DESCRITIVAS'!E:Q,3,0)</f>
        <v>0.882470043260212</v>
      </c>
      <c r="F624" s="72" t="n">
        <f aca="false">VLOOKUP(D624,'EST. DESCRITIVAS'!$E:$Q,5,0)</f>
        <v>0.247425443130049</v>
      </c>
      <c r="G624" s="72" t="n">
        <f aca="false">VLOOKUP(D624,'EST. DESCRITIVAS'!$E:$Q,7,0)</f>
        <v>1.12989548639026</v>
      </c>
      <c r="H624" s="72" t="n">
        <f aca="false">VLOOKUP(D624,'EST. DESCRITIVAS'!$E:$Q,13,0)</f>
        <v>0.133034723019793</v>
      </c>
      <c r="I624" s="72" t="n">
        <f aca="false">VLOOKUP(D624,'EST. DESCRITIVAS'!$E:$Q,11,0)</f>
        <v>0.828681903449333</v>
      </c>
      <c r="J624" s="72" t="n">
        <f aca="false">VLOOKUP(D624,'EST. DESCRITIVAS'!$E:$Q,9,0)</f>
        <v>0.129053252172582</v>
      </c>
    </row>
    <row r="625" customFormat="false" ht="12.75" hidden="false" customHeight="false" outlineLevel="0" collapsed="false">
      <c r="A625" s="89" t="n">
        <v>3</v>
      </c>
      <c r="B625" s="89" t="str">
        <f aca="false">B624</f>
        <v>12/</v>
      </c>
      <c r="C625" s="89" t="n">
        <f aca="false">C624</f>
        <v>2015</v>
      </c>
      <c r="D625" s="89" t="str">
        <f aca="false">B625&amp;"|"&amp;C625&amp;"|"&amp;A625</f>
        <v>12/|2015|3</v>
      </c>
      <c r="E625" s="72" t="n">
        <f aca="false">VLOOKUP(D625,'EST. DESCRITIVAS'!E:Q,3,0)</f>
        <v>0.929666842940244</v>
      </c>
      <c r="F625" s="72" t="n">
        <f aca="false">VLOOKUP(D625,'EST. DESCRITIVAS'!$E:$Q,5,0)</f>
        <v>0.221840296139609</v>
      </c>
      <c r="G625" s="72" t="n">
        <f aca="false">VLOOKUP(D625,'EST. DESCRITIVAS'!$E:$Q,7,0)</f>
        <v>1.15150713907986</v>
      </c>
      <c r="H625" s="72" t="n">
        <f aca="false">VLOOKUP(D625,'EST. DESCRITIVAS'!$E:$Q,13,0)</f>
        <v>0.692755156002115</v>
      </c>
      <c r="I625" s="72" t="n">
        <f aca="false">VLOOKUP(D625,'EST. DESCRITIVAS'!$E:$Q,11,0)</f>
        <v>0.804336329984135</v>
      </c>
      <c r="J625" s="72" t="n">
        <f aca="false">VLOOKUP(D625,'EST. DESCRITIVAS'!$E:$Q,9,0)</f>
        <v>0.110655737704918</v>
      </c>
    </row>
    <row r="626" customFormat="false" ht="12.75" hidden="false" customHeight="false" outlineLevel="0" collapsed="false">
      <c r="A626" s="89" t="n">
        <v>4</v>
      </c>
      <c r="B626" s="89" t="str">
        <f aca="false">B625</f>
        <v>12/</v>
      </c>
      <c r="C626" s="89" t="n">
        <f aca="false">C625</f>
        <v>2015</v>
      </c>
      <c r="D626" s="89" t="str">
        <f aca="false">B626&amp;"|"&amp;C626&amp;"|"&amp;A626</f>
        <v>12/|2015|4</v>
      </c>
      <c r="E626" s="72" t="n">
        <f aca="false">VLOOKUP(D626,'EST. DESCRITIVAS'!E:Q,3,0)</f>
        <v>1.99109509931239</v>
      </c>
      <c r="F626" s="72" t="n">
        <f aca="false">VLOOKUP(D626,'EST. DESCRITIVAS'!$E:$Q,5,0)</f>
        <v>0.145536478375095</v>
      </c>
      <c r="G626" s="72" t="n">
        <f aca="false">VLOOKUP(D626,'EST. DESCRITIVAS'!$E:$Q,7,0)</f>
        <v>2.13663157768748</v>
      </c>
      <c r="H626" s="72" t="n">
        <f aca="false">VLOOKUP(D626,'EST. DESCRITIVAS'!$E:$Q,13,0)</f>
        <v>0.129911010837887</v>
      </c>
      <c r="I626" s="72" t="n">
        <f aca="false">VLOOKUP(D626,'EST. DESCRITIVAS'!$E:$Q,11,0)</f>
        <v>1.34334735695606</v>
      </c>
      <c r="J626" s="72" t="n">
        <f aca="false">VLOOKUP(D626,'EST. DESCRITIVAS'!$E:$Q,9,0)</f>
        <v>0.553204986265629</v>
      </c>
    </row>
    <row r="627" customFormat="false" ht="12.75" hidden="false" customHeight="false" outlineLevel="0" collapsed="false">
      <c r="A627" s="89" t="n">
        <v>5</v>
      </c>
      <c r="B627" s="89" t="str">
        <f aca="false">B626</f>
        <v>12/</v>
      </c>
      <c r="C627" s="89" t="n">
        <f aca="false">C626</f>
        <v>2015</v>
      </c>
      <c r="D627" s="89" t="str">
        <f aca="false">B627&amp;"|"&amp;C627&amp;"|"&amp;A627</f>
        <v>12/|2015|5</v>
      </c>
      <c r="E627" s="72" t="n">
        <f aca="false">VLOOKUP(D627,'EST. DESCRITIVAS'!E:Q,3,0)</f>
        <v>0.403313297170502</v>
      </c>
      <c r="F627" s="72" t="n">
        <f aca="false">VLOOKUP(D627,'EST. DESCRITIVAS'!$E:$Q,5,0)</f>
        <v>0.811464594634218</v>
      </c>
      <c r="G627" s="72" t="n">
        <f aca="false">VLOOKUP(D627,'EST. DESCRITIVAS'!$E:$Q,7,0)</f>
        <v>1.21477789180472</v>
      </c>
      <c r="H627" s="72" t="n">
        <f aca="false">VLOOKUP(D627,'EST. DESCRITIVAS'!$E:$Q,13,0)</f>
        <v>0.403459903239994</v>
      </c>
      <c r="I627" s="72" t="n">
        <f aca="false">VLOOKUP(D627,'EST. DESCRITIVAS'!$E:$Q,11,0)</f>
        <v>1.05615012461516</v>
      </c>
      <c r="J627" s="72" t="n">
        <f aca="false">VLOOKUP(D627,'EST. DESCRITIVAS'!$E:$Q,9,0)</f>
        <v>0.652836827444656</v>
      </c>
    </row>
    <row r="628" customFormat="false" ht="12.75" hidden="false" customHeight="false" outlineLevel="0" collapsed="false">
      <c r="A628" s="89" t="n">
        <v>6</v>
      </c>
      <c r="B628" s="89" t="str">
        <f aca="false">B627</f>
        <v>12/</v>
      </c>
      <c r="C628" s="89" t="n">
        <f aca="false">C627</f>
        <v>2015</v>
      </c>
      <c r="D628" s="89" t="str">
        <f aca="false">B628&amp;"|"&amp;C628&amp;"|"&amp;A628</f>
        <v>12/|2015|6</v>
      </c>
      <c r="E628" s="72" t="str">
        <f aca="false">VLOOKUP(D628,'EST. DESCRITIVAS'!E:Q,3,0)</f>
        <v/>
      </c>
      <c r="F628" s="72" t="str">
        <f aca="false">VLOOKUP(D628,'EST. DESCRITIVAS'!$E:$Q,5,0)</f>
        <v/>
      </c>
      <c r="G628" s="72" t="str">
        <f aca="false">VLOOKUP(D628,'EST. DESCRITIVAS'!$E:$Q,7,0)</f>
        <v/>
      </c>
      <c r="H628" s="72" t="str">
        <f aca="false">VLOOKUP(D628,'EST. DESCRITIVAS'!$E:$Q,13,0)</f>
        <v/>
      </c>
      <c r="I628" s="72" t="str">
        <f aca="false">VLOOKUP(D628,'EST. DESCRITIVAS'!$E:$Q,11,0)</f>
        <v/>
      </c>
      <c r="J628" s="72" t="str">
        <f aca="false">VLOOKUP(D628,'EST. DESCRITIVAS'!$E:$Q,9,0)</f>
        <v/>
      </c>
    </row>
    <row r="629" customFormat="false" ht="12.75" hidden="false" customHeight="false" outlineLevel="0" collapsed="false">
      <c r="A629" s="89" t="n">
        <v>7</v>
      </c>
      <c r="B629" s="89" t="str">
        <f aca="false">B628</f>
        <v>12/</v>
      </c>
      <c r="C629" s="89" t="n">
        <f aca="false">C628</f>
        <v>2015</v>
      </c>
      <c r="D629" s="89" t="str">
        <f aca="false">B629&amp;"|"&amp;C629&amp;"|"&amp;A629</f>
        <v>12/|2015|7</v>
      </c>
      <c r="E629" s="72" t="n">
        <f aca="false">VLOOKUP(D629,'EST. DESCRITIVAS'!E:Q,3,0)</f>
        <v>0.557037006814701</v>
      </c>
      <c r="F629" s="72" t="n">
        <f aca="false">VLOOKUP(D629,'EST. DESCRITIVAS'!$E:$Q,5,0)</f>
        <v>0.0701848569149286</v>
      </c>
      <c r="G629" s="72" t="n">
        <f aca="false">VLOOKUP(D629,'EST. DESCRITIVAS'!$E:$Q,7,0)</f>
        <v>0.627221863729629</v>
      </c>
      <c r="H629" s="72" t="n">
        <f aca="false">VLOOKUP(D629,'EST. DESCRITIVAS'!$E:$Q,13,0)</f>
        <v>0.0936696411411588</v>
      </c>
      <c r="I629" s="72" t="n">
        <f aca="false">VLOOKUP(D629,'EST. DESCRITIVAS'!$E:$Q,11,0)</f>
        <v>0.333468260163266</v>
      </c>
      <c r="J629" s="72" t="n">
        <f aca="false">VLOOKUP(D629,'EST. DESCRITIVAS'!$E:$Q,9,0)</f>
        <v>0.0488657019935172</v>
      </c>
    </row>
    <row r="630" customFormat="false" ht="12.75" hidden="false" customHeight="false" outlineLevel="0" collapsed="false">
      <c r="A630" s="89" t="n">
        <v>8</v>
      </c>
      <c r="B630" s="89" t="str">
        <f aca="false">B629</f>
        <v>12/</v>
      </c>
      <c r="C630" s="89" t="n">
        <f aca="false">C629</f>
        <v>2015</v>
      </c>
      <c r="D630" s="89" t="str">
        <f aca="false">B630&amp;"|"&amp;C630&amp;"|"&amp;A630</f>
        <v>12/|2015|8</v>
      </c>
      <c r="E630" s="72" t="n">
        <f aca="false">VLOOKUP(D630,'EST. DESCRITIVAS'!E:Q,3,0)</f>
        <v>0.606042957236903</v>
      </c>
      <c r="F630" s="72" t="n">
        <f aca="false">VLOOKUP(D630,'EST. DESCRITIVAS'!$E:$Q,5,0)</f>
        <v>0.112640039838642</v>
      </c>
      <c r="G630" s="72" t="n">
        <f aca="false">VLOOKUP(D630,'EST. DESCRITIVAS'!$E:$Q,7,0)</f>
        <v>0.718682997075547</v>
      </c>
      <c r="H630" s="72" t="n">
        <f aca="false">VLOOKUP(D630,'EST. DESCRITIVAS'!$E:$Q,13,0)</f>
        <v>0.0965333417284495</v>
      </c>
      <c r="I630" s="72" t="n">
        <f aca="false">VLOOKUP(D630,'EST. DESCRITIVAS'!$E:$Q,11,0)</f>
        <v>0.398823348153577</v>
      </c>
      <c r="J630" s="72" t="n">
        <f aca="false">VLOOKUP(D630,'EST. DESCRITIVAS'!$E:$Q,9,0)</f>
        <v>0.133249572970016</v>
      </c>
    </row>
    <row r="631" customFormat="false" ht="12.75" hidden="false" customHeight="false" outlineLevel="0" collapsed="false">
      <c r="A631" s="89" t="n">
        <v>9</v>
      </c>
      <c r="B631" s="89" t="str">
        <f aca="false">B630</f>
        <v>12/</v>
      </c>
      <c r="C631" s="89" t="n">
        <f aca="false">C630</f>
        <v>2015</v>
      </c>
      <c r="D631" s="89" t="str">
        <f aca="false">B631&amp;"|"&amp;C631&amp;"|"&amp;A631</f>
        <v>12/|2015|9</v>
      </c>
      <c r="E631" s="72" t="n">
        <f aca="false">VLOOKUP(D631,'EST. DESCRITIVAS'!E:Q,3,0)</f>
        <v>0.781954706119672</v>
      </c>
      <c r="F631" s="72" t="n">
        <f aca="false">VLOOKUP(D631,'EST. DESCRITIVAS'!$E:$Q,5,0)</f>
        <v>0.0949940085866889</v>
      </c>
      <c r="G631" s="72" t="n">
        <f aca="false">VLOOKUP(D631,'EST. DESCRITIVAS'!$E:$Q,7,0)</f>
        <v>0.876948714706361</v>
      </c>
      <c r="H631" s="72" t="n">
        <f aca="false">VLOOKUP(D631,'EST. DESCRITIVAS'!$E:$Q,13,0)</f>
        <v>0.216473676921317</v>
      </c>
      <c r="I631" s="72" t="n">
        <f aca="false">VLOOKUP(D631,'EST. DESCRITIVAS'!$E:$Q,11,0)</f>
        <v>0.609123507415504</v>
      </c>
      <c r="J631" s="72" t="n">
        <f aca="false">VLOOKUP(D631,'EST. DESCRITIVAS'!$E:$Q,9,0)</f>
        <v>0.203339234423831</v>
      </c>
    </row>
    <row r="632" customFormat="false" ht="12.75" hidden="false" customHeight="false" outlineLevel="0" collapsed="false">
      <c r="A632" s="89" t="n">
        <v>10</v>
      </c>
      <c r="B632" s="89" t="str">
        <f aca="false">B631</f>
        <v>12/</v>
      </c>
      <c r="C632" s="89" t="n">
        <f aca="false">C631</f>
        <v>2015</v>
      </c>
      <c r="D632" s="89" t="str">
        <f aca="false">B632&amp;"|"&amp;C632&amp;"|"&amp;A632</f>
        <v>12/|2015|10</v>
      </c>
      <c r="E632" s="72" t="n">
        <f aca="false">VLOOKUP(D632,'EST. DESCRITIVAS'!E:Q,3,0)</f>
        <v>0.67043218886844</v>
      </c>
      <c r="F632" s="72" t="n">
        <f aca="false">VLOOKUP(D632,'EST. DESCRITIVAS'!$E:$Q,5,0)</f>
        <v>0.230110880425027</v>
      </c>
      <c r="G632" s="72" t="n">
        <f aca="false">VLOOKUP(D632,'EST. DESCRITIVAS'!$E:$Q,7,0)</f>
        <v>0.900543069293467</v>
      </c>
      <c r="H632" s="72" t="n">
        <f aca="false">VLOOKUP(D632,'EST. DESCRITIVAS'!$E:$Q,13,0)</f>
        <v>0.186701602009084</v>
      </c>
      <c r="I632" s="72" t="n">
        <f aca="false">VLOOKUP(D632,'EST. DESCRITIVAS'!$E:$Q,11,0)</f>
        <v>0.671012429849772</v>
      </c>
      <c r="J632" s="72" t="n">
        <f aca="false">VLOOKUP(D632,'EST. DESCRITIVAS'!$E:$Q,9,0)</f>
        <v>0.197925638491737</v>
      </c>
    </row>
    <row r="633" customFormat="false" ht="12.75" hidden="false" customHeight="false" outlineLevel="0" collapsed="false">
      <c r="A633" s="89" t="n">
        <v>11</v>
      </c>
      <c r="B633" s="89" t="str">
        <f aca="false">B632</f>
        <v>12/</v>
      </c>
      <c r="C633" s="89" t="n">
        <f aca="false">C632</f>
        <v>2015</v>
      </c>
      <c r="D633" s="89" t="str">
        <f aca="false">B633&amp;"|"&amp;C633&amp;"|"&amp;A633</f>
        <v>12/|2015|11</v>
      </c>
      <c r="E633" s="72" t="n">
        <f aca="false">VLOOKUP(D633,'EST. DESCRITIVAS'!E:Q,3,0)</f>
        <v>0.692244399049723</v>
      </c>
      <c r="F633" s="72" t="n">
        <f aca="false">VLOOKUP(D633,'EST. DESCRITIVAS'!$E:$Q,5,0)</f>
        <v>0.237628683333769</v>
      </c>
      <c r="G633" s="72" t="n">
        <f aca="false">VLOOKUP(D633,'EST. DESCRITIVAS'!$E:$Q,7,0)</f>
        <v>0.929873082383492</v>
      </c>
      <c r="H633" s="72" t="n">
        <f aca="false">VLOOKUP(D633,'EST. DESCRITIVAS'!$E:$Q,13,0)</f>
        <v>0.08231452834541</v>
      </c>
      <c r="I633" s="72" t="n">
        <f aca="false">VLOOKUP(D633,'EST. DESCRITIVAS'!$E:$Q,11,0)</f>
        <v>0.784347065104433</v>
      </c>
      <c r="J633" s="72" t="n">
        <f aca="false">VLOOKUP(D633,'EST. DESCRITIVAS'!$E:$Q,9,0)</f>
        <v>0.086499932224994</v>
      </c>
    </row>
    <row r="634" customFormat="false" ht="12.75" hidden="false" customHeight="false" outlineLevel="0" collapsed="false">
      <c r="A634" s="89" t="n">
        <v>12</v>
      </c>
      <c r="B634" s="89" t="str">
        <f aca="false">B633</f>
        <v>12/</v>
      </c>
      <c r="C634" s="89" t="n">
        <f aca="false">C633</f>
        <v>2015</v>
      </c>
      <c r="D634" s="89" t="str">
        <f aca="false">B634&amp;"|"&amp;C634&amp;"|"&amp;A634</f>
        <v>12/|2015|12</v>
      </c>
      <c r="E634" s="72" t="n">
        <f aca="false">VLOOKUP(D634,'EST. DESCRITIVAS'!E:Q,3,0)</f>
        <v>0.690249133053476</v>
      </c>
      <c r="F634" s="72" t="n">
        <f aca="false">VLOOKUP(D634,'EST. DESCRITIVAS'!$E:$Q,5,0)</f>
        <v>0.256502098923161</v>
      </c>
      <c r="G634" s="72" t="n">
        <f aca="false">VLOOKUP(D634,'EST. DESCRITIVAS'!$E:$Q,7,0)</f>
        <v>0.946751231976636</v>
      </c>
      <c r="H634" s="72" t="n">
        <f aca="false">VLOOKUP(D634,'EST. DESCRITIVAS'!$E:$Q,13,0)</f>
        <v>0.0537734988136521</v>
      </c>
      <c r="I634" s="72" t="n">
        <f aca="false">VLOOKUP(D634,'EST. DESCRITIVAS'!$E:$Q,11,0)</f>
        <v>0.82255299455062</v>
      </c>
      <c r="J634" s="72" t="n">
        <f aca="false">VLOOKUP(D634,'EST. DESCRITIVAS'!$E:$Q,9,0)</f>
        <v>0.274453758506504</v>
      </c>
    </row>
    <row r="635" customFormat="false" ht="12.75" hidden="false" customHeight="false" outlineLevel="0" collapsed="false">
      <c r="A635" s="89" t="n">
        <v>13</v>
      </c>
      <c r="B635" s="89" t="str">
        <f aca="false">B634</f>
        <v>12/</v>
      </c>
      <c r="C635" s="89" t="n">
        <f aca="false">C634</f>
        <v>2015</v>
      </c>
      <c r="D635" s="89" t="str">
        <f aca="false">B635&amp;"|"&amp;C635&amp;"|"&amp;A635</f>
        <v>12/|2015|13</v>
      </c>
      <c r="E635" s="72" t="n">
        <f aca="false">VLOOKUP(D635,'EST. DESCRITIVAS'!E:Q,3,0)</f>
        <v>0.673349650372969</v>
      </c>
      <c r="F635" s="72" t="n">
        <f aca="false">VLOOKUP(D635,'EST. DESCRITIVAS'!$E:$Q,5,0)</f>
        <v>0.230691317845484</v>
      </c>
      <c r="G635" s="72" t="n">
        <f aca="false">VLOOKUP(D635,'EST. DESCRITIVAS'!$E:$Q,7,0)</f>
        <v>0.904040968218453</v>
      </c>
      <c r="H635" s="72" t="n">
        <f aca="false">VLOOKUP(D635,'EST. DESCRITIVAS'!$E:$Q,13,0)</f>
        <v>0.159176167340801</v>
      </c>
      <c r="I635" s="72" t="n">
        <f aca="false">VLOOKUP(D635,'EST. DESCRITIVAS'!$E:$Q,11,0)</f>
        <v>0.780905395627075</v>
      </c>
      <c r="J635" s="72" t="n">
        <f aca="false">VLOOKUP(D635,'EST. DESCRITIVAS'!$E:$Q,9,0)</f>
        <v>0.261535858028417</v>
      </c>
    </row>
    <row r="636" customFormat="false" ht="12.75" hidden="false" customHeight="false" outlineLevel="0" collapsed="false">
      <c r="A636" s="89" t="n">
        <v>14</v>
      </c>
      <c r="B636" s="89" t="str">
        <f aca="false">B635</f>
        <v>12/</v>
      </c>
      <c r="C636" s="89" t="n">
        <f aca="false">C635</f>
        <v>2015</v>
      </c>
      <c r="D636" s="89" t="str">
        <f aca="false">B636&amp;"|"&amp;C636&amp;"|"&amp;A636</f>
        <v>12/|2015|14</v>
      </c>
      <c r="E636" s="72" t="n">
        <f aca="false">VLOOKUP(D636,'EST. DESCRITIVAS'!E:Q,3,0)</f>
        <v>0.739102276928668</v>
      </c>
      <c r="F636" s="72" t="n">
        <f aca="false">VLOOKUP(D636,'EST. DESCRITIVAS'!$E:$Q,5,0)</f>
        <v>0.151913650707468</v>
      </c>
      <c r="G636" s="72" t="n">
        <f aca="false">VLOOKUP(D636,'EST. DESCRITIVAS'!$E:$Q,7,0)</f>
        <v>0.891015927636136</v>
      </c>
      <c r="H636" s="72" t="n">
        <f aca="false">VLOOKUP(D636,'EST. DESCRITIVAS'!$E:$Q,13,0)</f>
        <v>0.139556398325273</v>
      </c>
      <c r="I636" s="72" t="n">
        <f aca="false">VLOOKUP(D636,'EST. DESCRITIVAS'!$E:$Q,11,0)</f>
        <v>0.753141480680958</v>
      </c>
      <c r="J636" s="72" t="n">
        <f aca="false">VLOOKUP(D636,'EST. DESCRITIVAS'!$E:$Q,9,0)</f>
        <v>0.162345115294126</v>
      </c>
    </row>
    <row r="637" customFormat="false" ht="12.75" hidden="false" customHeight="false" outlineLevel="0" collapsed="false">
      <c r="A637" s="89" t="n">
        <v>15</v>
      </c>
      <c r="B637" s="89" t="str">
        <f aca="false">B636</f>
        <v>12/</v>
      </c>
      <c r="C637" s="89" t="n">
        <f aca="false">C636</f>
        <v>2015</v>
      </c>
      <c r="D637" s="89" t="str">
        <f aca="false">B637&amp;"|"&amp;C637&amp;"|"&amp;A637</f>
        <v>12/|2015|15</v>
      </c>
      <c r="E637" s="72" t="n">
        <f aca="false">VLOOKUP(D637,'EST. DESCRITIVAS'!E:Q,3,0)</f>
        <v>0.702923575778344</v>
      </c>
      <c r="F637" s="72" t="n">
        <f aca="false">VLOOKUP(D637,'EST. DESCRITIVAS'!$E:$Q,5,0)</f>
        <v>0.235915957082223</v>
      </c>
      <c r="G637" s="72" t="n">
        <f aca="false">VLOOKUP(D637,'EST. DESCRITIVAS'!$E:$Q,7,0)</f>
        <v>0.938839532860568</v>
      </c>
      <c r="H637" s="72" t="n">
        <f aca="false">VLOOKUP(D637,'EST. DESCRITIVAS'!$E:$Q,13,0)</f>
        <v>0.0426629407991282</v>
      </c>
      <c r="I637" s="72" t="n">
        <f aca="false">VLOOKUP(D637,'EST. DESCRITIVAS'!$E:$Q,11,0)</f>
        <v>0.197769751931036</v>
      </c>
      <c r="J637" s="72" t="n">
        <f aca="false">VLOOKUP(D637,'EST. DESCRITIVAS'!$E:$Q,9,0)</f>
        <v>0.0541041661174526</v>
      </c>
    </row>
    <row r="638" customFormat="false" ht="12.75" hidden="false" customHeight="false" outlineLevel="0" collapsed="false">
      <c r="A638" s="89" t="n">
        <v>16</v>
      </c>
      <c r="B638" s="89" t="str">
        <f aca="false">B637</f>
        <v>12/</v>
      </c>
      <c r="C638" s="89" t="n">
        <f aca="false">C637</f>
        <v>2015</v>
      </c>
      <c r="D638" s="89" t="str">
        <f aca="false">B638&amp;"|"&amp;C638&amp;"|"&amp;A638</f>
        <v>12/|2015|16</v>
      </c>
      <c r="E638" s="72" t="n">
        <f aca="false">VLOOKUP(D638,'EST. DESCRITIVAS'!E:Q,3,0)</f>
        <v>0.770028517502424</v>
      </c>
      <c r="F638" s="72" t="n">
        <f aca="false">VLOOKUP(D638,'EST. DESCRITIVAS'!$E:$Q,5,0)</f>
        <v>0.168948668495638</v>
      </c>
      <c r="G638" s="72" t="n">
        <f aca="false">VLOOKUP(D638,'EST. DESCRITIVAS'!$E:$Q,7,0)</f>
        <v>0.938977185998061</v>
      </c>
      <c r="H638" s="72" t="n">
        <f aca="false">VLOOKUP(D638,'EST. DESCRITIVAS'!$E:$Q,13,0)</f>
        <v>0.093824387879288</v>
      </c>
      <c r="I638" s="72" t="n">
        <f aca="false">VLOOKUP(D638,'EST. DESCRITIVAS'!$E:$Q,11,0)</f>
        <v>0.790199622516966</v>
      </c>
      <c r="J638" s="72" t="n">
        <f aca="false">VLOOKUP(D638,'EST. DESCRITIVAS'!$E:$Q,9,0)</f>
        <v>0.134221776439283</v>
      </c>
    </row>
    <row r="639" customFormat="false" ht="12.75" hidden="false" customHeight="false" outlineLevel="0" collapsed="false">
      <c r="A639" s="89" t="n">
        <v>17</v>
      </c>
      <c r="B639" s="89" t="str">
        <f aca="false">B638</f>
        <v>12/</v>
      </c>
      <c r="C639" s="89" t="n">
        <f aca="false">C638</f>
        <v>2015</v>
      </c>
      <c r="D639" s="89" t="str">
        <f aca="false">B639&amp;"|"&amp;C639&amp;"|"&amp;A639</f>
        <v>12/|2015|17</v>
      </c>
      <c r="E639" s="72" t="n">
        <f aca="false">VLOOKUP(D639,'EST. DESCRITIVAS'!E:Q,3,0)</f>
        <v>0.817598065776249</v>
      </c>
      <c r="F639" s="72" t="n">
        <f aca="false">VLOOKUP(D639,'EST. DESCRITIVAS'!$E:$Q,5,0)</f>
        <v>0.0619330768879688</v>
      </c>
      <c r="G639" s="72" t="n">
        <f aca="false">VLOOKUP(D639,'EST. DESCRITIVAS'!$E:$Q,7,0)</f>
        <v>0.879531142664217</v>
      </c>
      <c r="H639" s="72" t="n">
        <f aca="false">VLOOKUP(D639,'EST. DESCRITIVAS'!$E:$Q,13,0)</f>
        <v>0.0620185066641078</v>
      </c>
      <c r="I639" s="72" t="n">
        <f aca="false">VLOOKUP(D639,'EST. DESCRITIVAS'!$E:$Q,11,0)</f>
        <v>0.722310512660578</v>
      </c>
      <c r="J639" s="72" t="n">
        <f aca="false">VLOOKUP(D639,'EST. DESCRITIVAS'!$E:$Q,9,0)</f>
        <v>0.159965500413691</v>
      </c>
    </row>
    <row r="640" customFormat="false" ht="12.75" hidden="false" customHeight="false" outlineLevel="0" collapsed="false">
      <c r="A640" s="89" t="n">
        <v>18</v>
      </c>
      <c r="B640" s="89" t="str">
        <f aca="false">B639</f>
        <v>12/</v>
      </c>
      <c r="C640" s="89" t="n">
        <f aca="false">C639</f>
        <v>2015</v>
      </c>
      <c r="D640" s="89" t="str">
        <f aca="false">B640&amp;"|"&amp;C640&amp;"|"&amp;A640</f>
        <v>12/|2015|18</v>
      </c>
      <c r="E640" s="72" t="n">
        <f aca="false">VLOOKUP(D640,'EST. DESCRITIVAS'!E:Q,3,0)</f>
        <v>0.72039631017656</v>
      </c>
      <c r="F640" s="72" t="n">
        <f aca="false">VLOOKUP(D640,'EST. DESCRITIVAS'!$E:$Q,5,0)</f>
        <v>0.118686452742038</v>
      </c>
      <c r="G640" s="72" t="n">
        <f aca="false">VLOOKUP(D640,'EST. DESCRITIVAS'!$E:$Q,7,0)</f>
        <v>0.839082762918597</v>
      </c>
      <c r="H640" s="72" t="n">
        <f aca="false">VLOOKUP(D640,'EST. DESCRITIVAS'!$E:$Q,13,0)</f>
        <v>0.051600246108982</v>
      </c>
      <c r="I640" s="72" t="n">
        <f aca="false">VLOOKUP(D640,'EST. DESCRITIVAS'!$E:$Q,11,0)</f>
        <v>1.00900663781056</v>
      </c>
      <c r="J640" s="72" t="n">
        <f aca="false">VLOOKUP(D640,'EST. DESCRITIVAS'!$E:$Q,9,0)</f>
        <v>0.151822864928168</v>
      </c>
    </row>
    <row r="641" customFormat="false" ht="12.75" hidden="false" customHeight="false" outlineLevel="0" collapsed="false">
      <c r="A641" s="89" t="n">
        <v>19</v>
      </c>
      <c r="B641" s="89" t="str">
        <f aca="false">B640</f>
        <v>12/</v>
      </c>
      <c r="C641" s="89" t="n">
        <f aca="false">C640</f>
        <v>2015</v>
      </c>
      <c r="D641" s="89" t="str">
        <f aca="false">B641&amp;"|"&amp;C641&amp;"|"&amp;A641</f>
        <v>12/|2015|19</v>
      </c>
      <c r="E641" s="72" t="n">
        <f aca="false">VLOOKUP(D641,'EST. DESCRITIVAS'!E:Q,3,0)</f>
        <v>0.600379001914044</v>
      </c>
      <c r="F641" s="72" t="n">
        <f aca="false">VLOOKUP(D641,'EST. DESCRITIVAS'!$E:$Q,5,0)</f>
        <v>0.190923701180901</v>
      </c>
      <c r="G641" s="72" t="n">
        <f aca="false">VLOOKUP(D641,'EST. DESCRITIVAS'!$E:$Q,7,0)</f>
        <v>0.791302703094945</v>
      </c>
      <c r="H641" s="72" t="n">
        <f aca="false">VLOOKUP(D641,'EST. DESCRITIVAS'!$E:$Q,13,0)</f>
        <v>0.0587519880946292</v>
      </c>
      <c r="I641" s="72" t="n">
        <f aca="false">VLOOKUP(D641,'EST. DESCRITIVAS'!$E:$Q,11,0)</f>
        <v>0.819299447199657</v>
      </c>
      <c r="J641" s="72" t="n">
        <f aca="false">VLOOKUP(D641,'EST. DESCRITIVAS'!$E:$Q,9,0)</f>
        <v>0.227232822089174</v>
      </c>
    </row>
    <row r="642" customFormat="false" ht="12.75" hidden="false" customHeight="false" outlineLevel="0" collapsed="false">
      <c r="A642" s="89" t="n">
        <v>20</v>
      </c>
      <c r="B642" s="89" t="str">
        <f aca="false">B641</f>
        <v>12/</v>
      </c>
      <c r="C642" s="89" t="n">
        <f aca="false">C641</f>
        <v>2015</v>
      </c>
      <c r="D642" s="89" t="str">
        <f aca="false">B642&amp;"|"&amp;C642&amp;"|"&amp;A642</f>
        <v>12/|2015|20</v>
      </c>
      <c r="E642" s="72" t="str">
        <f aca="false">VLOOKUP(D642,'EST. DESCRITIVAS'!E:Q,3,0)</f>
        <v/>
      </c>
      <c r="F642" s="72" t="str">
        <f aca="false">VLOOKUP(D642,'EST. DESCRITIVAS'!$E:$Q,5,0)</f>
        <v/>
      </c>
      <c r="G642" s="72" t="str">
        <f aca="false">VLOOKUP(D642,'EST. DESCRITIVAS'!$E:$Q,7,0)</f>
        <v/>
      </c>
      <c r="H642" s="72" t="str">
        <f aca="false">VLOOKUP(D642,'EST. DESCRITIVAS'!$E:$Q,13,0)</f>
        <v/>
      </c>
      <c r="I642" s="72" t="str">
        <f aca="false">VLOOKUP(D642,'EST. DESCRITIVAS'!$E:$Q,11,0)</f>
        <v/>
      </c>
      <c r="J642" s="72" t="str">
        <f aca="false">VLOOKUP(D642,'EST. DESCRITIVAS'!$E:$Q,9,0)</f>
        <v/>
      </c>
    </row>
    <row r="643" customFormat="false" ht="12.75" hidden="false" customHeight="false" outlineLevel="0" collapsed="false">
      <c r="A643" s="89" t="n">
        <v>21</v>
      </c>
      <c r="B643" s="89" t="str">
        <f aca="false">B642</f>
        <v>12/</v>
      </c>
      <c r="C643" s="89" t="n">
        <f aca="false">C642</f>
        <v>2015</v>
      </c>
      <c r="D643" s="89" t="str">
        <f aca="false">B643&amp;"|"&amp;C643&amp;"|"&amp;A643</f>
        <v>12/|2015|21</v>
      </c>
      <c r="E643" s="72" t="n">
        <f aca="false">VLOOKUP(D643,'EST. DESCRITIVAS'!E:Q,3,0)</f>
        <v>0.718826009404897</v>
      </c>
      <c r="F643" s="72" t="n">
        <f aca="false">VLOOKUP(D643,'EST. DESCRITIVAS'!$E:$Q,5,0)</f>
        <v>0.193286849359494</v>
      </c>
      <c r="G643" s="72" t="n">
        <f aca="false">VLOOKUP(D643,'EST. DESCRITIVAS'!$E:$Q,7,0)</f>
        <v>0.912112858764392</v>
      </c>
      <c r="H643" s="72" t="n">
        <f aca="false">VLOOKUP(D643,'EST. DESCRITIVAS'!$E:$Q,13,0)</f>
        <v>0.115291065347819</v>
      </c>
      <c r="I643" s="72" t="n">
        <f aca="false">VLOOKUP(D643,'EST. DESCRITIVAS'!$E:$Q,11,0)</f>
        <v>0.854224095994811</v>
      </c>
      <c r="J643" s="72" t="n">
        <f aca="false">VLOOKUP(D643,'EST. DESCRITIVAS'!$E:$Q,9,0)</f>
        <v>0.104913247932544</v>
      </c>
    </row>
    <row r="644" customFormat="false" ht="12.75" hidden="false" customHeight="false" outlineLevel="0" collapsed="false">
      <c r="A644" s="89" t="n">
        <v>22</v>
      </c>
      <c r="B644" s="89" t="str">
        <f aca="false">B643</f>
        <v>12/</v>
      </c>
      <c r="C644" s="89" t="n">
        <f aca="false">C643</f>
        <v>2015</v>
      </c>
      <c r="D644" s="89" t="str">
        <f aca="false">B644&amp;"|"&amp;C644&amp;"|"&amp;A644</f>
        <v>12/|2015|22</v>
      </c>
      <c r="E644" s="72" t="n">
        <f aca="false">VLOOKUP(D644,'EST. DESCRITIVAS'!E:Q,3,0)</f>
        <v>0.64155835590237</v>
      </c>
      <c r="F644" s="72" t="n">
        <f aca="false">VLOOKUP(D644,'EST. DESCRITIVAS'!$E:$Q,5,0)</f>
        <v>0.486959425200648</v>
      </c>
      <c r="G644" s="72" t="n">
        <f aca="false">VLOOKUP(D644,'EST. DESCRITIVAS'!$E:$Q,7,0)</f>
        <v>1.12851778110302</v>
      </c>
      <c r="H644" s="72" t="n">
        <f aca="false">VLOOKUP(D644,'EST. DESCRITIVAS'!$E:$Q,13,0)</f>
        <v>0.145439405743871</v>
      </c>
      <c r="I644" s="72" t="n">
        <f aca="false">VLOOKUP(D644,'EST. DESCRITIVAS'!$E:$Q,11,0)</f>
        <v>1.33890654563892</v>
      </c>
      <c r="J644" s="72" t="n">
        <f aca="false">VLOOKUP(D644,'EST. DESCRITIVAS'!$E:$Q,9,0)</f>
        <v>0.606573257649769</v>
      </c>
    </row>
    <row r="645" customFormat="false" ht="12.75" hidden="false" customHeight="false" outlineLevel="0" collapsed="false">
      <c r="A645" s="89" t="n">
        <v>23</v>
      </c>
      <c r="B645" s="89" t="str">
        <f aca="false">B644</f>
        <v>12/</v>
      </c>
      <c r="C645" s="89" t="n">
        <f aca="false">C644</f>
        <v>2015</v>
      </c>
      <c r="D645" s="89" t="str">
        <f aca="false">B645&amp;"|"&amp;C645&amp;"|"&amp;A645</f>
        <v>12/|2015|23</v>
      </c>
      <c r="E645" s="72" t="n">
        <f aca="false">VLOOKUP(D645,'EST. DESCRITIVAS'!E:Q,3,0)</f>
        <v>0.385918340713512</v>
      </c>
      <c r="F645" s="72" t="n">
        <f aca="false">VLOOKUP(D645,'EST. DESCRITIVAS'!$E:$Q,5,0)</f>
        <v>0.462187880949273</v>
      </c>
      <c r="G645" s="72" t="n">
        <f aca="false">VLOOKUP(D645,'EST. DESCRITIVAS'!$E:$Q,7,0)</f>
        <v>0.848106221662785</v>
      </c>
      <c r="H645" s="72" t="n">
        <f aca="false">VLOOKUP(D645,'EST. DESCRITIVAS'!$E:$Q,13,0)</f>
        <v>0.0750913977556958</v>
      </c>
      <c r="I645" s="72" t="n">
        <f aca="false">VLOOKUP(D645,'EST. DESCRITIVAS'!$E:$Q,11,0)</f>
        <v>0.86589743605164</v>
      </c>
      <c r="J645" s="72" t="n">
        <f aca="false">VLOOKUP(D645,'EST. DESCRITIVAS'!$E:$Q,9,0)</f>
        <v>0.42461541977415</v>
      </c>
    </row>
    <row r="646" customFormat="false" ht="12.75" hidden="false" customHeight="false" outlineLevel="0" collapsed="false">
      <c r="A646" s="89" t="n">
        <v>1</v>
      </c>
      <c r="B646" s="89" t="s">
        <v>25</v>
      </c>
      <c r="C646" s="89" t="n">
        <v>2016</v>
      </c>
      <c r="D646" s="89" t="str">
        <f aca="false">B646&amp;"|"&amp;C646&amp;"|"&amp;A646</f>
        <v>03/|2016|1</v>
      </c>
      <c r="E646" s="72" t="n">
        <f aca="false">VLOOKUP(D646,'EST. DESCRITIVAS'!E:Q,3,0)</f>
        <v>0.876434142240946</v>
      </c>
      <c r="F646" s="72" t="n">
        <f aca="false">VLOOKUP(D646,'EST. DESCRITIVAS'!$E:$Q,5,0)</f>
        <v>0.112780783548786</v>
      </c>
      <c r="G646" s="72" t="n">
        <f aca="false">VLOOKUP(D646,'EST. DESCRITIVAS'!$E:$Q,7,0)</f>
        <v>0.989214925789731</v>
      </c>
      <c r="H646" s="72" t="n">
        <f aca="false">VLOOKUP(D646,'EST. DESCRITIVAS'!$E:$Q,13,0)</f>
        <v>0.120151503841148</v>
      </c>
      <c r="I646" s="72" t="n">
        <f aca="false">VLOOKUP(D646,'EST. DESCRITIVAS'!$E:$Q,11,0)</f>
        <v>0.753809503717816</v>
      </c>
      <c r="J646" s="72" t="n">
        <f aca="false">VLOOKUP(D646,'EST. DESCRITIVAS'!$E:$Q,9,0)</f>
        <v>0.166173878894295</v>
      </c>
    </row>
    <row r="647" customFormat="false" ht="12.75" hidden="false" customHeight="false" outlineLevel="0" collapsed="false">
      <c r="A647" s="89" t="n">
        <v>2</v>
      </c>
      <c r="B647" s="89" t="str">
        <f aca="false">B646</f>
        <v>03/</v>
      </c>
      <c r="C647" s="89" t="n">
        <f aca="false">C646</f>
        <v>2016</v>
      </c>
      <c r="D647" s="89" t="str">
        <f aca="false">B647&amp;"|"&amp;C647&amp;"|"&amp;A647</f>
        <v>03/|2016|2</v>
      </c>
      <c r="E647" s="72" t="n">
        <f aca="false">VLOOKUP(D647,'EST. DESCRITIVAS'!E:Q,3,0)</f>
        <v>0.290802864681492</v>
      </c>
      <c r="F647" s="72" t="n">
        <f aca="false">VLOOKUP(D647,'EST. DESCRITIVAS'!$E:$Q,5,0)</f>
        <v>1.17772333207689</v>
      </c>
      <c r="G647" s="72" t="n">
        <f aca="false">VLOOKUP(D647,'EST. DESCRITIVAS'!$E:$Q,7,0)</f>
        <v>1.46852619675839</v>
      </c>
      <c r="H647" s="72" t="n">
        <f aca="false">VLOOKUP(D647,'EST. DESCRITIVAS'!$E:$Q,13,0)</f>
        <v>0.643987938183189</v>
      </c>
      <c r="I647" s="72" t="n">
        <f aca="false">VLOOKUP(D647,'EST. DESCRITIVAS'!$E:$Q,11,0)</f>
        <v>0.581040331699962</v>
      </c>
      <c r="J647" s="72" t="n">
        <f aca="false">VLOOKUP(D647,'EST. DESCRITIVAS'!$E:$Q,9,0)</f>
        <v>0.442140972483981</v>
      </c>
    </row>
    <row r="648" customFormat="false" ht="12.75" hidden="false" customHeight="false" outlineLevel="0" collapsed="false">
      <c r="A648" s="89" t="n">
        <v>3</v>
      </c>
      <c r="B648" s="89" t="str">
        <f aca="false">B647</f>
        <v>03/</v>
      </c>
      <c r="C648" s="89" t="n">
        <f aca="false">C647</f>
        <v>2016</v>
      </c>
      <c r="D648" s="89" t="str">
        <f aca="false">B648&amp;"|"&amp;C648&amp;"|"&amp;A648</f>
        <v>03/|2016|3</v>
      </c>
      <c r="E648" s="72" t="n">
        <f aca="false">VLOOKUP(D648,'EST. DESCRITIVAS'!E:Q,3,0)</f>
        <v>0.888607594936707</v>
      </c>
      <c r="F648" s="72" t="n">
        <f aca="false">VLOOKUP(D648,'EST. DESCRITIVAS'!$E:$Q,5,0)</f>
        <v>0.164978902953586</v>
      </c>
      <c r="G648" s="72" t="n">
        <f aca="false">VLOOKUP(D648,'EST. DESCRITIVAS'!$E:$Q,7,0)</f>
        <v>1.05358649789029</v>
      </c>
      <c r="H648" s="72" t="n">
        <f aca="false">VLOOKUP(D648,'EST. DESCRITIVAS'!$E:$Q,13,0)</f>
        <v>0.653164556962023</v>
      </c>
      <c r="I648" s="72" t="n">
        <f aca="false">VLOOKUP(D648,'EST. DESCRITIVAS'!$E:$Q,11,0)</f>
        <v>0.334177215189872</v>
      </c>
      <c r="J648" s="72" t="n">
        <f aca="false">VLOOKUP(D648,'EST. DESCRITIVAS'!$E:$Q,9,0)</f>
        <v>0.100738396624472</v>
      </c>
    </row>
    <row r="649" customFormat="false" ht="12.75" hidden="false" customHeight="false" outlineLevel="0" collapsed="false">
      <c r="A649" s="89" t="n">
        <v>4</v>
      </c>
      <c r="B649" s="89" t="str">
        <f aca="false">B648</f>
        <v>03/</v>
      </c>
      <c r="C649" s="89" t="n">
        <f aca="false">C648</f>
        <v>2016</v>
      </c>
      <c r="D649" s="89" t="str">
        <f aca="false">B649&amp;"|"&amp;C649&amp;"|"&amp;A649</f>
        <v>03/|2016|4</v>
      </c>
      <c r="E649" s="72" t="n">
        <f aca="false">VLOOKUP(D649,'EST. DESCRITIVAS'!E:Q,3,0)</f>
        <v>1.06374953328129</v>
      </c>
      <c r="F649" s="72" t="n">
        <f aca="false">VLOOKUP(D649,'EST. DESCRITIVAS'!$E:$Q,5,0)</f>
        <v>0.069621703268728</v>
      </c>
      <c r="G649" s="72" t="n">
        <f aca="false">VLOOKUP(D649,'EST. DESCRITIVAS'!$E:$Q,7,0)</f>
        <v>1.13337123655001</v>
      </c>
      <c r="H649" s="72" t="n">
        <f aca="false">VLOOKUP(D649,'EST. DESCRITIVAS'!$E:$Q,13,0)</f>
        <v>0.0893681477207157</v>
      </c>
      <c r="I649" s="72" t="n">
        <f aca="false">VLOOKUP(D649,'EST. DESCRITIVAS'!$E:$Q,11,0)</f>
        <v>0.943213061335324</v>
      </c>
      <c r="J649" s="72" t="n">
        <f aca="false">VLOOKUP(D649,'EST. DESCRITIVAS'!$E:$Q,9,0)</f>
        <v>0.266186653541971</v>
      </c>
    </row>
    <row r="650" customFormat="false" ht="12.75" hidden="false" customHeight="false" outlineLevel="0" collapsed="false">
      <c r="A650" s="89" t="n">
        <v>5</v>
      </c>
      <c r="B650" s="89" t="str">
        <f aca="false">B649</f>
        <v>03/</v>
      </c>
      <c r="C650" s="89" t="n">
        <f aca="false">C649</f>
        <v>2016</v>
      </c>
      <c r="D650" s="89" t="str">
        <f aca="false">B650&amp;"|"&amp;C650&amp;"|"&amp;A650</f>
        <v>03/|2016|5</v>
      </c>
      <c r="E650" s="72" t="n">
        <f aca="false">VLOOKUP(D650,'EST. DESCRITIVAS'!E:Q,3,0)</f>
        <v>1.0026778882938</v>
      </c>
      <c r="F650" s="72" t="n">
        <f aca="false">VLOOKUP(D650,'EST. DESCRITIVAS'!$E:$Q,5,0)</f>
        <v>1.93420045906657</v>
      </c>
      <c r="G650" s="72" t="n">
        <f aca="false">VLOOKUP(D650,'EST. DESCRITIVAS'!$E:$Q,7,0)</f>
        <v>2.93687834736037</v>
      </c>
      <c r="H650" s="72" t="n">
        <f aca="false">VLOOKUP(D650,'EST. DESCRITIVAS'!$E:$Q,13,0)</f>
        <v>0.985845447589902</v>
      </c>
      <c r="I650" s="72" t="n">
        <f aca="false">VLOOKUP(D650,'EST. DESCRITIVAS'!$E:$Q,11,0)</f>
        <v>1.87184391736802</v>
      </c>
      <c r="J650" s="72" t="n">
        <f aca="false">VLOOKUP(D650,'EST. DESCRITIVAS'!$E:$Q,9,0)</f>
        <v>0.869166029074217</v>
      </c>
    </row>
    <row r="651" customFormat="false" ht="12.75" hidden="false" customHeight="false" outlineLevel="0" collapsed="false">
      <c r="A651" s="89" t="n">
        <v>6</v>
      </c>
      <c r="B651" s="89" t="str">
        <f aca="false">B650</f>
        <v>03/</v>
      </c>
      <c r="C651" s="89" t="n">
        <f aca="false">C650</f>
        <v>2016</v>
      </c>
      <c r="D651" s="89" t="str">
        <f aca="false">B651&amp;"|"&amp;C651&amp;"|"&amp;A651</f>
        <v>03/|2016|6</v>
      </c>
      <c r="E651" s="72" t="str">
        <f aca="false">VLOOKUP(D651,'EST. DESCRITIVAS'!E:Q,3,0)</f>
        <v/>
      </c>
      <c r="F651" s="72" t="str">
        <f aca="false">VLOOKUP(D651,'EST. DESCRITIVAS'!$E:$Q,5,0)</f>
        <v/>
      </c>
      <c r="G651" s="72" t="str">
        <f aca="false">VLOOKUP(D651,'EST. DESCRITIVAS'!$E:$Q,7,0)</f>
        <v/>
      </c>
      <c r="H651" s="72" t="str">
        <f aca="false">VLOOKUP(D651,'EST. DESCRITIVAS'!$E:$Q,13,0)</f>
        <v/>
      </c>
      <c r="I651" s="72" t="str">
        <f aca="false">VLOOKUP(D651,'EST. DESCRITIVAS'!$E:$Q,11,0)</f>
        <v/>
      </c>
      <c r="J651" s="72" t="str">
        <f aca="false">VLOOKUP(D651,'EST. DESCRITIVAS'!$E:$Q,9,0)</f>
        <v/>
      </c>
    </row>
    <row r="652" customFormat="false" ht="12.75" hidden="false" customHeight="false" outlineLevel="0" collapsed="false">
      <c r="A652" s="89" t="n">
        <v>7</v>
      </c>
      <c r="B652" s="89" t="str">
        <f aca="false">B651</f>
        <v>03/</v>
      </c>
      <c r="C652" s="89" t="n">
        <f aca="false">C651</f>
        <v>2016</v>
      </c>
      <c r="D652" s="89" t="str">
        <f aca="false">B652&amp;"|"&amp;C652&amp;"|"&amp;A652</f>
        <v>03/|2016|7</v>
      </c>
      <c r="E652" s="72" t="n">
        <f aca="false">VLOOKUP(D652,'EST. DESCRITIVAS'!E:Q,3,0)</f>
        <v>0.726251272838121</v>
      </c>
      <c r="F652" s="72" t="n">
        <f aca="false">VLOOKUP(D652,'EST. DESCRITIVAS'!$E:$Q,5,0)</f>
        <v>0.0763067264224979</v>
      </c>
      <c r="G652" s="72" t="n">
        <f aca="false">VLOOKUP(D652,'EST. DESCRITIVAS'!$E:$Q,7,0)</f>
        <v>0.802557999260619</v>
      </c>
      <c r="H652" s="72" t="n">
        <f aca="false">VLOOKUP(D652,'EST. DESCRITIVAS'!$E:$Q,13,0)</f>
        <v>0.106623946868332</v>
      </c>
      <c r="I652" s="72" t="n">
        <f aca="false">VLOOKUP(D652,'EST. DESCRITIVAS'!$E:$Q,11,0)</f>
        <v>0.351883151839048</v>
      </c>
      <c r="J652" s="72" t="n">
        <f aca="false">VLOOKUP(D652,'EST. DESCRITIVAS'!$E:$Q,9,0)</f>
        <v>0.0864103046379951</v>
      </c>
    </row>
    <row r="653" customFormat="false" ht="12.75" hidden="false" customHeight="false" outlineLevel="0" collapsed="false">
      <c r="A653" s="89" t="n">
        <v>8</v>
      </c>
      <c r="B653" s="89" t="str">
        <f aca="false">B652</f>
        <v>03/</v>
      </c>
      <c r="C653" s="89" t="n">
        <f aca="false">C652</f>
        <v>2016</v>
      </c>
      <c r="D653" s="89" t="str">
        <f aca="false">B653&amp;"|"&amp;C653&amp;"|"&amp;A653</f>
        <v>03/|2016|8</v>
      </c>
      <c r="E653" s="72" t="n">
        <f aca="false">VLOOKUP(D653,'EST. DESCRITIVAS'!E:Q,3,0)</f>
        <v>0.592978855192169</v>
      </c>
      <c r="F653" s="72" t="n">
        <f aca="false">VLOOKUP(D653,'EST. DESCRITIVAS'!$E:$Q,5,0)</f>
        <v>0.115298327526693</v>
      </c>
      <c r="G653" s="72" t="n">
        <f aca="false">VLOOKUP(D653,'EST. DESCRITIVAS'!$E:$Q,7,0)</f>
        <v>0.70827718271886</v>
      </c>
      <c r="H653" s="72" t="n">
        <f aca="false">VLOOKUP(D653,'EST. DESCRITIVAS'!$E:$Q,13,0)</f>
        <v>0.236284325966119</v>
      </c>
      <c r="I653" s="72" t="n">
        <f aca="false">VLOOKUP(D653,'EST. DESCRITIVAS'!$E:$Q,11,0)</f>
        <v>0.228669858096125</v>
      </c>
      <c r="J653" s="72" t="n">
        <f aca="false">VLOOKUP(D653,'EST. DESCRITIVAS'!$E:$Q,9,0)</f>
        <v>0.0772073595091517</v>
      </c>
    </row>
    <row r="654" customFormat="false" ht="12.75" hidden="false" customHeight="false" outlineLevel="0" collapsed="false">
      <c r="A654" s="89" t="n">
        <v>9</v>
      </c>
      <c r="B654" s="89" t="str">
        <f aca="false">B653</f>
        <v>03/</v>
      </c>
      <c r="C654" s="89" t="n">
        <f aca="false">C653</f>
        <v>2016</v>
      </c>
      <c r="D654" s="89" t="str">
        <f aca="false">B654&amp;"|"&amp;C654&amp;"|"&amp;A654</f>
        <v>03/|2016|9</v>
      </c>
      <c r="E654" s="72" t="n">
        <f aca="false">VLOOKUP(D654,'EST. DESCRITIVAS'!E:Q,3,0)</f>
        <v>0.790398440001165</v>
      </c>
      <c r="F654" s="72" t="n">
        <f aca="false">VLOOKUP(D654,'EST. DESCRITIVAS'!$E:$Q,5,0)</f>
        <v>0.0988983963444804</v>
      </c>
      <c r="G654" s="72" t="n">
        <f aca="false">VLOOKUP(D654,'EST. DESCRITIVAS'!$E:$Q,7,0)</f>
        <v>0.889296836345645</v>
      </c>
      <c r="H654" s="72" t="n">
        <f aca="false">VLOOKUP(D654,'EST. DESCRITIVAS'!$E:$Q,13,0)</f>
        <v>0.31137693180826</v>
      </c>
      <c r="I654" s="72" t="n">
        <f aca="false">VLOOKUP(D654,'EST. DESCRITIVAS'!$E:$Q,11,0)</f>
        <v>0.694112168573008</v>
      </c>
      <c r="J654" s="72" t="n">
        <f aca="false">VLOOKUP(D654,'EST. DESCRITIVAS'!$E:$Q,9,0)</f>
        <v>0.266120958118688</v>
      </c>
    </row>
    <row r="655" customFormat="false" ht="12.75" hidden="false" customHeight="false" outlineLevel="0" collapsed="false">
      <c r="A655" s="89" t="n">
        <v>10</v>
      </c>
      <c r="B655" s="89" t="str">
        <f aca="false">B654</f>
        <v>03/</v>
      </c>
      <c r="C655" s="89" t="n">
        <f aca="false">C654</f>
        <v>2016</v>
      </c>
      <c r="D655" s="89" t="str">
        <f aca="false">B655&amp;"|"&amp;C655&amp;"|"&amp;A655</f>
        <v>03/|2016|10</v>
      </c>
      <c r="E655" s="72" t="n">
        <f aca="false">VLOOKUP(D655,'EST. DESCRITIVAS'!E:Q,3,0)</f>
        <v>0.722881867578989</v>
      </c>
      <c r="F655" s="72" t="n">
        <f aca="false">VLOOKUP(D655,'EST. DESCRITIVAS'!$E:$Q,5,0)</f>
        <v>0.16139110101678</v>
      </c>
      <c r="G655" s="72" t="n">
        <f aca="false">VLOOKUP(D655,'EST. DESCRITIVAS'!$E:$Q,7,0)</f>
        <v>0.884272968595773</v>
      </c>
      <c r="H655" s="72" t="n">
        <f aca="false">VLOOKUP(D655,'EST. DESCRITIVAS'!$E:$Q,13,0)</f>
        <v>0.157921973377799</v>
      </c>
      <c r="I655" s="72" t="n">
        <f aca="false">VLOOKUP(D655,'EST. DESCRITIVAS'!$E:$Q,11,0)</f>
        <v>0.72518184170428</v>
      </c>
      <c r="J655" s="72" t="n">
        <f aca="false">VLOOKUP(D655,'EST. DESCRITIVAS'!$E:$Q,9,0)</f>
        <v>0.17956089660658</v>
      </c>
    </row>
    <row r="656" customFormat="false" ht="12.75" hidden="false" customHeight="false" outlineLevel="0" collapsed="false">
      <c r="A656" s="89" t="n">
        <v>11</v>
      </c>
      <c r="B656" s="89" t="str">
        <f aca="false">B655</f>
        <v>03/</v>
      </c>
      <c r="C656" s="89" t="n">
        <f aca="false">C655</f>
        <v>2016</v>
      </c>
      <c r="D656" s="89" t="str">
        <f aca="false">B656&amp;"|"&amp;C656&amp;"|"&amp;A656</f>
        <v>03/|2016|11</v>
      </c>
      <c r="E656" s="72" t="n">
        <f aca="false">VLOOKUP(D656,'EST. DESCRITIVAS'!E:Q,3,0)</f>
        <v>0.69824048387429</v>
      </c>
      <c r="F656" s="72" t="n">
        <f aca="false">VLOOKUP(D656,'EST. DESCRITIVAS'!$E:$Q,5,0)</f>
        <v>0.258029024220191</v>
      </c>
      <c r="G656" s="72" t="n">
        <f aca="false">VLOOKUP(D656,'EST. DESCRITIVAS'!$E:$Q,7,0)</f>
        <v>0.956269508094482</v>
      </c>
      <c r="H656" s="72" t="n">
        <f aca="false">VLOOKUP(D656,'EST. DESCRITIVAS'!$E:$Q,13,0)</f>
        <v>0.112104800204752</v>
      </c>
      <c r="I656" s="72" t="n">
        <f aca="false">VLOOKUP(D656,'EST. DESCRITIVAS'!$E:$Q,11,0)</f>
        <v>0.912468411963886</v>
      </c>
      <c r="J656" s="72" t="n">
        <f aca="false">VLOOKUP(D656,'EST. DESCRITIVAS'!$E:$Q,9,0)</f>
        <v>0.115561465390691</v>
      </c>
    </row>
    <row r="657" customFormat="false" ht="12.75" hidden="false" customHeight="false" outlineLevel="0" collapsed="false">
      <c r="A657" s="89" t="n">
        <v>12</v>
      </c>
      <c r="B657" s="89" t="str">
        <f aca="false">B656</f>
        <v>03/</v>
      </c>
      <c r="C657" s="89" t="n">
        <f aca="false">C656</f>
        <v>2016</v>
      </c>
      <c r="D657" s="89" t="str">
        <f aca="false">B657&amp;"|"&amp;C657&amp;"|"&amp;A657</f>
        <v>03/|2016|12</v>
      </c>
      <c r="E657" s="72" t="n">
        <f aca="false">VLOOKUP(D657,'EST. DESCRITIVAS'!E:Q,3,0)</f>
        <v>0.692171986726277</v>
      </c>
      <c r="F657" s="72" t="n">
        <f aca="false">VLOOKUP(D657,'EST. DESCRITIVAS'!$E:$Q,5,0)</f>
        <v>0.244751028356282</v>
      </c>
      <c r="G657" s="72" t="n">
        <f aca="false">VLOOKUP(D657,'EST. DESCRITIVAS'!$E:$Q,7,0)</f>
        <v>0.936923015082559</v>
      </c>
      <c r="H657" s="72" t="n">
        <f aca="false">VLOOKUP(D657,'EST. DESCRITIVAS'!$E:$Q,13,0)</f>
        <v>0.0819558644222224</v>
      </c>
      <c r="I657" s="72" t="n">
        <f aca="false">VLOOKUP(D657,'EST. DESCRITIVAS'!$E:$Q,11,0)</f>
        <v>0.833435312928481</v>
      </c>
      <c r="J657" s="72" t="n">
        <f aca="false">VLOOKUP(D657,'EST. DESCRITIVAS'!$E:$Q,9,0)</f>
        <v>0.345380324339775</v>
      </c>
    </row>
    <row r="658" customFormat="false" ht="12.75" hidden="false" customHeight="false" outlineLevel="0" collapsed="false">
      <c r="A658" s="89" t="n">
        <v>13</v>
      </c>
      <c r="B658" s="89" t="str">
        <f aca="false">B657</f>
        <v>03/</v>
      </c>
      <c r="C658" s="89" t="n">
        <f aca="false">C657</f>
        <v>2016</v>
      </c>
      <c r="D658" s="89" t="str">
        <f aca="false">B658&amp;"|"&amp;C658&amp;"|"&amp;A658</f>
        <v>03/|2016|13</v>
      </c>
      <c r="E658" s="72" t="n">
        <f aca="false">VLOOKUP(D658,'EST. DESCRITIVAS'!E:Q,3,0)</f>
        <v>0.665678055342013</v>
      </c>
      <c r="F658" s="72" t="n">
        <f aca="false">VLOOKUP(D658,'EST. DESCRITIVAS'!$E:$Q,5,0)</f>
        <v>0.235015908206485</v>
      </c>
      <c r="G658" s="72" t="n">
        <f aca="false">VLOOKUP(D658,'EST. DESCRITIVAS'!$E:$Q,7,0)</f>
        <v>0.9006939635485</v>
      </c>
      <c r="H658" s="72" t="n">
        <f aca="false">VLOOKUP(D658,'EST. DESCRITIVAS'!$E:$Q,13,0)</f>
        <v>0.171110939697887</v>
      </c>
      <c r="I658" s="72" t="n">
        <f aca="false">VLOOKUP(D658,'EST. DESCRITIVAS'!$E:$Q,11,0)</f>
        <v>0.738280318978829</v>
      </c>
      <c r="J658" s="72" t="n">
        <f aca="false">VLOOKUP(D658,'EST. DESCRITIVAS'!$E:$Q,9,0)</f>
        <v>0.254427300233055</v>
      </c>
    </row>
    <row r="659" customFormat="false" ht="12.75" hidden="false" customHeight="false" outlineLevel="0" collapsed="false">
      <c r="A659" s="89" t="n">
        <v>14</v>
      </c>
      <c r="B659" s="89" t="str">
        <f aca="false">B658</f>
        <v>03/</v>
      </c>
      <c r="C659" s="89" t="n">
        <f aca="false">C658</f>
        <v>2016</v>
      </c>
      <c r="D659" s="89" t="str">
        <f aca="false">B659&amp;"|"&amp;C659&amp;"|"&amp;A659</f>
        <v>03/|2016|14</v>
      </c>
      <c r="E659" s="72" t="n">
        <f aca="false">VLOOKUP(D659,'EST. DESCRITIVAS'!E:Q,3,0)</f>
        <v>0.780325206742503</v>
      </c>
      <c r="F659" s="72" t="n">
        <f aca="false">VLOOKUP(D659,'EST. DESCRITIVAS'!$E:$Q,5,0)</f>
        <v>0.148401691188743</v>
      </c>
      <c r="G659" s="72" t="n">
        <f aca="false">VLOOKUP(D659,'EST. DESCRITIVAS'!$E:$Q,7,0)</f>
        <v>0.928726897931245</v>
      </c>
      <c r="H659" s="72" t="n">
        <f aca="false">VLOOKUP(D659,'EST. DESCRITIVAS'!$E:$Q,13,0)</f>
        <v>0.144513099940257</v>
      </c>
      <c r="I659" s="72" t="n">
        <f aca="false">VLOOKUP(D659,'EST. DESCRITIVAS'!$E:$Q,11,0)</f>
        <v>0.765949225637764</v>
      </c>
      <c r="J659" s="72" t="n">
        <f aca="false">VLOOKUP(D659,'EST. DESCRITIVAS'!$E:$Q,9,0)</f>
        <v>0.149878639309012</v>
      </c>
    </row>
    <row r="660" customFormat="false" ht="12.75" hidden="false" customHeight="false" outlineLevel="0" collapsed="false">
      <c r="A660" s="89" t="n">
        <v>15</v>
      </c>
      <c r="B660" s="89" t="str">
        <f aca="false">B659</f>
        <v>03/</v>
      </c>
      <c r="C660" s="89" t="n">
        <f aca="false">C659</f>
        <v>2016</v>
      </c>
      <c r="D660" s="89" t="str">
        <f aca="false">B660&amp;"|"&amp;C660&amp;"|"&amp;A660</f>
        <v>03/|2016|15</v>
      </c>
      <c r="E660" s="72" t="n">
        <f aca="false">VLOOKUP(D660,'EST. DESCRITIVAS'!E:Q,3,0)</f>
        <v>0.691771539206197</v>
      </c>
      <c r="F660" s="72" t="n">
        <f aca="false">VLOOKUP(D660,'EST. DESCRITIVAS'!$E:$Q,5,0)</f>
        <v>0.21784446595676</v>
      </c>
      <c r="G660" s="72" t="n">
        <f aca="false">VLOOKUP(D660,'EST. DESCRITIVAS'!$E:$Q,7,0)</f>
        <v>0.909616005162958</v>
      </c>
      <c r="H660" s="72" t="n">
        <f aca="false">VLOOKUP(D660,'EST. DESCRITIVAS'!$E:$Q,13,0)</f>
        <v>0.152662149080349</v>
      </c>
      <c r="I660" s="72" t="n">
        <f aca="false">VLOOKUP(D660,'EST. DESCRITIVAS'!$E:$Q,11,0)</f>
        <v>0.738141335914811</v>
      </c>
      <c r="J660" s="72" t="n">
        <f aca="false">VLOOKUP(D660,'EST. DESCRITIVAS'!$E:$Q,9,0)</f>
        <v>0.176347208777025</v>
      </c>
    </row>
    <row r="661" customFormat="false" ht="12.75" hidden="false" customHeight="false" outlineLevel="0" collapsed="false">
      <c r="A661" s="89" t="n">
        <v>16</v>
      </c>
      <c r="B661" s="89" t="str">
        <f aca="false">B660</f>
        <v>03/</v>
      </c>
      <c r="C661" s="89" t="n">
        <f aca="false">C660</f>
        <v>2016</v>
      </c>
      <c r="D661" s="89" t="str">
        <f aca="false">B661&amp;"|"&amp;C661&amp;"|"&amp;A661</f>
        <v>03/|2016|16</v>
      </c>
      <c r="E661" s="72" t="n">
        <f aca="false">VLOOKUP(D661,'EST. DESCRITIVAS'!E:Q,3,0)</f>
        <v>0.745459561580979</v>
      </c>
      <c r="F661" s="72" t="n">
        <f aca="false">VLOOKUP(D661,'EST. DESCRITIVAS'!$E:$Q,5,0)</f>
        <v>0.174016098230376</v>
      </c>
      <c r="G661" s="72" t="n">
        <f aca="false">VLOOKUP(D661,'EST. DESCRITIVAS'!$E:$Q,7,0)</f>
        <v>0.919475659811355</v>
      </c>
      <c r="H661" s="72" t="n">
        <f aca="false">VLOOKUP(D661,'EST. DESCRITIVAS'!$E:$Q,13,0)</f>
        <v>0.0997226802468743</v>
      </c>
      <c r="I661" s="72" t="n">
        <f aca="false">VLOOKUP(D661,'EST. DESCRITIVAS'!$E:$Q,11,0)</f>
        <v>0.787162791432094</v>
      </c>
      <c r="J661" s="72" t="n">
        <f aca="false">VLOOKUP(D661,'EST. DESCRITIVAS'!$E:$Q,9,0)</f>
        <v>0.168801732458955</v>
      </c>
    </row>
    <row r="662" customFormat="false" ht="12.75" hidden="false" customHeight="false" outlineLevel="0" collapsed="false">
      <c r="A662" s="89" t="n">
        <v>17</v>
      </c>
      <c r="B662" s="89" t="str">
        <f aca="false">B661</f>
        <v>03/</v>
      </c>
      <c r="C662" s="89" t="n">
        <f aca="false">C661</f>
        <v>2016</v>
      </c>
      <c r="D662" s="89" t="str">
        <f aca="false">B662&amp;"|"&amp;C662&amp;"|"&amp;A662</f>
        <v>03/|2016|17</v>
      </c>
      <c r="E662" s="72" t="n">
        <f aca="false">VLOOKUP(D662,'EST. DESCRITIVAS'!E:Q,3,0)</f>
        <v>0.838982014202042</v>
      </c>
      <c r="F662" s="72" t="n">
        <f aca="false">VLOOKUP(D662,'EST. DESCRITIVAS'!$E:$Q,5,0)</f>
        <v>0.0705112389640458</v>
      </c>
      <c r="G662" s="72" t="n">
        <f aca="false">VLOOKUP(D662,'EST. DESCRITIVAS'!$E:$Q,7,0)</f>
        <v>0.909493253166086</v>
      </c>
      <c r="H662" s="72" t="n">
        <f aca="false">VLOOKUP(D662,'EST. DESCRITIVAS'!$E:$Q,13,0)</f>
        <v>0.0744263031496743</v>
      </c>
      <c r="I662" s="72" t="n">
        <f aca="false">VLOOKUP(D662,'EST. DESCRITIVAS'!$E:$Q,11,0)</f>
        <v>0.727208141121994</v>
      </c>
      <c r="J662" s="72" t="n">
        <f aca="false">VLOOKUP(D662,'EST. DESCRITIVAS'!$E:$Q,9,0)</f>
        <v>0.124802432661241</v>
      </c>
    </row>
    <row r="663" customFormat="false" ht="12.75" hidden="false" customHeight="false" outlineLevel="0" collapsed="false">
      <c r="A663" s="89" t="n">
        <v>18</v>
      </c>
      <c r="B663" s="89" t="str">
        <f aca="false">B662</f>
        <v>03/</v>
      </c>
      <c r="C663" s="89" t="n">
        <f aca="false">C662</f>
        <v>2016</v>
      </c>
      <c r="D663" s="89" t="str">
        <f aca="false">B663&amp;"|"&amp;C663&amp;"|"&amp;A663</f>
        <v>03/|2016|18</v>
      </c>
      <c r="E663" s="72" t="n">
        <f aca="false">VLOOKUP(D663,'EST. DESCRITIVAS'!E:Q,3,0)</f>
        <v>0.767914534507089</v>
      </c>
      <c r="F663" s="72" t="n">
        <f aca="false">VLOOKUP(D663,'EST. DESCRITIVAS'!$E:$Q,5,0)</f>
        <v>0.101949450869519</v>
      </c>
      <c r="G663" s="72" t="n">
        <f aca="false">VLOOKUP(D663,'EST. DESCRITIVAS'!$E:$Q,7,0)</f>
        <v>0.869863985376611</v>
      </c>
      <c r="H663" s="72" t="n">
        <f aca="false">VLOOKUP(D663,'EST. DESCRITIVAS'!$E:$Q,13,0)</f>
        <v>0.0224353823826287</v>
      </c>
      <c r="I663" s="72" t="n">
        <f aca="false">VLOOKUP(D663,'EST. DESCRITIVAS'!$E:$Q,11,0)</f>
        <v>0.830411709761817</v>
      </c>
      <c r="J663" s="72" t="n">
        <f aca="false">VLOOKUP(D663,'EST. DESCRITIVAS'!$E:$Q,9,0)</f>
        <v>0.11086811327103</v>
      </c>
    </row>
    <row r="664" customFormat="false" ht="12.75" hidden="false" customHeight="false" outlineLevel="0" collapsed="false">
      <c r="A664" s="89" t="n">
        <v>19</v>
      </c>
      <c r="B664" s="89" t="str">
        <f aca="false">B663</f>
        <v>03/</v>
      </c>
      <c r="C664" s="89" t="n">
        <f aca="false">C663</f>
        <v>2016</v>
      </c>
      <c r="D664" s="89" t="str">
        <f aca="false">B664&amp;"|"&amp;C664&amp;"|"&amp;A664</f>
        <v>03/|2016|19</v>
      </c>
      <c r="E664" s="72" t="n">
        <f aca="false">VLOOKUP(D664,'EST. DESCRITIVAS'!E:Q,3,0)</f>
        <v>0.538233326795917</v>
      </c>
      <c r="F664" s="72" t="n">
        <f aca="false">VLOOKUP(D664,'EST. DESCRITIVAS'!$E:$Q,5,0)</f>
        <v>0.248435604049372</v>
      </c>
      <c r="G664" s="72" t="n">
        <f aca="false">VLOOKUP(D664,'EST. DESCRITIVAS'!$E:$Q,7,0)</f>
        <v>0.786668930845289</v>
      </c>
      <c r="H664" s="72" t="n">
        <f aca="false">VLOOKUP(D664,'EST. DESCRITIVAS'!$E:$Q,13,0)</f>
        <v>0.0643040680274062</v>
      </c>
      <c r="I664" s="72" t="n">
        <f aca="false">VLOOKUP(D664,'EST. DESCRITIVAS'!$E:$Q,11,0)</f>
        <v>0.768742256748288</v>
      </c>
      <c r="J664" s="72" t="n">
        <f aca="false">VLOOKUP(D664,'EST. DESCRITIVAS'!$E:$Q,9,0)</f>
        <v>0.155318866507536</v>
      </c>
    </row>
    <row r="665" customFormat="false" ht="12.75" hidden="false" customHeight="false" outlineLevel="0" collapsed="false">
      <c r="A665" s="89" t="n">
        <v>20</v>
      </c>
      <c r="B665" s="89" t="str">
        <f aca="false">B664</f>
        <v>03/</v>
      </c>
      <c r="C665" s="89" t="n">
        <f aca="false">C664</f>
        <v>2016</v>
      </c>
      <c r="D665" s="89" t="str">
        <f aca="false">B665&amp;"|"&amp;C665&amp;"|"&amp;A665</f>
        <v>03/|2016|20</v>
      </c>
      <c r="E665" s="72" t="str">
        <f aca="false">VLOOKUP(D665,'EST. DESCRITIVAS'!E:Q,3,0)</f>
        <v/>
      </c>
      <c r="F665" s="72" t="str">
        <f aca="false">VLOOKUP(D665,'EST. DESCRITIVAS'!$E:$Q,5,0)</f>
        <v/>
      </c>
      <c r="G665" s="72" t="str">
        <f aca="false">VLOOKUP(D665,'EST. DESCRITIVAS'!$E:$Q,7,0)</f>
        <v/>
      </c>
      <c r="H665" s="72" t="str">
        <f aca="false">VLOOKUP(D665,'EST. DESCRITIVAS'!$E:$Q,13,0)</f>
        <v/>
      </c>
      <c r="I665" s="72" t="str">
        <f aca="false">VLOOKUP(D665,'EST. DESCRITIVAS'!$E:$Q,11,0)</f>
        <v/>
      </c>
      <c r="J665" s="72" t="str">
        <f aca="false">VLOOKUP(D665,'EST. DESCRITIVAS'!$E:$Q,9,0)</f>
        <v/>
      </c>
    </row>
    <row r="666" customFormat="false" ht="12.75" hidden="false" customHeight="false" outlineLevel="0" collapsed="false">
      <c r="A666" s="89" t="n">
        <v>21</v>
      </c>
      <c r="B666" s="89" t="str">
        <f aca="false">B665</f>
        <v>03/</v>
      </c>
      <c r="C666" s="89" t="n">
        <f aca="false">C665</f>
        <v>2016</v>
      </c>
      <c r="D666" s="89" t="str">
        <f aca="false">B666&amp;"|"&amp;C666&amp;"|"&amp;A666</f>
        <v>03/|2016|21</v>
      </c>
      <c r="E666" s="72" t="n">
        <f aca="false">VLOOKUP(D666,'EST. DESCRITIVAS'!E:Q,3,0)</f>
        <v>0.745653685674549</v>
      </c>
      <c r="F666" s="72" t="n">
        <f aca="false">VLOOKUP(D666,'EST. DESCRITIVAS'!$E:$Q,5,0)</f>
        <v>0.213490959666203</v>
      </c>
      <c r="G666" s="72" t="n">
        <f aca="false">VLOOKUP(D666,'EST. DESCRITIVAS'!$E:$Q,7,0)</f>
        <v>0.959144645340751</v>
      </c>
      <c r="H666" s="72" t="n">
        <f aca="false">VLOOKUP(D666,'EST. DESCRITIVAS'!$E:$Q,13,0)</f>
        <v>0.115090403337969</v>
      </c>
      <c r="I666" s="72" t="n">
        <f aca="false">VLOOKUP(D666,'EST. DESCRITIVAS'!$E:$Q,11,0)</f>
        <v>0.849095966620307</v>
      </c>
      <c r="J666" s="72" t="n">
        <f aca="false">VLOOKUP(D666,'EST. DESCRITIVAS'!$E:$Q,9,0)</f>
        <v>0.110917941585535</v>
      </c>
    </row>
    <row r="667" customFormat="false" ht="12.75" hidden="false" customHeight="false" outlineLevel="0" collapsed="false">
      <c r="A667" s="89" t="n">
        <v>22</v>
      </c>
      <c r="B667" s="89" t="str">
        <f aca="false">B666</f>
        <v>03/</v>
      </c>
      <c r="C667" s="89" t="n">
        <f aca="false">C666</f>
        <v>2016</v>
      </c>
      <c r="D667" s="89" t="str">
        <f aca="false">B667&amp;"|"&amp;C667&amp;"|"&amp;A667</f>
        <v>03/|2016|22</v>
      </c>
      <c r="E667" s="72" t="n">
        <f aca="false">VLOOKUP(D667,'EST. DESCRITIVAS'!E:Q,3,0)</f>
        <v>0.618639513095013</v>
      </c>
      <c r="F667" s="72" t="n">
        <f aca="false">VLOOKUP(D667,'EST. DESCRITIVAS'!$E:$Q,5,0)</f>
        <v>0.311738303095449</v>
      </c>
      <c r="G667" s="72" t="n">
        <f aca="false">VLOOKUP(D667,'EST. DESCRITIVAS'!$E:$Q,7,0)</f>
        <v>0.930377816190461</v>
      </c>
      <c r="H667" s="72" t="n">
        <f aca="false">VLOOKUP(D667,'EST. DESCRITIVAS'!$E:$Q,13,0)</f>
        <v>0.148264892581672</v>
      </c>
      <c r="I667" s="72" t="n">
        <f aca="false">VLOOKUP(D667,'EST. DESCRITIVAS'!$E:$Q,11,0)</f>
        <v>0.980448266345165</v>
      </c>
      <c r="J667" s="72" t="n">
        <f aca="false">VLOOKUP(D667,'EST. DESCRITIVAS'!$E:$Q,9,0)</f>
        <v>0.253137573900034</v>
      </c>
    </row>
    <row r="668" customFormat="false" ht="12.75" hidden="false" customHeight="false" outlineLevel="0" collapsed="false">
      <c r="A668" s="89" t="n">
        <v>23</v>
      </c>
      <c r="B668" s="89" t="str">
        <f aca="false">B667</f>
        <v>03/</v>
      </c>
      <c r="C668" s="89" t="n">
        <f aca="false">C667</f>
        <v>2016</v>
      </c>
      <c r="D668" s="89" t="str">
        <f aca="false">B668&amp;"|"&amp;C668&amp;"|"&amp;A668</f>
        <v>03/|2016|23</v>
      </c>
      <c r="E668" s="72" t="n">
        <f aca="false">VLOOKUP(D668,'EST. DESCRITIVAS'!E:Q,3,0)</f>
        <v>0.386276982972656</v>
      </c>
      <c r="F668" s="72" t="n">
        <f aca="false">VLOOKUP(D668,'EST. DESCRITIVAS'!$E:$Q,5,0)</f>
        <v>0.548063426662814</v>
      </c>
      <c r="G668" s="72" t="n">
        <f aca="false">VLOOKUP(D668,'EST. DESCRITIVAS'!$E:$Q,7,0)</f>
        <v>0.934340409635473</v>
      </c>
      <c r="H668" s="72" t="n">
        <f aca="false">VLOOKUP(D668,'EST. DESCRITIVAS'!$E:$Q,13,0)</f>
        <v>0.109367707090053</v>
      </c>
      <c r="I668" s="72" t="n">
        <f aca="false">VLOOKUP(D668,'EST. DESCRITIVAS'!$E:$Q,11,0)</f>
        <v>0.877150018678318</v>
      </c>
      <c r="J668" s="72" t="n">
        <f aca="false">VLOOKUP(D668,'EST. DESCRITIVAS'!$E:$Q,9,0)</f>
        <v>0.414445245414493</v>
      </c>
    </row>
    <row r="669" customFormat="false" ht="12.75" hidden="false" customHeight="false" outlineLevel="0" collapsed="false">
      <c r="A669" s="89" t="n">
        <v>1</v>
      </c>
      <c r="B669" s="89" t="s">
        <v>26</v>
      </c>
      <c r="C669" s="89" t="n">
        <f aca="false">C668</f>
        <v>2016</v>
      </c>
      <c r="D669" s="89" t="str">
        <f aca="false">B669&amp;"|"&amp;C669&amp;"|"&amp;A669</f>
        <v>06/|2016|1</v>
      </c>
      <c r="E669" s="72" t="n">
        <f aca="false">VLOOKUP(D669,'EST. DESCRITIVAS'!E:Q,3,0)</f>
        <v>1.26689001015694</v>
      </c>
      <c r="F669" s="72" t="n">
        <f aca="false">VLOOKUP(D669,'EST. DESCRITIVAS'!$E:$Q,5,0)</f>
        <v>0.096548278234658</v>
      </c>
      <c r="G669" s="72" t="n">
        <f aca="false">VLOOKUP(D669,'EST. DESCRITIVAS'!$E:$Q,7,0)</f>
        <v>1.3634382883916</v>
      </c>
      <c r="H669" s="72" t="n">
        <f aca="false">VLOOKUP(D669,'EST. DESCRITIVAS'!$E:$Q,13,0)</f>
        <v>0.18614232823302</v>
      </c>
      <c r="I669" s="72" t="n">
        <f aca="false">VLOOKUP(D669,'EST. DESCRITIVAS'!$E:$Q,11,0)</f>
        <v>0.92363045116477</v>
      </c>
      <c r="J669" s="72" t="n">
        <f aca="false">VLOOKUP(D669,'EST. DESCRITIVAS'!$E:$Q,9,0)</f>
        <v>0.31266177386062</v>
      </c>
    </row>
    <row r="670" customFormat="false" ht="12.75" hidden="false" customHeight="false" outlineLevel="0" collapsed="false">
      <c r="A670" s="89" t="n">
        <v>2</v>
      </c>
      <c r="B670" s="89" t="str">
        <f aca="false">B669</f>
        <v>06/</v>
      </c>
      <c r="C670" s="89" t="n">
        <f aca="false">C669</f>
        <v>2016</v>
      </c>
      <c r="D670" s="89" t="str">
        <f aca="false">B670&amp;"|"&amp;C670&amp;"|"&amp;A670</f>
        <v>06/|2016|2</v>
      </c>
      <c r="E670" s="72" t="n">
        <f aca="false">VLOOKUP(D670,'EST. DESCRITIVAS'!E:Q,3,0)</f>
        <v>1.03424522245815</v>
      </c>
      <c r="F670" s="72" t="n">
        <f aca="false">VLOOKUP(D670,'EST. DESCRITIVAS'!$E:$Q,5,0)</f>
        <v>0.236852501111057</v>
      </c>
      <c r="G670" s="72" t="n">
        <f aca="false">VLOOKUP(D670,'EST. DESCRITIVAS'!$E:$Q,7,0)</f>
        <v>1.27109772356921</v>
      </c>
      <c r="H670" s="72" t="n">
        <f aca="false">VLOOKUP(D670,'EST. DESCRITIVAS'!$E:$Q,13,0)</f>
        <v>0.142955903412177</v>
      </c>
      <c r="I670" s="72" t="n">
        <f aca="false">VLOOKUP(D670,'EST. DESCRITIVAS'!$E:$Q,11,0)</f>
        <v>0.899733346501408</v>
      </c>
      <c r="J670" s="72" t="n">
        <f aca="false">VLOOKUP(D670,'EST. DESCRITIVAS'!$E:$Q,9,0)</f>
        <v>0.0233568712656164</v>
      </c>
    </row>
    <row r="671" customFormat="false" ht="12.75" hidden="false" customHeight="false" outlineLevel="0" collapsed="false">
      <c r="A671" s="89" t="n">
        <v>3</v>
      </c>
      <c r="B671" s="89" t="str">
        <f aca="false">B670</f>
        <v>06/</v>
      </c>
      <c r="C671" s="89" t="n">
        <f aca="false">C670</f>
        <v>2016</v>
      </c>
      <c r="D671" s="89" t="str">
        <f aca="false">B671&amp;"|"&amp;C671&amp;"|"&amp;A671</f>
        <v>06/|2016|3</v>
      </c>
      <c r="E671" s="72" t="n">
        <f aca="false">VLOOKUP(D671,'EST. DESCRITIVAS'!E:Q,3,0)</f>
        <v>1.05751092707615</v>
      </c>
      <c r="F671" s="72" t="n">
        <f aca="false">VLOOKUP(D671,'EST. DESCRITIVAS'!$E:$Q,5,0)</f>
        <v>0.175983436853003</v>
      </c>
      <c r="G671" s="72" t="n">
        <f aca="false">VLOOKUP(D671,'EST. DESCRITIVAS'!$E:$Q,7,0)</f>
        <v>1.23349436392915</v>
      </c>
      <c r="H671" s="72" t="n">
        <f aca="false">VLOOKUP(D671,'EST. DESCRITIVAS'!$E:$Q,13,0)</f>
        <v>0.439038417299288</v>
      </c>
      <c r="I671" s="72" t="n">
        <f aca="false">VLOOKUP(D671,'EST. DESCRITIVAS'!$E:$Q,11,0)</f>
        <v>0.716241085806305</v>
      </c>
      <c r="J671" s="72" t="n">
        <f aca="false">VLOOKUP(D671,'EST. DESCRITIVAS'!$E:$Q,9,0)</f>
        <v>0.130204738900392</v>
      </c>
    </row>
    <row r="672" customFormat="false" ht="12.75" hidden="false" customHeight="false" outlineLevel="0" collapsed="false">
      <c r="A672" s="89" t="n">
        <v>4</v>
      </c>
      <c r="B672" s="89" t="str">
        <f aca="false">B671</f>
        <v>06/</v>
      </c>
      <c r="C672" s="89" t="n">
        <f aca="false">C671</f>
        <v>2016</v>
      </c>
      <c r="D672" s="89" t="str">
        <f aca="false">B672&amp;"|"&amp;C672&amp;"|"&amp;A672</f>
        <v>06/|2016|4</v>
      </c>
      <c r="E672" s="72" t="n">
        <f aca="false">VLOOKUP(D672,'EST. DESCRITIVAS'!E:Q,3,0)</f>
        <v>1.25121279319045</v>
      </c>
      <c r="F672" s="72" t="n">
        <f aca="false">VLOOKUP(D672,'EST. DESCRITIVAS'!$E:$Q,5,0)</f>
        <v>0.056154563315442</v>
      </c>
      <c r="G672" s="72" t="n">
        <f aca="false">VLOOKUP(D672,'EST. DESCRITIVAS'!$E:$Q,7,0)</f>
        <v>1.3073673565059</v>
      </c>
      <c r="H672" s="72" t="n">
        <f aca="false">VLOOKUP(D672,'EST. DESCRITIVAS'!$E:$Q,13,0)</f>
        <v>0.0910503500113246</v>
      </c>
      <c r="I672" s="72" t="n">
        <f aca="false">VLOOKUP(D672,'EST. DESCRITIVAS'!$E:$Q,11,0)</f>
        <v>1.16672548472223</v>
      </c>
      <c r="J672" s="72" t="n">
        <f aca="false">VLOOKUP(D672,'EST. DESCRITIVAS'!$E:$Q,9,0)</f>
        <v>0.612859558285181</v>
      </c>
    </row>
    <row r="673" customFormat="false" ht="12.75" hidden="false" customHeight="false" outlineLevel="0" collapsed="false">
      <c r="A673" s="89" t="n">
        <v>5</v>
      </c>
      <c r="B673" s="89" t="str">
        <f aca="false">B672</f>
        <v>06/</v>
      </c>
      <c r="C673" s="89" t="n">
        <f aca="false">C672</f>
        <v>2016</v>
      </c>
      <c r="D673" s="89" t="str">
        <f aca="false">B673&amp;"|"&amp;C673&amp;"|"&amp;A673</f>
        <v>06/|2016|5</v>
      </c>
      <c r="E673" s="72" t="n">
        <f aca="false">VLOOKUP(D673,'EST. DESCRITIVAS'!E:Q,3,0)</f>
        <v>1.56200873362445</v>
      </c>
      <c r="F673" s="72" t="n">
        <f aca="false">VLOOKUP(D673,'EST. DESCRITIVAS'!$E:$Q,5,0)</f>
        <v>3.43449781659388</v>
      </c>
      <c r="G673" s="72" t="n">
        <f aca="false">VLOOKUP(D673,'EST. DESCRITIVAS'!$E:$Q,7,0)</f>
        <v>4.99650655021833</v>
      </c>
      <c r="H673" s="72" t="n">
        <f aca="false">VLOOKUP(D673,'EST. DESCRITIVAS'!$E:$Q,13,0)</f>
        <v>1.15371179039301</v>
      </c>
      <c r="I673" s="72" t="n">
        <f aca="false">VLOOKUP(D673,'EST. DESCRITIVAS'!$E:$Q,11,0)</f>
        <v>3.67598253275107</v>
      </c>
      <c r="J673" s="72" t="n">
        <f aca="false">VLOOKUP(D673,'EST. DESCRITIVAS'!$E:$Q,9,0)</f>
        <v>2.11397379912664</v>
      </c>
    </row>
    <row r="674" customFormat="false" ht="12.75" hidden="false" customHeight="false" outlineLevel="0" collapsed="false">
      <c r="A674" s="89" t="n">
        <v>6</v>
      </c>
      <c r="B674" s="89" t="str">
        <f aca="false">B673</f>
        <v>06/</v>
      </c>
      <c r="C674" s="89" t="n">
        <f aca="false">C673</f>
        <v>2016</v>
      </c>
      <c r="D674" s="89" t="str">
        <f aca="false">B674&amp;"|"&amp;C674&amp;"|"&amp;A674</f>
        <v>06/|2016|6</v>
      </c>
      <c r="E674" s="72" t="n">
        <f aca="false">VLOOKUP(D674,'EST. DESCRITIVAS'!E:Q,3,0)</f>
        <v>0.490497451499466</v>
      </c>
      <c r="F674" s="72" t="n">
        <f aca="false">VLOOKUP(D674,'EST. DESCRITIVAS'!$E:$Q,5,0)</f>
        <v>0.440238650282507</v>
      </c>
      <c r="G674" s="72" t="n">
        <f aca="false">VLOOKUP(D674,'EST. DESCRITIVAS'!$E:$Q,7,0)</f>
        <v>0.930736101781974</v>
      </c>
      <c r="H674" s="72" t="n">
        <f aca="false">VLOOKUP(D674,'EST. DESCRITIVAS'!$E:$Q,13,0)</f>
        <v>0.523134062981547</v>
      </c>
      <c r="I674" s="72" t="n">
        <f aca="false">VLOOKUP(D674,'EST. DESCRITIVAS'!$E:$Q,11,0)</f>
        <v>0.323837370105496</v>
      </c>
      <c r="J674" s="72" t="n">
        <f aca="false">VLOOKUP(D674,'EST. DESCRITIVAS'!$E:$Q,9,0)</f>
        <v>0.188747086016832</v>
      </c>
    </row>
    <row r="675" customFormat="false" ht="12.75" hidden="false" customHeight="false" outlineLevel="0" collapsed="false">
      <c r="A675" s="89" t="n">
        <v>7</v>
      </c>
      <c r="B675" s="89" t="str">
        <f aca="false">B674</f>
        <v>06/</v>
      </c>
      <c r="C675" s="89" t="n">
        <f aca="false">C674</f>
        <v>2016</v>
      </c>
      <c r="D675" s="89" t="str">
        <f aca="false">B675&amp;"|"&amp;C675&amp;"|"&amp;A675</f>
        <v>06/|2016|7</v>
      </c>
      <c r="E675" s="72" t="n">
        <f aca="false">VLOOKUP(D675,'EST. DESCRITIVAS'!E:Q,3,0)</f>
        <v>0.92473062407008</v>
      </c>
      <c r="F675" s="72" t="n">
        <f aca="false">VLOOKUP(D675,'EST. DESCRITIVAS'!$E:$Q,5,0)</f>
        <v>0.0754024480195071</v>
      </c>
      <c r="G675" s="72" t="n">
        <f aca="false">VLOOKUP(D675,'EST. DESCRITIVAS'!$E:$Q,7,0)</f>
        <v>1.00013307208959</v>
      </c>
      <c r="H675" s="72" t="n">
        <f aca="false">VLOOKUP(D675,'EST. DESCRITIVAS'!$E:$Q,13,0)</f>
        <v>0.0893129171176332</v>
      </c>
      <c r="I675" s="72" t="n">
        <f aca="false">VLOOKUP(D675,'EST. DESCRITIVAS'!$E:$Q,11,0)</f>
        <v>0.632881986601541</v>
      </c>
      <c r="J675" s="72" t="n">
        <f aca="false">VLOOKUP(D675,'EST. DESCRITIVAS'!$E:$Q,9,0)</f>
        <v>0.0395984518012891</v>
      </c>
    </row>
    <row r="676" customFormat="false" ht="12.75" hidden="false" customHeight="false" outlineLevel="0" collapsed="false">
      <c r="A676" s="89" t="n">
        <v>8</v>
      </c>
      <c r="B676" s="89" t="str">
        <f aca="false">B675</f>
        <v>06/</v>
      </c>
      <c r="C676" s="89" t="n">
        <f aca="false">C675</f>
        <v>2016</v>
      </c>
      <c r="D676" s="89" t="str">
        <f aca="false">B676&amp;"|"&amp;C676&amp;"|"&amp;A676</f>
        <v>06/|2016|8</v>
      </c>
      <c r="E676" s="72" t="n">
        <f aca="false">VLOOKUP(D676,'EST. DESCRITIVAS'!E:Q,3,0)</f>
        <v>0.835517857291421</v>
      </c>
      <c r="F676" s="72" t="n">
        <f aca="false">VLOOKUP(D676,'EST. DESCRITIVAS'!$E:$Q,5,0)</f>
        <v>0.144340492633031</v>
      </c>
      <c r="G676" s="72" t="n">
        <f aca="false">VLOOKUP(D676,'EST. DESCRITIVAS'!$E:$Q,7,0)</f>
        <v>0.979858349924453</v>
      </c>
      <c r="H676" s="72" t="n">
        <f aca="false">VLOOKUP(D676,'EST. DESCRITIVAS'!$E:$Q,13,0)</f>
        <v>0.121744572928286</v>
      </c>
      <c r="I676" s="72" t="n">
        <f aca="false">VLOOKUP(D676,'EST. DESCRITIVAS'!$E:$Q,11,0)</f>
        <v>0.573382021946996</v>
      </c>
      <c r="J676" s="72" t="n">
        <f aca="false">VLOOKUP(D676,'EST. DESCRITIVAS'!$E:$Q,9,0)</f>
        <v>0.110915708157582</v>
      </c>
    </row>
    <row r="677" customFormat="false" ht="12.75" hidden="false" customHeight="false" outlineLevel="0" collapsed="false">
      <c r="A677" s="89" t="n">
        <v>9</v>
      </c>
      <c r="B677" s="89" t="str">
        <f aca="false">B676</f>
        <v>06/</v>
      </c>
      <c r="C677" s="89" t="n">
        <f aca="false">C676</f>
        <v>2016</v>
      </c>
      <c r="D677" s="89" t="str">
        <f aca="false">B677&amp;"|"&amp;C677&amp;"|"&amp;A677</f>
        <v>06/|2016|9</v>
      </c>
      <c r="E677" s="72" t="n">
        <f aca="false">VLOOKUP(D677,'EST. DESCRITIVAS'!E:Q,3,0)</f>
        <v>0.765722773766547</v>
      </c>
      <c r="F677" s="72" t="n">
        <f aca="false">VLOOKUP(D677,'EST. DESCRITIVAS'!$E:$Q,5,0)</f>
        <v>0.118612740673887</v>
      </c>
      <c r="G677" s="72" t="n">
        <f aca="false">VLOOKUP(D677,'EST. DESCRITIVAS'!$E:$Q,7,0)</f>
        <v>0.884335514440433</v>
      </c>
      <c r="H677" s="72" t="n">
        <f aca="false">VLOOKUP(D677,'EST. DESCRITIVAS'!$E:$Q,13,0)</f>
        <v>0.238361161251505</v>
      </c>
      <c r="I677" s="72" t="n">
        <f aca="false">VLOOKUP(D677,'EST. DESCRITIVAS'!$E:$Q,11,0)</f>
        <v>0.623262635379062</v>
      </c>
      <c r="J677" s="72" t="n">
        <f aca="false">VLOOKUP(D677,'EST. DESCRITIVAS'!$E:$Q,9,0)</f>
        <v>0.187182235258724</v>
      </c>
    </row>
    <row r="678" customFormat="false" ht="12.75" hidden="false" customHeight="false" outlineLevel="0" collapsed="false">
      <c r="A678" s="89" t="n">
        <v>10</v>
      </c>
      <c r="B678" s="89" t="str">
        <f aca="false">B677</f>
        <v>06/</v>
      </c>
      <c r="C678" s="89" t="n">
        <f aca="false">C677</f>
        <v>2016</v>
      </c>
      <c r="D678" s="89" t="str">
        <f aca="false">B678&amp;"|"&amp;C678&amp;"|"&amp;A678</f>
        <v>06/|2016|10</v>
      </c>
      <c r="E678" s="72" t="n">
        <f aca="false">VLOOKUP(D678,'EST. DESCRITIVAS'!E:Q,3,0)</f>
        <v>0.729334945586457</v>
      </c>
      <c r="F678" s="72" t="n">
        <f aca="false">VLOOKUP(D678,'EST. DESCRITIVAS'!$E:$Q,5,0)</f>
        <v>0.183035066505441</v>
      </c>
      <c r="G678" s="72" t="n">
        <f aca="false">VLOOKUP(D678,'EST. DESCRITIVAS'!$E:$Q,7,0)</f>
        <v>0.912370012091899</v>
      </c>
      <c r="H678" s="72" t="n">
        <f aca="false">VLOOKUP(D678,'EST. DESCRITIVAS'!$E:$Q,13,0)</f>
        <v>0.200894800483676</v>
      </c>
      <c r="I678" s="72" t="n">
        <f aca="false">VLOOKUP(D678,'EST. DESCRITIVAS'!$E:$Q,11,0)</f>
        <v>0.774389359129383</v>
      </c>
      <c r="J678" s="72" t="n">
        <f aca="false">VLOOKUP(D678,'EST. DESCRITIVAS'!$E:$Q,9,0)</f>
        <v>0.235622732769045</v>
      </c>
    </row>
    <row r="679" customFormat="false" ht="12.75" hidden="false" customHeight="false" outlineLevel="0" collapsed="false">
      <c r="A679" s="89" t="n">
        <v>11</v>
      </c>
      <c r="B679" s="89" t="str">
        <f aca="false">B678</f>
        <v>06/</v>
      </c>
      <c r="C679" s="89" t="n">
        <f aca="false">C678</f>
        <v>2016</v>
      </c>
      <c r="D679" s="89" t="str">
        <f aca="false">B679&amp;"|"&amp;C679&amp;"|"&amp;A679</f>
        <v>06/|2016|11</v>
      </c>
      <c r="E679" s="72" t="n">
        <f aca="false">VLOOKUP(D679,'EST. DESCRITIVAS'!E:Q,3,0)</f>
        <v>0.679831610051539</v>
      </c>
      <c r="F679" s="72" t="n">
        <f aca="false">VLOOKUP(D679,'EST. DESCRITIVAS'!$E:$Q,5,0)</f>
        <v>0.399385538131127</v>
      </c>
      <c r="G679" s="72" t="n">
        <f aca="false">VLOOKUP(D679,'EST. DESCRITIVAS'!$E:$Q,7,0)</f>
        <v>1.07921714818267</v>
      </c>
      <c r="H679" s="72" t="n">
        <f aca="false">VLOOKUP(D679,'EST. DESCRITIVAS'!$E:$Q,13,0)</f>
        <v>0.110062546934662</v>
      </c>
      <c r="I679" s="72" t="n">
        <f aca="false">VLOOKUP(D679,'EST. DESCRITIVAS'!$E:$Q,11,0)</f>
        <v>0.797129739024933</v>
      </c>
      <c r="J679" s="72" t="n">
        <f aca="false">VLOOKUP(D679,'EST. DESCRITIVAS'!$E:$Q,9,0)</f>
        <v>0.114489999094941</v>
      </c>
    </row>
    <row r="680" customFormat="false" ht="12.75" hidden="false" customHeight="false" outlineLevel="0" collapsed="false">
      <c r="A680" s="89" t="n">
        <v>12</v>
      </c>
      <c r="B680" s="89" t="str">
        <f aca="false">B679</f>
        <v>06/</v>
      </c>
      <c r="C680" s="89" t="n">
        <f aca="false">C679</f>
        <v>2016</v>
      </c>
      <c r="D680" s="89" t="str">
        <f aca="false">B680&amp;"|"&amp;C680&amp;"|"&amp;A680</f>
        <v>06/|2016|12</v>
      </c>
      <c r="E680" s="72" t="n">
        <f aca="false">VLOOKUP(D680,'EST. DESCRITIVAS'!E:Q,3,0)</f>
        <v>0.577535482588968</v>
      </c>
      <c r="F680" s="72" t="n">
        <f aca="false">VLOOKUP(D680,'EST. DESCRITIVAS'!$E:$Q,5,0)</f>
        <v>0.231176840734049</v>
      </c>
      <c r="G680" s="72" t="n">
        <f aca="false">VLOOKUP(D680,'EST. DESCRITIVAS'!$E:$Q,7,0)</f>
        <v>0.808712323323017</v>
      </c>
      <c r="H680" s="72" t="n">
        <f aca="false">VLOOKUP(D680,'EST. DESCRITIVAS'!$E:$Q,13,0)</f>
        <v>0.0731620258102025</v>
      </c>
      <c r="I680" s="72" t="n">
        <f aca="false">VLOOKUP(D680,'EST. DESCRITIVAS'!$E:$Q,11,0)</f>
        <v>0.693953700603122</v>
      </c>
      <c r="J680" s="72" t="n">
        <f aca="false">VLOOKUP(D680,'EST. DESCRITIVAS'!$E:$Q,9,0)</f>
        <v>0.31394317634028</v>
      </c>
    </row>
    <row r="681" customFormat="false" ht="12.75" hidden="false" customHeight="false" outlineLevel="0" collapsed="false">
      <c r="A681" s="89" t="n">
        <v>13</v>
      </c>
      <c r="B681" s="89" t="str">
        <f aca="false">B680</f>
        <v>06/</v>
      </c>
      <c r="C681" s="89" t="n">
        <f aca="false">C680</f>
        <v>2016</v>
      </c>
      <c r="D681" s="89" t="str">
        <f aca="false">B681&amp;"|"&amp;C681&amp;"|"&amp;A681</f>
        <v>06/|2016|13</v>
      </c>
      <c r="E681" s="72" t="n">
        <f aca="false">VLOOKUP(D681,'EST. DESCRITIVAS'!E:Q,3,0)</f>
        <v>0.608365139373769</v>
      </c>
      <c r="F681" s="72" t="n">
        <f aca="false">VLOOKUP(D681,'EST. DESCRITIVAS'!$E:$Q,5,0)</f>
        <v>0.223236950479051</v>
      </c>
      <c r="G681" s="72" t="n">
        <f aca="false">VLOOKUP(D681,'EST. DESCRITIVAS'!$E:$Q,7,0)</f>
        <v>0.831602089852818</v>
      </c>
      <c r="H681" s="72" t="n">
        <f aca="false">VLOOKUP(D681,'EST. DESCRITIVAS'!$E:$Q,13,0)</f>
        <v>0.14669744767831</v>
      </c>
      <c r="I681" s="72" t="n">
        <f aca="false">VLOOKUP(D681,'EST. DESCRITIVAS'!$E:$Q,11,0)</f>
        <v>0.712540473563302</v>
      </c>
      <c r="J681" s="72" t="n">
        <f aca="false">VLOOKUP(D681,'EST. DESCRITIVAS'!$E:$Q,9,0)</f>
        <v>0.26684815705853</v>
      </c>
    </row>
    <row r="682" customFormat="false" ht="12.75" hidden="false" customHeight="false" outlineLevel="0" collapsed="false">
      <c r="A682" s="89" t="n">
        <v>14</v>
      </c>
      <c r="B682" s="89" t="str">
        <f aca="false">B681</f>
        <v>06/</v>
      </c>
      <c r="C682" s="89" t="n">
        <f aca="false">C681</f>
        <v>2016</v>
      </c>
      <c r="D682" s="89" t="str">
        <f aca="false">B682&amp;"|"&amp;C682&amp;"|"&amp;A682</f>
        <v>06/|2016|14</v>
      </c>
      <c r="E682" s="72" t="n">
        <f aca="false">VLOOKUP(D682,'EST. DESCRITIVAS'!E:Q,3,0)</f>
        <v>0.760724330893425</v>
      </c>
      <c r="F682" s="72" t="n">
        <f aca="false">VLOOKUP(D682,'EST. DESCRITIVAS'!$E:$Q,5,0)</f>
        <v>0.13553788602171</v>
      </c>
      <c r="G682" s="72" t="n">
        <f aca="false">VLOOKUP(D682,'EST. DESCRITIVAS'!$E:$Q,7,0)</f>
        <v>0.896262216915134</v>
      </c>
      <c r="H682" s="72" t="n">
        <f aca="false">VLOOKUP(D682,'EST. DESCRITIVAS'!$E:$Q,13,0)</f>
        <v>0.140234020695364</v>
      </c>
      <c r="I682" s="72" t="n">
        <f aca="false">VLOOKUP(D682,'EST. DESCRITIVAS'!$E:$Q,11,0)</f>
        <v>0.746988755550968</v>
      </c>
      <c r="J682" s="72" t="n">
        <f aca="false">VLOOKUP(D682,'EST. DESCRITIVAS'!$E:$Q,9,0)</f>
        <v>0.145420096470824</v>
      </c>
    </row>
    <row r="683" customFormat="false" ht="12.75" hidden="false" customHeight="false" outlineLevel="0" collapsed="false">
      <c r="A683" s="89" t="n">
        <v>15</v>
      </c>
      <c r="B683" s="89" t="str">
        <f aca="false">B682</f>
        <v>06/</v>
      </c>
      <c r="C683" s="89" t="n">
        <f aca="false">C682</f>
        <v>2016</v>
      </c>
      <c r="D683" s="89" t="str">
        <f aca="false">B683&amp;"|"&amp;C683&amp;"|"&amp;A683</f>
        <v>06/|2016|15</v>
      </c>
      <c r="E683" s="72" t="n">
        <f aca="false">VLOOKUP(D683,'EST. DESCRITIVAS'!E:Q,3,0)</f>
        <v>0.691258818690879</v>
      </c>
      <c r="F683" s="72" t="n">
        <f aca="false">VLOOKUP(D683,'EST. DESCRITIVAS'!$E:$Q,5,0)</f>
        <v>0.209845297225474</v>
      </c>
      <c r="G683" s="72" t="n">
        <f aca="false">VLOOKUP(D683,'EST. DESCRITIVAS'!$E:$Q,7,0)</f>
        <v>0.901104115916353</v>
      </c>
      <c r="H683" s="72" t="n">
        <f aca="false">VLOOKUP(D683,'EST. DESCRITIVAS'!$E:$Q,13,0)</f>
        <v>0.198962320857984</v>
      </c>
      <c r="I683" s="72" t="n">
        <f aca="false">VLOOKUP(D683,'EST. DESCRITIVAS'!$E:$Q,11,0)</f>
        <v>0.715745515517732</v>
      </c>
      <c r="J683" s="72" t="n">
        <f aca="false">VLOOKUP(D683,'EST. DESCRITIVAS'!$E:$Q,9,0)</f>
        <v>0.149261286342497</v>
      </c>
    </row>
    <row r="684" customFormat="false" ht="12.75" hidden="false" customHeight="false" outlineLevel="0" collapsed="false">
      <c r="A684" s="89" t="n">
        <v>16</v>
      </c>
      <c r="B684" s="89" t="str">
        <f aca="false">B683</f>
        <v>06/</v>
      </c>
      <c r="C684" s="89" t="n">
        <f aca="false">C683</f>
        <v>2016</v>
      </c>
      <c r="D684" s="89" t="str">
        <f aca="false">B684&amp;"|"&amp;C684&amp;"|"&amp;A684</f>
        <v>06/|2016|16</v>
      </c>
      <c r="E684" s="72" t="n">
        <f aca="false">VLOOKUP(D684,'EST. DESCRITIVAS'!E:Q,3,0)</f>
        <v>0.795623302422441</v>
      </c>
      <c r="F684" s="72" t="n">
        <f aca="false">VLOOKUP(D684,'EST. DESCRITIVAS'!$E:$Q,5,0)</f>
        <v>0.169201075058292</v>
      </c>
      <c r="G684" s="72" t="n">
        <f aca="false">VLOOKUP(D684,'EST. DESCRITIVAS'!$E:$Q,7,0)</f>
        <v>0.964824377480733</v>
      </c>
      <c r="H684" s="72" t="n">
        <f aca="false">VLOOKUP(D684,'EST. DESCRITIVAS'!$E:$Q,13,0)</f>
        <v>0.100247121015254</v>
      </c>
      <c r="I684" s="72" t="n">
        <f aca="false">VLOOKUP(D684,'EST. DESCRITIVAS'!$E:$Q,11,0)</f>
        <v>0.833419361728636</v>
      </c>
      <c r="J684" s="72" t="n">
        <f aca="false">VLOOKUP(D684,'EST. DESCRITIVAS'!$E:$Q,9,0)</f>
        <v>0.168916149013046</v>
      </c>
    </row>
    <row r="685" customFormat="false" ht="12.75" hidden="false" customHeight="false" outlineLevel="0" collapsed="false">
      <c r="A685" s="89" t="n">
        <v>17</v>
      </c>
      <c r="B685" s="89" t="str">
        <f aca="false">B684</f>
        <v>06/</v>
      </c>
      <c r="C685" s="89" t="n">
        <f aca="false">C684</f>
        <v>2016</v>
      </c>
      <c r="D685" s="89" t="str">
        <f aca="false">B685&amp;"|"&amp;C685&amp;"|"&amp;A685</f>
        <v>06/|2016|17</v>
      </c>
      <c r="E685" s="72" t="n">
        <f aca="false">VLOOKUP(D685,'EST. DESCRITIVAS'!E:Q,3,0)</f>
        <v>0.835190351124323</v>
      </c>
      <c r="F685" s="72" t="n">
        <f aca="false">VLOOKUP(D685,'EST. DESCRITIVAS'!$E:$Q,5,0)</f>
        <v>0.0790159236821399</v>
      </c>
      <c r="G685" s="72" t="n">
        <f aca="false">VLOOKUP(D685,'EST. DESCRITIVAS'!$E:$Q,7,0)</f>
        <v>0.914206274806461</v>
      </c>
      <c r="H685" s="72" t="n">
        <f aca="false">VLOOKUP(D685,'EST. DESCRITIVAS'!$E:$Q,13,0)</f>
        <v>0.0858426905693396</v>
      </c>
      <c r="I685" s="72" t="n">
        <f aca="false">VLOOKUP(D685,'EST. DESCRITIVAS'!$E:$Q,11,0)</f>
        <v>0.793264635147636</v>
      </c>
      <c r="J685" s="72" t="n">
        <f aca="false">VLOOKUP(D685,'EST. DESCRITIVAS'!$E:$Q,9,0)</f>
        <v>0.0886855209383754</v>
      </c>
    </row>
    <row r="686" customFormat="false" ht="12.75" hidden="false" customHeight="false" outlineLevel="0" collapsed="false">
      <c r="A686" s="89" t="n">
        <v>18</v>
      </c>
      <c r="B686" s="89" t="str">
        <f aca="false">B685</f>
        <v>06/</v>
      </c>
      <c r="C686" s="89" t="n">
        <f aca="false">C685</f>
        <v>2016</v>
      </c>
      <c r="D686" s="89" t="str">
        <f aca="false">B686&amp;"|"&amp;C686&amp;"|"&amp;A686</f>
        <v>06/|2016|18</v>
      </c>
      <c r="E686" s="72" t="n">
        <f aca="false">VLOOKUP(D686,'EST. DESCRITIVAS'!E:Q,3,0)</f>
        <v>0.748462368970956</v>
      </c>
      <c r="F686" s="72" t="n">
        <f aca="false">VLOOKUP(D686,'EST. DESCRITIVAS'!$E:$Q,5,0)</f>
        <v>0.106590016346165</v>
      </c>
      <c r="G686" s="72" t="n">
        <f aca="false">VLOOKUP(D686,'EST. DESCRITIVAS'!$E:$Q,7,0)</f>
        <v>0.855052385317122</v>
      </c>
      <c r="H686" s="72" t="n">
        <f aca="false">VLOOKUP(D686,'EST. DESCRITIVAS'!$E:$Q,13,0)</f>
        <v>0.0286439258149741</v>
      </c>
      <c r="I686" s="72" t="n">
        <f aca="false">VLOOKUP(D686,'EST. DESCRITIVAS'!$E:$Q,11,0)</f>
        <v>0.868738189139468</v>
      </c>
      <c r="J686" s="72" t="n">
        <f aca="false">VLOOKUP(D686,'EST. DESCRITIVAS'!$E:$Q,9,0)</f>
        <v>0.108111537920342</v>
      </c>
    </row>
    <row r="687" customFormat="false" ht="12.75" hidden="false" customHeight="false" outlineLevel="0" collapsed="false">
      <c r="A687" s="89" t="n">
        <v>19</v>
      </c>
      <c r="B687" s="89" t="str">
        <f aca="false">B686</f>
        <v>06/</v>
      </c>
      <c r="C687" s="89" t="n">
        <f aca="false">C686</f>
        <v>2016</v>
      </c>
      <c r="D687" s="89" t="str">
        <f aca="false">B687&amp;"|"&amp;C687&amp;"|"&amp;A687</f>
        <v>06/|2016|19</v>
      </c>
      <c r="E687" s="72" t="n">
        <f aca="false">VLOOKUP(D687,'EST. DESCRITIVAS'!E:Q,3,0)</f>
        <v>0.56203900503555</v>
      </c>
      <c r="F687" s="72" t="n">
        <f aca="false">VLOOKUP(D687,'EST. DESCRITIVAS'!$E:$Q,5,0)</f>
        <v>0.263257336685818</v>
      </c>
      <c r="G687" s="72" t="n">
        <f aca="false">VLOOKUP(D687,'EST. DESCRITIVAS'!$E:$Q,7,0)</f>
        <v>0.825296341721368</v>
      </c>
      <c r="H687" s="72" t="n">
        <f aca="false">VLOOKUP(D687,'EST. DESCRITIVAS'!$E:$Q,13,0)</f>
        <v>0.0734523618635626</v>
      </c>
      <c r="I687" s="72" t="n">
        <f aca="false">VLOOKUP(D687,'EST. DESCRITIVAS'!$E:$Q,11,0)</f>
        <v>0.757292548001474</v>
      </c>
      <c r="J687" s="72" t="n">
        <f aca="false">VLOOKUP(D687,'EST. DESCRITIVAS'!$E:$Q,9,0)</f>
        <v>0.155684310989506</v>
      </c>
    </row>
    <row r="688" customFormat="false" ht="12.75" hidden="false" customHeight="false" outlineLevel="0" collapsed="false">
      <c r="A688" s="89" t="n">
        <v>20</v>
      </c>
      <c r="B688" s="89" t="str">
        <f aca="false">B687</f>
        <v>06/</v>
      </c>
      <c r="C688" s="89" t="n">
        <f aca="false">C687</f>
        <v>2016</v>
      </c>
      <c r="D688" s="89" t="str">
        <f aca="false">B688&amp;"|"&amp;C688&amp;"|"&amp;A688</f>
        <v>06/|2016|20</v>
      </c>
      <c r="E688" s="72" t="str">
        <f aca="false">VLOOKUP(D688,'EST. DESCRITIVAS'!E:Q,3,0)</f>
        <v/>
      </c>
      <c r="F688" s="72" t="str">
        <f aca="false">VLOOKUP(D688,'EST. DESCRITIVAS'!$E:$Q,5,0)</f>
        <v/>
      </c>
      <c r="G688" s="72" t="str">
        <f aca="false">VLOOKUP(D688,'EST. DESCRITIVAS'!$E:$Q,7,0)</f>
        <v/>
      </c>
      <c r="H688" s="72" t="str">
        <f aca="false">VLOOKUP(D688,'EST. DESCRITIVAS'!$E:$Q,13,0)</f>
        <v/>
      </c>
      <c r="I688" s="72" t="str">
        <f aca="false">VLOOKUP(D688,'EST. DESCRITIVAS'!$E:$Q,11,0)</f>
        <v/>
      </c>
      <c r="J688" s="72" t="str">
        <f aca="false">VLOOKUP(D688,'EST. DESCRITIVAS'!$E:$Q,9,0)</f>
        <v/>
      </c>
    </row>
    <row r="689" customFormat="false" ht="12.75" hidden="false" customHeight="false" outlineLevel="0" collapsed="false">
      <c r="A689" s="89" t="n">
        <v>21</v>
      </c>
      <c r="B689" s="89" t="str">
        <f aca="false">B688</f>
        <v>06/</v>
      </c>
      <c r="C689" s="89" t="n">
        <f aca="false">C688</f>
        <v>2016</v>
      </c>
      <c r="D689" s="89" t="str">
        <f aca="false">B689&amp;"|"&amp;C689&amp;"|"&amp;A689</f>
        <v>06/|2016|21</v>
      </c>
      <c r="E689" s="72" t="n">
        <f aca="false">VLOOKUP(D689,'EST. DESCRITIVAS'!E:Q,3,0)</f>
        <v>0.706845238095238</v>
      </c>
      <c r="F689" s="72" t="n">
        <f aca="false">VLOOKUP(D689,'EST. DESCRITIVAS'!$E:$Q,5,0)</f>
        <v>0.234126984126985</v>
      </c>
      <c r="G689" s="72" t="n">
        <f aca="false">VLOOKUP(D689,'EST. DESCRITIVAS'!$E:$Q,7,0)</f>
        <v>0.940972222222222</v>
      </c>
      <c r="H689" s="72" t="n">
        <f aca="false">VLOOKUP(D689,'EST. DESCRITIVAS'!$E:$Q,13,0)</f>
        <v>0.119212962962963</v>
      </c>
      <c r="I689" s="72" t="n">
        <f aca="false">VLOOKUP(D689,'EST. DESCRITIVAS'!$E:$Q,11,0)</f>
        <v>0.860780423280423</v>
      </c>
      <c r="J689" s="72" t="n">
        <f aca="false">VLOOKUP(D689,'EST. DESCRITIVAS'!$E:$Q,9,0)</f>
        <v>0.149305555555555</v>
      </c>
    </row>
    <row r="690" customFormat="false" ht="12.75" hidden="false" customHeight="false" outlineLevel="0" collapsed="false">
      <c r="A690" s="89" t="n">
        <v>22</v>
      </c>
      <c r="B690" s="89" t="str">
        <f aca="false">B689</f>
        <v>06/</v>
      </c>
      <c r="C690" s="89" t="n">
        <f aca="false">C689</f>
        <v>2016</v>
      </c>
      <c r="D690" s="89" t="str">
        <f aca="false">B690&amp;"|"&amp;C690&amp;"|"&amp;A690</f>
        <v>06/|2016|22</v>
      </c>
      <c r="E690" s="72" t="n">
        <f aca="false">VLOOKUP(D690,'EST. DESCRITIVAS'!E:Q,3,0)</f>
        <v>0.557198415556355</v>
      </c>
      <c r="F690" s="72" t="n">
        <f aca="false">VLOOKUP(D690,'EST. DESCRITIVAS'!$E:$Q,5,0)</f>
        <v>0.364155563557796</v>
      </c>
      <c r="G690" s="72" t="n">
        <f aca="false">VLOOKUP(D690,'EST. DESCRITIVAS'!$E:$Q,7,0)</f>
        <v>0.921353979114151</v>
      </c>
      <c r="H690" s="72" t="n">
        <f aca="false">VLOOKUP(D690,'EST. DESCRITIVAS'!$E:$Q,13,0)</f>
        <v>0.156103709038531</v>
      </c>
      <c r="I690" s="72" t="n">
        <f aca="false">VLOOKUP(D690,'EST. DESCRITIVAS'!$E:$Q,11,0)</f>
        <v>1.05005761613252</v>
      </c>
      <c r="J690" s="72" t="n">
        <f aca="false">VLOOKUP(D690,'EST. DESCRITIVAS'!$E:$Q,9,0)</f>
        <v>0.42664746128916</v>
      </c>
    </row>
    <row r="691" customFormat="false" ht="12.75" hidden="false" customHeight="false" outlineLevel="0" collapsed="false">
      <c r="A691" s="89" t="n">
        <v>23</v>
      </c>
      <c r="B691" s="89" t="str">
        <f aca="false">B690</f>
        <v>06/</v>
      </c>
      <c r="C691" s="89" t="n">
        <f aca="false">C690</f>
        <v>2016</v>
      </c>
      <c r="D691" s="89" t="str">
        <f aca="false">B691&amp;"|"&amp;C691&amp;"|"&amp;A691</f>
        <v>06/|2016|23</v>
      </c>
      <c r="E691" s="72" t="n">
        <f aca="false">VLOOKUP(D691,'EST. DESCRITIVAS'!E:Q,3,0)</f>
        <v>0.366932143818538</v>
      </c>
      <c r="F691" s="72" t="n">
        <f aca="false">VLOOKUP(D691,'EST. DESCRITIVAS'!$E:$Q,5,0)</f>
        <v>0.480031776985351</v>
      </c>
      <c r="G691" s="72" t="n">
        <f aca="false">VLOOKUP(D691,'EST. DESCRITIVAS'!$E:$Q,7,0)</f>
        <v>0.846963920803888</v>
      </c>
      <c r="H691" s="72" t="n">
        <f aca="false">VLOOKUP(D691,'EST. DESCRITIVAS'!$E:$Q,13,0)</f>
        <v>0.0901900321852698</v>
      </c>
      <c r="I691" s="72" t="n">
        <f aca="false">VLOOKUP(D691,'EST. DESCRITIVAS'!$E:$Q,11,0)</f>
        <v>0.831930749423383</v>
      </c>
      <c r="J691" s="72" t="n">
        <f aca="false">VLOOKUP(D691,'EST. DESCRITIVAS'!$E:$Q,9,0)</f>
        <v>0.384035801701092</v>
      </c>
    </row>
    <row r="692" customFormat="false" ht="12.75" hidden="false" customHeight="false" outlineLevel="0" collapsed="false">
      <c r="A692" s="89" t="n">
        <v>1</v>
      </c>
      <c r="B692" s="89" t="s">
        <v>27</v>
      </c>
      <c r="C692" s="89" t="n">
        <f aca="false">C691</f>
        <v>2016</v>
      </c>
      <c r="D692" s="89" t="str">
        <f aca="false">B692&amp;"|"&amp;C692&amp;"|"&amp;A692</f>
        <v>09/|2016|1</v>
      </c>
      <c r="E692" s="72" t="n">
        <f aca="false">VLOOKUP(D692,'EST. DESCRITIVAS'!E:Q,3,0)</f>
        <v>0.9772672988046</v>
      </c>
      <c r="F692" s="72" t="n">
        <f aca="false">VLOOKUP(D692,'EST. DESCRITIVAS'!$E:$Q,5,0)</f>
        <v>0.103464879189873</v>
      </c>
      <c r="G692" s="72" t="n">
        <f aca="false">VLOOKUP(D692,'EST. DESCRITIVAS'!$E:$Q,7,0)</f>
        <v>1.08073217799447</v>
      </c>
      <c r="H692" s="72" t="n">
        <f aca="false">VLOOKUP(D692,'EST. DESCRITIVAS'!$E:$Q,13,0)</f>
        <v>0.152706427409663</v>
      </c>
      <c r="I692" s="72" t="n">
        <f aca="false">VLOOKUP(D692,'EST. DESCRITIVAS'!$E:$Q,11,0)</f>
        <v>0.674030656541339</v>
      </c>
      <c r="J692" s="72" t="n">
        <f aca="false">VLOOKUP(D692,'EST. DESCRITIVAS'!$E:$Q,9,0)</f>
        <v>0.203714726589602</v>
      </c>
    </row>
    <row r="693" customFormat="false" ht="12.75" hidden="false" customHeight="false" outlineLevel="0" collapsed="false">
      <c r="A693" s="89" t="n">
        <v>2</v>
      </c>
      <c r="B693" s="89" t="str">
        <f aca="false">B692</f>
        <v>09/</v>
      </c>
      <c r="C693" s="89" t="n">
        <f aca="false">C692</f>
        <v>2016</v>
      </c>
      <c r="D693" s="89" t="str">
        <f aca="false">B693&amp;"|"&amp;C693&amp;"|"&amp;A693</f>
        <v>09/|2016|2</v>
      </c>
      <c r="E693" s="72" t="n">
        <f aca="false">VLOOKUP(D693,'EST. DESCRITIVAS'!E:Q,3,0)</f>
        <v>0.972816901408449</v>
      </c>
      <c r="F693" s="72" t="n">
        <f aca="false">VLOOKUP(D693,'EST. DESCRITIVAS'!$E:$Q,5,0)</f>
        <v>0.188901408450704</v>
      </c>
      <c r="G693" s="72" t="n">
        <f aca="false">VLOOKUP(D693,'EST. DESCRITIVAS'!$E:$Q,7,0)</f>
        <v>1.16171830985915</v>
      </c>
      <c r="H693" s="72" t="n">
        <f aca="false">VLOOKUP(D693,'EST. DESCRITIVAS'!$E:$Q,13,0)</f>
        <v>0.117802816901408</v>
      </c>
      <c r="I693" s="72" t="n">
        <f aca="false">VLOOKUP(D693,'EST. DESCRITIVAS'!$E:$Q,11,0)</f>
        <v>0.984929577464788</v>
      </c>
      <c r="J693" s="72" t="n">
        <f aca="false">VLOOKUP(D693,'EST. DESCRITIVAS'!$E:$Q,9,0)</f>
        <v>0.123380281690141</v>
      </c>
    </row>
    <row r="694" customFormat="false" ht="12.75" hidden="false" customHeight="false" outlineLevel="0" collapsed="false">
      <c r="A694" s="89" t="n">
        <v>3</v>
      </c>
      <c r="B694" s="89" t="str">
        <f aca="false">B693</f>
        <v>09/</v>
      </c>
      <c r="C694" s="89" t="n">
        <f aca="false">C693</f>
        <v>2016</v>
      </c>
      <c r="D694" s="89" t="str">
        <f aca="false">B694&amp;"|"&amp;C694&amp;"|"&amp;A694</f>
        <v>09/|2016|3</v>
      </c>
      <c r="E694" s="72" t="n">
        <f aca="false">VLOOKUP(D694,'EST. DESCRITIVAS'!E:Q,3,0)</f>
        <v>1.02037735849057</v>
      </c>
      <c r="F694" s="72" t="n">
        <f aca="false">VLOOKUP(D694,'EST. DESCRITIVAS'!$E:$Q,5,0)</f>
        <v>0.0863899371069184</v>
      </c>
      <c r="G694" s="72" t="n">
        <f aca="false">VLOOKUP(D694,'EST. DESCRITIVAS'!$E:$Q,7,0)</f>
        <v>1.10676729559749</v>
      </c>
      <c r="H694" s="72" t="n">
        <f aca="false">VLOOKUP(D694,'EST. DESCRITIVAS'!$E:$Q,13,0)</f>
        <v>0.209207547169811</v>
      </c>
      <c r="I694" s="72" t="n">
        <f aca="false">VLOOKUP(D694,'EST. DESCRITIVAS'!$E:$Q,11,0)</f>
        <v>0.45690566037736</v>
      </c>
      <c r="J694" s="72" t="n">
        <f aca="false">VLOOKUP(D694,'EST. DESCRITIVAS'!$E:$Q,9,0)</f>
        <v>0.0517735849056604</v>
      </c>
    </row>
    <row r="695" customFormat="false" ht="12.75" hidden="false" customHeight="false" outlineLevel="0" collapsed="false">
      <c r="A695" s="89" t="n">
        <v>4</v>
      </c>
      <c r="B695" s="89" t="str">
        <f aca="false">B694</f>
        <v>09/</v>
      </c>
      <c r="C695" s="89" t="n">
        <f aca="false">C694</f>
        <v>2016</v>
      </c>
      <c r="D695" s="89" t="str">
        <f aca="false">B695&amp;"|"&amp;C695&amp;"|"&amp;A695</f>
        <v>09/|2016|4</v>
      </c>
      <c r="E695" s="72" t="n">
        <f aca="false">VLOOKUP(D695,'EST. DESCRITIVAS'!E:Q,3,0)</f>
        <v>1.40067799451458</v>
      </c>
      <c r="F695" s="72" t="n">
        <f aca="false">VLOOKUP(D695,'EST. DESCRITIVAS'!$E:$Q,5,0)</f>
        <v>0.0680183095771383</v>
      </c>
      <c r="G695" s="72" t="n">
        <f aca="false">VLOOKUP(D695,'EST. DESCRITIVAS'!$E:$Q,7,0)</f>
        <v>1.46869630409172</v>
      </c>
      <c r="H695" s="72" t="n">
        <f aca="false">VLOOKUP(D695,'EST. DESCRITIVAS'!$E:$Q,13,0)</f>
        <v>0.0616574544472438</v>
      </c>
      <c r="I695" s="72" t="n">
        <f aca="false">VLOOKUP(D695,'EST. DESCRITIVAS'!$E:$Q,11,0)</f>
        <v>1.36291332752816</v>
      </c>
      <c r="J695" s="72" t="n">
        <f aca="false">VLOOKUP(D695,'EST. DESCRITIVAS'!$E:$Q,9,0)</f>
        <v>0.791982342340667</v>
      </c>
    </row>
    <row r="696" customFormat="false" ht="12.75" hidden="false" customHeight="false" outlineLevel="0" collapsed="false">
      <c r="A696" s="89" t="n">
        <v>5</v>
      </c>
      <c r="B696" s="89" t="str">
        <f aca="false">B695</f>
        <v>09/</v>
      </c>
      <c r="C696" s="89" t="n">
        <f aca="false">C695</f>
        <v>2016</v>
      </c>
      <c r="D696" s="89" t="str">
        <f aca="false">B696&amp;"|"&amp;C696&amp;"|"&amp;A696</f>
        <v>09/|2016|5</v>
      </c>
      <c r="E696" s="101"/>
      <c r="F696" s="101"/>
      <c r="G696" s="101"/>
      <c r="H696" s="101"/>
      <c r="I696" s="101"/>
      <c r="J696" s="101"/>
    </row>
    <row r="697" customFormat="false" ht="12.75" hidden="false" customHeight="false" outlineLevel="0" collapsed="false">
      <c r="A697" s="89" t="n">
        <v>6</v>
      </c>
      <c r="B697" s="89" t="str">
        <f aca="false">B696</f>
        <v>09/</v>
      </c>
      <c r="C697" s="89" t="n">
        <f aca="false">C696</f>
        <v>2016</v>
      </c>
      <c r="D697" s="89" t="str">
        <f aca="false">B697&amp;"|"&amp;C697&amp;"|"&amp;A697</f>
        <v>09/|2016|6</v>
      </c>
      <c r="E697" s="72" t="n">
        <f aca="false">VLOOKUP(D697,'EST. DESCRITIVAS'!E:Q,3,0)</f>
        <v>0.544840051500446</v>
      </c>
      <c r="F697" s="72" t="n">
        <f aca="false">VLOOKUP(D697,'EST. DESCRITIVAS'!$E:$Q,5,0)</f>
        <v>0.281890660592255</v>
      </c>
      <c r="G697" s="72" t="n">
        <f aca="false">VLOOKUP(D697,'EST. DESCRITIVAS'!$E:$Q,7,0)</f>
        <v>0.826730712092701</v>
      </c>
      <c r="H697" s="72" t="n">
        <f aca="false">VLOOKUP(D697,'EST. DESCRITIVAS'!$E:$Q,13,0)</f>
        <v>0.300311973853619</v>
      </c>
      <c r="I697" s="72" t="n">
        <f aca="false">VLOOKUP(D697,'EST. DESCRITIVAS'!$E:$Q,11,0)</f>
        <v>0.471278597603248</v>
      </c>
      <c r="J697" s="72" t="n">
        <f aca="false">VLOOKUP(D697,'EST. DESCRITIVAS'!$E:$Q,9,0)</f>
        <v>0.124170545706646</v>
      </c>
    </row>
    <row r="698" customFormat="false" ht="12.75" hidden="false" customHeight="false" outlineLevel="0" collapsed="false">
      <c r="A698" s="89" t="n">
        <v>7</v>
      </c>
      <c r="B698" s="89" t="str">
        <f aca="false">B697</f>
        <v>09/</v>
      </c>
      <c r="C698" s="89" t="n">
        <f aca="false">C697</f>
        <v>2016</v>
      </c>
      <c r="D698" s="89" t="str">
        <f aca="false">B698&amp;"|"&amp;C698&amp;"|"&amp;A698</f>
        <v>09/|2016|7</v>
      </c>
      <c r="E698" s="72" t="n">
        <f aca="false">VLOOKUP(D698,'EST. DESCRITIVAS'!E:Q,3,0)</f>
        <v>0.798490800637803</v>
      </c>
      <c r="F698" s="72" t="n">
        <f aca="false">VLOOKUP(D698,'EST. DESCRITIVAS'!$E:$Q,5,0)</f>
        <v>0.0721253542188187</v>
      </c>
      <c r="G698" s="72" t="n">
        <f aca="false">VLOOKUP(D698,'EST. DESCRITIVAS'!$E:$Q,7,0)</f>
        <v>0.870616154856622</v>
      </c>
      <c r="H698" s="72" t="n">
        <f aca="false">VLOOKUP(D698,'EST. DESCRITIVAS'!$E:$Q,13,0)</f>
        <v>0.0840748176237807</v>
      </c>
      <c r="I698" s="72" t="n">
        <f aca="false">VLOOKUP(D698,'EST. DESCRITIVAS'!$E:$Q,11,0)</f>
        <v>0.487947265802499</v>
      </c>
      <c r="J698" s="72" t="n">
        <f aca="false">VLOOKUP(D698,'EST. DESCRITIVAS'!$E:$Q,9,0)</f>
        <v>0.508464074156692</v>
      </c>
    </row>
    <row r="699" customFormat="false" ht="12.75" hidden="false" customHeight="false" outlineLevel="0" collapsed="false">
      <c r="A699" s="89" t="n">
        <v>8</v>
      </c>
      <c r="B699" s="89" t="str">
        <f aca="false">B698</f>
        <v>09/</v>
      </c>
      <c r="C699" s="89" t="n">
        <f aca="false">C698</f>
        <v>2016</v>
      </c>
      <c r="D699" s="89" t="str">
        <f aca="false">B699&amp;"|"&amp;C699&amp;"|"&amp;A699</f>
        <v>09/|2016|8</v>
      </c>
      <c r="E699" s="72" t="n">
        <f aca="false">VLOOKUP(D699,'EST. DESCRITIVAS'!E:Q,3,0)</f>
        <v>0.785129808536802</v>
      </c>
      <c r="F699" s="72" t="n">
        <f aca="false">VLOOKUP(D699,'EST. DESCRITIVAS'!$E:$Q,5,0)</f>
        <v>0.175367644475672</v>
      </c>
      <c r="G699" s="72" t="n">
        <f aca="false">VLOOKUP(D699,'EST. DESCRITIVAS'!$E:$Q,7,0)</f>
        <v>0.960497453012472</v>
      </c>
      <c r="H699" s="72" t="n">
        <f aca="false">VLOOKUP(D699,'EST. DESCRITIVAS'!$E:$Q,13,0)</f>
        <v>0.121457228174952</v>
      </c>
      <c r="I699" s="72" t="n">
        <f aca="false">VLOOKUP(D699,'EST. DESCRITIVAS'!$E:$Q,11,0)</f>
        <v>0.571123836290182</v>
      </c>
      <c r="J699" s="72" t="n">
        <f aca="false">VLOOKUP(D699,'EST. DESCRITIVAS'!$E:$Q,9,0)</f>
        <v>0.12730370630599</v>
      </c>
    </row>
    <row r="700" customFormat="false" ht="12.75" hidden="false" customHeight="false" outlineLevel="0" collapsed="false">
      <c r="A700" s="89" t="n">
        <v>9</v>
      </c>
      <c r="B700" s="89" t="str">
        <f aca="false">B699</f>
        <v>09/</v>
      </c>
      <c r="C700" s="89" t="n">
        <f aca="false">C699</f>
        <v>2016</v>
      </c>
      <c r="D700" s="89" t="str">
        <f aca="false">B700&amp;"|"&amp;C700&amp;"|"&amp;A700</f>
        <v>09/|2016|9</v>
      </c>
      <c r="E700" s="72" t="n">
        <f aca="false">VLOOKUP(D700,'EST. DESCRITIVAS'!E:Q,3,0)</f>
        <v>0.781256382986216</v>
      </c>
      <c r="F700" s="72" t="n">
        <f aca="false">VLOOKUP(D700,'EST. DESCRITIVAS'!$E:$Q,5,0)</f>
        <v>0.112676874749083</v>
      </c>
      <c r="G700" s="72" t="n">
        <f aca="false">VLOOKUP(D700,'EST. DESCRITIVAS'!$E:$Q,7,0)</f>
        <v>0.893933257735299</v>
      </c>
      <c r="H700" s="72" t="n">
        <f aca="false">VLOOKUP(D700,'EST. DESCRITIVAS'!$E:$Q,13,0)</f>
        <v>0.234437839398785</v>
      </c>
      <c r="I700" s="72" t="n">
        <f aca="false">VLOOKUP(D700,'EST. DESCRITIVAS'!$E:$Q,11,0)</f>
        <v>0.624502567281077</v>
      </c>
      <c r="J700" s="72" t="n">
        <f aca="false">VLOOKUP(D700,'EST. DESCRITIVAS'!$E:$Q,9,0)</f>
        <v>0.193062002127075</v>
      </c>
    </row>
    <row r="701" customFormat="false" ht="12.75" hidden="false" customHeight="false" outlineLevel="0" collapsed="false">
      <c r="A701" s="89" t="n">
        <v>10</v>
      </c>
      <c r="B701" s="89" t="str">
        <f aca="false">B700</f>
        <v>09/</v>
      </c>
      <c r="C701" s="89" t="n">
        <f aca="false">C700</f>
        <v>2016</v>
      </c>
      <c r="D701" s="89" t="str">
        <f aca="false">B701&amp;"|"&amp;C701&amp;"|"&amp;A701</f>
        <v>09/|2016|10</v>
      </c>
      <c r="E701" s="72" t="n">
        <f aca="false">VLOOKUP(D701,'EST. DESCRITIVAS'!E:Q,3,0)</f>
        <v>0.734275611394254</v>
      </c>
      <c r="F701" s="72" t="n">
        <f aca="false">VLOOKUP(D701,'EST. DESCRITIVAS'!$E:$Q,5,0)</f>
        <v>0.147672948520406</v>
      </c>
      <c r="G701" s="72" t="n">
        <f aca="false">VLOOKUP(D701,'EST. DESCRITIVAS'!$E:$Q,7,0)</f>
        <v>0.881948559914662</v>
      </c>
      <c r="H701" s="72" t="n">
        <f aca="false">VLOOKUP(D701,'EST. DESCRITIVAS'!$E:$Q,13,0)</f>
        <v>0.16917545731105</v>
      </c>
      <c r="I701" s="72" t="n">
        <f aca="false">VLOOKUP(D701,'EST. DESCRITIVAS'!$E:$Q,11,0)</f>
        <v>0.568843585792737</v>
      </c>
      <c r="J701" s="72" t="n">
        <f aca="false">VLOOKUP(D701,'EST. DESCRITIVAS'!$E:$Q,9,0)</f>
        <v>0.18230216111572</v>
      </c>
    </row>
    <row r="702" customFormat="false" ht="12.75" hidden="false" customHeight="false" outlineLevel="0" collapsed="false">
      <c r="A702" s="89" t="n">
        <v>11</v>
      </c>
      <c r="B702" s="89" t="str">
        <f aca="false">B701</f>
        <v>09/</v>
      </c>
      <c r="C702" s="89" t="n">
        <f aca="false">C701</f>
        <v>2016</v>
      </c>
      <c r="D702" s="89" t="str">
        <f aca="false">B702&amp;"|"&amp;C702&amp;"|"&amp;A702</f>
        <v>09/|2016|11</v>
      </c>
      <c r="E702" s="72" t="n">
        <f aca="false">VLOOKUP(D702,'EST. DESCRITIVAS'!E:Q,3,0)</f>
        <v>0.643744702255094</v>
      </c>
      <c r="F702" s="72" t="n">
        <f aca="false">VLOOKUP(D702,'EST. DESCRITIVAS'!$E:$Q,5,0)</f>
        <v>0.230977020594837</v>
      </c>
      <c r="G702" s="72" t="n">
        <f aca="false">VLOOKUP(D702,'EST. DESCRITIVAS'!$E:$Q,7,0)</f>
        <v>0.874721722849931</v>
      </c>
      <c r="H702" s="72" t="n">
        <f aca="false">VLOOKUP(D702,'EST. DESCRITIVAS'!$E:$Q,13,0)</f>
        <v>0.112517115791239</v>
      </c>
      <c r="I702" s="72" t="n">
        <f aca="false">VLOOKUP(D702,'EST. DESCRITIVAS'!$E:$Q,11,0)</f>
        <v>0.729812681054799</v>
      </c>
      <c r="J702" s="72" t="n">
        <f aca="false">VLOOKUP(D702,'EST. DESCRITIVAS'!$E:$Q,9,0)</f>
        <v>0.326967500954758</v>
      </c>
    </row>
    <row r="703" customFormat="false" ht="12.75" hidden="false" customHeight="false" outlineLevel="0" collapsed="false">
      <c r="A703" s="89" t="n">
        <v>12</v>
      </c>
      <c r="B703" s="89" t="str">
        <f aca="false">B702</f>
        <v>09/</v>
      </c>
      <c r="C703" s="89" t="n">
        <f aca="false">C702</f>
        <v>2016</v>
      </c>
      <c r="D703" s="89" t="str">
        <f aca="false">B703&amp;"|"&amp;C703&amp;"|"&amp;A703</f>
        <v>09/|2016|12</v>
      </c>
      <c r="E703" s="72" t="n">
        <f aca="false">VLOOKUP(D703,'EST. DESCRITIVAS'!E:Q,3,0)</f>
        <v>0.735361498339853</v>
      </c>
      <c r="F703" s="72" t="n">
        <f aca="false">VLOOKUP(D703,'EST. DESCRITIVAS'!$E:$Q,5,0)</f>
        <v>0.198671880393917</v>
      </c>
      <c r="G703" s="72" t="n">
        <f aca="false">VLOOKUP(D703,'EST. DESCRITIVAS'!$E:$Q,7,0)</f>
        <v>0.93403337873377</v>
      </c>
      <c r="H703" s="72" t="n">
        <f aca="false">VLOOKUP(D703,'EST. DESCRITIVAS'!$E:$Q,13,0)</f>
        <v>0.0554251426347736</v>
      </c>
      <c r="I703" s="72" t="n">
        <f aca="false">VLOOKUP(D703,'EST. DESCRITIVAS'!$E:$Q,11,0)</f>
        <v>0.852434990553783</v>
      </c>
      <c r="J703" s="72" t="n">
        <f aca="false">VLOOKUP(D703,'EST. DESCRITIVAS'!$E:$Q,9,0)</f>
        <v>0.274411101975232</v>
      </c>
    </row>
    <row r="704" customFormat="false" ht="12.75" hidden="false" customHeight="false" outlineLevel="0" collapsed="false">
      <c r="A704" s="89" t="n">
        <v>13</v>
      </c>
      <c r="B704" s="89" t="str">
        <f aca="false">B703</f>
        <v>09/</v>
      </c>
      <c r="C704" s="89" t="n">
        <f aca="false">C703</f>
        <v>2016</v>
      </c>
      <c r="D704" s="89" t="str">
        <f aca="false">B704&amp;"|"&amp;C704&amp;"|"&amp;A704</f>
        <v>09/|2016|13</v>
      </c>
      <c r="E704" s="72" t="n">
        <f aca="false">VLOOKUP(D704,'EST. DESCRITIVAS'!E:Q,3,0)</f>
        <v>0.577555739115707</v>
      </c>
      <c r="F704" s="72" t="n">
        <f aca="false">VLOOKUP(D704,'EST. DESCRITIVAS'!$E:$Q,5,0)</f>
        <v>0.199241719920232</v>
      </c>
      <c r="G704" s="72" t="n">
        <f aca="false">VLOOKUP(D704,'EST. DESCRITIVAS'!$E:$Q,7,0)</f>
        <v>0.776797459035936</v>
      </c>
      <c r="H704" s="72" t="n">
        <f aca="false">VLOOKUP(D704,'EST. DESCRITIVAS'!$E:$Q,13,0)</f>
        <v>0.139684591430813</v>
      </c>
      <c r="I704" s="72" t="n">
        <f aca="false">VLOOKUP(D704,'EST. DESCRITIVAS'!$E:$Q,11,0)</f>
        <v>0.676382374999566</v>
      </c>
      <c r="J704" s="72" t="n">
        <f aca="false">VLOOKUP(D704,'EST. DESCRITIVAS'!$E:$Q,9,0)</f>
        <v>0.255387624896747</v>
      </c>
    </row>
    <row r="705" customFormat="false" ht="12.75" hidden="false" customHeight="false" outlineLevel="0" collapsed="false">
      <c r="A705" s="89" t="n">
        <v>14</v>
      </c>
      <c r="B705" s="89" t="str">
        <f aca="false">B704</f>
        <v>09/</v>
      </c>
      <c r="C705" s="89" t="n">
        <f aca="false">C704</f>
        <v>2016</v>
      </c>
      <c r="D705" s="89" t="str">
        <f aca="false">B705&amp;"|"&amp;C705&amp;"|"&amp;A705</f>
        <v>09/|2016|14</v>
      </c>
      <c r="E705" s="72" t="n">
        <f aca="false">VLOOKUP(D705,'EST. DESCRITIVAS'!E:Q,3,0)</f>
        <v>0.761787583366585</v>
      </c>
      <c r="F705" s="72" t="n">
        <f aca="false">VLOOKUP(D705,'EST. DESCRITIVAS'!$E:$Q,5,0)</f>
        <v>0.136580585437059</v>
      </c>
      <c r="G705" s="72" t="n">
        <f aca="false">VLOOKUP(D705,'EST. DESCRITIVAS'!$E:$Q,7,0)</f>
        <v>0.898368168803644</v>
      </c>
      <c r="H705" s="72" t="n">
        <f aca="false">VLOOKUP(D705,'EST. DESCRITIVAS'!$E:$Q,13,0)</f>
        <v>0.144139508630952</v>
      </c>
      <c r="I705" s="72" t="n">
        <f aca="false">VLOOKUP(D705,'EST. DESCRITIVAS'!$E:$Q,11,0)</f>
        <v>0.73802297043435</v>
      </c>
      <c r="J705" s="72" t="n">
        <f aca="false">VLOOKUP(D705,'EST. DESCRITIVAS'!$E:$Q,9,0)</f>
        <v>0.139498440691694</v>
      </c>
    </row>
    <row r="706" customFormat="false" ht="12.75" hidden="false" customHeight="false" outlineLevel="0" collapsed="false">
      <c r="A706" s="89" t="n">
        <v>15</v>
      </c>
      <c r="B706" s="89" t="str">
        <f aca="false">B705</f>
        <v>09/</v>
      </c>
      <c r="C706" s="89" t="n">
        <f aca="false">C705</f>
        <v>2016</v>
      </c>
      <c r="D706" s="89" t="str">
        <f aca="false">B706&amp;"|"&amp;C706&amp;"|"&amp;A706</f>
        <v>09/|2016|15</v>
      </c>
      <c r="E706" s="72" t="n">
        <f aca="false">VLOOKUP(D706,'EST. DESCRITIVAS'!E:Q,3,0)</f>
        <v>0.701467056338437</v>
      </c>
      <c r="F706" s="72" t="n">
        <f aca="false">VLOOKUP(D706,'EST. DESCRITIVAS'!$E:$Q,5,0)</f>
        <v>0.209786162794062</v>
      </c>
      <c r="G706" s="72" t="n">
        <f aca="false">VLOOKUP(D706,'EST. DESCRITIVAS'!$E:$Q,7,0)</f>
        <v>0.911253219132498</v>
      </c>
      <c r="H706" s="72" t="n">
        <f aca="false">VLOOKUP(D706,'EST. DESCRITIVAS'!$E:$Q,13,0)</f>
        <v>0.163980439248821</v>
      </c>
      <c r="I706" s="72" t="n">
        <f aca="false">VLOOKUP(D706,'EST. DESCRITIVAS'!$E:$Q,11,0)</f>
        <v>0.737723892473741</v>
      </c>
      <c r="J706" s="72" t="n">
        <f aca="false">VLOOKUP(D706,'EST. DESCRITIVAS'!$E:$Q,9,0)</f>
        <v>0.191672212737637</v>
      </c>
    </row>
    <row r="707" customFormat="false" ht="12.75" hidden="false" customHeight="false" outlineLevel="0" collapsed="false">
      <c r="A707" s="89" t="n">
        <v>16</v>
      </c>
      <c r="B707" s="89" t="str">
        <f aca="false">B706</f>
        <v>09/</v>
      </c>
      <c r="C707" s="89" t="n">
        <f aca="false">C706</f>
        <v>2016</v>
      </c>
      <c r="D707" s="89" t="str">
        <f aca="false">B707&amp;"|"&amp;C707&amp;"|"&amp;A707</f>
        <v>09/|2016|16</v>
      </c>
      <c r="E707" s="72" t="n">
        <f aca="false">VLOOKUP(D707,'EST. DESCRITIVAS'!E:Q,3,0)</f>
        <v>0.81848379326669</v>
      </c>
      <c r="F707" s="72" t="n">
        <f aca="false">VLOOKUP(D707,'EST. DESCRITIVAS'!$E:$Q,5,0)</f>
        <v>0.15713963844466</v>
      </c>
      <c r="G707" s="72" t="n">
        <f aca="false">VLOOKUP(D707,'EST. DESCRITIVAS'!$E:$Q,7,0)</f>
        <v>0.97562343171135</v>
      </c>
      <c r="H707" s="72" t="n">
        <f aca="false">VLOOKUP(D707,'EST. DESCRITIVAS'!$E:$Q,13,0)</f>
        <v>0.112948675873123</v>
      </c>
      <c r="I707" s="72" t="n">
        <f aca="false">VLOOKUP(D707,'EST. DESCRITIVAS'!$E:$Q,11,0)</f>
        <v>0.827835360794757</v>
      </c>
      <c r="J707" s="72" t="n">
        <f aca="false">VLOOKUP(D707,'EST. DESCRITIVAS'!$E:$Q,9,0)</f>
        <v>0.143259553618</v>
      </c>
    </row>
    <row r="708" customFormat="false" ht="12.75" hidden="false" customHeight="false" outlineLevel="0" collapsed="false">
      <c r="A708" s="89" t="n">
        <v>17</v>
      </c>
      <c r="B708" s="89" t="str">
        <f aca="false">B707</f>
        <v>09/</v>
      </c>
      <c r="C708" s="89" t="n">
        <f aca="false">C707</f>
        <v>2016</v>
      </c>
      <c r="D708" s="89" t="str">
        <f aca="false">B708&amp;"|"&amp;C708&amp;"|"&amp;A708</f>
        <v>09/|2016|17</v>
      </c>
      <c r="E708" s="72" t="n">
        <f aca="false">VLOOKUP(D708,'EST. DESCRITIVAS'!E:Q,3,0)</f>
        <v>0.829866507469596</v>
      </c>
      <c r="F708" s="72" t="n">
        <f aca="false">VLOOKUP(D708,'EST. DESCRITIVAS'!$E:$Q,5,0)</f>
        <v>0.088609464864836</v>
      </c>
      <c r="G708" s="72" t="n">
        <f aca="false">VLOOKUP(D708,'EST. DESCRITIVAS'!$E:$Q,7,0)</f>
        <v>0.918475972334436</v>
      </c>
      <c r="H708" s="72" t="n">
        <f aca="false">VLOOKUP(D708,'EST. DESCRITIVAS'!$E:$Q,13,0)</f>
        <v>0.0846726878288101</v>
      </c>
      <c r="I708" s="72" t="n">
        <f aca="false">VLOOKUP(D708,'EST. DESCRITIVAS'!$E:$Q,11,0)</f>
        <v>0.785592614393069</v>
      </c>
      <c r="J708" s="72" t="n">
        <f aca="false">VLOOKUP(D708,'EST. DESCRITIVAS'!$E:$Q,9,0)</f>
        <v>0.0390060742109122</v>
      </c>
    </row>
    <row r="709" customFormat="false" ht="12.75" hidden="false" customHeight="false" outlineLevel="0" collapsed="false">
      <c r="A709" s="89" t="n">
        <v>18</v>
      </c>
      <c r="B709" s="89" t="str">
        <f aca="false">B708</f>
        <v>09/</v>
      </c>
      <c r="C709" s="89" t="n">
        <f aca="false">C708</f>
        <v>2016</v>
      </c>
      <c r="D709" s="89" t="str">
        <f aca="false">B709&amp;"|"&amp;C709&amp;"|"&amp;A709</f>
        <v>09/|2016|18</v>
      </c>
      <c r="E709" s="72" t="n">
        <f aca="false">VLOOKUP(D709,'EST. DESCRITIVAS'!E:Q,3,0)</f>
        <v>0.758528774815258</v>
      </c>
      <c r="F709" s="72" t="n">
        <f aca="false">VLOOKUP(D709,'EST. DESCRITIVAS'!$E:$Q,5,0)</f>
        <v>0.095311003137148</v>
      </c>
      <c r="G709" s="72" t="n">
        <f aca="false">VLOOKUP(D709,'EST. DESCRITIVAS'!$E:$Q,7,0)</f>
        <v>0.853839777952404</v>
      </c>
      <c r="H709" s="72" t="n">
        <f aca="false">VLOOKUP(D709,'EST. DESCRITIVAS'!$E:$Q,13,0)</f>
        <v>0.0232888032967723</v>
      </c>
      <c r="I709" s="72" t="n">
        <f aca="false">VLOOKUP(D709,'EST. DESCRITIVAS'!$E:$Q,11,0)</f>
        <v>0.976689060810989</v>
      </c>
      <c r="J709" s="72" t="n">
        <f aca="false">VLOOKUP(D709,'EST. DESCRITIVAS'!$E:$Q,9,0)</f>
        <v>0.104873708585898</v>
      </c>
    </row>
    <row r="710" customFormat="false" ht="12.75" hidden="false" customHeight="false" outlineLevel="0" collapsed="false">
      <c r="A710" s="89" t="n">
        <v>19</v>
      </c>
      <c r="B710" s="89" t="str">
        <f aca="false">B709</f>
        <v>09/</v>
      </c>
      <c r="C710" s="89" t="n">
        <f aca="false">C709</f>
        <v>2016</v>
      </c>
      <c r="D710" s="89" t="str">
        <f aca="false">B710&amp;"|"&amp;C710&amp;"|"&amp;A710</f>
        <v>09/|2016|19</v>
      </c>
      <c r="E710" s="72" t="n">
        <f aca="false">VLOOKUP(D710,'EST. DESCRITIVAS'!E:Q,3,0)</f>
        <v>0.609795073410531</v>
      </c>
      <c r="F710" s="72" t="n">
        <f aca="false">VLOOKUP(D710,'EST. DESCRITIVAS'!$E:$Q,5,0)</f>
        <v>0.284312888125076</v>
      </c>
      <c r="G710" s="72" t="n">
        <f aca="false">VLOOKUP(D710,'EST. DESCRITIVAS'!$E:$Q,7,0)</f>
        <v>0.894107961535606</v>
      </c>
      <c r="H710" s="72" t="n">
        <f aca="false">VLOOKUP(D710,'EST. DESCRITIVAS'!$E:$Q,13,0)</f>
        <v>0.0772756056864907</v>
      </c>
      <c r="I710" s="72" t="n">
        <f aca="false">VLOOKUP(D710,'EST. DESCRITIVAS'!$E:$Q,11,0)</f>
        <v>0.828180619757777</v>
      </c>
      <c r="J710" s="72" t="n">
        <f aca="false">VLOOKUP(D710,'EST. DESCRITIVAS'!$E:$Q,9,0)</f>
        <v>0.16299721852682</v>
      </c>
    </row>
    <row r="711" customFormat="false" ht="12.75" hidden="false" customHeight="false" outlineLevel="0" collapsed="false">
      <c r="A711" s="89" t="n">
        <v>20</v>
      </c>
      <c r="B711" s="89" t="str">
        <f aca="false">B710</f>
        <v>09/</v>
      </c>
      <c r="C711" s="89" t="n">
        <f aca="false">C710</f>
        <v>2016</v>
      </c>
      <c r="D711" s="89" t="str">
        <f aca="false">B711&amp;"|"&amp;C711&amp;"|"&amp;A711</f>
        <v>09/|2016|20</v>
      </c>
      <c r="E711" s="72" t="str">
        <f aca="false">VLOOKUP(D711,'EST. DESCRITIVAS'!E:Q,3,0)</f>
        <v/>
      </c>
      <c r="F711" s="72" t="str">
        <f aca="false">VLOOKUP(D711,'EST. DESCRITIVAS'!$E:$Q,5,0)</f>
        <v/>
      </c>
      <c r="G711" s="72" t="str">
        <f aca="false">VLOOKUP(D711,'EST. DESCRITIVAS'!$E:$Q,7,0)</f>
        <v/>
      </c>
      <c r="H711" s="72" t="str">
        <f aca="false">VLOOKUP(D711,'EST. DESCRITIVAS'!$E:$Q,13,0)</f>
        <v/>
      </c>
      <c r="I711" s="72" t="str">
        <f aca="false">VLOOKUP(D711,'EST. DESCRITIVAS'!$E:$Q,11,0)</f>
        <v/>
      </c>
      <c r="J711" s="72" t="str">
        <f aca="false">VLOOKUP(D711,'EST. DESCRITIVAS'!$E:$Q,9,0)</f>
        <v/>
      </c>
    </row>
    <row r="712" customFormat="false" ht="12.75" hidden="false" customHeight="false" outlineLevel="0" collapsed="false">
      <c r="A712" s="89" t="n">
        <v>21</v>
      </c>
      <c r="B712" s="89" t="str">
        <f aca="false">B711</f>
        <v>09/</v>
      </c>
      <c r="C712" s="89" t="n">
        <f aca="false">C711</f>
        <v>2016</v>
      </c>
      <c r="D712" s="89" t="str">
        <f aca="false">B712&amp;"|"&amp;C712&amp;"|"&amp;A712</f>
        <v>09/|2016|21</v>
      </c>
      <c r="E712" s="72" t="n">
        <f aca="false">VLOOKUP(D712,'EST. DESCRITIVAS'!E:Q,3,0)</f>
        <v>0.731556401713471</v>
      </c>
      <c r="F712" s="72" t="n">
        <f aca="false">VLOOKUP(D712,'EST. DESCRITIVAS'!$E:$Q,5,0)</f>
        <v>0.22227510709186</v>
      </c>
      <c r="G712" s="72" t="n">
        <f aca="false">VLOOKUP(D712,'EST. DESCRITIVAS'!$E:$Q,7,0)</f>
        <v>0.953831508805331</v>
      </c>
      <c r="H712" s="72" t="n">
        <f aca="false">VLOOKUP(D712,'EST. DESCRITIVAS'!$E:$Q,13,0)</f>
        <v>0.119466920514041</v>
      </c>
      <c r="I712" s="72" t="n">
        <f aca="false">VLOOKUP(D712,'EST. DESCRITIVAS'!$E:$Q,11,0)</f>
        <v>0.853085832143425</v>
      </c>
      <c r="J712" s="72" t="n">
        <f aca="false">VLOOKUP(D712,'EST. DESCRITIVAS'!$E:$Q,9,0)</f>
        <v>0.117404410598128</v>
      </c>
    </row>
    <row r="713" customFormat="false" ht="12.75" hidden="false" customHeight="false" outlineLevel="0" collapsed="false">
      <c r="A713" s="89" t="n">
        <v>22</v>
      </c>
      <c r="B713" s="89" t="str">
        <f aca="false">B712</f>
        <v>09/</v>
      </c>
      <c r="C713" s="89" t="n">
        <f aca="false">C712</f>
        <v>2016</v>
      </c>
      <c r="D713" s="89" t="str">
        <f aca="false">B713&amp;"|"&amp;C713&amp;"|"&amp;A713</f>
        <v>09/|2016|22</v>
      </c>
      <c r="E713" s="72" t="n">
        <f aca="false">VLOOKUP(D713,'EST. DESCRITIVAS'!E:Q,3,0)</f>
        <v>0.560088921254864</v>
      </c>
      <c r="F713" s="72" t="n">
        <f aca="false">VLOOKUP(D713,'EST. DESCRITIVAS'!$E:$Q,5,0)</f>
        <v>0.422107663709013</v>
      </c>
      <c r="G713" s="72" t="n">
        <f aca="false">VLOOKUP(D713,'EST. DESCRITIVAS'!$E:$Q,7,0)</f>
        <v>0.982196584963876</v>
      </c>
      <c r="H713" s="72" t="n">
        <f aca="false">VLOOKUP(D713,'EST. DESCRITIVAS'!$E:$Q,13,0)</f>
        <v>0.150618041049424</v>
      </c>
      <c r="I713" s="72" t="n">
        <f aca="false">VLOOKUP(D713,'EST. DESCRITIVAS'!$E:$Q,11,0)</f>
        <v>0.853207106034764</v>
      </c>
      <c r="J713" s="72" t="n">
        <f aca="false">VLOOKUP(D713,'EST. DESCRITIVAS'!$E:$Q,9,0)</f>
        <v>0.36529388091451</v>
      </c>
    </row>
    <row r="714" customFormat="false" ht="12.75" hidden="false" customHeight="false" outlineLevel="0" collapsed="false">
      <c r="A714" s="89" t="n">
        <v>23</v>
      </c>
      <c r="B714" s="89" t="str">
        <f aca="false">B713</f>
        <v>09/</v>
      </c>
      <c r="C714" s="89" t="n">
        <f aca="false">C713</f>
        <v>2016</v>
      </c>
      <c r="D714" s="89" t="str">
        <f aca="false">B714&amp;"|"&amp;C714&amp;"|"&amp;A714</f>
        <v>09/|2016|23</v>
      </c>
      <c r="E714" s="72" t="n">
        <f aca="false">VLOOKUP(D714,'EST. DESCRITIVAS'!E:Q,3,0)</f>
        <v>0.3675473657436</v>
      </c>
      <c r="F714" s="72" t="n">
        <f aca="false">VLOOKUP(D714,'EST. DESCRITIVAS'!$E:$Q,5,0)</f>
        <v>0.514945222983463</v>
      </c>
      <c r="G714" s="72" t="n">
        <f aca="false">VLOOKUP(D714,'EST. DESCRITIVAS'!$E:$Q,7,0)</f>
        <v>0.882492588727064</v>
      </c>
      <c r="H714" s="72" t="n">
        <f aca="false">VLOOKUP(D714,'EST. DESCRITIVAS'!$E:$Q,13,0)</f>
        <v>0.0841152279430693</v>
      </c>
      <c r="I714" s="72" t="n">
        <f aca="false">VLOOKUP(D714,'EST. DESCRITIVAS'!$E:$Q,11,0)</f>
        <v>0.666610142658097</v>
      </c>
      <c r="J714" s="72" t="n">
        <f aca="false">VLOOKUP(D714,'EST. DESCRITIVAS'!$E:$Q,9,0)</f>
        <v>0.216819594122604</v>
      </c>
    </row>
    <row r="715" customFormat="false" ht="12.75" hidden="false" customHeight="false" outlineLevel="0" collapsed="false">
      <c r="A715" s="89" t="n">
        <v>1</v>
      </c>
      <c r="B715" s="89" t="s">
        <v>28</v>
      </c>
      <c r="C715" s="89" t="n">
        <f aca="false">C714</f>
        <v>2016</v>
      </c>
      <c r="D715" s="89" t="str">
        <f aca="false">B715&amp;"|"&amp;C715&amp;"|"&amp;A715</f>
        <v>12/|2016|1</v>
      </c>
      <c r="E715" s="72" t="n">
        <f aca="false">VLOOKUP(D715,'EST. DESCRITIVAS'!E:Q,3,0)</f>
        <v>0.710379586119797</v>
      </c>
      <c r="F715" s="72" t="n">
        <f aca="false">VLOOKUP(D715,'EST. DESCRITIVAS'!$E:$Q,5,0)</f>
        <v>0.0698259096664975</v>
      </c>
      <c r="G715" s="72" t="n">
        <f aca="false">VLOOKUP(D715,'EST. DESCRITIVAS'!$E:$Q,7,0)</f>
        <v>0.780205495786295</v>
      </c>
      <c r="H715" s="72" t="n">
        <f aca="false">VLOOKUP(D715,'EST. DESCRITIVAS'!$E:$Q,13,0)</f>
        <v>0.0926208941988922</v>
      </c>
      <c r="I715" s="72" t="n">
        <f aca="false">VLOOKUP(D715,'EST. DESCRITIVAS'!$E:$Q,11,0)</f>
        <v>0.579306325763556</v>
      </c>
      <c r="J715" s="72" t="n">
        <f aca="false">VLOOKUP(D715,'EST. DESCRITIVAS'!$E:$Q,9,0)</f>
        <v>0.170296487627595</v>
      </c>
    </row>
    <row r="716" customFormat="false" ht="12.75" hidden="false" customHeight="false" outlineLevel="0" collapsed="false">
      <c r="A716" s="89" t="n">
        <v>2</v>
      </c>
      <c r="B716" s="89" t="str">
        <f aca="false">B715</f>
        <v>12/</v>
      </c>
      <c r="C716" s="89" t="n">
        <f aca="false">C715</f>
        <v>2016</v>
      </c>
      <c r="D716" s="89" t="str">
        <f aca="false">B716&amp;"|"&amp;C716&amp;"|"&amp;A716</f>
        <v>12/|2016|2</v>
      </c>
      <c r="E716" s="72" t="n">
        <f aca="false">VLOOKUP(D716,'EST. DESCRITIVAS'!E:Q,3,0)</f>
        <v>0.676818634778276</v>
      </c>
      <c r="F716" s="72" t="n">
        <f aca="false">VLOOKUP(D716,'EST. DESCRITIVAS'!$E:$Q,5,0)</f>
        <v>0.336509715994021</v>
      </c>
      <c r="G716" s="72" t="n">
        <f aca="false">VLOOKUP(D716,'EST. DESCRITIVAS'!$E:$Q,7,0)</f>
        <v>1.0133283507723</v>
      </c>
      <c r="H716" s="72" t="n">
        <f aca="false">VLOOKUP(D716,'EST. DESCRITIVAS'!$E:$Q,13,0)</f>
        <v>0.189337319382163</v>
      </c>
      <c r="I716" s="72" t="n">
        <f aca="false">VLOOKUP(D716,'EST. DESCRITIVAS'!$E:$Q,11,0)</f>
        <v>0.914860488290982</v>
      </c>
      <c r="J716" s="72" t="n">
        <f aca="false">VLOOKUP(D716,'EST. DESCRITIVAS'!$E:$Q,9,0)</f>
        <v>0.297832585949178</v>
      </c>
    </row>
    <row r="717" customFormat="false" ht="12.75" hidden="false" customHeight="false" outlineLevel="0" collapsed="false">
      <c r="A717" s="89" t="n">
        <v>3</v>
      </c>
      <c r="B717" s="89" t="str">
        <f aca="false">B716</f>
        <v>12/</v>
      </c>
      <c r="C717" s="89" t="n">
        <f aca="false">C716</f>
        <v>2016</v>
      </c>
      <c r="D717" s="89" t="str">
        <f aca="false">B717&amp;"|"&amp;C717&amp;"|"&amp;A717</f>
        <v>12/|2016|3</v>
      </c>
      <c r="E717" s="72" t="str">
        <f aca="false">VLOOKUP(D717,'EST. DESCRITIVAS'!E:Q,3,0)</f>
        <v/>
      </c>
      <c r="F717" s="72" t="str">
        <f aca="false">VLOOKUP(D717,'EST. DESCRITIVAS'!$E:$Q,5,0)</f>
        <v/>
      </c>
      <c r="G717" s="72" t="str">
        <f aca="false">VLOOKUP(D717,'EST. DESCRITIVAS'!$E:$Q,7,0)</f>
        <v/>
      </c>
      <c r="H717" s="72" t="str">
        <f aca="false">VLOOKUP(D717,'EST. DESCRITIVAS'!$E:$Q,13,0)</f>
        <v/>
      </c>
      <c r="I717" s="72" t="str">
        <f aca="false">VLOOKUP(D717,'EST. DESCRITIVAS'!$E:$Q,11,0)</f>
        <v/>
      </c>
      <c r="J717" s="72" t="str">
        <f aca="false">VLOOKUP(D717,'EST. DESCRITIVAS'!$E:$Q,9,0)</f>
        <v/>
      </c>
    </row>
    <row r="718" customFormat="false" ht="12.75" hidden="false" customHeight="false" outlineLevel="0" collapsed="false">
      <c r="A718" s="89" t="n">
        <v>4</v>
      </c>
      <c r="B718" s="89" t="str">
        <f aca="false">B717</f>
        <v>12/</v>
      </c>
      <c r="C718" s="89" t="n">
        <f aca="false">C717</f>
        <v>2016</v>
      </c>
      <c r="D718" s="89" t="str">
        <f aca="false">B718&amp;"|"&amp;C718&amp;"|"&amp;A718</f>
        <v>12/|2016|4</v>
      </c>
      <c r="E718" s="72" t="n">
        <f aca="false">VLOOKUP(D718,'EST. DESCRITIVAS'!E:Q,3,0)</f>
        <v>1.66475138121547</v>
      </c>
      <c r="F718" s="72" t="n">
        <f aca="false">VLOOKUP(D718,'EST. DESCRITIVAS'!$E:$Q,5,0)</f>
        <v>0.663922651933701</v>
      </c>
      <c r="G718" s="72" t="n">
        <f aca="false">VLOOKUP(D718,'EST. DESCRITIVAS'!$E:$Q,7,0)</f>
        <v>2.32867403314917</v>
      </c>
      <c r="H718" s="72" t="n">
        <f aca="false">VLOOKUP(D718,'EST. DESCRITIVAS'!$E:$Q,13,0)</f>
        <v>0.320718232044198</v>
      </c>
      <c r="I718" s="72" t="n">
        <f aca="false">VLOOKUP(D718,'EST. DESCRITIVAS'!$E:$Q,11,0)</f>
        <v>2.4049723756906</v>
      </c>
      <c r="J718" s="72" t="n">
        <f aca="false">VLOOKUP(D718,'EST. DESCRITIVAS'!$E:$Q,9,0)</f>
        <v>0.84475138121547</v>
      </c>
    </row>
    <row r="719" customFormat="false" ht="12.75" hidden="false" customHeight="false" outlineLevel="0" collapsed="false">
      <c r="A719" s="89" t="n">
        <v>5</v>
      </c>
      <c r="B719" s="89" t="str">
        <f aca="false">B718</f>
        <v>12/</v>
      </c>
      <c r="C719" s="89" t="n">
        <f aca="false">C718</f>
        <v>2016</v>
      </c>
      <c r="D719" s="89" t="str">
        <f aca="false">B719&amp;"|"&amp;C719&amp;"|"&amp;A719</f>
        <v>12/|2016|5</v>
      </c>
      <c r="E719" s="72" t="n">
        <f aca="false">VLOOKUP(D719,'EST. DESCRITIVAS'!E:Q,3,0)</f>
        <v>0.406976744186048</v>
      </c>
      <c r="F719" s="101"/>
      <c r="G719" s="101"/>
      <c r="H719" s="101"/>
      <c r="I719" s="101"/>
      <c r="J719" s="101"/>
    </row>
    <row r="720" customFormat="false" ht="12.75" hidden="false" customHeight="false" outlineLevel="0" collapsed="false">
      <c r="A720" s="89" t="n">
        <v>6</v>
      </c>
      <c r="B720" s="89" t="str">
        <f aca="false">B719</f>
        <v>12/</v>
      </c>
      <c r="C720" s="89" t="n">
        <f aca="false">C719</f>
        <v>2016</v>
      </c>
      <c r="D720" s="89" t="str">
        <f aca="false">B720&amp;"|"&amp;C720&amp;"|"&amp;A720</f>
        <v>12/|2016|6</v>
      </c>
      <c r="E720" s="72" t="n">
        <f aca="false">VLOOKUP(D720,'EST. DESCRITIVAS'!E:Q,3,0)</f>
        <v>0.370937978919714</v>
      </c>
      <c r="F720" s="72" t="n">
        <f aca="false">VLOOKUP(D720,'EST. DESCRITIVAS'!$E:$Q,5,0)</f>
        <v>0.356363181434334</v>
      </c>
      <c r="G720" s="72" t="n">
        <f aca="false">VLOOKUP(D720,'EST. DESCRITIVAS'!$E:$Q,7,0)</f>
        <v>0.727301160354048</v>
      </c>
      <c r="H720" s="72" t="n">
        <f aca="false">VLOOKUP(D720,'EST. DESCRITIVAS'!$E:$Q,13,0)</f>
        <v>0.425390172958433</v>
      </c>
      <c r="I720" s="72" t="n">
        <f aca="false">VLOOKUP(D720,'EST. DESCRITIVAS'!$E:$Q,11,0)</f>
        <v>0.187908547837238</v>
      </c>
      <c r="J720" s="72" t="n">
        <f aca="false">VLOOKUP(D720,'EST. DESCRITIVAS'!$E:$Q,9,0)</f>
        <v>0.357645513401933</v>
      </c>
    </row>
    <row r="721" customFormat="false" ht="12.75" hidden="false" customHeight="false" outlineLevel="0" collapsed="false">
      <c r="A721" s="89" t="n">
        <v>7</v>
      </c>
      <c r="B721" s="89" t="str">
        <f aca="false">B720</f>
        <v>12/</v>
      </c>
      <c r="C721" s="89" t="n">
        <f aca="false">C720</f>
        <v>2016</v>
      </c>
      <c r="D721" s="89" t="str">
        <f aca="false">B721&amp;"|"&amp;C721&amp;"|"&amp;A721</f>
        <v>12/|2016|7</v>
      </c>
      <c r="E721" s="72" t="n">
        <f aca="false">VLOOKUP(D721,'EST. DESCRITIVAS'!E:Q,3,0)</f>
        <v>0.832952016554093</v>
      </c>
      <c r="F721" s="72" t="n">
        <f aca="false">VLOOKUP(D721,'EST. DESCRITIVAS'!$E:$Q,5,0)</f>
        <v>0.0962370671143559</v>
      </c>
      <c r="G721" s="72" t="n">
        <f aca="false">VLOOKUP(D721,'EST. DESCRITIVAS'!$E:$Q,7,0)</f>
        <v>0.929189083668449</v>
      </c>
      <c r="H721" s="72" t="n">
        <f aca="false">VLOOKUP(D721,'EST. DESCRITIVAS'!$E:$Q,13,0)</f>
        <v>0.128130246359271</v>
      </c>
      <c r="I721" s="72" t="n">
        <f aca="false">VLOOKUP(D721,'EST. DESCRITIVAS'!$E:$Q,11,0)</f>
        <v>0.365300433373677</v>
      </c>
      <c r="J721" s="72" t="str">
        <f aca="false">VLOOKUP(D721,'EST. DESCRITIVAS'!$E:$Q,9,0)</f>
        <v/>
      </c>
    </row>
    <row r="722" customFormat="false" ht="12.75" hidden="false" customHeight="false" outlineLevel="0" collapsed="false">
      <c r="A722" s="89" t="n">
        <v>8</v>
      </c>
      <c r="B722" s="89" t="str">
        <f aca="false">B721</f>
        <v>12/</v>
      </c>
      <c r="C722" s="89" t="n">
        <f aca="false">C721</f>
        <v>2016</v>
      </c>
      <c r="D722" s="89" t="str">
        <f aca="false">B722&amp;"|"&amp;C722&amp;"|"&amp;A722</f>
        <v>12/|2016|8</v>
      </c>
      <c r="E722" s="72" t="n">
        <f aca="false">VLOOKUP(D722,'EST. DESCRITIVAS'!E:Q,3,0)</f>
        <v>0.62699989012249</v>
      </c>
      <c r="F722" s="72" t="n">
        <f aca="false">VLOOKUP(D722,'EST. DESCRITIVAS'!$E:$Q,5,0)</f>
        <v>0.141229027727351</v>
      </c>
      <c r="G722" s="72" t="n">
        <f aca="false">VLOOKUP(D722,'EST. DESCRITIVAS'!$E:$Q,7,0)</f>
        <v>0.768228917849839</v>
      </c>
      <c r="H722" s="72" t="n">
        <f aca="false">VLOOKUP(D722,'EST. DESCRITIVAS'!$E:$Q,13,0)</f>
        <v>0.190104216430031</v>
      </c>
      <c r="I722" s="72" t="n">
        <f aca="false">VLOOKUP(D722,'EST. DESCRITIVAS'!$E:$Q,11,0)</f>
        <v>0.286619666163459</v>
      </c>
      <c r="J722" s="72" t="n">
        <f aca="false">VLOOKUP(D722,'EST. DESCRITIVAS'!$E:$Q,9,0)</f>
        <v>0.089253979476792</v>
      </c>
    </row>
    <row r="723" customFormat="false" ht="12.75" hidden="false" customHeight="false" outlineLevel="0" collapsed="false">
      <c r="A723" s="89" t="n">
        <v>9</v>
      </c>
      <c r="B723" s="89" t="str">
        <f aca="false">B722</f>
        <v>12/</v>
      </c>
      <c r="C723" s="89" t="n">
        <f aca="false">C722</f>
        <v>2016</v>
      </c>
      <c r="D723" s="89" t="str">
        <f aca="false">B723&amp;"|"&amp;C723&amp;"|"&amp;A723</f>
        <v>12/|2016|9</v>
      </c>
      <c r="E723" s="72" t="n">
        <f aca="false">VLOOKUP(D723,'EST. DESCRITIVAS'!E:Q,3,0)</f>
        <v>0.800516024362894</v>
      </c>
      <c r="F723" s="72" t="n">
        <f aca="false">VLOOKUP(D723,'EST. DESCRITIVAS'!$E:$Q,5,0)</f>
        <v>0.0936802353125628</v>
      </c>
      <c r="G723" s="72" t="n">
        <f aca="false">VLOOKUP(D723,'EST. DESCRITIVAS'!$E:$Q,7,0)</f>
        <v>0.894196259675456</v>
      </c>
      <c r="H723" s="72" t="n">
        <f aca="false">VLOOKUP(D723,'EST. DESCRITIVAS'!$E:$Q,13,0)</f>
        <v>0.274643230844214</v>
      </c>
      <c r="I723" s="72" t="n">
        <f aca="false">VLOOKUP(D723,'EST. DESCRITIVAS'!$E:$Q,11,0)</f>
        <v>0.711576805488809</v>
      </c>
      <c r="J723" s="72" t="n">
        <f aca="false">VLOOKUP(D723,'EST. DESCRITIVAS'!$E:$Q,9,0)</f>
        <v>0.306726040143559</v>
      </c>
    </row>
    <row r="724" customFormat="false" ht="12.75" hidden="false" customHeight="false" outlineLevel="0" collapsed="false">
      <c r="A724" s="89" t="n">
        <v>10</v>
      </c>
      <c r="B724" s="89" t="str">
        <f aca="false">B723</f>
        <v>12/</v>
      </c>
      <c r="C724" s="89" t="n">
        <f aca="false">C723</f>
        <v>2016</v>
      </c>
      <c r="D724" s="89" t="str">
        <f aca="false">B724&amp;"|"&amp;C724&amp;"|"&amp;A724</f>
        <v>12/|2016|10</v>
      </c>
      <c r="E724" s="72" t="n">
        <f aca="false">VLOOKUP(D724,'EST. DESCRITIVAS'!E:Q,3,0)</f>
        <v>0.747891529801059</v>
      </c>
      <c r="F724" s="72" t="n">
        <f aca="false">VLOOKUP(D724,'EST. DESCRITIVAS'!$E:$Q,5,0)</f>
        <v>0.206367781768291</v>
      </c>
      <c r="G724" s="72" t="n">
        <f aca="false">VLOOKUP(D724,'EST. DESCRITIVAS'!$E:$Q,7,0)</f>
        <v>0.954259311569352</v>
      </c>
      <c r="H724" s="72" t="n">
        <f aca="false">VLOOKUP(D724,'EST. DESCRITIVAS'!$E:$Q,13,0)</f>
        <v>0.184344860982205</v>
      </c>
      <c r="I724" s="72" t="n">
        <f aca="false">VLOOKUP(D724,'EST. DESCRITIVAS'!$E:$Q,11,0)</f>
        <v>1.04224002259796</v>
      </c>
      <c r="J724" s="72" t="n">
        <f aca="false">VLOOKUP(D724,'EST. DESCRITIVAS'!$E:$Q,9,0)</f>
        <v>0.211613736330254</v>
      </c>
    </row>
    <row r="725" customFormat="false" ht="12.75" hidden="false" customHeight="false" outlineLevel="0" collapsed="false">
      <c r="A725" s="89" t="n">
        <v>11</v>
      </c>
      <c r="B725" s="89" t="str">
        <f aca="false">B724</f>
        <v>12/</v>
      </c>
      <c r="C725" s="89" t="n">
        <f aca="false">C724</f>
        <v>2016</v>
      </c>
      <c r="D725" s="89" t="str">
        <f aca="false">B725&amp;"|"&amp;C725&amp;"|"&amp;A725</f>
        <v>12/|2016|11</v>
      </c>
      <c r="E725" s="72" t="n">
        <f aca="false">VLOOKUP(D725,'EST. DESCRITIVAS'!E:Q,3,0)</f>
        <v>0.635437301158534</v>
      </c>
      <c r="F725" s="72" t="n">
        <f aca="false">VLOOKUP(D725,'EST. DESCRITIVAS'!$E:$Q,5,0)</f>
        <v>0.183862433862434</v>
      </c>
      <c r="G725" s="72" t="n">
        <f aca="false">VLOOKUP(D725,'EST. DESCRITIVAS'!$E:$Q,7,0)</f>
        <v>0.819299735020967</v>
      </c>
      <c r="H725" s="72" t="n">
        <f aca="false">VLOOKUP(D725,'EST. DESCRITIVAS'!$E:$Q,13,0)</f>
        <v>0.100734909486935</v>
      </c>
      <c r="I725" s="72" t="n">
        <f aca="false">VLOOKUP(D725,'EST. DESCRITIVAS'!$E:$Q,11,0)</f>
        <v>0.773800948436281</v>
      </c>
      <c r="J725" s="72" t="n">
        <f aca="false">VLOOKUP(D725,'EST. DESCRITIVAS'!$E:$Q,9,0)</f>
        <v>0.217417869362764</v>
      </c>
    </row>
    <row r="726" customFormat="false" ht="12.75" hidden="false" customHeight="false" outlineLevel="0" collapsed="false">
      <c r="A726" s="89" t="n">
        <v>12</v>
      </c>
      <c r="B726" s="89" t="str">
        <f aca="false">B725</f>
        <v>12/</v>
      </c>
      <c r="C726" s="89" t="n">
        <f aca="false">C725</f>
        <v>2016</v>
      </c>
      <c r="D726" s="89" t="str">
        <f aca="false">B726&amp;"|"&amp;C726&amp;"|"&amp;A726</f>
        <v>12/|2016|12</v>
      </c>
      <c r="E726" s="72" t="n">
        <f aca="false">VLOOKUP(D726,'EST. DESCRITIVAS'!E:Q,3,0)</f>
        <v>0.732261257264127</v>
      </c>
      <c r="F726" s="72" t="n">
        <f aca="false">VLOOKUP(D726,'EST. DESCRITIVAS'!$E:$Q,5,0)</f>
        <v>0.228719558924367</v>
      </c>
      <c r="G726" s="72" t="n">
        <f aca="false">VLOOKUP(D726,'EST. DESCRITIVAS'!$E:$Q,7,0)</f>
        <v>0.960980816188493</v>
      </c>
      <c r="H726" s="72" t="n">
        <f aca="false">VLOOKUP(D726,'EST. DESCRITIVAS'!$E:$Q,13,0)</f>
        <v>0.0693446849703541</v>
      </c>
      <c r="I726" s="72" t="n">
        <f aca="false">VLOOKUP(D726,'EST. DESCRITIVAS'!$E:$Q,11,0)</f>
        <v>0.841583851220746</v>
      </c>
      <c r="J726" s="72" t="n">
        <f aca="false">VLOOKUP(D726,'EST. DESCRITIVAS'!$E:$Q,9,0)</f>
        <v>0.281685246491655</v>
      </c>
    </row>
    <row r="727" customFormat="false" ht="12.75" hidden="false" customHeight="false" outlineLevel="0" collapsed="false">
      <c r="A727" s="89" t="n">
        <v>13</v>
      </c>
      <c r="B727" s="89" t="str">
        <f aca="false">B726</f>
        <v>12/</v>
      </c>
      <c r="C727" s="89" t="n">
        <f aca="false">C726</f>
        <v>2016</v>
      </c>
      <c r="D727" s="89" t="str">
        <f aca="false">B727&amp;"|"&amp;C727&amp;"|"&amp;A727</f>
        <v>12/|2016|13</v>
      </c>
      <c r="E727" s="72" t="n">
        <f aca="false">VLOOKUP(D727,'EST. DESCRITIVAS'!E:Q,3,0)</f>
        <v>0.594460788548071</v>
      </c>
      <c r="F727" s="72" t="n">
        <f aca="false">VLOOKUP(D727,'EST. DESCRITIVAS'!$E:$Q,5,0)</f>
        <v>0.226131639797056</v>
      </c>
      <c r="G727" s="72" t="n">
        <f aca="false">VLOOKUP(D727,'EST. DESCRITIVAS'!$E:$Q,7,0)</f>
        <v>0.820592428345126</v>
      </c>
      <c r="H727" s="72" t="n">
        <f aca="false">VLOOKUP(D727,'EST. DESCRITIVAS'!$E:$Q,13,0)</f>
        <v>0.153122873947816</v>
      </c>
      <c r="I727" s="72" t="n">
        <f aca="false">VLOOKUP(D727,'EST. DESCRITIVAS'!$E:$Q,11,0)</f>
        <v>0.721696601243457</v>
      </c>
      <c r="J727" s="72" t="n">
        <f aca="false">VLOOKUP(D727,'EST. DESCRITIVAS'!$E:$Q,9,0)</f>
        <v>0.277376770178266</v>
      </c>
    </row>
    <row r="728" customFormat="false" ht="12.75" hidden="false" customHeight="false" outlineLevel="0" collapsed="false">
      <c r="A728" s="89" t="n">
        <v>14</v>
      </c>
      <c r="B728" s="89" t="str">
        <f aca="false">B727</f>
        <v>12/</v>
      </c>
      <c r="C728" s="89" t="n">
        <f aca="false">C727</f>
        <v>2016</v>
      </c>
      <c r="D728" s="89" t="str">
        <f aca="false">B728&amp;"|"&amp;C728&amp;"|"&amp;A728</f>
        <v>12/|2016|14</v>
      </c>
      <c r="E728" s="72" t="n">
        <f aca="false">VLOOKUP(D728,'EST. DESCRITIVAS'!E:Q,3,0)</f>
        <v>0.809216529001704</v>
      </c>
      <c r="F728" s="72" t="n">
        <f aca="false">VLOOKUP(D728,'EST. DESCRITIVAS'!$E:$Q,5,0)</f>
        <v>0.143462635922801</v>
      </c>
      <c r="G728" s="72" t="n">
        <f aca="false">VLOOKUP(D728,'EST. DESCRITIVAS'!$E:$Q,7,0)</f>
        <v>0.952679164924505</v>
      </c>
      <c r="H728" s="72" t="n">
        <f aca="false">VLOOKUP(D728,'EST. DESCRITIVAS'!$E:$Q,13,0)</f>
        <v>0.14657783883637</v>
      </c>
      <c r="I728" s="72" t="n">
        <f aca="false">VLOOKUP(D728,'EST. DESCRITIVAS'!$E:$Q,11,0)</f>
        <v>0.769075771532971</v>
      </c>
      <c r="J728" s="72" t="n">
        <f aca="false">VLOOKUP(D728,'EST. DESCRITIVAS'!$E:$Q,9,0)</f>
        <v>0.123894218729194</v>
      </c>
    </row>
    <row r="729" customFormat="false" ht="12.75" hidden="false" customHeight="false" outlineLevel="0" collapsed="false">
      <c r="A729" s="89" t="n">
        <v>15</v>
      </c>
      <c r="B729" s="89" t="str">
        <f aca="false">B728</f>
        <v>12/</v>
      </c>
      <c r="C729" s="89" t="n">
        <f aca="false">C728</f>
        <v>2016</v>
      </c>
      <c r="D729" s="89" t="str">
        <f aca="false">B729&amp;"|"&amp;C729&amp;"|"&amp;A729</f>
        <v>12/|2016|15</v>
      </c>
      <c r="E729" s="72" t="n">
        <f aca="false">VLOOKUP(D729,'EST. DESCRITIVAS'!E:Q,3,0)</f>
        <v>0.724098640839911</v>
      </c>
      <c r="F729" s="72" t="n">
        <f aca="false">VLOOKUP(D729,'EST. DESCRITIVAS'!$E:$Q,5,0)</f>
        <v>0.178535579609886</v>
      </c>
      <c r="G729" s="72" t="n">
        <f aca="false">VLOOKUP(D729,'EST. DESCRITIVAS'!$E:$Q,7,0)</f>
        <v>0.902634220449798</v>
      </c>
      <c r="H729" s="72" t="n">
        <f aca="false">VLOOKUP(D729,'EST. DESCRITIVAS'!$E:$Q,13,0)</f>
        <v>0.195029977482976</v>
      </c>
      <c r="I729" s="72" t="n">
        <f aca="false">VLOOKUP(D729,'EST. DESCRITIVAS'!$E:$Q,11,0)</f>
        <v>0.664225061718346</v>
      </c>
      <c r="J729" s="72" t="n">
        <f aca="false">VLOOKUP(D729,'EST. DESCRITIVAS'!$E:$Q,9,0)</f>
        <v>0.231572664876156</v>
      </c>
    </row>
    <row r="730" customFormat="false" ht="12.75" hidden="false" customHeight="false" outlineLevel="0" collapsed="false">
      <c r="A730" s="89" t="n">
        <v>16</v>
      </c>
      <c r="B730" s="89" t="str">
        <f aca="false">B729</f>
        <v>12/</v>
      </c>
      <c r="C730" s="89" t="n">
        <f aca="false">C729</f>
        <v>2016</v>
      </c>
      <c r="D730" s="89" t="str">
        <f aca="false">B730&amp;"|"&amp;C730&amp;"|"&amp;A730</f>
        <v>12/|2016|16</v>
      </c>
      <c r="E730" s="72" t="n">
        <f aca="false">VLOOKUP(D730,'EST. DESCRITIVAS'!E:Q,3,0)</f>
        <v>0.824030496567932</v>
      </c>
      <c r="F730" s="72" t="n">
        <f aca="false">VLOOKUP(D730,'EST. DESCRITIVAS'!$E:$Q,5,0)</f>
        <v>0.17955959318077</v>
      </c>
      <c r="G730" s="72" t="n">
        <f aca="false">VLOOKUP(D730,'EST. DESCRITIVAS'!$E:$Q,7,0)</f>
        <v>1.0035900897487</v>
      </c>
      <c r="H730" s="72" t="n">
        <f aca="false">VLOOKUP(D730,'EST. DESCRITIVAS'!$E:$Q,13,0)</f>
        <v>0.0299256780733671</v>
      </c>
      <c r="I730" s="72" t="n">
        <f aca="false">VLOOKUP(D730,'EST. DESCRITIVAS'!$E:$Q,11,0)</f>
        <v>0.988724004501956</v>
      </c>
      <c r="J730" s="72" t="n">
        <f aca="false">VLOOKUP(D730,'EST. DESCRITIVAS'!$E:$Q,9,0)</f>
        <v>0.0238733956117977</v>
      </c>
    </row>
    <row r="731" customFormat="false" ht="12.75" hidden="false" customHeight="false" outlineLevel="0" collapsed="false">
      <c r="A731" s="89" t="n">
        <v>17</v>
      </c>
      <c r="B731" s="89" t="str">
        <f aca="false">B730</f>
        <v>12/</v>
      </c>
      <c r="C731" s="89" t="n">
        <f aca="false">C730</f>
        <v>2016</v>
      </c>
      <c r="D731" s="89" t="str">
        <f aca="false">B731&amp;"|"&amp;C731&amp;"|"&amp;A731</f>
        <v>12/|2016|17</v>
      </c>
      <c r="E731" s="72" t="n">
        <f aca="false">VLOOKUP(D731,'EST. DESCRITIVAS'!E:Q,3,0)</f>
        <v>0.851000855693161</v>
      </c>
      <c r="F731" s="72" t="n">
        <f aca="false">VLOOKUP(D731,'EST. DESCRITIVAS'!$E:$Q,5,0)</f>
        <v>0.0751612623461963</v>
      </c>
      <c r="G731" s="72" t="n">
        <f aca="false">VLOOKUP(D731,'EST. DESCRITIVAS'!$E:$Q,7,0)</f>
        <v>0.926162118039357</v>
      </c>
      <c r="H731" s="72" t="n">
        <f aca="false">VLOOKUP(D731,'EST. DESCRITIVAS'!$E:$Q,13,0)</f>
        <v>0.0190287303885478</v>
      </c>
      <c r="I731" s="72" t="n">
        <f aca="false">VLOOKUP(D731,'EST. DESCRITIVAS'!$E:$Q,11,0)</f>
        <v>0.254510925478872</v>
      </c>
      <c r="J731" s="72" t="n">
        <f aca="false">VLOOKUP(D731,'EST. DESCRITIVAS'!$E:$Q,9,0)</f>
        <v>0.0591877641749238</v>
      </c>
    </row>
    <row r="732" customFormat="false" ht="12.75" hidden="false" customHeight="false" outlineLevel="0" collapsed="false">
      <c r="A732" s="89" t="n">
        <v>18</v>
      </c>
      <c r="B732" s="89" t="str">
        <f aca="false">B731</f>
        <v>12/</v>
      </c>
      <c r="C732" s="89" t="n">
        <f aca="false">C731</f>
        <v>2016</v>
      </c>
      <c r="D732" s="89" t="str">
        <f aca="false">B732&amp;"|"&amp;C732&amp;"|"&amp;A732</f>
        <v>12/|2016|18</v>
      </c>
      <c r="E732" s="72" t="n">
        <f aca="false">VLOOKUP(D732,'EST. DESCRITIVAS'!E:Q,3,0)</f>
        <v>0.742462901498573</v>
      </c>
      <c r="F732" s="72" t="n">
        <f aca="false">VLOOKUP(D732,'EST. DESCRITIVAS'!$E:$Q,5,0)</f>
        <v>0.0963357123377877</v>
      </c>
      <c r="G732" s="72" t="n">
        <f aca="false">VLOOKUP(D732,'EST. DESCRITIVAS'!$E:$Q,7,0)</f>
        <v>0.838798613836358</v>
      </c>
      <c r="H732" s="72" t="n">
        <f aca="false">VLOOKUP(D732,'EST. DESCRITIVAS'!$E:$Q,13,0)</f>
        <v>0.0828166259819216</v>
      </c>
      <c r="I732" s="72" t="n">
        <f aca="false">VLOOKUP(D732,'EST. DESCRITIVAS'!$E:$Q,11,0)</f>
        <v>0.888222265087167</v>
      </c>
      <c r="J732" s="72" t="n">
        <f aca="false">VLOOKUP(D732,'EST. DESCRITIVAS'!$E:$Q,9,0)</f>
        <v>0.126149538056311</v>
      </c>
    </row>
    <row r="733" customFormat="false" ht="12.75" hidden="false" customHeight="false" outlineLevel="0" collapsed="false">
      <c r="A733" s="89" t="n">
        <v>19</v>
      </c>
      <c r="B733" s="89" t="str">
        <f aca="false">B732</f>
        <v>12/</v>
      </c>
      <c r="C733" s="89" t="n">
        <f aca="false">C732</f>
        <v>2016</v>
      </c>
      <c r="D733" s="89" t="str">
        <f aca="false">B733&amp;"|"&amp;C733&amp;"|"&amp;A733</f>
        <v>12/|2016|19</v>
      </c>
      <c r="E733" s="72" t="str">
        <f aca="false">VLOOKUP(D733,'EST. DESCRITIVAS'!E:Q,3,0)</f>
        <v/>
      </c>
      <c r="F733" s="72" t="str">
        <f aca="false">VLOOKUP(D733,'EST. DESCRITIVAS'!$E:$Q,5,0)</f>
        <v/>
      </c>
      <c r="G733" s="72" t="str">
        <f aca="false">VLOOKUP(D733,'EST. DESCRITIVAS'!$E:$Q,7,0)</f>
        <v/>
      </c>
      <c r="H733" s="72" t="str">
        <f aca="false">VLOOKUP(D733,'EST. DESCRITIVAS'!$E:$Q,13,0)</f>
        <v/>
      </c>
      <c r="I733" s="72" t="str">
        <f aca="false">VLOOKUP(D733,'EST. DESCRITIVAS'!$E:$Q,11,0)</f>
        <v/>
      </c>
      <c r="J733" s="72" t="str">
        <f aca="false">VLOOKUP(D733,'EST. DESCRITIVAS'!$E:$Q,9,0)</f>
        <v/>
      </c>
    </row>
    <row r="734" customFormat="false" ht="12.75" hidden="false" customHeight="false" outlineLevel="0" collapsed="false">
      <c r="A734" s="89" t="n">
        <v>20</v>
      </c>
      <c r="B734" s="89" t="str">
        <f aca="false">B733</f>
        <v>12/</v>
      </c>
      <c r="C734" s="89" t="n">
        <f aca="false">C733</f>
        <v>2016</v>
      </c>
      <c r="D734" s="89" t="str">
        <f aca="false">B734&amp;"|"&amp;C734&amp;"|"&amp;A734</f>
        <v>12/|2016|20</v>
      </c>
      <c r="E734" s="72" t="str">
        <f aca="false">VLOOKUP(D734,'EST. DESCRITIVAS'!E:Q,3,0)</f>
        <v/>
      </c>
      <c r="F734" s="72" t="str">
        <f aca="false">VLOOKUP(D734,'EST. DESCRITIVAS'!$E:$Q,5,0)</f>
        <v/>
      </c>
      <c r="G734" s="72" t="str">
        <f aca="false">VLOOKUP(D734,'EST. DESCRITIVAS'!$E:$Q,7,0)</f>
        <v/>
      </c>
      <c r="H734" s="72" t="str">
        <f aca="false">VLOOKUP(D734,'EST. DESCRITIVAS'!$E:$Q,13,0)</f>
        <v/>
      </c>
      <c r="I734" s="72" t="str">
        <f aca="false">VLOOKUP(D734,'EST. DESCRITIVAS'!$E:$Q,11,0)</f>
        <v/>
      </c>
      <c r="J734" s="72" t="str">
        <f aca="false">VLOOKUP(D734,'EST. DESCRITIVAS'!$E:$Q,9,0)</f>
        <v/>
      </c>
    </row>
    <row r="735" customFormat="false" ht="12.75" hidden="false" customHeight="false" outlineLevel="0" collapsed="false">
      <c r="A735" s="89" t="n">
        <v>21</v>
      </c>
      <c r="B735" s="89" t="str">
        <f aca="false">B734</f>
        <v>12/</v>
      </c>
      <c r="C735" s="89" t="n">
        <f aca="false">C734</f>
        <v>2016</v>
      </c>
      <c r="D735" s="89" t="str">
        <f aca="false">B735&amp;"|"&amp;C735&amp;"|"&amp;A735</f>
        <v>12/|2016|21</v>
      </c>
      <c r="E735" s="72" t="n">
        <f aca="false">VLOOKUP(D735,'EST. DESCRITIVAS'!E:Q,3,0)</f>
        <v>0.730603448275862</v>
      </c>
      <c r="F735" s="72" t="n">
        <f aca="false">VLOOKUP(D735,'EST. DESCRITIVAS'!$E:$Q,5,0)</f>
        <v>0.209051724137931</v>
      </c>
      <c r="G735" s="72" t="n">
        <f aca="false">VLOOKUP(D735,'EST. DESCRITIVAS'!$E:$Q,7,0)</f>
        <v>0.939655172413793</v>
      </c>
      <c r="H735" s="72" t="n">
        <f aca="false">VLOOKUP(D735,'EST. DESCRITIVAS'!$E:$Q,13,0)</f>
        <v>0.120150862068965</v>
      </c>
      <c r="I735" s="72" t="n">
        <f aca="false">VLOOKUP(D735,'EST. DESCRITIVAS'!$E:$Q,11,0)</f>
        <v>0.858162715517241</v>
      </c>
      <c r="J735" s="72" t="n">
        <f aca="false">VLOOKUP(D735,'EST. DESCRITIVAS'!$E:$Q,9,0)</f>
        <v>0.114762931034483</v>
      </c>
    </row>
    <row r="736" customFormat="false" ht="12.75" hidden="false" customHeight="false" outlineLevel="0" collapsed="false">
      <c r="A736" s="89" t="n">
        <v>22</v>
      </c>
      <c r="B736" s="89" t="str">
        <f aca="false">B735</f>
        <v>12/</v>
      </c>
      <c r="C736" s="89" t="n">
        <f aca="false">C735</f>
        <v>2016</v>
      </c>
      <c r="D736" s="89" t="str">
        <f aca="false">B736&amp;"|"&amp;C736&amp;"|"&amp;A736</f>
        <v>12/|2016|22</v>
      </c>
      <c r="E736" s="72" t="n">
        <f aca="false">VLOOKUP(D736,'EST. DESCRITIVAS'!E:Q,3,0)</f>
        <v>0.543318075044479</v>
      </c>
      <c r="F736" s="72" t="n">
        <f aca="false">VLOOKUP(D736,'EST. DESCRITIVAS'!$E:$Q,5,0)</f>
        <v>0.336030628609839</v>
      </c>
      <c r="G736" s="72" t="n">
        <f aca="false">VLOOKUP(D736,'EST. DESCRITIVAS'!$E:$Q,7,0)</f>
        <v>0.879348703654318</v>
      </c>
      <c r="H736" s="72" t="n">
        <f aca="false">VLOOKUP(D736,'EST. DESCRITIVAS'!$E:$Q,13,0)</f>
        <v>0.141299304791931</v>
      </c>
      <c r="I736" s="72" t="n">
        <f aca="false">VLOOKUP(D736,'EST. DESCRITIVAS'!$E:$Q,11,0)</f>
        <v>1.04993588596103</v>
      </c>
      <c r="J736" s="72" t="n">
        <f aca="false">VLOOKUP(D736,'EST. DESCRITIVAS'!$E:$Q,9,0)</f>
        <v>0.296342029218466</v>
      </c>
    </row>
    <row r="737" customFormat="false" ht="12.75" hidden="false" customHeight="false" outlineLevel="0" collapsed="false">
      <c r="A737" s="89" t="n">
        <v>23</v>
      </c>
      <c r="B737" s="89" t="str">
        <f aca="false">B736</f>
        <v>12/</v>
      </c>
      <c r="C737" s="89" t="n">
        <f aca="false">C736</f>
        <v>2016</v>
      </c>
      <c r="D737" s="89" t="str">
        <f aca="false">B737&amp;"|"&amp;C737&amp;"|"&amp;A737</f>
        <v>12/|2016|23</v>
      </c>
      <c r="E737" s="72" t="n">
        <f aca="false">VLOOKUP(D737,'EST. DESCRITIVAS'!E:Q,3,0)</f>
        <v>0.429555284649899</v>
      </c>
      <c r="F737" s="72" t="n">
        <f aca="false">VLOOKUP(D737,'EST. DESCRITIVAS'!$E:$Q,5,0)</f>
        <v>0.476054391746462</v>
      </c>
      <c r="G737" s="72" t="n">
        <f aca="false">VLOOKUP(D737,'EST. DESCRITIVAS'!$E:$Q,7,0)</f>
        <v>0.905609676396364</v>
      </c>
      <c r="H737" s="72" t="n">
        <f aca="false">VLOOKUP(D737,'EST. DESCRITIVAS'!$E:$Q,13,0)</f>
        <v>0.076720361454064</v>
      </c>
      <c r="I737" s="72" t="n">
        <f aca="false">VLOOKUP(D737,'EST. DESCRITIVAS'!$E:$Q,11,0)</f>
        <v>1.04569543371232</v>
      </c>
      <c r="J737" s="72" t="n">
        <f aca="false">VLOOKUP(D737,'EST. DESCRITIVAS'!$E:$Q,9,0)</f>
        <v>0.532215666626875</v>
      </c>
    </row>
    <row r="738" customFormat="false" ht="12.75" hidden="false" customHeight="false" outlineLevel="0" collapsed="false">
      <c r="A738" s="89" t="n">
        <v>1</v>
      </c>
      <c r="B738" s="89" t="s">
        <v>25</v>
      </c>
      <c r="C738" s="89" t="n">
        <v>2017</v>
      </c>
      <c r="D738" s="89" t="str">
        <f aca="false">B738&amp;"|"&amp;C738&amp;"|"&amp;A738</f>
        <v>03/|2017|1</v>
      </c>
      <c r="E738" s="72" t="n">
        <f aca="false">VLOOKUP(D738,'EST. DESCRITIVAS'!E:Q,3,0)</f>
        <v>0.638438681445556</v>
      </c>
      <c r="F738" s="72" t="n">
        <f aca="false">VLOOKUP(D738,'EST. DESCRITIVAS'!$E:$Q,5,0)</f>
        <v>0.0840886424022825</v>
      </c>
      <c r="G738" s="72" t="n">
        <f aca="false">VLOOKUP(D738,'EST. DESCRITIVAS'!$E:$Q,7,0)</f>
        <v>0.722527323847838</v>
      </c>
      <c r="H738" s="72" t="n">
        <f aca="false">VLOOKUP(D738,'EST. DESCRITIVAS'!$E:$Q,13,0)</f>
        <v>0.0904489589749273</v>
      </c>
      <c r="I738" s="72" t="n">
        <f aca="false">VLOOKUP(D738,'EST. DESCRITIVAS'!$E:$Q,11,0)</f>
        <v>0.555780337138012</v>
      </c>
      <c r="J738" s="72" t="n">
        <f aca="false">VLOOKUP(D738,'EST. DESCRITIVAS'!$E:$Q,9,0)</f>
        <v>0.107344516288647</v>
      </c>
    </row>
    <row r="739" customFormat="false" ht="12.75" hidden="false" customHeight="false" outlineLevel="0" collapsed="false">
      <c r="A739" s="89" t="n">
        <v>2</v>
      </c>
      <c r="B739" s="89" t="str">
        <f aca="false">B738</f>
        <v>03/</v>
      </c>
      <c r="C739" s="89" t="n">
        <f aca="false">C738</f>
        <v>2017</v>
      </c>
      <c r="D739" s="89" t="str">
        <f aca="false">B739&amp;"|"&amp;C739&amp;"|"&amp;A739</f>
        <v>03/|2017|2</v>
      </c>
      <c r="E739" s="72" t="n">
        <f aca="false">VLOOKUP(D739,'EST. DESCRITIVAS'!E:Q,3,0)</f>
        <v>0.698557468590044</v>
      </c>
      <c r="F739" s="72" t="n">
        <f aca="false">VLOOKUP(D739,'EST. DESCRITIVAS'!$E:$Q,5,0)</f>
        <v>0.5303862261517</v>
      </c>
      <c r="G739" s="72" t="n">
        <f aca="false">VLOOKUP(D739,'EST. DESCRITIVAS'!$E:$Q,7,0)</f>
        <v>1.22894369474174</v>
      </c>
      <c r="H739" s="72" t="n">
        <f aca="false">VLOOKUP(D739,'EST. DESCRITIVAS'!$E:$Q,13,0)</f>
        <v>0.320148906468126</v>
      </c>
      <c r="I739" s="72" t="n">
        <f aca="false">VLOOKUP(D739,'EST. DESCRITIVAS'!$E:$Q,11,0)</f>
        <v>0.301163331782225</v>
      </c>
      <c r="J739" s="72" t="str">
        <f aca="false">VLOOKUP(D739,'EST. DESCRITIVAS'!$E:$Q,9,0)</f>
        <v/>
      </c>
    </row>
    <row r="740" customFormat="false" ht="12.75" hidden="false" customHeight="false" outlineLevel="0" collapsed="false">
      <c r="A740" s="89" t="n">
        <v>3</v>
      </c>
      <c r="B740" s="89" t="str">
        <f aca="false">B739</f>
        <v>03/</v>
      </c>
      <c r="C740" s="89" t="n">
        <f aca="false">C739</f>
        <v>2017</v>
      </c>
      <c r="D740" s="89" t="str">
        <f aca="false">B740&amp;"|"&amp;C740&amp;"|"&amp;A740</f>
        <v>03/|2017|3</v>
      </c>
      <c r="E740" s="72" t="n">
        <f aca="false">VLOOKUP(D740,'EST. DESCRITIVAS'!E:Q,3,0)</f>
        <v>0.762769339456018</v>
      </c>
      <c r="F740" s="72" t="n">
        <f aca="false">VLOOKUP(D740,'EST. DESCRITIVAS'!$E:$Q,5,0)</f>
        <v>0.142635111268103</v>
      </c>
      <c r="G740" s="72" t="n">
        <f aca="false">VLOOKUP(D740,'EST. DESCRITIVAS'!$E:$Q,7,0)</f>
        <v>0.905404450724121</v>
      </c>
      <c r="H740" s="72" t="n">
        <f aca="false">VLOOKUP(D740,'EST. DESCRITIVAS'!$E:$Q,13,0)</f>
        <v>0.459060402684563</v>
      </c>
      <c r="I740" s="72" t="n">
        <f aca="false">VLOOKUP(D740,'EST. DESCRITIVAS'!$E:$Q,11,0)</f>
        <v>0.406216884493111</v>
      </c>
      <c r="J740" s="72" t="n">
        <f aca="false">VLOOKUP(D740,'EST. DESCRITIVAS'!$E:$Q,9,0)</f>
        <v>0.0864005651713173</v>
      </c>
    </row>
    <row r="741" customFormat="false" ht="12.75" hidden="false" customHeight="false" outlineLevel="0" collapsed="false">
      <c r="A741" s="89" t="n">
        <v>4</v>
      </c>
      <c r="B741" s="89" t="str">
        <f aca="false">B740</f>
        <v>03/</v>
      </c>
      <c r="C741" s="89" t="n">
        <f aca="false">C740</f>
        <v>2017</v>
      </c>
      <c r="D741" s="89" t="str">
        <f aca="false">B741&amp;"|"&amp;C741&amp;"|"&amp;A741</f>
        <v>03/|2017|4</v>
      </c>
      <c r="E741" s="72" t="n">
        <f aca="false">VLOOKUP(D741,'EST. DESCRITIVAS'!E:Q,3,0)</f>
        <v>0.830652933381521</v>
      </c>
      <c r="F741" s="72" t="n">
        <f aca="false">VLOOKUP(D741,'EST. DESCRITIVAS'!$E:$Q,5,0)</f>
        <v>0.0519816889531381</v>
      </c>
      <c r="G741" s="72" t="n">
        <f aca="false">VLOOKUP(D741,'EST. DESCRITIVAS'!$E:$Q,7,0)</f>
        <v>0.882634622334659</v>
      </c>
      <c r="H741" s="72" t="n">
        <f aca="false">VLOOKUP(D741,'EST. DESCRITIVAS'!$E:$Q,13,0)</f>
        <v>0.0666937718347186</v>
      </c>
      <c r="I741" s="72" t="n">
        <f aca="false">VLOOKUP(D741,'EST. DESCRITIVAS'!$E:$Q,11,0)</f>
        <v>0.751374081435972</v>
      </c>
      <c r="J741" s="72" t="n">
        <f aca="false">VLOOKUP(D741,'EST. DESCRITIVAS'!$E:$Q,9,0)</f>
        <v>0.138285296952174</v>
      </c>
    </row>
    <row r="742" customFormat="false" ht="12.75" hidden="false" customHeight="false" outlineLevel="0" collapsed="false">
      <c r="A742" s="89" t="n">
        <v>5</v>
      </c>
      <c r="B742" s="89" t="str">
        <f aca="false">B741</f>
        <v>03/</v>
      </c>
      <c r="C742" s="89" t="n">
        <f aca="false">C741</f>
        <v>2017</v>
      </c>
      <c r="D742" s="89" t="str">
        <f aca="false">B742&amp;"|"&amp;C742&amp;"|"&amp;A742</f>
        <v>03/|2017|5</v>
      </c>
      <c r="E742" s="72" t="str">
        <f aca="false">VLOOKUP(D742,'EST. DESCRITIVAS'!E:Q,3,0)</f>
        <v/>
      </c>
      <c r="F742" s="72" t="str">
        <f aca="false">VLOOKUP(D742,'EST. DESCRITIVAS'!$E:$Q,5,0)</f>
        <v/>
      </c>
      <c r="G742" s="72" t="str">
        <f aca="false">VLOOKUP(D742,'EST. DESCRITIVAS'!$E:$Q,7,0)</f>
        <v/>
      </c>
      <c r="H742" s="72" t="str">
        <f aca="false">VLOOKUP(D742,'EST. DESCRITIVAS'!$E:$Q,13,0)</f>
        <v/>
      </c>
      <c r="I742" s="72" t="str">
        <f aca="false">VLOOKUP(D742,'EST. DESCRITIVAS'!$E:$Q,11,0)</f>
        <v/>
      </c>
      <c r="J742" s="72" t="str">
        <f aca="false">VLOOKUP(D742,'EST. DESCRITIVAS'!$E:$Q,9,0)</f>
        <v/>
      </c>
    </row>
    <row r="743" customFormat="false" ht="12.75" hidden="false" customHeight="false" outlineLevel="0" collapsed="false">
      <c r="A743" s="89" t="n">
        <v>6</v>
      </c>
      <c r="B743" s="89" t="str">
        <f aca="false">B742</f>
        <v>03/</v>
      </c>
      <c r="C743" s="89" t="n">
        <f aca="false">C742</f>
        <v>2017</v>
      </c>
      <c r="D743" s="89" t="str">
        <f aca="false">B743&amp;"|"&amp;C743&amp;"|"&amp;A743</f>
        <v>03/|2017|6</v>
      </c>
      <c r="E743" s="72" t="n">
        <f aca="false">VLOOKUP(D743,'EST. DESCRITIVAS'!E:Q,3,0)</f>
        <v>0.950915354610938</v>
      </c>
      <c r="F743" s="72" t="n">
        <f aca="false">VLOOKUP(D743,'EST. DESCRITIVAS'!$E:$Q,5,0)</f>
        <v>0.383623266805228</v>
      </c>
      <c r="G743" s="72" t="n">
        <f aca="false">VLOOKUP(D743,'EST. DESCRITIVAS'!$E:$Q,7,0)</f>
        <v>1.33453862141617</v>
      </c>
      <c r="H743" s="72" t="n">
        <f aca="false">VLOOKUP(D743,'EST. DESCRITIVAS'!$E:$Q,13,0)</f>
        <v>0.370668792529111</v>
      </c>
      <c r="I743" s="72" t="n">
        <f aca="false">VLOOKUP(D743,'EST. DESCRITIVAS'!$E:$Q,11,0)</f>
        <v>0.840190188765197</v>
      </c>
      <c r="J743" s="72" t="n">
        <f aca="false">VLOOKUP(D743,'EST. DESCRITIVAS'!$E:$Q,9,0)</f>
        <v>0.0194744184722262</v>
      </c>
    </row>
    <row r="744" customFormat="false" ht="12.75" hidden="false" customHeight="false" outlineLevel="0" collapsed="false">
      <c r="A744" s="89" t="n">
        <v>7</v>
      </c>
      <c r="B744" s="89" t="str">
        <f aca="false">B743</f>
        <v>03/</v>
      </c>
      <c r="C744" s="89" t="n">
        <f aca="false">C743</f>
        <v>2017</v>
      </c>
      <c r="D744" s="89" t="str">
        <f aca="false">B744&amp;"|"&amp;C744&amp;"|"&amp;A744</f>
        <v>03/|2017|7</v>
      </c>
      <c r="E744" s="72" t="n">
        <f aca="false">VLOOKUP(D744,'EST. DESCRITIVAS'!E:Q,3,0)</f>
        <v>1.24635271279918</v>
      </c>
      <c r="F744" s="72" t="n">
        <f aca="false">VLOOKUP(D744,'EST. DESCRITIVAS'!$E:$Q,5,0)</f>
        <v>0.101800507121521</v>
      </c>
      <c r="G744" s="72" t="n">
        <f aca="false">VLOOKUP(D744,'EST. DESCRITIVAS'!$E:$Q,7,0)</f>
        <v>1.34815321992069</v>
      </c>
      <c r="H744" s="72" t="n">
        <f aca="false">VLOOKUP(D744,'EST. DESCRITIVAS'!$E:$Q,13,0)</f>
        <v>0.129928446206746</v>
      </c>
      <c r="I744" s="72" t="n">
        <f aca="false">VLOOKUP(D744,'EST. DESCRITIVAS'!$E:$Q,11,0)</f>
        <v>0.666153024295184</v>
      </c>
      <c r="J744" s="72" t="str">
        <f aca="false">VLOOKUP(D744,'EST. DESCRITIVAS'!$E:$Q,9,0)</f>
        <v/>
      </c>
    </row>
    <row r="745" customFormat="false" ht="12.75" hidden="false" customHeight="false" outlineLevel="0" collapsed="false">
      <c r="A745" s="89" t="n">
        <v>8</v>
      </c>
      <c r="B745" s="89" t="str">
        <f aca="false">B744</f>
        <v>03/</v>
      </c>
      <c r="C745" s="89" t="n">
        <f aca="false">C744</f>
        <v>2017</v>
      </c>
      <c r="D745" s="89" t="str">
        <f aca="false">B745&amp;"|"&amp;C745&amp;"|"&amp;A745</f>
        <v>03/|2017|8</v>
      </c>
      <c r="E745" s="72" t="n">
        <f aca="false">VLOOKUP(D745,'EST. DESCRITIVAS'!E:Q,3,0)</f>
        <v>0.780015880599889</v>
      </c>
      <c r="F745" s="72" t="n">
        <f aca="false">VLOOKUP(D745,'EST. DESCRITIVAS'!$E:$Q,5,0)</f>
        <v>0.148494608501964</v>
      </c>
      <c r="G745" s="72" t="n">
        <f aca="false">VLOOKUP(D745,'EST. DESCRITIVAS'!$E:$Q,7,0)</f>
        <v>0.928510489101854</v>
      </c>
      <c r="H745" s="72" t="n">
        <f aca="false">VLOOKUP(D745,'EST. DESCRITIVAS'!$E:$Q,13,0)</f>
        <v>0.379196414146795</v>
      </c>
      <c r="I745" s="72" t="n">
        <f aca="false">VLOOKUP(D745,'EST. DESCRITIVAS'!$E:$Q,11,0)</f>
        <v>0.337649052491913</v>
      </c>
      <c r="J745" s="72" t="n">
        <f aca="false">VLOOKUP(D745,'EST. DESCRITIVAS'!$E:$Q,9,0)</f>
        <v>0.106964433643497</v>
      </c>
    </row>
    <row r="746" customFormat="false" ht="12.75" hidden="false" customHeight="false" outlineLevel="0" collapsed="false">
      <c r="A746" s="89" t="n">
        <v>9</v>
      </c>
      <c r="B746" s="89" t="str">
        <f aca="false">B745</f>
        <v>03/</v>
      </c>
      <c r="C746" s="89" t="n">
        <f aca="false">C745</f>
        <v>2017</v>
      </c>
      <c r="D746" s="89" t="str">
        <f aca="false">B746&amp;"|"&amp;C746&amp;"|"&amp;A746</f>
        <v>03/|2017|9</v>
      </c>
      <c r="E746" s="72" t="n">
        <f aca="false">VLOOKUP(D746,'EST. DESCRITIVAS'!E:Q,3,0)</f>
        <v>0.798248337433765</v>
      </c>
      <c r="F746" s="72" t="n">
        <f aca="false">VLOOKUP(D746,'EST. DESCRITIVAS'!$E:$Q,5,0)</f>
        <v>0.0825960818486119</v>
      </c>
      <c r="G746" s="72" t="n">
        <f aca="false">VLOOKUP(D746,'EST. DESCRITIVAS'!$E:$Q,7,0)</f>
        <v>0.880844419282376</v>
      </c>
      <c r="H746" s="72" t="n">
        <f aca="false">VLOOKUP(D746,'EST. DESCRITIVAS'!$E:$Q,13,0)</f>
        <v>0.195171839819668</v>
      </c>
      <c r="I746" s="72" t="n">
        <f aca="false">VLOOKUP(D746,'EST. DESCRITIVAS'!$E:$Q,11,0)</f>
        <v>0.638477613731531</v>
      </c>
      <c r="J746" s="72" t="n">
        <f aca="false">VLOOKUP(D746,'EST. DESCRITIVAS'!$E:$Q,9,0)</f>
        <v>0.236679250599411</v>
      </c>
    </row>
    <row r="747" customFormat="false" ht="12.75" hidden="false" customHeight="false" outlineLevel="0" collapsed="false">
      <c r="A747" s="89" t="n">
        <v>10</v>
      </c>
      <c r="B747" s="89" t="str">
        <f aca="false">B746</f>
        <v>03/</v>
      </c>
      <c r="C747" s="89" t="n">
        <f aca="false">C746</f>
        <v>2017</v>
      </c>
      <c r="D747" s="89" t="str">
        <f aca="false">B747&amp;"|"&amp;C747&amp;"|"&amp;A747</f>
        <v>03/|2017|10</v>
      </c>
      <c r="E747" s="72" t="n">
        <f aca="false">VLOOKUP(D747,'EST. DESCRITIVAS'!E:Q,3,0)</f>
        <v>0.706615342857848</v>
      </c>
      <c r="F747" s="72" t="n">
        <f aca="false">VLOOKUP(D747,'EST. DESCRITIVAS'!$E:$Q,5,0)</f>
        <v>0.198756384632468</v>
      </c>
      <c r="G747" s="72" t="n">
        <f aca="false">VLOOKUP(D747,'EST. DESCRITIVAS'!$E:$Q,7,0)</f>
        <v>0.905371727490316</v>
      </c>
      <c r="H747" s="72" t="n">
        <f aca="false">VLOOKUP(D747,'EST. DESCRITIVAS'!$E:$Q,13,0)</f>
        <v>0.188244873787846</v>
      </c>
      <c r="I747" s="72" t="n">
        <f aca="false">VLOOKUP(D747,'EST. DESCRITIVAS'!$E:$Q,11,0)</f>
        <v>0.777814790139906</v>
      </c>
      <c r="J747" s="72" t="n">
        <f aca="false">VLOOKUP(D747,'EST. DESCRITIVAS'!$E:$Q,9,0)</f>
        <v>0.245305598736645</v>
      </c>
    </row>
    <row r="748" customFormat="false" ht="12.75" hidden="false" customHeight="false" outlineLevel="0" collapsed="false">
      <c r="A748" s="89" t="n">
        <v>11</v>
      </c>
      <c r="B748" s="89" t="str">
        <f aca="false">B747</f>
        <v>03/</v>
      </c>
      <c r="C748" s="89" t="n">
        <f aca="false">C747</f>
        <v>2017</v>
      </c>
      <c r="D748" s="89" t="str">
        <f aca="false">B748&amp;"|"&amp;C748&amp;"|"&amp;A748</f>
        <v>03/|2017|11</v>
      </c>
      <c r="E748" s="72" t="n">
        <f aca="false">VLOOKUP(D748,'EST. DESCRITIVAS'!E:Q,3,0)</f>
        <v>0.62821161556127</v>
      </c>
      <c r="F748" s="72" t="n">
        <f aca="false">VLOOKUP(D748,'EST. DESCRITIVAS'!$E:$Q,5,0)</f>
        <v>0.308093525718374</v>
      </c>
      <c r="G748" s="72" t="n">
        <f aca="false">VLOOKUP(D748,'EST. DESCRITIVAS'!$E:$Q,7,0)</f>
        <v>0.936305141279644</v>
      </c>
      <c r="H748" s="72" t="n">
        <f aca="false">VLOOKUP(D748,'EST. DESCRITIVAS'!$E:$Q,13,0)</f>
        <v>0.132099538000437</v>
      </c>
      <c r="I748" s="72" t="n">
        <f aca="false">VLOOKUP(D748,'EST. DESCRITIVAS'!$E:$Q,11,0)</f>
        <v>0.779177383279988</v>
      </c>
      <c r="J748" s="72" t="n">
        <f aca="false">VLOOKUP(D748,'EST. DESCRITIVAS'!$E:$Q,9,0)</f>
        <v>0.160088986565185</v>
      </c>
    </row>
    <row r="749" customFormat="false" ht="12.75" hidden="false" customHeight="false" outlineLevel="0" collapsed="false">
      <c r="A749" s="89" t="n">
        <v>12</v>
      </c>
      <c r="B749" s="89" t="str">
        <f aca="false">B748</f>
        <v>03/</v>
      </c>
      <c r="C749" s="89" t="n">
        <f aca="false">C748</f>
        <v>2017</v>
      </c>
      <c r="D749" s="89" t="str">
        <f aca="false">B749&amp;"|"&amp;C749&amp;"|"&amp;A749</f>
        <v>03/|2017|12</v>
      </c>
      <c r="E749" s="72" t="n">
        <f aca="false">VLOOKUP(D749,'EST. DESCRITIVAS'!E:Q,3,0)</f>
        <v>0.770906739002424</v>
      </c>
      <c r="F749" s="72" t="n">
        <f aca="false">VLOOKUP(D749,'EST. DESCRITIVAS'!$E:$Q,5,0)</f>
        <v>0.221008581826606</v>
      </c>
      <c r="G749" s="72" t="n">
        <f aca="false">VLOOKUP(D749,'EST. DESCRITIVAS'!$E:$Q,7,0)</f>
        <v>0.991915320829029</v>
      </c>
      <c r="H749" s="72" t="n">
        <f aca="false">VLOOKUP(D749,'EST. DESCRITIVAS'!$E:$Q,13,0)</f>
        <v>0.0976629243853228</v>
      </c>
      <c r="I749" s="72" t="n">
        <f aca="false">VLOOKUP(D749,'EST. DESCRITIVAS'!$E:$Q,11,0)</f>
        <v>0.856715351719743</v>
      </c>
      <c r="J749" s="72" t="n">
        <f aca="false">VLOOKUP(D749,'EST. DESCRITIVAS'!$E:$Q,9,0)</f>
        <v>0.304529351005396</v>
      </c>
    </row>
    <row r="750" customFormat="false" ht="12.75" hidden="false" customHeight="false" outlineLevel="0" collapsed="false">
      <c r="A750" s="89" t="n">
        <v>13</v>
      </c>
      <c r="B750" s="89" t="str">
        <f aca="false">B749</f>
        <v>03/</v>
      </c>
      <c r="C750" s="89" t="n">
        <f aca="false">C749</f>
        <v>2017</v>
      </c>
      <c r="D750" s="89" t="str">
        <f aca="false">B750&amp;"|"&amp;C750&amp;"|"&amp;A750</f>
        <v>03/|2017|13</v>
      </c>
      <c r="E750" s="72" t="n">
        <f aca="false">VLOOKUP(D750,'EST. DESCRITIVAS'!E:Q,3,0)</f>
        <v>0.574445365611009</v>
      </c>
      <c r="F750" s="72" t="n">
        <f aca="false">VLOOKUP(D750,'EST. DESCRITIVAS'!$E:$Q,5,0)</f>
        <v>0.237132316365445</v>
      </c>
      <c r="G750" s="72" t="n">
        <f aca="false">VLOOKUP(D750,'EST. DESCRITIVAS'!$E:$Q,7,0)</f>
        <v>0.811577681976456</v>
      </c>
      <c r="H750" s="72" t="n">
        <f aca="false">VLOOKUP(D750,'EST. DESCRITIVAS'!$E:$Q,13,0)</f>
        <v>0.159651799038302</v>
      </c>
      <c r="I750" s="72" t="n">
        <f aca="false">VLOOKUP(D750,'EST. DESCRITIVAS'!$E:$Q,11,0)</f>
        <v>0.687464765378875</v>
      </c>
      <c r="J750" s="72" t="n">
        <f aca="false">VLOOKUP(D750,'EST. DESCRITIVAS'!$E:$Q,9,0)</f>
        <v>0.263305421986403</v>
      </c>
    </row>
    <row r="751" customFormat="false" ht="12.75" hidden="false" customHeight="false" outlineLevel="0" collapsed="false">
      <c r="A751" s="89" t="n">
        <v>14</v>
      </c>
      <c r="B751" s="89" t="str">
        <f aca="false">B750</f>
        <v>03/</v>
      </c>
      <c r="C751" s="89" t="n">
        <f aca="false">C750</f>
        <v>2017</v>
      </c>
      <c r="D751" s="89" t="str">
        <f aca="false">B751&amp;"|"&amp;C751&amp;"|"&amp;A751</f>
        <v>03/|2017|14</v>
      </c>
      <c r="E751" s="72" t="n">
        <f aca="false">VLOOKUP(D751,'EST. DESCRITIVAS'!E:Q,3,0)</f>
        <v>0.814156876297343</v>
      </c>
      <c r="F751" s="72" t="n">
        <f aca="false">VLOOKUP(D751,'EST. DESCRITIVAS'!$E:$Q,5,0)</f>
        <v>0.120955436426472</v>
      </c>
      <c r="G751" s="72" t="n">
        <f aca="false">VLOOKUP(D751,'EST. DESCRITIVAS'!$E:$Q,7,0)</f>
        <v>0.935112312723815</v>
      </c>
      <c r="H751" s="72" t="n">
        <f aca="false">VLOOKUP(D751,'EST. DESCRITIVAS'!$E:$Q,13,0)</f>
        <v>0.132478852817291</v>
      </c>
      <c r="I751" s="72" t="n">
        <f aca="false">VLOOKUP(D751,'EST. DESCRITIVAS'!$E:$Q,11,0)</f>
        <v>0.762473466905353</v>
      </c>
      <c r="J751" s="72" t="n">
        <f aca="false">VLOOKUP(D751,'EST. DESCRITIVAS'!$E:$Q,9,0)</f>
        <v>0.0999336945086096</v>
      </c>
    </row>
    <row r="752" customFormat="false" ht="12.75" hidden="false" customHeight="false" outlineLevel="0" collapsed="false">
      <c r="A752" s="89" t="n">
        <v>15</v>
      </c>
      <c r="B752" s="89" t="str">
        <f aca="false">B751</f>
        <v>03/</v>
      </c>
      <c r="C752" s="89" t="n">
        <f aca="false">C751</f>
        <v>2017</v>
      </c>
      <c r="D752" s="89" t="str">
        <f aca="false">B752&amp;"|"&amp;C752&amp;"|"&amp;A752</f>
        <v>03/|2017|15</v>
      </c>
      <c r="E752" s="72" t="n">
        <f aca="false">VLOOKUP(D752,'EST. DESCRITIVAS'!E:Q,3,0)</f>
        <v>0.744663212435233</v>
      </c>
      <c r="F752" s="72" t="n">
        <f aca="false">VLOOKUP(D752,'EST. DESCRITIVAS'!$E:$Q,5,0)</f>
        <v>0.185984455958549</v>
      </c>
      <c r="G752" s="72" t="n">
        <f aca="false">VLOOKUP(D752,'EST. DESCRITIVAS'!$E:$Q,7,0)</f>
        <v>0.930647668393783</v>
      </c>
      <c r="H752" s="72" t="n">
        <f aca="false">VLOOKUP(D752,'EST. DESCRITIVAS'!$E:$Q,13,0)</f>
        <v>0.168730569948186</v>
      </c>
      <c r="I752" s="72" t="n">
        <f aca="false">VLOOKUP(D752,'EST. DESCRITIVAS'!$E:$Q,11,0)</f>
        <v>0.721787564766838</v>
      </c>
      <c r="J752" s="72" t="n">
        <f aca="false">VLOOKUP(D752,'EST. DESCRITIVAS'!$E:$Q,9,0)</f>
        <v>0.25443005181347</v>
      </c>
    </row>
    <row r="753" customFormat="false" ht="12.75" hidden="false" customHeight="false" outlineLevel="0" collapsed="false">
      <c r="A753" s="89" t="n">
        <v>16</v>
      </c>
      <c r="B753" s="89" t="str">
        <f aca="false">B752</f>
        <v>03/</v>
      </c>
      <c r="C753" s="89" t="n">
        <f aca="false">C752</f>
        <v>2017</v>
      </c>
      <c r="D753" s="89" t="str">
        <f aca="false">B753&amp;"|"&amp;C753&amp;"|"&amp;A753</f>
        <v>03/|2017|16</v>
      </c>
      <c r="E753" s="72" t="n">
        <f aca="false">VLOOKUP(D753,'EST. DESCRITIVAS'!E:Q,3,0)</f>
        <v>0.858308525626229</v>
      </c>
      <c r="F753" s="72" t="n">
        <f aca="false">VLOOKUP(D753,'EST. DESCRITIVAS'!$E:$Q,5,0)</f>
        <v>0.171068044754696</v>
      </c>
      <c r="G753" s="72" t="n">
        <f aca="false">VLOOKUP(D753,'EST. DESCRITIVAS'!$E:$Q,7,0)</f>
        <v>1.02937657038092</v>
      </c>
      <c r="H753" s="72" t="n">
        <f aca="false">VLOOKUP(D753,'EST. DESCRITIVAS'!$E:$Q,13,0)</f>
        <v>0.0914548725255307</v>
      </c>
      <c r="I753" s="72" t="n">
        <f aca="false">VLOOKUP(D753,'EST. DESCRITIVAS'!$E:$Q,11,0)</f>
        <v>0.887866344829782</v>
      </c>
      <c r="J753" s="72" t="n">
        <f aca="false">VLOOKUP(D753,'EST. DESCRITIVAS'!$E:$Q,9,0)</f>
        <v>0.135257887391582</v>
      </c>
    </row>
    <row r="754" customFormat="false" ht="12.75" hidden="false" customHeight="false" outlineLevel="0" collapsed="false">
      <c r="A754" s="89" t="n">
        <v>17</v>
      </c>
      <c r="B754" s="89" t="str">
        <f aca="false">B753</f>
        <v>03/</v>
      </c>
      <c r="C754" s="89" t="n">
        <f aca="false">C753</f>
        <v>2017</v>
      </c>
      <c r="D754" s="89" t="str">
        <f aca="false">B754&amp;"|"&amp;C754&amp;"|"&amp;A754</f>
        <v>03/|2017|17</v>
      </c>
      <c r="E754" s="72" t="n">
        <f aca="false">VLOOKUP(D754,'EST. DESCRITIVAS'!E:Q,3,0)</f>
        <v>0.880939028970367</v>
      </c>
      <c r="F754" s="72" t="n">
        <f aca="false">VLOOKUP(D754,'EST. DESCRITIVAS'!$E:$Q,5,0)</f>
        <v>0.0876153078391324</v>
      </c>
      <c r="G754" s="72" t="n">
        <f aca="false">VLOOKUP(D754,'EST. DESCRITIVAS'!$E:$Q,7,0)</f>
        <v>0.968554336809502</v>
      </c>
      <c r="H754" s="72" t="n">
        <f aca="false">VLOOKUP(D754,'EST. DESCRITIVAS'!$E:$Q,13,0)</f>
        <v>0.0764774580570147</v>
      </c>
      <c r="I754" s="72" t="n">
        <f aca="false">VLOOKUP(D754,'EST. DESCRITIVAS'!$E:$Q,11,0)</f>
        <v>0.854027864239005</v>
      </c>
      <c r="J754" s="72" t="n">
        <f aca="false">VLOOKUP(D754,'EST. DESCRITIVAS'!$E:$Q,9,0)</f>
        <v>0.111010001491992</v>
      </c>
    </row>
    <row r="755" customFormat="false" ht="12.75" hidden="false" customHeight="false" outlineLevel="0" collapsed="false">
      <c r="A755" s="89" t="n">
        <v>18</v>
      </c>
      <c r="B755" s="89" t="str">
        <f aca="false">B754</f>
        <v>03/</v>
      </c>
      <c r="C755" s="89" t="n">
        <f aca="false">C754</f>
        <v>2017</v>
      </c>
      <c r="D755" s="89" t="str">
        <f aca="false">B755&amp;"|"&amp;C755&amp;"|"&amp;A755</f>
        <v>03/|2017|18</v>
      </c>
      <c r="E755" s="72" t="n">
        <f aca="false">VLOOKUP(D755,'EST. DESCRITIVAS'!E:Q,3,0)</f>
        <v>0.747702649373392</v>
      </c>
      <c r="F755" s="72" t="n">
        <f aca="false">VLOOKUP(D755,'EST. DESCRITIVAS'!$E:$Q,5,0)</f>
        <v>0.12340860175829</v>
      </c>
      <c r="G755" s="72" t="n">
        <f aca="false">VLOOKUP(D755,'EST. DESCRITIVAS'!$E:$Q,7,0)</f>
        <v>0.871111251131679</v>
      </c>
      <c r="H755" s="72" t="n">
        <f aca="false">VLOOKUP(D755,'EST. DESCRITIVAS'!$E:$Q,13,0)</f>
        <v>0.0325608619666183</v>
      </c>
      <c r="I755" s="72" t="n">
        <f aca="false">VLOOKUP(D755,'EST. DESCRITIVAS'!$E:$Q,11,0)</f>
        <v>0.778153530342275</v>
      </c>
      <c r="J755" s="72" t="n">
        <f aca="false">VLOOKUP(D755,'EST. DESCRITIVAS'!$E:$Q,9,0)</f>
        <v>0.124536964877315</v>
      </c>
    </row>
    <row r="756" customFormat="false" ht="12.75" hidden="false" customHeight="false" outlineLevel="0" collapsed="false">
      <c r="A756" s="89" t="n">
        <v>19</v>
      </c>
      <c r="B756" s="89" t="str">
        <f aca="false">B755</f>
        <v>03/</v>
      </c>
      <c r="C756" s="89" t="n">
        <f aca="false">C755</f>
        <v>2017</v>
      </c>
      <c r="D756" s="89" t="str">
        <f aca="false">B756&amp;"|"&amp;C756&amp;"|"&amp;A756</f>
        <v>03/|2017|19</v>
      </c>
      <c r="E756" s="72" t="n">
        <f aca="false">VLOOKUP(D756,'EST. DESCRITIVAS'!E:Q,3,0)</f>
        <v>0.569346834957047</v>
      </c>
      <c r="F756" s="72" t="n">
        <f aca="false">VLOOKUP(D756,'EST. DESCRITIVAS'!$E:$Q,5,0)</f>
        <v>0.24509401545328</v>
      </c>
      <c r="G756" s="72" t="n">
        <f aca="false">VLOOKUP(D756,'EST. DESCRITIVAS'!$E:$Q,7,0)</f>
        <v>0.814440850410327</v>
      </c>
      <c r="H756" s="72" t="n">
        <f aca="false">VLOOKUP(D756,'EST. DESCRITIVAS'!$E:$Q,13,0)</f>
        <v>0.0732038201276574</v>
      </c>
      <c r="I756" s="72" t="n">
        <f aca="false">VLOOKUP(D756,'EST. DESCRITIVAS'!$E:$Q,11,0)</f>
        <v>0.74983001391755</v>
      </c>
      <c r="J756" s="72" t="n">
        <f aca="false">VLOOKUP(D756,'EST. DESCRITIVAS'!$E:$Q,9,0)</f>
        <v>0.124584729087681</v>
      </c>
    </row>
    <row r="757" customFormat="false" ht="12.75" hidden="false" customHeight="false" outlineLevel="0" collapsed="false">
      <c r="A757" s="89" t="n">
        <v>20</v>
      </c>
      <c r="B757" s="89" t="str">
        <f aca="false">B756</f>
        <v>03/</v>
      </c>
      <c r="C757" s="89" t="n">
        <f aca="false">C756</f>
        <v>2017</v>
      </c>
      <c r="D757" s="89" t="str">
        <f aca="false">B757&amp;"|"&amp;C757&amp;"|"&amp;A757</f>
        <v>03/|2017|20</v>
      </c>
      <c r="E757" s="72" t="n">
        <f aca="false">VLOOKUP(D757,'EST. DESCRITIVAS'!E:Q,3,0)</f>
        <v>0.862188365650969</v>
      </c>
      <c r="F757" s="72" t="n">
        <f aca="false">VLOOKUP(D757,'EST. DESCRITIVAS'!$E:$Q,5,0)</f>
        <v>0.0930747922437672</v>
      </c>
      <c r="G757" s="72" t="n">
        <f aca="false">VLOOKUP(D757,'EST. DESCRITIVAS'!$E:$Q,7,0)</f>
        <v>0.955263157894736</v>
      </c>
      <c r="H757" s="72" t="n">
        <f aca="false">VLOOKUP(D757,'EST. DESCRITIVAS'!$E:$Q,13,0)</f>
        <v>0.0457063711911357</v>
      </c>
      <c r="I757" s="72" t="n">
        <f aca="false">VLOOKUP(D757,'EST. DESCRITIVAS'!$E:$Q,11,0)</f>
        <v>0.9398891966759</v>
      </c>
      <c r="J757" s="72" t="n">
        <f aca="false">VLOOKUP(D757,'EST. DESCRITIVAS'!$E:$Q,9,0)</f>
        <v>0.0364265927977839</v>
      </c>
    </row>
    <row r="758" customFormat="false" ht="12.75" hidden="false" customHeight="false" outlineLevel="0" collapsed="false">
      <c r="A758" s="89" t="n">
        <v>21</v>
      </c>
      <c r="B758" s="89" t="str">
        <f aca="false">B757</f>
        <v>03/</v>
      </c>
      <c r="C758" s="89" t="n">
        <f aca="false">C757</f>
        <v>2017</v>
      </c>
      <c r="D758" s="89" t="str">
        <f aca="false">B758&amp;"|"&amp;C758&amp;"|"&amp;A758</f>
        <v>03/|2017|21</v>
      </c>
      <c r="E758" s="72" t="n">
        <f aca="false">VLOOKUP(D758,'EST. DESCRITIVAS'!E:Q,3,0)</f>
        <v>0.726385877980799</v>
      </c>
      <c r="F758" s="72" t="n">
        <f aca="false">VLOOKUP(D758,'EST. DESCRITIVAS'!$E:$Q,5,0)</f>
        <v>0.225611644471973</v>
      </c>
      <c r="G758" s="72" t="n">
        <f aca="false">VLOOKUP(D758,'EST. DESCRITIVAS'!$E:$Q,7,0)</f>
        <v>0.951997522452772</v>
      </c>
      <c r="H758" s="72" t="n">
        <f aca="false">VLOOKUP(D758,'EST. DESCRITIVAS'!$E:$Q,13,0)</f>
        <v>0.117683493341592</v>
      </c>
      <c r="I758" s="72" t="n">
        <f aca="false">VLOOKUP(D758,'EST. DESCRITIVAS'!$E:$Q,11,0)</f>
        <v>0.831836481882937</v>
      </c>
      <c r="J758" s="72" t="n">
        <f aca="false">VLOOKUP(D758,'EST. DESCRITIVAS'!$E:$Q,9,0)</f>
        <v>0.130535769588108</v>
      </c>
    </row>
    <row r="759" customFormat="false" ht="12.75" hidden="false" customHeight="false" outlineLevel="0" collapsed="false">
      <c r="A759" s="89" t="n">
        <v>22</v>
      </c>
      <c r="B759" s="89" t="str">
        <f aca="false">B758</f>
        <v>03/</v>
      </c>
      <c r="C759" s="89" t="n">
        <f aca="false">C758</f>
        <v>2017</v>
      </c>
      <c r="D759" s="89" t="str">
        <f aca="false">B759&amp;"|"&amp;C759&amp;"|"&amp;A759</f>
        <v>03/|2017|22</v>
      </c>
      <c r="E759" s="72" t="n">
        <f aca="false">VLOOKUP(D759,'EST. DESCRITIVAS'!E:Q,3,0)</f>
        <v>0.529967256109994</v>
      </c>
      <c r="F759" s="72" t="n">
        <f aca="false">VLOOKUP(D759,'EST. DESCRITIVAS'!$E:$Q,5,0)</f>
        <v>0.354069797659552</v>
      </c>
      <c r="G759" s="72" t="n">
        <f aca="false">VLOOKUP(D759,'EST. DESCRITIVAS'!$E:$Q,7,0)</f>
        <v>0.884037053769546</v>
      </c>
      <c r="H759" s="72" t="n">
        <f aca="false">VLOOKUP(D759,'EST. DESCRITIVAS'!$E:$Q,13,0)</f>
        <v>0.149638377918064</v>
      </c>
      <c r="I759" s="72" t="n">
        <f aca="false">VLOOKUP(D759,'EST. DESCRITIVAS'!$E:$Q,11,0)</f>
        <v>0.675959427961444</v>
      </c>
      <c r="J759" s="72" t="n">
        <f aca="false">VLOOKUP(D759,'EST. DESCRITIVAS'!$E:$Q,9,0)</f>
        <v>0.266948661258661</v>
      </c>
    </row>
    <row r="760" customFormat="false" ht="12.75" hidden="false" customHeight="false" outlineLevel="0" collapsed="false">
      <c r="A760" s="89" t="n">
        <v>23</v>
      </c>
      <c r="B760" s="89" t="str">
        <f aca="false">B759</f>
        <v>03/</v>
      </c>
      <c r="C760" s="89" t="n">
        <f aca="false">C759</f>
        <v>2017</v>
      </c>
      <c r="D760" s="89" t="str">
        <f aca="false">B760&amp;"|"&amp;C760&amp;"|"&amp;A760</f>
        <v>03/|2017|23</v>
      </c>
      <c r="E760" s="72" t="n">
        <f aca="false">VLOOKUP(D760,'EST. DESCRITIVAS'!E:Q,3,0)</f>
        <v>0.405267107138401</v>
      </c>
      <c r="F760" s="72" t="n">
        <f aca="false">VLOOKUP(D760,'EST. DESCRITIVAS'!$E:$Q,5,0)</f>
        <v>0.567515647473746</v>
      </c>
      <c r="G760" s="72" t="n">
        <f aca="false">VLOOKUP(D760,'EST. DESCRITIVAS'!$E:$Q,7,0)</f>
        <v>0.972782754612148</v>
      </c>
      <c r="H760" s="72" t="n">
        <f aca="false">VLOOKUP(D760,'EST. DESCRITIVAS'!$E:$Q,13,0)</f>
        <v>0.111629044863754</v>
      </c>
      <c r="I760" s="72" t="n">
        <f aca="false">VLOOKUP(D760,'EST. DESCRITIVAS'!$E:$Q,11,0)</f>
        <v>0.925255810746024</v>
      </c>
      <c r="J760" s="72" t="n">
        <f aca="false">VLOOKUP(D760,'EST. DESCRITIVAS'!$E:$Q,9,0)</f>
        <v>0.438263081156698</v>
      </c>
    </row>
    <row r="761" customFormat="false" ht="12.75" hidden="false" customHeight="false" outlineLevel="0" collapsed="false">
      <c r="A761" s="89" t="n">
        <v>1</v>
      </c>
      <c r="B761" s="89" t="s">
        <v>26</v>
      </c>
      <c r="C761" s="89" t="n">
        <f aca="false">C760</f>
        <v>2017</v>
      </c>
      <c r="D761" s="89" t="str">
        <f aca="false">B761&amp;"|"&amp;C761&amp;"|"&amp;A761</f>
        <v>06/|2017|1</v>
      </c>
      <c r="E761" s="72" t="n">
        <f aca="false">VLOOKUP(D761,'EST. DESCRITIVAS'!E:Q,3,0)</f>
        <v>0.655220908195529</v>
      </c>
      <c r="F761" s="72" t="n">
        <f aca="false">VLOOKUP(D761,'EST. DESCRITIVAS'!$E:$Q,5,0)</f>
        <v>0.0682748041602552</v>
      </c>
      <c r="G761" s="72" t="n">
        <f aca="false">VLOOKUP(D761,'EST. DESCRITIVAS'!$E:$Q,7,0)</f>
        <v>0.723495712355785</v>
      </c>
      <c r="H761" s="72" t="n">
        <f aca="false">VLOOKUP(D761,'EST. DESCRITIVAS'!$E:$Q,13,0)</f>
        <v>0.107688380616621</v>
      </c>
      <c r="I761" s="72" t="n">
        <f aca="false">VLOOKUP(D761,'EST. DESCRITIVAS'!$E:$Q,11,0)</f>
        <v>0.484594100606122</v>
      </c>
      <c r="J761" s="72" t="n">
        <f aca="false">VLOOKUP(D761,'EST. DESCRITIVAS'!$E:$Q,9,0)</f>
        <v>0.119798778123743</v>
      </c>
    </row>
    <row r="762" customFormat="false" ht="12.75" hidden="false" customHeight="false" outlineLevel="0" collapsed="false">
      <c r="A762" s="89" t="n">
        <v>2</v>
      </c>
      <c r="B762" s="89" t="str">
        <f aca="false">B761</f>
        <v>06/</v>
      </c>
      <c r="C762" s="89" t="n">
        <f aca="false">C761</f>
        <v>2017</v>
      </c>
      <c r="D762" s="89" t="str">
        <f aca="false">B762&amp;"|"&amp;C762&amp;"|"&amp;A762</f>
        <v>06/|2017|2</v>
      </c>
      <c r="E762" s="72" t="n">
        <f aca="false">VLOOKUP(D762,'EST. DESCRITIVAS'!E:Q,3,0)</f>
        <v>1.0671003671669</v>
      </c>
      <c r="F762" s="72" t="n">
        <f aca="false">VLOOKUP(D762,'EST. DESCRITIVAS'!$E:$Q,5,0)</f>
        <v>0.35097705822922</v>
      </c>
      <c r="G762" s="72" t="n">
        <f aca="false">VLOOKUP(D762,'EST. DESCRITIVAS'!$E:$Q,7,0)</f>
        <v>1.41807742539612</v>
      </c>
      <c r="H762" s="72" t="n">
        <f aca="false">VLOOKUP(D762,'EST. DESCRITIVAS'!$E:$Q,13,0)</f>
        <v>0.204874202212858</v>
      </c>
      <c r="I762" s="72" t="n">
        <f aca="false">VLOOKUP(D762,'EST. DESCRITIVAS'!$E:$Q,11,0)</f>
        <v>1.2289741504645</v>
      </c>
      <c r="J762" s="72" t="n">
        <f aca="false">VLOOKUP(D762,'EST. DESCRITIVAS'!$E:$Q,9,0)</f>
        <v>0.257756092752767</v>
      </c>
    </row>
    <row r="763" customFormat="false" ht="12.75" hidden="false" customHeight="false" outlineLevel="0" collapsed="false">
      <c r="A763" s="89" t="n">
        <v>3</v>
      </c>
      <c r="B763" s="89" t="str">
        <f aca="false">B762</f>
        <v>06/</v>
      </c>
      <c r="C763" s="89" t="n">
        <f aca="false">C762</f>
        <v>2017</v>
      </c>
      <c r="D763" s="89" t="str">
        <f aca="false">B763&amp;"|"&amp;C763&amp;"|"&amp;A763</f>
        <v>06/|2017|3</v>
      </c>
      <c r="E763" s="72" t="n">
        <f aca="false">VLOOKUP(D763,'EST. DESCRITIVAS'!E:Q,3,0)</f>
        <v>1.31522358302478</v>
      </c>
      <c r="F763" s="72" t="n">
        <f aca="false">VLOOKUP(D763,'EST. DESCRITIVAS'!$E:$Q,5,0)</f>
        <v>0.154229564226716</v>
      </c>
      <c r="G763" s="72" t="n">
        <f aca="false">VLOOKUP(D763,'EST. DESCRITIVAS'!$E:$Q,7,0)</f>
        <v>1.4694531472515</v>
      </c>
      <c r="H763" s="72" t="n">
        <f aca="false">VLOOKUP(D763,'EST. DESCRITIVAS'!$E:$Q,13,0)</f>
        <v>0.268157220165196</v>
      </c>
      <c r="I763" s="72" t="n">
        <f aca="false">VLOOKUP(D763,'EST. DESCRITIVAS'!$E:$Q,11,0)</f>
        <v>1.15415835944176</v>
      </c>
      <c r="J763" s="72" t="n">
        <f aca="false">VLOOKUP(D763,'EST. DESCRITIVAS'!$E:$Q,9,0)</f>
        <v>0.100825975505554</v>
      </c>
    </row>
    <row r="764" customFormat="false" ht="12.75" hidden="false" customHeight="false" outlineLevel="0" collapsed="false">
      <c r="A764" s="89" t="n">
        <v>4</v>
      </c>
      <c r="B764" s="89" t="str">
        <f aca="false">B763</f>
        <v>06/</v>
      </c>
      <c r="C764" s="89" t="n">
        <f aca="false">C763</f>
        <v>2017</v>
      </c>
      <c r="D764" s="89" t="str">
        <f aca="false">B764&amp;"|"&amp;C764&amp;"|"&amp;A764</f>
        <v>06/|2017|4</v>
      </c>
      <c r="E764" s="72" t="n">
        <f aca="false">VLOOKUP(D764,'EST. DESCRITIVAS'!E:Q,3,0)</f>
        <v>1.00702063281869</v>
      </c>
      <c r="F764" s="72" t="n">
        <f aca="false">VLOOKUP(D764,'EST. DESCRITIVAS'!$E:$Q,5,0)</f>
        <v>0.111331404940336</v>
      </c>
      <c r="G764" s="72" t="n">
        <f aca="false">VLOOKUP(D764,'EST. DESCRITIVAS'!$E:$Q,7,0)</f>
        <v>1.11835203775902</v>
      </c>
      <c r="H764" s="72" t="n">
        <f aca="false">VLOOKUP(D764,'EST. DESCRITIVAS'!$E:$Q,13,0)</f>
        <v>0.0943827539523423</v>
      </c>
      <c r="I764" s="72" t="n">
        <f aca="false">VLOOKUP(D764,'EST. DESCRITIVAS'!$E:$Q,11,0)</f>
        <v>0.939314803991923</v>
      </c>
      <c r="J764" s="72" t="n">
        <f aca="false">VLOOKUP(D764,'EST. DESCRITIVAS'!$E:$Q,9,0)</f>
        <v>0.405184467312259</v>
      </c>
    </row>
    <row r="765" customFormat="false" ht="12.75" hidden="false" customHeight="false" outlineLevel="0" collapsed="false">
      <c r="A765" s="89" t="n">
        <v>5</v>
      </c>
      <c r="B765" s="89" t="str">
        <f aca="false">B764</f>
        <v>06/</v>
      </c>
      <c r="C765" s="89" t="n">
        <f aca="false">C764</f>
        <v>2017</v>
      </c>
      <c r="D765" s="89" t="str">
        <f aca="false">B765&amp;"|"&amp;C765&amp;"|"&amp;A765</f>
        <v>06/|2017|5</v>
      </c>
      <c r="E765" s="72" t="str">
        <f aca="false">VLOOKUP(D765,'EST. DESCRITIVAS'!E:Q,3,0)</f>
        <v/>
      </c>
      <c r="F765" s="72" t="str">
        <f aca="false">VLOOKUP(D765,'EST. DESCRITIVAS'!$E:$Q,5,0)</f>
        <v/>
      </c>
      <c r="G765" s="72" t="str">
        <f aca="false">VLOOKUP(D765,'EST. DESCRITIVAS'!$E:$Q,7,0)</f>
        <v/>
      </c>
      <c r="H765" s="72" t="str">
        <f aca="false">VLOOKUP(D765,'EST. DESCRITIVAS'!$E:$Q,13,0)</f>
        <v/>
      </c>
      <c r="I765" s="72" t="str">
        <f aca="false">VLOOKUP(D765,'EST. DESCRITIVAS'!$E:$Q,11,0)</f>
        <v/>
      </c>
      <c r="J765" s="72" t="str">
        <f aca="false">VLOOKUP(D765,'EST. DESCRITIVAS'!$E:$Q,9,0)</f>
        <v/>
      </c>
    </row>
    <row r="766" customFormat="false" ht="12.75" hidden="false" customHeight="false" outlineLevel="0" collapsed="false">
      <c r="A766" s="89" t="n">
        <v>6</v>
      </c>
      <c r="B766" s="89" t="str">
        <f aca="false">B765</f>
        <v>06/</v>
      </c>
      <c r="C766" s="89" t="n">
        <f aca="false">C765</f>
        <v>2017</v>
      </c>
      <c r="D766" s="89" t="str">
        <f aca="false">B766&amp;"|"&amp;C766&amp;"|"&amp;A766</f>
        <v>06/|2017|6</v>
      </c>
      <c r="E766" s="72" t="n">
        <f aca="false">VLOOKUP(D766,'EST. DESCRITIVAS'!E:Q,3,0)</f>
        <v>0.560345697279482</v>
      </c>
      <c r="F766" s="72" t="n">
        <f aca="false">VLOOKUP(D766,'EST. DESCRITIVAS'!$E:$Q,5,0)</f>
        <v>0.451289639170058</v>
      </c>
      <c r="G766" s="72" t="n">
        <f aca="false">VLOOKUP(D766,'EST. DESCRITIVAS'!$E:$Q,7,0)</f>
        <v>1.01163533644954</v>
      </c>
      <c r="H766" s="72" t="n">
        <f aca="false">VLOOKUP(D766,'EST. DESCRITIVAS'!$E:$Q,13,0)</f>
        <v>0.537613074620841</v>
      </c>
      <c r="I766" s="72" t="n">
        <f aca="false">VLOOKUP(D766,'EST. DESCRITIVAS'!$E:$Q,11,0)</f>
        <v>0.276255170326529</v>
      </c>
      <c r="J766" s="72" t="n">
        <f aca="false">VLOOKUP(D766,'EST. DESCRITIVAS'!$E:$Q,9,0)</f>
        <v>0.179708780307361</v>
      </c>
    </row>
    <row r="767" customFormat="false" ht="12.75" hidden="false" customHeight="false" outlineLevel="0" collapsed="false">
      <c r="A767" s="89" t="n">
        <v>7</v>
      </c>
      <c r="B767" s="89" t="str">
        <f aca="false">B766</f>
        <v>06/</v>
      </c>
      <c r="C767" s="89" t="n">
        <f aca="false">C766</f>
        <v>2017</v>
      </c>
      <c r="D767" s="89" t="str">
        <f aca="false">B767&amp;"|"&amp;C767&amp;"|"&amp;A767</f>
        <v>06/|2017|7</v>
      </c>
      <c r="E767" s="72" t="n">
        <f aca="false">VLOOKUP(D767,'EST. DESCRITIVAS'!E:Q,3,0)</f>
        <v>1.06787945142481</v>
      </c>
      <c r="F767" s="72" t="n">
        <f aca="false">VLOOKUP(D767,'EST. DESCRITIVAS'!$E:$Q,5,0)</f>
        <v>0.0963312041661822</v>
      </c>
      <c r="G767" s="72" t="n">
        <f aca="false">VLOOKUP(D767,'EST. DESCRITIVAS'!$E:$Q,7,0)</f>
        <v>1.164210655591</v>
      </c>
      <c r="H767" s="72" t="n">
        <f aca="false">VLOOKUP(D767,'EST. DESCRITIVAS'!$E:$Q,13,0)</f>
        <v>0.136448737328538</v>
      </c>
      <c r="I767" s="72" t="n">
        <f aca="false">VLOOKUP(D767,'EST. DESCRITIVAS'!$E:$Q,11,0)</f>
        <v>0.692727080314763</v>
      </c>
      <c r="J767" s="72" t="n">
        <f aca="false">VLOOKUP(D767,'EST. DESCRITIVAS'!$E:$Q,9,0)</f>
        <v>0.425229389561811</v>
      </c>
    </row>
    <row r="768" customFormat="false" ht="12.75" hidden="false" customHeight="false" outlineLevel="0" collapsed="false">
      <c r="A768" s="89" t="n">
        <v>8</v>
      </c>
      <c r="B768" s="89" t="str">
        <f aca="false">B767</f>
        <v>06/</v>
      </c>
      <c r="C768" s="89" t="n">
        <f aca="false">C767</f>
        <v>2017</v>
      </c>
      <c r="D768" s="89" t="str">
        <f aca="false">B768&amp;"|"&amp;C768&amp;"|"&amp;A768</f>
        <v>06/|2017|8</v>
      </c>
      <c r="E768" s="72" t="n">
        <f aca="false">VLOOKUP(D768,'EST. DESCRITIVAS'!E:Q,3,0)</f>
        <v>1.10261121232883</v>
      </c>
      <c r="F768" s="72" t="n">
        <f aca="false">VLOOKUP(D768,'EST. DESCRITIVAS'!$E:$Q,5,0)</f>
        <v>0.180798571959653</v>
      </c>
      <c r="G768" s="72" t="n">
        <f aca="false">VLOOKUP(D768,'EST. DESCRITIVAS'!$E:$Q,7,0)</f>
        <v>1.28340978428849</v>
      </c>
      <c r="H768" s="72" t="n">
        <f aca="false">VLOOKUP(D768,'EST. DESCRITIVAS'!$E:$Q,13,0)</f>
        <v>0.142797889892191</v>
      </c>
      <c r="I768" s="72" t="n">
        <f aca="false">VLOOKUP(D768,'EST. DESCRITIVAS'!$E:$Q,11,0)</f>
        <v>0.818795874413563</v>
      </c>
      <c r="J768" s="72" t="n">
        <f aca="false">VLOOKUP(D768,'EST. DESCRITIVAS'!$E:$Q,9,0)</f>
        <v>0.127609599331451</v>
      </c>
    </row>
    <row r="769" customFormat="false" ht="12.75" hidden="false" customHeight="false" outlineLevel="0" collapsed="false">
      <c r="A769" s="89" t="n">
        <v>9</v>
      </c>
      <c r="B769" s="89" t="str">
        <f aca="false">B768</f>
        <v>06/</v>
      </c>
      <c r="C769" s="89" t="n">
        <f aca="false">C768</f>
        <v>2017</v>
      </c>
      <c r="D769" s="89" t="str">
        <f aca="false">B769&amp;"|"&amp;C769&amp;"|"&amp;A769</f>
        <v>06/|2017|9</v>
      </c>
      <c r="E769" s="72" t="n">
        <f aca="false">VLOOKUP(D769,'EST. DESCRITIVAS'!E:Q,3,0)</f>
        <v>0.719693729276824</v>
      </c>
      <c r="F769" s="72" t="n">
        <f aca="false">VLOOKUP(D769,'EST. DESCRITIVAS'!$E:$Q,5,0)</f>
        <v>0.097171788874631</v>
      </c>
      <c r="G769" s="72" t="n">
        <f aca="false">VLOOKUP(D769,'EST. DESCRITIVAS'!$E:$Q,7,0)</f>
        <v>0.816865518151455</v>
      </c>
      <c r="H769" s="72" t="n">
        <f aca="false">VLOOKUP(D769,'EST. DESCRITIVAS'!$E:$Q,13,0)</f>
        <v>0.207905218675962</v>
      </c>
      <c r="I769" s="72" t="n">
        <f aca="false">VLOOKUP(D769,'EST. DESCRITIVAS'!$E:$Q,11,0)</f>
        <v>0.566958800884593</v>
      </c>
      <c r="J769" s="72" t="n">
        <f aca="false">VLOOKUP(D769,'EST. DESCRITIVAS'!$E:$Q,9,0)</f>
        <v>0.201138807740495</v>
      </c>
    </row>
    <row r="770" customFormat="false" ht="12.75" hidden="false" customHeight="false" outlineLevel="0" collapsed="false">
      <c r="A770" s="89" t="n">
        <v>10</v>
      </c>
      <c r="B770" s="89" t="str">
        <f aca="false">B769</f>
        <v>06/</v>
      </c>
      <c r="C770" s="89" t="n">
        <f aca="false">C769</f>
        <v>2017</v>
      </c>
      <c r="D770" s="89" t="str">
        <f aca="false">B770&amp;"|"&amp;C770&amp;"|"&amp;A770</f>
        <v>06/|2017|10</v>
      </c>
      <c r="E770" s="72" t="n">
        <f aca="false">VLOOKUP(D770,'EST. DESCRITIVAS'!E:Q,3,0)</f>
        <v>0.752971568727051</v>
      </c>
      <c r="F770" s="72" t="n">
        <f aca="false">VLOOKUP(D770,'EST. DESCRITIVAS'!$E:$Q,5,0)</f>
        <v>0.200354121010696</v>
      </c>
      <c r="G770" s="72" t="n">
        <f aca="false">VLOOKUP(D770,'EST. DESCRITIVAS'!$E:$Q,7,0)</f>
        <v>0.953325689737747</v>
      </c>
      <c r="H770" s="72" t="n">
        <f aca="false">VLOOKUP(D770,'EST. DESCRITIVAS'!$E:$Q,13,0)</f>
        <v>0.224010565577696</v>
      </c>
      <c r="I770" s="72" t="n">
        <f aca="false">VLOOKUP(D770,'EST. DESCRITIVAS'!$E:$Q,11,0)</f>
        <v>0.782084960016255</v>
      </c>
      <c r="J770" s="72" t="n">
        <f aca="false">VLOOKUP(D770,'EST. DESCRITIVAS'!$E:$Q,9,0)</f>
        <v>0.269872139094088</v>
      </c>
    </row>
    <row r="771" customFormat="false" ht="12.75" hidden="false" customHeight="false" outlineLevel="0" collapsed="false">
      <c r="A771" s="89" t="n">
        <v>11</v>
      </c>
      <c r="B771" s="89" t="str">
        <f aca="false">B770</f>
        <v>06/</v>
      </c>
      <c r="C771" s="89" t="n">
        <f aca="false">C770</f>
        <v>2017</v>
      </c>
      <c r="D771" s="89" t="str">
        <f aca="false">B771&amp;"|"&amp;C771&amp;"|"&amp;A771</f>
        <v>06/|2017|11</v>
      </c>
      <c r="E771" s="72" t="n">
        <f aca="false">VLOOKUP(D771,'EST. DESCRITIVAS'!E:Q,3,0)</f>
        <v>0.644324028159316</v>
      </c>
      <c r="F771" s="72" t="n">
        <f aca="false">VLOOKUP(D771,'EST. DESCRITIVAS'!$E:$Q,5,0)</f>
        <v>0.279874032054972</v>
      </c>
      <c r="G771" s="72" t="n">
        <f aca="false">VLOOKUP(D771,'EST. DESCRITIVAS'!$E:$Q,7,0)</f>
        <v>0.924198060214288</v>
      </c>
      <c r="H771" s="72" t="n">
        <f aca="false">VLOOKUP(D771,'EST. DESCRITIVAS'!$E:$Q,13,0)</f>
        <v>0.109741906458999</v>
      </c>
      <c r="I771" s="72" t="n">
        <f aca="false">VLOOKUP(D771,'EST. DESCRITIVAS'!$E:$Q,11,0)</f>
        <v>0.843148293828024</v>
      </c>
      <c r="J771" s="72" t="n">
        <f aca="false">VLOOKUP(D771,'EST. DESCRITIVAS'!$E:$Q,9,0)</f>
        <v>0.152792683202682</v>
      </c>
    </row>
    <row r="772" customFormat="false" ht="12.75" hidden="false" customHeight="false" outlineLevel="0" collapsed="false">
      <c r="A772" s="89" t="n">
        <v>12</v>
      </c>
      <c r="B772" s="89" t="str">
        <f aca="false">B771</f>
        <v>06/</v>
      </c>
      <c r="C772" s="89" t="n">
        <f aca="false">C771</f>
        <v>2017</v>
      </c>
      <c r="D772" s="89" t="str">
        <f aca="false">B772&amp;"|"&amp;C772&amp;"|"&amp;A772</f>
        <v>06/|2017|12</v>
      </c>
      <c r="E772" s="72" t="n">
        <f aca="false">VLOOKUP(D772,'EST. DESCRITIVAS'!E:Q,3,0)</f>
        <v>0.663041141999717</v>
      </c>
      <c r="F772" s="72" t="n">
        <f aca="false">VLOOKUP(D772,'EST. DESCRITIVAS'!$E:$Q,5,0)</f>
        <v>0.220191820264818</v>
      </c>
      <c r="G772" s="72" t="n">
        <f aca="false">VLOOKUP(D772,'EST. DESCRITIVAS'!$E:$Q,7,0)</f>
        <v>0.883232962264536</v>
      </c>
      <c r="H772" s="72" t="n">
        <f aca="false">VLOOKUP(D772,'EST. DESCRITIVAS'!$E:$Q,13,0)</f>
        <v>0.0871991402558956</v>
      </c>
      <c r="I772" s="72" t="n">
        <f aca="false">VLOOKUP(D772,'EST. DESCRITIVAS'!$E:$Q,11,0)</f>
        <v>0.784605714053978</v>
      </c>
      <c r="J772" s="72" t="n">
        <f aca="false">VLOOKUP(D772,'EST. DESCRITIVAS'!$E:$Q,9,0)</f>
        <v>0.321475353326439</v>
      </c>
    </row>
    <row r="773" customFormat="false" ht="12.75" hidden="false" customHeight="false" outlineLevel="0" collapsed="false">
      <c r="A773" s="89" t="n">
        <v>13</v>
      </c>
      <c r="B773" s="89" t="str">
        <f aca="false">B772</f>
        <v>06/</v>
      </c>
      <c r="C773" s="89" t="n">
        <f aca="false">C772</f>
        <v>2017</v>
      </c>
      <c r="D773" s="89" t="str">
        <f aca="false">B773&amp;"|"&amp;C773&amp;"|"&amp;A773</f>
        <v>06/|2017|13</v>
      </c>
      <c r="E773" s="72" t="n">
        <f aca="false">VLOOKUP(D773,'EST. DESCRITIVAS'!E:Q,3,0)</f>
        <v>0.57644366448041</v>
      </c>
      <c r="F773" s="72" t="n">
        <f aca="false">VLOOKUP(D773,'EST. DESCRITIVAS'!$E:$Q,5,0)</f>
        <v>0.244557497226589</v>
      </c>
      <c r="G773" s="72" t="n">
        <f aca="false">VLOOKUP(D773,'EST. DESCRITIVAS'!$E:$Q,7,0)</f>
        <v>0.821001161707001</v>
      </c>
      <c r="H773" s="72" t="n">
        <f aca="false">VLOOKUP(D773,'EST. DESCRITIVAS'!$E:$Q,13,0)</f>
        <v>0.153743706208808</v>
      </c>
      <c r="I773" s="72" t="n">
        <f aca="false">VLOOKUP(D773,'EST. DESCRITIVAS'!$E:$Q,11,0)</f>
        <v>0.703590241661229</v>
      </c>
      <c r="J773" s="72" t="n">
        <f aca="false">VLOOKUP(D773,'EST. DESCRITIVAS'!$E:$Q,9,0)</f>
        <v>0.300458285413526</v>
      </c>
    </row>
    <row r="774" customFormat="false" ht="12.75" hidden="false" customHeight="false" outlineLevel="0" collapsed="false">
      <c r="A774" s="89" t="n">
        <v>14</v>
      </c>
      <c r="B774" s="89" t="str">
        <f aca="false">B773</f>
        <v>06/</v>
      </c>
      <c r="C774" s="89" t="n">
        <f aca="false">C773</f>
        <v>2017</v>
      </c>
      <c r="D774" s="89" t="str">
        <f aca="false">B774&amp;"|"&amp;C774&amp;"|"&amp;A774</f>
        <v>06/|2017|14</v>
      </c>
      <c r="E774" s="72" t="n">
        <f aca="false">VLOOKUP(D774,'EST. DESCRITIVAS'!E:Q,3,0)</f>
        <v>0.809984522962497</v>
      </c>
      <c r="F774" s="72" t="n">
        <f aca="false">VLOOKUP(D774,'EST. DESCRITIVAS'!$E:$Q,5,0)</f>
        <v>0.130059961017337</v>
      </c>
      <c r="G774" s="72" t="n">
        <f aca="false">VLOOKUP(D774,'EST. DESCRITIVAS'!$E:$Q,7,0)</f>
        <v>0.940044483979833</v>
      </c>
      <c r="H774" s="72" t="n">
        <f aca="false">VLOOKUP(D774,'EST. DESCRITIVAS'!$E:$Q,13,0)</f>
        <v>0.150155437201303</v>
      </c>
      <c r="I774" s="72" t="n">
        <f aca="false">VLOOKUP(D774,'EST. DESCRITIVAS'!$E:$Q,11,0)</f>
        <v>0.732992929641161</v>
      </c>
      <c r="J774" s="72" t="n">
        <f aca="false">VLOOKUP(D774,'EST. DESCRITIVAS'!$E:$Q,9,0)</f>
        <v>0.0977545625919804</v>
      </c>
    </row>
    <row r="775" customFormat="false" ht="12.75" hidden="false" customHeight="false" outlineLevel="0" collapsed="false">
      <c r="A775" s="89" t="n">
        <v>15</v>
      </c>
      <c r="B775" s="89" t="str">
        <f aca="false">B774</f>
        <v>06/</v>
      </c>
      <c r="C775" s="89" t="n">
        <f aca="false">C774</f>
        <v>2017</v>
      </c>
      <c r="D775" s="89" t="str">
        <f aca="false">B775&amp;"|"&amp;C775&amp;"|"&amp;A775</f>
        <v>06/|2017|15</v>
      </c>
      <c r="E775" s="72" t="n">
        <f aca="false">VLOOKUP(D775,'EST. DESCRITIVAS'!E:Q,3,0)</f>
        <v>0.644029147870916</v>
      </c>
      <c r="F775" s="72" t="n">
        <f aca="false">VLOOKUP(D775,'EST. DESCRITIVAS'!$E:$Q,5,0)</f>
        <v>0.209289644574431</v>
      </c>
      <c r="G775" s="72" t="n">
        <f aca="false">VLOOKUP(D775,'EST. DESCRITIVAS'!$E:$Q,7,0)</f>
        <v>0.853318792445348</v>
      </c>
      <c r="H775" s="72" t="n">
        <f aca="false">VLOOKUP(D775,'EST. DESCRITIVAS'!$E:$Q,13,0)</f>
        <v>0.171590740098151</v>
      </c>
      <c r="I775" s="72" t="n">
        <f aca="false">VLOOKUP(D775,'EST. DESCRITIVAS'!$E:$Q,11,0)</f>
        <v>0.610519010558668</v>
      </c>
      <c r="J775" s="72" t="n">
        <f aca="false">VLOOKUP(D775,'EST. DESCRITIVAS'!$E:$Q,9,0)</f>
        <v>0.218584246269767</v>
      </c>
    </row>
    <row r="776" customFormat="false" ht="12.75" hidden="false" customHeight="false" outlineLevel="0" collapsed="false">
      <c r="A776" s="89" t="n">
        <v>16</v>
      </c>
      <c r="B776" s="89" t="str">
        <f aca="false">B775</f>
        <v>06/</v>
      </c>
      <c r="C776" s="89" t="n">
        <f aca="false">C775</f>
        <v>2017</v>
      </c>
      <c r="D776" s="89" t="str">
        <f aca="false">B776&amp;"|"&amp;C776&amp;"|"&amp;A776</f>
        <v>06/|2017|16</v>
      </c>
      <c r="E776" s="72" t="n">
        <f aca="false">VLOOKUP(D776,'EST. DESCRITIVAS'!E:Q,3,0)</f>
        <v>0.820518587110102</v>
      </c>
      <c r="F776" s="72" t="n">
        <f aca="false">VLOOKUP(D776,'EST. DESCRITIVAS'!$E:$Q,5,0)</f>
        <v>0.172898781977095</v>
      </c>
      <c r="G776" s="72" t="n">
        <f aca="false">VLOOKUP(D776,'EST. DESCRITIVAS'!$E:$Q,7,0)</f>
        <v>0.993417369087198</v>
      </c>
      <c r="H776" s="72" t="n">
        <f aca="false">VLOOKUP(D776,'EST. DESCRITIVAS'!$E:$Q,13,0)</f>
        <v>0.0925651212257197</v>
      </c>
      <c r="I776" s="72" t="n">
        <f aca="false">VLOOKUP(D776,'EST. DESCRITIVAS'!$E:$Q,11,0)</f>
        <v>0.850726722174908</v>
      </c>
      <c r="J776" s="72" t="n">
        <f aca="false">VLOOKUP(D776,'EST. DESCRITIVAS'!$E:$Q,9,0)</f>
        <v>0.133651338685947</v>
      </c>
    </row>
    <row r="777" customFormat="false" ht="12.75" hidden="false" customHeight="false" outlineLevel="0" collapsed="false">
      <c r="A777" s="89" t="n">
        <v>17</v>
      </c>
      <c r="B777" s="89" t="str">
        <f aca="false">B776</f>
        <v>06/</v>
      </c>
      <c r="C777" s="89" t="n">
        <f aca="false">C776</f>
        <v>2017</v>
      </c>
      <c r="D777" s="89" t="str">
        <f aca="false">B777&amp;"|"&amp;C777&amp;"|"&amp;A777</f>
        <v>06/|2017|17</v>
      </c>
      <c r="E777" s="72" t="n">
        <f aca="false">VLOOKUP(D777,'EST. DESCRITIVAS'!E:Q,3,0)</f>
        <v>0.874774713908378</v>
      </c>
      <c r="F777" s="72" t="n">
        <f aca="false">VLOOKUP(D777,'EST. DESCRITIVAS'!$E:$Q,5,0)</f>
        <v>0.0755249704819722</v>
      </c>
      <c r="G777" s="72" t="n">
        <f aca="false">VLOOKUP(D777,'EST. DESCRITIVAS'!$E:$Q,7,0)</f>
        <v>0.950299684390349</v>
      </c>
      <c r="H777" s="72" t="n">
        <f aca="false">VLOOKUP(D777,'EST. DESCRITIVAS'!$E:$Q,13,0)</f>
        <v>0.0836754850769079</v>
      </c>
      <c r="I777" s="72" t="n">
        <f aca="false">VLOOKUP(D777,'EST. DESCRITIVAS'!$E:$Q,11,0)</f>
        <v>0.848193368015006</v>
      </c>
      <c r="J777" s="72" t="n">
        <f aca="false">VLOOKUP(D777,'EST. DESCRITIVAS'!$E:$Q,9,0)</f>
        <v>0.198984644191142</v>
      </c>
    </row>
    <row r="778" customFormat="false" ht="12.75" hidden="false" customHeight="false" outlineLevel="0" collapsed="false">
      <c r="A778" s="89" t="n">
        <v>18</v>
      </c>
      <c r="B778" s="89" t="str">
        <f aca="false">B777</f>
        <v>06/</v>
      </c>
      <c r="C778" s="89" t="n">
        <f aca="false">C777</f>
        <v>2017</v>
      </c>
      <c r="D778" s="89" t="str">
        <f aca="false">B778&amp;"|"&amp;C778&amp;"|"&amp;A778</f>
        <v>06/|2017|18</v>
      </c>
      <c r="E778" s="72" t="n">
        <f aca="false">VLOOKUP(D778,'EST. DESCRITIVAS'!E:Q,3,0)</f>
        <v>0.722882847389084</v>
      </c>
      <c r="F778" s="72" t="n">
        <f aca="false">VLOOKUP(D778,'EST. DESCRITIVAS'!$E:$Q,5,0)</f>
        <v>0.107186803821343</v>
      </c>
      <c r="G778" s="72" t="n">
        <f aca="false">VLOOKUP(D778,'EST. DESCRITIVAS'!$E:$Q,7,0)</f>
        <v>0.830069651210427</v>
      </c>
      <c r="H778" s="72" t="n">
        <f aca="false">VLOOKUP(D778,'EST. DESCRITIVAS'!$E:$Q,13,0)</f>
        <v>0.0331682853408244</v>
      </c>
      <c r="I778" s="72" t="n">
        <f aca="false">VLOOKUP(D778,'EST. DESCRITIVAS'!$E:$Q,11,0)</f>
        <v>0.96158547304068</v>
      </c>
      <c r="J778" s="72" t="n">
        <f aca="false">VLOOKUP(D778,'EST. DESCRITIVAS'!$E:$Q,9,0)</f>
        <v>0.0979008877571048</v>
      </c>
    </row>
    <row r="779" customFormat="false" ht="12.75" hidden="false" customHeight="false" outlineLevel="0" collapsed="false">
      <c r="A779" s="89" t="n">
        <v>19</v>
      </c>
      <c r="B779" s="89" t="str">
        <f aca="false">B778</f>
        <v>06/</v>
      </c>
      <c r="C779" s="89" t="n">
        <f aca="false">C778</f>
        <v>2017</v>
      </c>
      <c r="D779" s="89" t="str">
        <f aca="false">B779&amp;"|"&amp;C779&amp;"|"&amp;A779</f>
        <v>06/|2017|19</v>
      </c>
      <c r="E779" s="72" t="n">
        <f aca="false">VLOOKUP(D779,'EST. DESCRITIVAS'!E:Q,3,0)</f>
        <v>0.558577303387068</v>
      </c>
      <c r="F779" s="72" t="n">
        <f aca="false">VLOOKUP(D779,'EST. DESCRITIVAS'!$E:$Q,5,0)</f>
        <v>0.260688067668693</v>
      </c>
      <c r="G779" s="72" t="n">
        <f aca="false">VLOOKUP(D779,'EST. DESCRITIVAS'!$E:$Q,7,0)</f>
        <v>0.819265371055761</v>
      </c>
      <c r="H779" s="72" t="n">
        <f aca="false">VLOOKUP(D779,'EST. DESCRITIVAS'!$E:$Q,13,0)</f>
        <v>0.0862706309811252</v>
      </c>
      <c r="I779" s="72" t="n">
        <f aca="false">VLOOKUP(D779,'EST. DESCRITIVAS'!$E:$Q,11,0)</f>
        <v>0.732835156877956</v>
      </c>
      <c r="J779" s="72" t="n">
        <f aca="false">VLOOKUP(D779,'EST. DESCRITIVAS'!$E:$Q,9,0)</f>
        <v>0.131501068439974</v>
      </c>
    </row>
    <row r="780" customFormat="false" ht="12.75" hidden="false" customHeight="false" outlineLevel="0" collapsed="false">
      <c r="A780" s="89" t="n">
        <v>20</v>
      </c>
      <c r="B780" s="89" t="str">
        <f aca="false">B779</f>
        <v>06/</v>
      </c>
      <c r="C780" s="89" t="n">
        <f aca="false">C779</f>
        <v>2017</v>
      </c>
      <c r="D780" s="89" t="str">
        <f aca="false">B780&amp;"|"&amp;C780&amp;"|"&amp;A780</f>
        <v>06/|2017|20</v>
      </c>
      <c r="E780" s="72" t="n">
        <f aca="false">VLOOKUP(D780,'EST. DESCRITIVAS'!E:Q,3,0)</f>
        <v>0.851161569759811</v>
      </c>
      <c r="F780" s="72" t="n">
        <f aca="false">VLOOKUP(D780,'EST. DESCRITIVAS'!$E:$Q,5,0)</f>
        <v>0.0954193463709148</v>
      </c>
      <c r="G780" s="72" t="n">
        <f aca="false">VLOOKUP(D780,'EST. DESCRITIVAS'!$E:$Q,7,0)</f>
        <v>0.946580916130727</v>
      </c>
      <c r="H780" s="72" t="n">
        <f aca="false">VLOOKUP(D780,'EST. DESCRITIVAS'!$E:$Q,13,0)</f>
        <v>0.0437065231657698</v>
      </c>
      <c r="I780" s="72" t="n">
        <f aca="false">VLOOKUP(D780,'EST. DESCRITIVAS'!$E:$Q,11,0)</f>
        <v>0.9590497440609</v>
      </c>
      <c r="J780" s="72" t="n">
        <f aca="false">VLOOKUP(D780,'EST. DESCRITIVAS'!$E:$Q,9,0)</f>
        <v>0.0374064837905237</v>
      </c>
    </row>
    <row r="781" customFormat="false" ht="12.75" hidden="false" customHeight="false" outlineLevel="0" collapsed="false">
      <c r="A781" s="89" t="n">
        <v>21</v>
      </c>
      <c r="B781" s="89" t="str">
        <f aca="false">B780</f>
        <v>06/</v>
      </c>
      <c r="C781" s="89" t="n">
        <f aca="false">C780</f>
        <v>2017</v>
      </c>
      <c r="D781" s="89" t="str">
        <f aca="false">B781&amp;"|"&amp;C781&amp;"|"&amp;A781</f>
        <v>06/|2017|21</v>
      </c>
      <c r="E781" s="72" t="n">
        <f aca="false">VLOOKUP(D781,'EST. DESCRITIVAS'!E:Q,3,0)</f>
        <v>0.655259422803974</v>
      </c>
      <c r="F781" s="72" t="n">
        <f aca="false">VLOOKUP(D781,'EST. DESCRITIVAS'!$E:$Q,5,0)</f>
        <v>0.233874783157231</v>
      </c>
      <c r="G781" s="72" t="n">
        <f aca="false">VLOOKUP(D781,'EST. DESCRITIVAS'!$E:$Q,7,0)</f>
        <v>0.889134205961204</v>
      </c>
      <c r="H781" s="72" t="n">
        <f aca="false">VLOOKUP(D781,'EST. DESCRITIVAS'!$E:$Q,13,0)</f>
        <v>0.128055511748935</v>
      </c>
      <c r="I781" s="72" t="n">
        <f aca="false">VLOOKUP(D781,'EST. DESCRITIVAS'!$E:$Q,11,0)</f>
        <v>0.832518530200284</v>
      </c>
      <c r="J781" s="72" t="n">
        <f aca="false">VLOOKUP(D781,'EST. DESCRITIVAS'!$E:$Q,9,0)</f>
        <v>0.109288755716764</v>
      </c>
    </row>
    <row r="782" customFormat="false" ht="12.75" hidden="false" customHeight="false" outlineLevel="0" collapsed="false">
      <c r="A782" s="89" t="n">
        <v>22</v>
      </c>
      <c r="B782" s="89" t="str">
        <f aca="false">B781</f>
        <v>06/</v>
      </c>
      <c r="C782" s="89" t="n">
        <f aca="false">C781</f>
        <v>2017</v>
      </c>
      <c r="D782" s="89" t="str">
        <f aca="false">B782&amp;"|"&amp;C782&amp;"|"&amp;A782</f>
        <v>06/|2017|22</v>
      </c>
      <c r="E782" s="72" t="n">
        <f aca="false">VLOOKUP(D782,'EST. DESCRITIVAS'!E:Q,3,0)</f>
        <v>0.550198256508938</v>
      </c>
      <c r="F782" s="72" t="n">
        <f aca="false">VLOOKUP(D782,'EST. DESCRITIVAS'!$E:$Q,5,0)</f>
        <v>0.350680777865243</v>
      </c>
      <c r="G782" s="72" t="n">
        <f aca="false">VLOOKUP(D782,'EST. DESCRITIVAS'!$E:$Q,7,0)</f>
        <v>0.900879034374181</v>
      </c>
      <c r="H782" s="72" t="n">
        <f aca="false">VLOOKUP(D782,'EST. DESCRITIVAS'!$E:$Q,13,0)</f>
        <v>0.157836234292545</v>
      </c>
      <c r="I782" s="72" t="n">
        <f aca="false">VLOOKUP(D782,'EST. DESCRITIVAS'!$E:$Q,11,0)</f>
        <v>0.681364617044231</v>
      </c>
      <c r="J782" s="72" t="n">
        <f aca="false">VLOOKUP(D782,'EST. DESCRITIVAS'!$E:$Q,9,0)</f>
        <v>0.267001224525497</v>
      </c>
    </row>
    <row r="783" customFormat="false" ht="12.75" hidden="false" customHeight="false" outlineLevel="0" collapsed="false">
      <c r="A783" s="89" t="n">
        <v>23</v>
      </c>
      <c r="B783" s="89" t="str">
        <f aca="false">B782</f>
        <v>06/</v>
      </c>
      <c r="C783" s="89" t="n">
        <f aca="false">C782</f>
        <v>2017</v>
      </c>
      <c r="D783" s="89" t="str">
        <f aca="false">B783&amp;"|"&amp;C783&amp;"|"&amp;A783</f>
        <v>06/|2017|23</v>
      </c>
      <c r="E783" s="72" t="n">
        <f aca="false">VLOOKUP(D783,'EST. DESCRITIVAS'!E:Q,3,0)</f>
        <v>0.389633110459288</v>
      </c>
      <c r="F783" s="72" t="n">
        <f aca="false">VLOOKUP(D783,'EST. DESCRITIVAS'!$E:$Q,5,0)</f>
        <v>0.524472026821944</v>
      </c>
      <c r="G783" s="72" t="n">
        <f aca="false">VLOOKUP(D783,'EST. DESCRITIVAS'!$E:$Q,7,0)</f>
        <v>0.914105137281229</v>
      </c>
      <c r="H783" s="72" t="n">
        <f aca="false">VLOOKUP(D783,'EST. DESCRITIVAS'!$E:$Q,13,0)</f>
        <v>0.0919731809104133</v>
      </c>
      <c r="I783" s="72" t="n">
        <f aca="false">VLOOKUP(D783,'EST. DESCRITIVAS'!$E:$Q,11,0)</f>
        <v>0.898381707537213</v>
      </c>
      <c r="J783" s="72" t="n">
        <f aca="false">VLOOKUP(D783,'EST. DESCRITIVAS'!$E:$Q,9,0)</f>
        <v>0.427502195800474</v>
      </c>
    </row>
    <row r="784" customFormat="false" ht="12.75" hidden="false" customHeight="false" outlineLevel="0" collapsed="false">
      <c r="A784" s="89" t="n">
        <v>1</v>
      </c>
      <c r="B784" s="89" t="s">
        <v>27</v>
      </c>
      <c r="C784" s="89" t="n">
        <f aca="false">C783</f>
        <v>2017</v>
      </c>
      <c r="D784" s="89" t="str">
        <f aca="false">B784&amp;"|"&amp;C784&amp;"|"&amp;A784</f>
        <v>09/|2017|1</v>
      </c>
      <c r="E784" s="72" t="n">
        <f aca="false">VLOOKUP(D784,'EST. DESCRITIVAS'!E:Q,3,0)</f>
        <v>0.77810048005785</v>
      </c>
      <c r="F784" s="72" t="n">
        <f aca="false">VLOOKUP(D784,'EST. DESCRITIVAS'!$E:$Q,5,0)</f>
        <v>0.0723309431967569</v>
      </c>
      <c r="G784" s="72" t="n">
        <f aca="false">VLOOKUP(D784,'EST. DESCRITIVAS'!$E:$Q,7,0)</f>
        <v>0.850431423254608</v>
      </c>
      <c r="H784" s="72" t="n">
        <f aca="false">VLOOKUP(D784,'EST. DESCRITIVAS'!$E:$Q,13,0)</f>
        <v>0.114991835282975</v>
      </c>
      <c r="I784" s="72" t="n">
        <f aca="false">VLOOKUP(D784,'EST. DESCRITIVAS'!$E:$Q,11,0)</f>
        <v>0.653910319770012</v>
      </c>
      <c r="J784" s="72" t="n">
        <f aca="false">VLOOKUP(D784,'EST. DESCRITIVAS'!$E:$Q,9,0)</f>
        <v>0.201022996795029</v>
      </c>
    </row>
    <row r="785" customFormat="false" ht="12.75" hidden="false" customHeight="false" outlineLevel="0" collapsed="false">
      <c r="A785" s="89" t="n">
        <v>2</v>
      </c>
      <c r="B785" s="89" t="str">
        <f aca="false">B784</f>
        <v>09/</v>
      </c>
      <c r="C785" s="89" t="n">
        <f aca="false">C784</f>
        <v>2017</v>
      </c>
      <c r="D785" s="89" t="str">
        <f aca="false">B785&amp;"|"&amp;C785&amp;"|"&amp;A785</f>
        <v>09/|2017|2</v>
      </c>
      <c r="E785" s="72" t="n">
        <f aca="false">VLOOKUP(D785,'EST. DESCRITIVAS'!E:Q,3,0)</f>
        <v>0.784209200805911</v>
      </c>
      <c r="F785" s="72" t="n">
        <f aca="false">VLOOKUP(D785,'EST. DESCRITIVAS'!$E:$Q,5,0)</f>
        <v>0.130225822699799</v>
      </c>
      <c r="G785" s="72" t="n">
        <f aca="false">VLOOKUP(D785,'EST. DESCRITIVAS'!$E:$Q,7,0)</f>
        <v>0.91443502350571</v>
      </c>
      <c r="H785" s="72" t="n">
        <f aca="false">VLOOKUP(D785,'EST. DESCRITIVAS'!$E:$Q,13,0)</f>
        <v>0.0887550369375421</v>
      </c>
      <c r="I785" s="72" t="n">
        <f aca="false">VLOOKUP(D785,'EST. DESCRITIVAS'!$E:$Q,11,0)</f>
        <v>0.743808764271324</v>
      </c>
      <c r="J785" s="72" t="n">
        <f aca="false">VLOOKUP(D785,'EST. DESCRITIVAS'!$E:$Q,9,0)</f>
        <v>0.0450805910006717</v>
      </c>
    </row>
    <row r="786" customFormat="false" ht="12.75" hidden="false" customHeight="false" outlineLevel="0" collapsed="false">
      <c r="A786" s="89" t="n">
        <v>3</v>
      </c>
      <c r="B786" s="89" t="str">
        <f aca="false">B785</f>
        <v>09/</v>
      </c>
      <c r="C786" s="89" t="n">
        <f aca="false">C785</f>
        <v>2017</v>
      </c>
      <c r="D786" s="89" t="str">
        <f aca="false">B786&amp;"|"&amp;C786&amp;"|"&amp;A786</f>
        <v>09/|2017|3</v>
      </c>
      <c r="E786" s="72" t="n">
        <f aca="false">VLOOKUP(D786,'EST. DESCRITIVAS'!E:Q,3,0)</f>
        <v>1.03790914571439</v>
      </c>
      <c r="F786" s="72" t="n">
        <f aca="false">VLOOKUP(D786,'EST. DESCRITIVAS'!$E:$Q,5,0)</f>
        <v>0.135784956913366</v>
      </c>
      <c r="G786" s="72" t="n">
        <f aca="false">VLOOKUP(D786,'EST. DESCRITIVAS'!$E:$Q,7,0)</f>
        <v>1.17369410262776</v>
      </c>
      <c r="H786" s="72" t="n">
        <f aca="false">VLOOKUP(D786,'EST. DESCRITIVAS'!$E:$Q,13,0)</f>
        <v>0.127522252562148</v>
      </c>
      <c r="I786" s="72" t="n">
        <f aca="false">VLOOKUP(D786,'EST. DESCRITIVAS'!$E:$Q,11,0)</f>
        <v>0.0575552324550517</v>
      </c>
      <c r="J786" s="72" t="n">
        <f aca="false">VLOOKUP(D786,'EST. DESCRITIVAS'!$E:$Q,9,0)</f>
        <v>0.0341501471683395</v>
      </c>
    </row>
    <row r="787" customFormat="false" ht="12.75" hidden="false" customHeight="false" outlineLevel="0" collapsed="false">
      <c r="A787" s="89" t="n">
        <v>4</v>
      </c>
      <c r="B787" s="89" t="str">
        <f aca="false">B786</f>
        <v>09/</v>
      </c>
      <c r="C787" s="89" t="n">
        <f aca="false">C786</f>
        <v>2017</v>
      </c>
      <c r="D787" s="89" t="str">
        <f aca="false">B787&amp;"|"&amp;C787&amp;"|"&amp;A787</f>
        <v>09/|2017|4</v>
      </c>
      <c r="E787" s="72" t="n">
        <f aca="false">VLOOKUP(D787,'EST. DESCRITIVAS'!E:Q,3,0)</f>
        <v>1.22753594764495</v>
      </c>
      <c r="F787" s="72" t="n">
        <f aca="false">VLOOKUP(D787,'EST. DESCRITIVAS'!$E:$Q,5,0)</f>
        <v>0.18125045160358</v>
      </c>
      <c r="G787" s="72" t="n">
        <f aca="false">VLOOKUP(D787,'EST. DESCRITIVAS'!$E:$Q,7,0)</f>
        <v>1.40878639924854</v>
      </c>
      <c r="H787" s="72" t="n">
        <f aca="false">VLOOKUP(D787,'EST. DESCRITIVAS'!$E:$Q,13,0)</f>
        <v>0.188197404956801</v>
      </c>
      <c r="I787" s="72" t="n">
        <f aca="false">VLOOKUP(D787,'EST. DESCRITIVAS'!$E:$Q,11,0)</f>
        <v>1.05930200150707</v>
      </c>
      <c r="J787" s="72" t="n">
        <f aca="false">VLOOKUP(D787,'EST. DESCRITIVAS'!$E:$Q,9,0)</f>
        <v>0.357587456258967</v>
      </c>
    </row>
    <row r="788" customFormat="false" ht="12.75" hidden="false" customHeight="false" outlineLevel="0" collapsed="false">
      <c r="A788" s="89" t="n">
        <v>5</v>
      </c>
      <c r="B788" s="89" t="str">
        <f aca="false">B787</f>
        <v>09/</v>
      </c>
      <c r="C788" s="89" t="n">
        <f aca="false">C787</f>
        <v>2017</v>
      </c>
      <c r="D788" s="89" t="str">
        <f aca="false">B788&amp;"|"&amp;C788&amp;"|"&amp;A788</f>
        <v>09/|2017|5</v>
      </c>
      <c r="E788" s="72" t="str">
        <f aca="false">VLOOKUP(D788,'EST. DESCRITIVAS'!E:Q,3,0)</f>
        <v/>
      </c>
      <c r="F788" s="72" t="str">
        <f aca="false">VLOOKUP(D788,'EST. DESCRITIVAS'!$E:$Q,5,0)</f>
        <v/>
      </c>
      <c r="G788" s="72" t="str">
        <f aca="false">VLOOKUP(D788,'EST. DESCRITIVAS'!$E:$Q,7,0)</f>
        <v/>
      </c>
      <c r="H788" s="72" t="str">
        <f aca="false">VLOOKUP(D788,'EST. DESCRITIVAS'!$E:$Q,13,0)</f>
        <v/>
      </c>
      <c r="I788" s="72" t="str">
        <f aca="false">VLOOKUP(D788,'EST. DESCRITIVAS'!$E:$Q,11,0)</f>
        <v/>
      </c>
      <c r="J788" s="72" t="str">
        <f aca="false">VLOOKUP(D788,'EST. DESCRITIVAS'!$E:$Q,9,0)</f>
        <v/>
      </c>
    </row>
    <row r="789" customFormat="false" ht="12.75" hidden="false" customHeight="false" outlineLevel="0" collapsed="false">
      <c r="A789" s="89" t="n">
        <v>6</v>
      </c>
      <c r="B789" s="89" t="str">
        <f aca="false">B788</f>
        <v>09/</v>
      </c>
      <c r="C789" s="89" t="n">
        <f aca="false">C788</f>
        <v>2017</v>
      </c>
      <c r="D789" s="89" t="str">
        <f aca="false">B789&amp;"|"&amp;C789&amp;"|"&amp;A789</f>
        <v>09/|2017|6</v>
      </c>
      <c r="E789" s="72" t="n">
        <f aca="false">VLOOKUP(D789,'EST. DESCRITIVAS'!E:Q,3,0)</f>
        <v>0.444813349885961</v>
      </c>
      <c r="F789" s="72" t="n">
        <f aca="false">VLOOKUP(D789,'EST. DESCRITIVAS'!$E:$Q,5,0)</f>
        <v>0.358835926898981</v>
      </c>
      <c r="G789" s="72" t="n">
        <f aca="false">VLOOKUP(D789,'EST. DESCRITIVAS'!$E:$Q,7,0)</f>
        <v>0.803649276784941</v>
      </c>
      <c r="H789" s="72" t="n">
        <f aca="false">VLOOKUP(D789,'EST. DESCRITIVAS'!$E:$Q,13,0)</f>
        <v>0.399601582123163</v>
      </c>
      <c r="I789" s="72" t="n">
        <f aca="false">VLOOKUP(D789,'EST. DESCRITIVAS'!$E:$Q,11,0)</f>
        <v>0.256344371625718</v>
      </c>
      <c r="J789" s="72" t="n">
        <f aca="false">VLOOKUP(D789,'EST. DESCRITIVAS'!$E:$Q,9,0)</f>
        <v>0.189450587522014</v>
      </c>
    </row>
    <row r="790" customFormat="false" ht="12.75" hidden="false" customHeight="false" outlineLevel="0" collapsed="false">
      <c r="A790" s="89" t="n">
        <v>7</v>
      </c>
      <c r="B790" s="89" t="str">
        <f aca="false">B789</f>
        <v>09/</v>
      </c>
      <c r="C790" s="89" t="n">
        <f aca="false">C789</f>
        <v>2017</v>
      </c>
      <c r="D790" s="89" t="str">
        <f aca="false">B790&amp;"|"&amp;C790&amp;"|"&amp;A790</f>
        <v>09/|2017|7</v>
      </c>
      <c r="E790" s="72" t="n">
        <f aca="false">VLOOKUP(D790,'EST. DESCRITIVAS'!E:Q,3,0)</f>
        <v>0.676113541311382</v>
      </c>
      <c r="F790" s="72" t="n">
        <f aca="false">VLOOKUP(D790,'EST. DESCRITIVAS'!$E:$Q,5,0)</f>
        <v>0.10848811372675</v>
      </c>
      <c r="G790" s="72" t="n">
        <f aca="false">VLOOKUP(D790,'EST. DESCRITIVAS'!$E:$Q,7,0)</f>
        <v>0.784601655038132</v>
      </c>
      <c r="H790" s="72" t="n">
        <f aca="false">VLOOKUP(D790,'EST. DESCRITIVAS'!$E:$Q,13,0)</f>
        <v>0.129876451635335</v>
      </c>
      <c r="I790" s="72" t="n">
        <f aca="false">VLOOKUP(D790,'EST. DESCRITIVAS'!$E:$Q,11,0)</f>
        <v>0.164757092192711</v>
      </c>
      <c r="J790" s="72" t="n">
        <f aca="false">VLOOKUP(D790,'EST. DESCRITIVAS'!$E:$Q,9,0)</f>
        <v>0.671606724792789</v>
      </c>
    </row>
    <row r="791" customFormat="false" ht="12.75" hidden="false" customHeight="false" outlineLevel="0" collapsed="false">
      <c r="A791" s="89" t="n">
        <v>8</v>
      </c>
      <c r="B791" s="89" t="str">
        <f aca="false">B790</f>
        <v>09/</v>
      </c>
      <c r="C791" s="89" t="n">
        <f aca="false">C790</f>
        <v>2017</v>
      </c>
      <c r="D791" s="89" t="str">
        <f aca="false">B791&amp;"|"&amp;C791&amp;"|"&amp;A791</f>
        <v>09/|2017|8</v>
      </c>
      <c r="E791" s="72" t="n">
        <f aca="false">VLOOKUP(D791,'EST. DESCRITIVAS'!E:Q,3,0)</f>
        <v>0.749644239672675</v>
      </c>
      <c r="F791" s="72" t="n">
        <f aca="false">VLOOKUP(D791,'EST. DESCRITIVAS'!$E:$Q,5,0)</f>
        <v>0.163436247655906</v>
      </c>
      <c r="G791" s="72" t="n">
        <f aca="false">VLOOKUP(D791,'EST. DESCRITIVAS'!$E:$Q,7,0)</f>
        <v>0.913080487328583</v>
      </c>
      <c r="H791" s="72" t="n">
        <f aca="false">VLOOKUP(D791,'EST. DESCRITIVAS'!$E:$Q,13,0)</f>
        <v>0.107051389263934</v>
      </c>
      <c r="I791" s="72" t="n">
        <f aca="false">VLOOKUP(D791,'EST. DESCRITIVAS'!$E:$Q,11,0)</f>
        <v>0.558321334500671</v>
      </c>
      <c r="J791" s="72" t="n">
        <f aca="false">VLOOKUP(D791,'EST. DESCRITIVAS'!$E:$Q,9,0)</f>
        <v>0.127027693710681</v>
      </c>
    </row>
    <row r="792" customFormat="false" ht="12.75" hidden="false" customHeight="false" outlineLevel="0" collapsed="false">
      <c r="A792" s="89" t="n">
        <v>9</v>
      </c>
      <c r="B792" s="89" t="str">
        <f aca="false">B791</f>
        <v>09/</v>
      </c>
      <c r="C792" s="89" t="n">
        <f aca="false">C791</f>
        <v>2017</v>
      </c>
      <c r="D792" s="89" t="str">
        <f aca="false">B792&amp;"|"&amp;C792&amp;"|"&amp;A792</f>
        <v>09/|2017|9</v>
      </c>
      <c r="E792" s="72" t="n">
        <f aca="false">VLOOKUP(D792,'EST. DESCRITIVAS'!E:Q,3,0)</f>
        <v>0.863535920385356</v>
      </c>
      <c r="F792" s="72" t="n">
        <f aca="false">VLOOKUP(D792,'EST. DESCRITIVAS'!$E:$Q,5,0)</f>
        <v>0.146325824417489</v>
      </c>
      <c r="G792" s="72" t="n">
        <f aca="false">VLOOKUP(D792,'EST. DESCRITIVAS'!$E:$Q,7,0)</f>
        <v>1.00986174480285</v>
      </c>
      <c r="H792" s="72" t="n">
        <f aca="false">VLOOKUP(D792,'EST. DESCRITIVAS'!$E:$Q,13,0)</f>
        <v>0.30473109390649</v>
      </c>
      <c r="I792" s="72" t="n">
        <f aca="false">VLOOKUP(D792,'EST. DESCRITIVAS'!$E:$Q,11,0)</f>
        <v>0.776086461165074</v>
      </c>
      <c r="J792" s="72" t="n">
        <f aca="false">VLOOKUP(D792,'EST. DESCRITIVAS'!$E:$Q,9,0)</f>
        <v>0.306373834846245</v>
      </c>
    </row>
    <row r="793" customFormat="false" ht="12.75" hidden="false" customHeight="false" outlineLevel="0" collapsed="false">
      <c r="A793" s="89" t="n">
        <v>10</v>
      </c>
      <c r="B793" s="89" t="str">
        <f aca="false">B792</f>
        <v>09/</v>
      </c>
      <c r="C793" s="89" t="n">
        <f aca="false">C792</f>
        <v>2017</v>
      </c>
      <c r="D793" s="89" t="str">
        <f aca="false">B793&amp;"|"&amp;C793&amp;"|"&amp;A793</f>
        <v>09/|2017|10</v>
      </c>
      <c r="E793" s="72" t="n">
        <f aca="false">VLOOKUP(D793,'EST. DESCRITIVAS'!E:Q,3,0)</f>
        <v>0.723661958956079</v>
      </c>
      <c r="F793" s="72" t="n">
        <f aca="false">VLOOKUP(D793,'EST. DESCRITIVAS'!$E:$Q,5,0)</f>
        <v>0.177910324969149</v>
      </c>
      <c r="G793" s="72" t="n">
        <f aca="false">VLOOKUP(D793,'EST. DESCRITIVAS'!$E:$Q,7,0)</f>
        <v>0.901572283925228</v>
      </c>
      <c r="H793" s="72" t="n">
        <f aca="false">VLOOKUP(D793,'EST. DESCRITIVAS'!$E:$Q,13,0)</f>
        <v>0.205905205905207</v>
      </c>
      <c r="I793" s="72" t="n">
        <f aca="false">VLOOKUP(D793,'EST. DESCRITIVAS'!$E:$Q,11,0)</f>
        <v>0.771938845468259</v>
      </c>
      <c r="J793" s="72" t="n">
        <f aca="false">VLOOKUP(D793,'EST. DESCRITIVAS'!$E:$Q,9,0)</f>
        <v>0.245543672014261</v>
      </c>
    </row>
    <row r="794" customFormat="false" ht="12.75" hidden="false" customHeight="false" outlineLevel="0" collapsed="false">
      <c r="A794" s="89" t="n">
        <v>11</v>
      </c>
      <c r="B794" s="89" t="str">
        <f aca="false">B793</f>
        <v>09/</v>
      </c>
      <c r="C794" s="89" t="n">
        <f aca="false">C793</f>
        <v>2017</v>
      </c>
      <c r="D794" s="89" t="str">
        <f aca="false">B794&amp;"|"&amp;C794&amp;"|"&amp;A794</f>
        <v>09/|2017|11</v>
      </c>
      <c r="E794" s="72" t="n">
        <f aca="false">VLOOKUP(D794,'EST. DESCRITIVAS'!E:Q,3,0)</f>
        <v>0.697000740005319</v>
      </c>
      <c r="F794" s="72" t="n">
        <f aca="false">VLOOKUP(D794,'EST. DESCRITIVAS'!$E:$Q,5,0)</f>
        <v>0.295954725368489</v>
      </c>
      <c r="G794" s="72" t="n">
        <f aca="false">VLOOKUP(D794,'EST. DESCRITIVAS'!$E:$Q,7,0)</f>
        <v>0.992955465373808</v>
      </c>
      <c r="H794" s="72" t="n">
        <f aca="false">VLOOKUP(D794,'EST. DESCRITIVAS'!$E:$Q,13,0)</f>
        <v>0.109059929897005</v>
      </c>
      <c r="I794" s="72" t="n">
        <f aca="false">VLOOKUP(D794,'EST. DESCRITIVAS'!$E:$Q,11,0)</f>
        <v>0.834338880300847</v>
      </c>
      <c r="J794" s="72" t="n">
        <f aca="false">VLOOKUP(D794,'EST. DESCRITIVAS'!$E:$Q,9,0)</f>
        <v>0.163003947572862</v>
      </c>
    </row>
    <row r="795" customFormat="false" ht="12.75" hidden="false" customHeight="false" outlineLevel="0" collapsed="false">
      <c r="A795" s="89" t="n">
        <v>12</v>
      </c>
      <c r="B795" s="89" t="str">
        <f aca="false">B794</f>
        <v>09/</v>
      </c>
      <c r="C795" s="89" t="n">
        <f aca="false">C794</f>
        <v>2017</v>
      </c>
      <c r="D795" s="89" t="str">
        <f aca="false">B795&amp;"|"&amp;C795&amp;"|"&amp;A795</f>
        <v>09/|2017|12</v>
      </c>
      <c r="E795" s="72" t="n">
        <f aca="false">VLOOKUP(D795,'EST. DESCRITIVAS'!E:Q,3,0)</f>
        <v>0.766114409837326</v>
      </c>
      <c r="F795" s="72" t="n">
        <f aca="false">VLOOKUP(D795,'EST. DESCRITIVAS'!$E:$Q,5,0)</f>
        <v>0.208838062864238</v>
      </c>
      <c r="G795" s="72" t="n">
        <f aca="false">VLOOKUP(D795,'EST. DESCRITIVAS'!$E:$Q,7,0)</f>
        <v>0.974952472701566</v>
      </c>
      <c r="H795" s="72" t="n">
        <f aca="false">VLOOKUP(D795,'EST. DESCRITIVAS'!$E:$Q,13,0)</f>
        <v>0.0657653268669345</v>
      </c>
      <c r="I795" s="72" t="n">
        <f aca="false">VLOOKUP(D795,'EST. DESCRITIVAS'!$E:$Q,11,0)</f>
        <v>0.887839238684105</v>
      </c>
      <c r="J795" s="72" t="n">
        <f aca="false">VLOOKUP(D795,'EST. DESCRITIVAS'!$E:$Q,9,0)</f>
        <v>0.308815718623741</v>
      </c>
    </row>
    <row r="796" customFormat="false" ht="12.75" hidden="false" customHeight="false" outlineLevel="0" collapsed="false">
      <c r="A796" s="89" t="n">
        <v>13</v>
      </c>
      <c r="B796" s="89" t="str">
        <f aca="false">B795</f>
        <v>09/</v>
      </c>
      <c r="C796" s="89" t="n">
        <f aca="false">C795</f>
        <v>2017</v>
      </c>
      <c r="D796" s="89" t="str">
        <f aca="false">B796&amp;"|"&amp;C796&amp;"|"&amp;A796</f>
        <v>09/|2017|13</v>
      </c>
      <c r="E796" s="72" t="n">
        <f aca="false">VLOOKUP(D796,'EST. DESCRITIVAS'!E:Q,3,0)</f>
        <v>0.580524925596758</v>
      </c>
      <c r="F796" s="72" t="n">
        <f aca="false">VLOOKUP(D796,'EST. DESCRITIVAS'!$E:$Q,5,0)</f>
        <v>0.227096933103081</v>
      </c>
      <c r="G796" s="72" t="n">
        <f aca="false">VLOOKUP(D796,'EST. DESCRITIVAS'!$E:$Q,7,0)</f>
        <v>0.807621858699838</v>
      </c>
      <c r="H796" s="72" t="n">
        <f aca="false">VLOOKUP(D796,'EST. DESCRITIVAS'!$E:$Q,13,0)</f>
        <v>0.149584879573571</v>
      </c>
      <c r="I796" s="72" t="n">
        <f aca="false">VLOOKUP(D796,'EST. DESCRITIVAS'!$E:$Q,11,0)</f>
        <v>0.687683966866576</v>
      </c>
      <c r="J796" s="72" t="n">
        <f aca="false">VLOOKUP(D796,'EST. DESCRITIVAS'!$E:$Q,9,0)</f>
        <v>0.271038733232904</v>
      </c>
    </row>
    <row r="797" customFormat="false" ht="12.75" hidden="false" customHeight="false" outlineLevel="0" collapsed="false">
      <c r="A797" s="89" t="n">
        <v>14</v>
      </c>
      <c r="B797" s="89" t="str">
        <f aca="false">B796</f>
        <v>09/</v>
      </c>
      <c r="C797" s="89" t="n">
        <f aca="false">C796</f>
        <v>2017</v>
      </c>
      <c r="D797" s="89" t="str">
        <f aca="false">B797&amp;"|"&amp;C797&amp;"|"&amp;A797</f>
        <v>09/|2017|14</v>
      </c>
      <c r="E797" s="72" t="n">
        <f aca="false">VLOOKUP(D797,'EST. DESCRITIVAS'!E:Q,3,0)</f>
        <v>0.797481940742058</v>
      </c>
      <c r="F797" s="72" t="n">
        <f aca="false">VLOOKUP(D797,'EST. DESCRITIVAS'!$E:$Q,5,0)</f>
        <v>0.130784518440734</v>
      </c>
      <c r="G797" s="72" t="n">
        <f aca="false">VLOOKUP(D797,'EST. DESCRITIVAS'!$E:$Q,7,0)</f>
        <v>0.928266459182793</v>
      </c>
      <c r="H797" s="72" t="n">
        <f aca="false">VLOOKUP(D797,'EST. DESCRITIVAS'!$E:$Q,13,0)</f>
        <v>0.149168380895597</v>
      </c>
      <c r="I797" s="72" t="n">
        <f aca="false">VLOOKUP(D797,'EST. DESCRITIVAS'!$E:$Q,11,0)</f>
        <v>0.726720384033945</v>
      </c>
      <c r="J797" s="72" t="n">
        <f aca="false">VLOOKUP(D797,'EST. DESCRITIVAS'!$E:$Q,9,0)</f>
        <v>0.0915055429342562</v>
      </c>
    </row>
    <row r="798" customFormat="false" ht="12.75" hidden="false" customHeight="false" outlineLevel="0" collapsed="false">
      <c r="A798" s="89" t="n">
        <v>15</v>
      </c>
      <c r="B798" s="89" t="str">
        <f aca="false">B797</f>
        <v>09/</v>
      </c>
      <c r="C798" s="89" t="n">
        <f aca="false">C797</f>
        <v>2017</v>
      </c>
      <c r="D798" s="89" t="str">
        <f aca="false">B798&amp;"|"&amp;C798&amp;"|"&amp;A798</f>
        <v>09/|2017|15</v>
      </c>
      <c r="E798" s="72" t="n">
        <f aca="false">VLOOKUP(D798,'EST. DESCRITIVAS'!E:Q,3,0)</f>
        <v>0.802996217646043</v>
      </c>
      <c r="F798" s="72" t="n">
        <f aca="false">VLOOKUP(D798,'EST. DESCRITIVAS'!$E:$Q,5,0)</f>
        <v>0.176682900299128</v>
      </c>
      <c r="G798" s="72" t="n">
        <f aca="false">VLOOKUP(D798,'EST. DESCRITIVAS'!$E:$Q,7,0)</f>
        <v>0.97967911794517</v>
      </c>
      <c r="H798" s="72" t="n">
        <f aca="false">VLOOKUP(D798,'EST. DESCRITIVAS'!$E:$Q,13,0)</f>
        <v>0.176336802551235</v>
      </c>
      <c r="I798" s="72" t="n">
        <f aca="false">VLOOKUP(D798,'EST. DESCRITIVAS'!$E:$Q,11,0)</f>
        <v>0.764604088897681</v>
      </c>
      <c r="J798" s="72" t="n">
        <f aca="false">VLOOKUP(D798,'EST. DESCRITIVAS'!$E:$Q,9,0)</f>
        <v>0.208746384514598</v>
      </c>
    </row>
    <row r="799" customFormat="false" ht="12.75" hidden="false" customHeight="false" outlineLevel="0" collapsed="false">
      <c r="A799" s="89" t="n">
        <v>16</v>
      </c>
      <c r="B799" s="89" t="str">
        <f aca="false">B798</f>
        <v>09/</v>
      </c>
      <c r="C799" s="89" t="n">
        <f aca="false">C798</f>
        <v>2017</v>
      </c>
      <c r="D799" s="89" t="str">
        <f aca="false">B799&amp;"|"&amp;C799&amp;"|"&amp;A799</f>
        <v>09/|2017|16</v>
      </c>
      <c r="E799" s="72" t="n">
        <f aca="false">VLOOKUP(D799,'EST. DESCRITIVAS'!E:Q,3,0)</f>
        <v>0.827581429786098</v>
      </c>
      <c r="F799" s="72" t="n">
        <f aca="false">VLOOKUP(D799,'EST. DESCRITIVAS'!$E:$Q,5,0)</f>
        <v>0.519707930910942</v>
      </c>
      <c r="G799" s="72" t="n">
        <f aca="false">VLOOKUP(D799,'EST. DESCRITIVAS'!$E:$Q,7,0)</f>
        <v>1.34728936069704</v>
      </c>
      <c r="H799" s="72" t="n">
        <f aca="false">VLOOKUP(D799,'EST. DESCRITIVAS'!$E:$Q,13,0)</f>
        <v>0.102009810730693</v>
      </c>
      <c r="I799" s="72" t="n">
        <f aca="false">VLOOKUP(D799,'EST. DESCRITIVAS'!$E:$Q,11,0)</f>
        <v>0.859318057851905</v>
      </c>
      <c r="J799" s="72" t="n">
        <f aca="false">VLOOKUP(D799,'EST. DESCRITIVAS'!$E:$Q,9,0)</f>
        <v>0.146073386455525</v>
      </c>
    </row>
    <row r="800" customFormat="false" ht="12.75" hidden="false" customHeight="false" outlineLevel="0" collapsed="false">
      <c r="A800" s="89" t="n">
        <v>17</v>
      </c>
      <c r="B800" s="89" t="str">
        <f aca="false">B799</f>
        <v>09/</v>
      </c>
      <c r="C800" s="89" t="n">
        <f aca="false">C799</f>
        <v>2017</v>
      </c>
      <c r="D800" s="89" t="str">
        <f aca="false">B800&amp;"|"&amp;C800&amp;"|"&amp;A800</f>
        <v>09/|2017|17</v>
      </c>
      <c r="E800" s="72" t="n">
        <f aca="false">VLOOKUP(D800,'EST. DESCRITIVAS'!E:Q,3,0)</f>
        <v>0.843007354848009</v>
      </c>
      <c r="F800" s="72" t="n">
        <f aca="false">VLOOKUP(D800,'EST. DESCRITIVAS'!$E:$Q,5,0)</f>
        <v>0.0755902678541227</v>
      </c>
      <c r="G800" s="72" t="n">
        <f aca="false">VLOOKUP(D800,'EST. DESCRITIVAS'!$E:$Q,7,0)</f>
        <v>0.918597622702132</v>
      </c>
      <c r="H800" s="72" t="n">
        <f aca="false">VLOOKUP(D800,'EST. DESCRITIVAS'!$E:$Q,13,0)</f>
        <v>0.0754427100823139</v>
      </c>
      <c r="I800" s="72" t="n">
        <f aca="false">VLOOKUP(D800,'EST. DESCRITIVAS'!$E:$Q,11,0)</f>
        <v>0.811523134460427</v>
      </c>
      <c r="J800" s="72" t="n">
        <f aca="false">VLOOKUP(D800,'EST. DESCRITIVAS'!$E:$Q,9,0)</f>
        <v>0.158960408926216</v>
      </c>
    </row>
    <row r="801" customFormat="false" ht="12.75" hidden="false" customHeight="false" outlineLevel="0" collapsed="false">
      <c r="A801" s="89" t="n">
        <v>18</v>
      </c>
      <c r="B801" s="89" t="str">
        <f aca="false">B800</f>
        <v>09/</v>
      </c>
      <c r="C801" s="89" t="n">
        <f aca="false">C800</f>
        <v>2017</v>
      </c>
      <c r="D801" s="89" t="str">
        <f aca="false">B801&amp;"|"&amp;C801&amp;"|"&amp;A801</f>
        <v>09/|2017|18</v>
      </c>
      <c r="E801" s="72" t="n">
        <f aca="false">VLOOKUP(D801,'EST. DESCRITIVAS'!E:Q,3,0)</f>
        <v>0.759726181318067</v>
      </c>
      <c r="F801" s="72" t="n">
        <f aca="false">VLOOKUP(D801,'EST. DESCRITIVAS'!$E:$Q,5,0)</f>
        <v>0.10706838969915</v>
      </c>
      <c r="G801" s="72" t="n">
        <f aca="false">VLOOKUP(D801,'EST. DESCRITIVAS'!$E:$Q,7,0)</f>
        <v>0.866794571017217</v>
      </c>
      <c r="H801" s="72" t="n">
        <f aca="false">VLOOKUP(D801,'EST. DESCRITIVAS'!$E:$Q,13,0)</f>
        <v>0.0213946779196288</v>
      </c>
      <c r="I801" s="72" t="n">
        <f aca="false">VLOOKUP(D801,'EST. DESCRITIVAS'!$E:$Q,11,0)</f>
        <v>0.972797758434397</v>
      </c>
      <c r="J801" s="72" t="n">
        <f aca="false">VLOOKUP(D801,'EST. DESCRITIVAS'!$E:$Q,9,0)</f>
        <v>0.131263386688083</v>
      </c>
    </row>
    <row r="802" customFormat="false" ht="12.75" hidden="false" customHeight="false" outlineLevel="0" collapsed="false">
      <c r="A802" s="89" t="n">
        <v>19</v>
      </c>
      <c r="B802" s="89" t="str">
        <f aca="false">B801</f>
        <v>09/</v>
      </c>
      <c r="C802" s="89" t="n">
        <f aca="false">C801</f>
        <v>2017</v>
      </c>
      <c r="D802" s="89" t="str">
        <f aca="false">B802&amp;"|"&amp;C802&amp;"|"&amp;A802</f>
        <v>09/|2017|19</v>
      </c>
      <c r="E802" s="72" t="n">
        <f aca="false">VLOOKUP(D802,'EST. DESCRITIVAS'!E:Q,3,0)</f>
        <v>0.554543290993994</v>
      </c>
      <c r="F802" s="72" t="n">
        <f aca="false">VLOOKUP(D802,'EST. DESCRITIVAS'!$E:$Q,5,0)</f>
        <v>0.268802340234652</v>
      </c>
      <c r="G802" s="72" t="n">
        <f aca="false">VLOOKUP(D802,'EST. DESCRITIVAS'!$E:$Q,7,0)</f>
        <v>0.823345631228646</v>
      </c>
      <c r="H802" s="72" t="n">
        <f aca="false">VLOOKUP(D802,'EST. DESCRITIVAS'!$E:$Q,13,0)</f>
        <v>0.0846807321405873</v>
      </c>
      <c r="I802" s="72" t="n">
        <f aca="false">VLOOKUP(D802,'EST. DESCRITIVAS'!$E:$Q,11,0)</f>
        <v>0.83196791581989</v>
      </c>
      <c r="J802" s="72" t="n">
        <f aca="false">VLOOKUP(D802,'EST. DESCRITIVAS'!$E:$Q,9,0)</f>
        <v>0.223244480064329</v>
      </c>
    </row>
    <row r="803" customFormat="false" ht="12.75" hidden="false" customHeight="false" outlineLevel="0" collapsed="false">
      <c r="A803" s="89" t="n">
        <v>20</v>
      </c>
      <c r="B803" s="89" t="str">
        <f aca="false">B802</f>
        <v>09/</v>
      </c>
      <c r="C803" s="89" t="n">
        <f aca="false">C802</f>
        <v>2017</v>
      </c>
      <c r="D803" s="89" t="str">
        <f aca="false">B803&amp;"|"&amp;C803&amp;"|"&amp;A803</f>
        <v>09/|2017|20</v>
      </c>
      <c r="E803" s="72" t="n">
        <f aca="false">VLOOKUP(D803,'EST. DESCRITIVAS'!E:Q,3,0)</f>
        <v>0.84012337745791</v>
      </c>
      <c r="F803" s="72" t="n">
        <f aca="false">VLOOKUP(D803,'EST. DESCRITIVAS'!$E:$Q,5,0)</f>
        <v>0.0936897571006298</v>
      </c>
      <c r="G803" s="72" t="n">
        <f aca="false">VLOOKUP(D803,'EST. DESCRITIVAS'!$E:$Q,7,0)</f>
        <v>0.933813134558539</v>
      </c>
      <c r="H803" s="72" t="n">
        <f aca="false">VLOOKUP(D803,'EST. DESCRITIVAS'!$E:$Q,13,0)</f>
        <v>0.0447243284924817</v>
      </c>
      <c r="I803" s="72" t="n">
        <f aca="false">VLOOKUP(D803,'EST. DESCRITIVAS'!$E:$Q,11,0)</f>
        <v>0.932013879964015</v>
      </c>
      <c r="J803" s="72" t="n">
        <f aca="false">VLOOKUP(D803,'EST. DESCRITIVAS'!$E:$Q,9,0)</f>
        <v>0.0358565737051793</v>
      </c>
    </row>
    <row r="804" customFormat="false" ht="12.75" hidden="false" customHeight="false" outlineLevel="0" collapsed="false">
      <c r="A804" s="89" t="n">
        <v>21</v>
      </c>
      <c r="B804" s="89" t="str">
        <f aca="false">B803</f>
        <v>09/</v>
      </c>
      <c r="C804" s="89" t="n">
        <f aca="false">C803</f>
        <v>2017</v>
      </c>
      <c r="D804" s="89" t="str">
        <f aca="false">B804&amp;"|"&amp;C804&amp;"|"&amp;A804</f>
        <v>09/|2017|21</v>
      </c>
      <c r="E804" s="72" t="n">
        <f aca="false">VLOOKUP(D804,'EST. DESCRITIVAS'!E:Q,3,0)</f>
        <v>0.73391670717874</v>
      </c>
      <c r="F804" s="72" t="n">
        <f aca="false">VLOOKUP(D804,'EST. DESCRITIVAS'!$E:$Q,5,0)</f>
        <v>0.217792902284881</v>
      </c>
      <c r="G804" s="72" t="n">
        <f aca="false">VLOOKUP(D804,'EST. DESCRITIVAS'!$E:$Q,7,0)</f>
        <v>0.951709609463621</v>
      </c>
      <c r="H804" s="72" t="n">
        <f aca="false">VLOOKUP(D804,'EST. DESCRITIVAS'!$E:$Q,13,0)</f>
        <v>0.122346459244855</v>
      </c>
      <c r="I804" s="72" t="n">
        <f aca="false">VLOOKUP(D804,'EST. DESCRITIVAS'!$E:$Q,11,0)</f>
        <v>0.890293307405608</v>
      </c>
      <c r="J804" s="72" t="n">
        <f aca="false">VLOOKUP(D804,'EST. DESCRITIVAS'!$E:$Q,9,0)</f>
        <v>0.112947658402204</v>
      </c>
    </row>
    <row r="805" customFormat="false" ht="12.75" hidden="false" customHeight="false" outlineLevel="0" collapsed="false">
      <c r="A805" s="89" t="n">
        <v>22</v>
      </c>
      <c r="B805" s="89" t="str">
        <f aca="false">B804</f>
        <v>09/</v>
      </c>
      <c r="C805" s="89" t="n">
        <f aca="false">C804</f>
        <v>2017</v>
      </c>
      <c r="D805" s="89" t="str">
        <f aca="false">B805&amp;"|"&amp;C805&amp;"|"&amp;A805</f>
        <v>09/|2017|22</v>
      </c>
      <c r="E805" s="72" t="n">
        <f aca="false">VLOOKUP(D805,'EST. DESCRITIVAS'!E:Q,3,0)</f>
        <v>0.542314243133914</v>
      </c>
      <c r="F805" s="72" t="n">
        <f aca="false">VLOOKUP(D805,'EST. DESCRITIVAS'!$E:$Q,5,0)</f>
        <v>0.330991412958624</v>
      </c>
      <c r="G805" s="72" t="n">
        <f aca="false">VLOOKUP(D805,'EST. DESCRITIVAS'!$E:$Q,7,0)</f>
        <v>0.873305656092539</v>
      </c>
      <c r="H805" s="72" t="n">
        <f aca="false">VLOOKUP(D805,'EST. DESCRITIVAS'!$E:$Q,13,0)</f>
        <v>0.136682989142005</v>
      </c>
      <c r="I805" s="72" t="n">
        <f aca="false">VLOOKUP(D805,'EST. DESCRITIVAS'!$E:$Q,11,0)</f>
        <v>0.670296643247464</v>
      </c>
      <c r="J805" s="72" t="n">
        <f aca="false">VLOOKUP(D805,'EST. DESCRITIVAS'!$E:$Q,9,0)</f>
        <v>0.246075509190263</v>
      </c>
    </row>
    <row r="806" customFormat="false" ht="12.75" hidden="false" customHeight="false" outlineLevel="0" collapsed="false">
      <c r="A806" s="89" t="n">
        <v>23</v>
      </c>
      <c r="B806" s="89" t="str">
        <f aca="false">B805</f>
        <v>09/</v>
      </c>
      <c r="C806" s="89" t="n">
        <f aca="false">C805</f>
        <v>2017</v>
      </c>
      <c r="D806" s="89" t="str">
        <f aca="false">B806&amp;"|"&amp;C806&amp;"|"&amp;A806</f>
        <v>09/|2017|23</v>
      </c>
      <c r="E806" s="72" t="n">
        <f aca="false">VLOOKUP(D806,'EST. DESCRITIVAS'!E:Q,3,0)</f>
        <v>0.390211650860611</v>
      </c>
      <c r="F806" s="72" t="n">
        <f aca="false">VLOOKUP(D806,'EST. DESCRITIVAS'!$E:$Q,5,0)</f>
        <v>0.494501424960149</v>
      </c>
      <c r="G806" s="72" t="n">
        <f aca="false">VLOOKUP(D806,'EST. DESCRITIVAS'!$E:$Q,7,0)</f>
        <v>0.884713075820762</v>
      </c>
      <c r="H806" s="72" t="n">
        <f aca="false">VLOOKUP(D806,'EST. DESCRITIVAS'!$E:$Q,13,0)</f>
        <v>0.0966296069686186</v>
      </c>
      <c r="I806" s="72" t="n">
        <f aca="false">VLOOKUP(D806,'EST. DESCRITIVAS'!$E:$Q,11,0)</f>
        <v>0.866870884119341</v>
      </c>
      <c r="J806" s="72" t="n">
        <f aca="false">VLOOKUP(D806,'EST. DESCRITIVAS'!$E:$Q,9,0)</f>
        <v>0.400032068312213</v>
      </c>
    </row>
    <row r="807" customFormat="false" ht="12.75" hidden="false" customHeight="false" outlineLevel="0" collapsed="false">
      <c r="A807" s="89" t="n">
        <v>1</v>
      </c>
      <c r="B807" s="89" t="s">
        <v>28</v>
      </c>
      <c r="C807" s="89" t="n">
        <f aca="false">C806</f>
        <v>2017</v>
      </c>
      <c r="D807" s="89" t="str">
        <f aca="false">B807&amp;"|"&amp;C807&amp;"|"&amp;A807</f>
        <v>12/|2017|1</v>
      </c>
      <c r="E807" s="72" t="n">
        <f aca="false">VLOOKUP(D807,'EST. DESCRITIVAS'!E:Q,3,0)</f>
        <v>0.791852125199125</v>
      </c>
      <c r="F807" s="72" t="n">
        <f aca="false">VLOOKUP(D807,'EST. DESCRITIVAS'!$E:$Q,5,0)</f>
        <v>0.089963143675883</v>
      </c>
      <c r="G807" s="72" t="n">
        <f aca="false">VLOOKUP(D807,'EST. DESCRITIVAS'!$E:$Q,7,0)</f>
        <v>0.881815268875009</v>
      </c>
      <c r="H807" s="72" t="n">
        <f aca="false">VLOOKUP(D807,'EST. DESCRITIVAS'!$E:$Q,13,0)</f>
        <v>0.102116467199086</v>
      </c>
      <c r="I807" s="72" t="n">
        <f aca="false">VLOOKUP(D807,'EST. DESCRITIVAS'!$E:$Q,11,0)</f>
        <v>0.671211824395637</v>
      </c>
      <c r="J807" s="72" t="n">
        <f aca="false">VLOOKUP(D807,'EST. DESCRITIVAS'!$E:$Q,9,0)</f>
        <v>0.172377346800242</v>
      </c>
    </row>
    <row r="808" customFormat="false" ht="12.75" hidden="false" customHeight="false" outlineLevel="0" collapsed="false">
      <c r="A808" s="89" t="n">
        <v>2</v>
      </c>
      <c r="B808" s="89" t="str">
        <f aca="false">B807</f>
        <v>12/</v>
      </c>
      <c r="C808" s="89" t="n">
        <f aca="false">C807</f>
        <v>2017</v>
      </c>
      <c r="D808" s="89" t="str">
        <f aca="false">B808&amp;"|"&amp;C808&amp;"|"&amp;A808</f>
        <v>12/|2017|2</v>
      </c>
      <c r="E808" s="72" t="n">
        <f aca="false">VLOOKUP(D808,'EST. DESCRITIVAS'!E:Q,3,0)</f>
        <v>0.698183493989785</v>
      </c>
      <c r="F808" s="72" t="n">
        <f aca="false">VLOOKUP(D808,'EST. DESCRITIVAS'!$E:$Q,5,0)</f>
        <v>0.264564691424402</v>
      </c>
      <c r="G808" s="72" t="n">
        <f aca="false">VLOOKUP(D808,'EST. DESCRITIVAS'!$E:$Q,7,0)</f>
        <v>0.962748185414187</v>
      </c>
      <c r="H808" s="72" t="n">
        <f aca="false">VLOOKUP(D808,'EST. DESCRITIVAS'!$E:$Q,13,0)</f>
        <v>0.154383808902032</v>
      </c>
      <c r="I808" s="72" t="n">
        <f aca="false">VLOOKUP(D808,'EST. DESCRITIVAS'!$E:$Q,11,0)</f>
        <v>0.665040900188177</v>
      </c>
      <c r="J808" s="72" t="n">
        <f aca="false">VLOOKUP(D808,'EST. DESCRITIVAS'!$E:$Q,9,0)</f>
        <v>0.0909021083758975</v>
      </c>
    </row>
    <row r="809" customFormat="false" ht="12.75" hidden="false" customHeight="false" outlineLevel="0" collapsed="false">
      <c r="A809" s="89" t="n">
        <v>3</v>
      </c>
      <c r="B809" s="89" t="str">
        <f aca="false">B808</f>
        <v>12/</v>
      </c>
      <c r="C809" s="89" t="n">
        <f aca="false">C808</f>
        <v>2017</v>
      </c>
      <c r="D809" s="89" t="str">
        <f aca="false">B809&amp;"|"&amp;C809&amp;"|"&amp;A809</f>
        <v>12/|2017|3</v>
      </c>
      <c r="E809" s="72" t="str">
        <f aca="false">VLOOKUP(D809,'EST. DESCRITIVAS'!E:Q,3,0)</f>
        <v/>
      </c>
      <c r="F809" s="72" t="str">
        <f aca="false">VLOOKUP(D809,'EST. DESCRITIVAS'!$E:$Q,5,0)</f>
        <v/>
      </c>
      <c r="G809" s="72" t="str">
        <f aca="false">VLOOKUP(D809,'EST. DESCRITIVAS'!$E:$Q,7,0)</f>
        <v/>
      </c>
      <c r="H809" s="72" t="str">
        <f aca="false">VLOOKUP(D809,'EST. DESCRITIVAS'!$E:$Q,13,0)</f>
        <v/>
      </c>
      <c r="I809" s="72" t="str">
        <f aca="false">VLOOKUP(D809,'EST. DESCRITIVAS'!$E:$Q,11,0)</f>
        <v/>
      </c>
      <c r="J809" s="72" t="str">
        <f aca="false">VLOOKUP(D809,'EST. DESCRITIVAS'!$E:$Q,9,0)</f>
        <v/>
      </c>
    </row>
    <row r="810" customFormat="false" ht="12.75" hidden="false" customHeight="false" outlineLevel="0" collapsed="false">
      <c r="A810" s="89" t="n">
        <v>4</v>
      </c>
      <c r="B810" s="89" t="str">
        <f aca="false">B809</f>
        <v>12/</v>
      </c>
      <c r="C810" s="89" t="n">
        <f aca="false">C809</f>
        <v>2017</v>
      </c>
      <c r="D810" s="89" t="str">
        <f aca="false">B810&amp;"|"&amp;C810&amp;"|"&amp;A810</f>
        <v>12/|2017|4</v>
      </c>
      <c r="E810" s="72" t="n">
        <f aca="false">VLOOKUP(D810,'EST. DESCRITIVAS'!E:Q,3,0)</f>
        <v>1.82734089809562</v>
      </c>
      <c r="F810" s="72" t="n">
        <f aca="false">VLOOKUP(D810,'EST. DESCRITIVAS'!$E:$Q,5,0)</f>
        <v>0.0947574438140477</v>
      </c>
      <c r="G810" s="72" t="n">
        <f aca="false">VLOOKUP(D810,'EST. DESCRITIVAS'!$E:$Q,7,0)</f>
        <v>1.92209834190966</v>
      </c>
      <c r="H810" s="72" t="n">
        <f aca="false">VLOOKUP(D810,'EST. DESCRITIVAS'!$E:$Q,13,0)</f>
        <v>0.190361525267186</v>
      </c>
      <c r="I810" s="72" t="n">
        <f aca="false">VLOOKUP(D810,'EST. DESCRITIVAS'!$E:$Q,11,0)</f>
        <v>1.79678497603026</v>
      </c>
      <c r="J810" s="72" t="n">
        <f aca="false">VLOOKUP(D810,'EST. DESCRITIVAS'!$E:$Q,9,0)</f>
        <v>0.734914456612571</v>
      </c>
    </row>
    <row r="811" customFormat="false" ht="12.75" hidden="false" customHeight="false" outlineLevel="0" collapsed="false">
      <c r="A811" s="89" t="n">
        <v>5</v>
      </c>
      <c r="B811" s="89" t="str">
        <f aca="false">B810</f>
        <v>12/</v>
      </c>
      <c r="C811" s="89" t="n">
        <f aca="false">C810</f>
        <v>2017</v>
      </c>
      <c r="D811" s="89" t="str">
        <f aca="false">B811&amp;"|"&amp;C811&amp;"|"&amp;A811</f>
        <v>12/|2017|5</v>
      </c>
      <c r="E811" s="72" t="str">
        <f aca="false">VLOOKUP(D811,'EST. DESCRITIVAS'!E:Q,3,0)</f>
        <v/>
      </c>
      <c r="F811" s="72" t="str">
        <f aca="false">VLOOKUP(D811,'EST. DESCRITIVAS'!$E:$Q,5,0)</f>
        <v/>
      </c>
      <c r="G811" s="72" t="str">
        <f aca="false">VLOOKUP(D811,'EST. DESCRITIVAS'!$E:$Q,7,0)</f>
        <v/>
      </c>
      <c r="H811" s="72" t="str">
        <f aca="false">VLOOKUP(D811,'EST. DESCRITIVAS'!$E:$Q,13,0)</f>
        <v/>
      </c>
      <c r="I811" s="72" t="str">
        <f aca="false">VLOOKUP(D811,'EST. DESCRITIVAS'!$E:$Q,11,0)</f>
        <v/>
      </c>
      <c r="J811" s="72" t="str">
        <f aca="false">VLOOKUP(D811,'EST. DESCRITIVAS'!$E:$Q,9,0)</f>
        <v/>
      </c>
    </row>
    <row r="812" customFormat="false" ht="12.75" hidden="false" customHeight="false" outlineLevel="0" collapsed="false">
      <c r="A812" s="89" t="n">
        <v>6</v>
      </c>
      <c r="B812" s="89" t="str">
        <f aca="false">B811</f>
        <v>12/</v>
      </c>
      <c r="C812" s="89" t="n">
        <f aca="false">C811</f>
        <v>2017</v>
      </c>
      <c r="D812" s="89" t="str">
        <f aca="false">B812&amp;"|"&amp;C812&amp;"|"&amp;A812</f>
        <v>12/|2017|6</v>
      </c>
      <c r="E812" s="72" t="n">
        <f aca="false">VLOOKUP(D812,'EST. DESCRITIVAS'!E:Q,3,0)</f>
        <v>0.366695158909007</v>
      </c>
      <c r="F812" s="72" t="n">
        <f aca="false">VLOOKUP(D812,'EST. DESCRITIVAS'!$E:$Q,5,0)</f>
        <v>0.321055767088871</v>
      </c>
      <c r="G812" s="72" t="n">
        <f aca="false">VLOOKUP(D812,'EST. DESCRITIVAS'!$E:$Q,7,0)</f>
        <v>0.687750925997878</v>
      </c>
      <c r="H812" s="72" t="n">
        <f aca="false">VLOOKUP(D812,'EST. DESCRITIVAS'!$E:$Q,13,0)</f>
        <v>0.384386251197969</v>
      </c>
      <c r="I812" s="72" t="n">
        <f aca="false">VLOOKUP(D812,'EST. DESCRITIVAS'!$E:$Q,11,0)</f>
        <v>0.219908306783744</v>
      </c>
      <c r="J812" s="72" t="n">
        <f aca="false">VLOOKUP(D812,'EST. DESCRITIVAS'!$E:$Q,9,0)</f>
        <v>0.173854482347761</v>
      </c>
    </row>
    <row r="813" customFormat="false" ht="12.75" hidden="false" customHeight="false" outlineLevel="0" collapsed="false">
      <c r="A813" s="89" t="n">
        <v>7</v>
      </c>
      <c r="B813" s="89" t="str">
        <f aca="false">B812</f>
        <v>12/</v>
      </c>
      <c r="C813" s="89" t="n">
        <f aca="false">C812</f>
        <v>2017</v>
      </c>
      <c r="D813" s="89" t="str">
        <f aca="false">B813&amp;"|"&amp;C813&amp;"|"&amp;A813</f>
        <v>12/|2017|7</v>
      </c>
      <c r="E813" s="72" t="n">
        <f aca="false">VLOOKUP(D813,'EST. DESCRITIVAS'!E:Q,3,0)</f>
        <v>0.7594557277033</v>
      </c>
      <c r="F813" s="72" t="n">
        <f aca="false">VLOOKUP(D813,'EST. DESCRITIVAS'!$E:$Q,5,0)</f>
        <v>0.0834438468331059</v>
      </c>
      <c r="G813" s="72" t="n">
        <f aca="false">VLOOKUP(D813,'EST. DESCRITIVAS'!$E:$Q,7,0)</f>
        <v>0.842899574536406</v>
      </c>
      <c r="H813" s="72" t="n">
        <f aca="false">VLOOKUP(D813,'EST. DESCRITIVAS'!$E:$Q,13,0)</f>
        <v>0.158370394155896</v>
      </c>
      <c r="I813" s="72" t="n">
        <f aca="false">VLOOKUP(D813,'EST. DESCRITIVAS'!$E:$Q,11,0)</f>
        <v>0.499736694228144</v>
      </c>
      <c r="J813" s="72" t="str">
        <f aca="false">VLOOKUP(D813,'EST. DESCRITIVAS'!$E:$Q,9,0)</f>
        <v/>
      </c>
    </row>
    <row r="814" customFormat="false" ht="12.75" hidden="false" customHeight="false" outlineLevel="0" collapsed="false">
      <c r="A814" s="89" t="n">
        <v>8</v>
      </c>
      <c r="B814" s="89" t="str">
        <f aca="false">B813</f>
        <v>12/</v>
      </c>
      <c r="C814" s="89" t="n">
        <f aca="false">C813</f>
        <v>2017</v>
      </c>
      <c r="D814" s="89" t="str">
        <f aca="false">B814&amp;"|"&amp;C814&amp;"|"&amp;A814</f>
        <v>12/|2017|8</v>
      </c>
      <c r="E814" s="72" t="n">
        <f aca="false">VLOOKUP(D814,'EST. DESCRITIVAS'!E:Q,3,0)</f>
        <v>0.803295634672336</v>
      </c>
      <c r="F814" s="72" t="n">
        <f aca="false">VLOOKUP(D814,'EST. DESCRITIVAS'!$E:$Q,5,0)</f>
        <v>0.179488382763943</v>
      </c>
      <c r="G814" s="72" t="n">
        <f aca="false">VLOOKUP(D814,'EST. DESCRITIVAS'!$E:$Q,7,0)</f>
        <v>0.982784017436276</v>
      </c>
      <c r="H814" s="72" t="n">
        <f aca="false">VLOOKUP(D814,'EST. DESCRITIVAS'!$E:$Q,13,0)</f>
        <v>0.208891252659241</v>
      </c>
      <c r="I814" s="72" t="n">
        <f aca="false">VLOOKUP(D814,'EST. DESCRITIVAS'!$E:$Q,11,0)</f>
        <v>0.441932721186333</v>
      </c>
      <c r="J814" s="72" t="n">
        <f aca="false">VLOOKUP(D814,'EST. DESCRITIVAS'!$E:$Q,9,0)</f>
        <v>0.124288913569432</v>
      </c>
    </row>
    <row r="815" customFormat="false" ht="12.75" hidden="false" customHeight="false" outlineLevel="0" collapsed="false">
      <c r="A815" s="89" t="n">
        <v>9</v>
      </c>
      <c r="B815" s="89" t="str">
        <f aca="false">B814</f>
        <v>12/</v>
      </c>
      <c r="C815" s="89" t="n">
        <f aca="false">C814</f>
        <v>2017</v>
      </c>
      <c r="D815" s="89" t="str">
        <f aca="false">B815&amp;"|"&amp;C815&amp;"|"&amp;A815</f>
        <v>12/|2017|9</v>
      </c>
      <c r="E815" s="72" t="n">
        <f aca="false">VLOOKUP(D815,'EST. DESCRITIVAS'!E:Q,3,0)</f>
        <v>0.658831106102078</v>
      </c>
      <c r="F815" s="72" t="n">
        <f aca="false">VLOOKUP(D815,'EST. DESCRITIVAS'!$E:$Q,5,0)</f>
        <v>0.0986701014329416</v>
      </c>
      <c r="G815" s="72" t="n">
        <f aca="false">VLOOKUP(D815,'EST. DESCRITIVAS'!$E:$Q,7,0)</f>
        <v>0.757501207535019</v>
      </c>
      <c r="H815" s="72" t="n">
        <f aca="false">VLOOKUP(D815,'EST. DESCRITIVAS'!$E:$Q,13,0)</f>
        <v>0.264912252455321</v>
      </c>
      <c r="I815" s="72" t="n">
        <f aca="false">VLOOKUP(D815,'EST. DESCRITIVAS'!$E:$Q,11,0)</f>
        <v>0.629645789727903</v>
      </c>
      <c r="J815" s="72" t="n">
        <f aca="false">VLOOKUP(D815,'EST. DESCRITIVAS'!$E:$Q,9,0)</f>
        <v>0.301151183384318</v>
      </c>
    </row>
    <row r="816" customFormat="false" ht="12.75" hidden="false" customHeight="false" outlineLevel="0" collapsed="false">
      <c r="A816" s="89" t="n">
        <v>10</v>
      </c>
      <c r="B816" s="89" t="str">
        <f aca="false">B815</f>
        <v>12/</v>
      </c>
      <c r="C816" s="89" t="n">
        <f aca="false">C815</f>
        <v>2017</v>
      </c>
      <c r="D816" s="89" t="str">
        <f aca="false">B816&amp;"|"&amp;C816&amp;"|"&amp;A816</f>
        <v>12/|2017|10</v>
      </c>
      <c r="E816" s="72" t="n">
        <f aca="false">VLOOKUP(D816,'EST. DESCRITIVAS'!E:Q,3,0)</f>
        <v>0.718441652239486</v>
      </c>
      <c r="F816" s="72" t="n">
        <f aca="false">VLOOKUP(D816,'EST. DESCRITIVAS'!$E:$Q,5,0)</f>
        <v>0.197342566727915</v>
      </c>
      <c r="G816" s="72" t="n">
        <f aca="false">VLOOKUP(D816,'EST. DESCRITIVAS'!$E:$Q,7,0)</f>
        <v>0.915784218967401</v>
      </c>
      <c r="H816" s="72" t="n">
        <f aca="false">VLOOKUP(D816,'EST. DESCRITIVAS'!$E:$Q,13,0)</f>
        <v>0.209365805992501</v>
      </c>
      <c r="I816" s="72" t="n">
        <f aca="false">VLOOKUP(D816,'EST. DESCRITIVAS'!$E:$Q,11,0)</f>
        <v>0.858769423585514</v>
      </c>
      <c r="J816" s="72" t="n">
        <f aca="false">VLOOKUP(D816,'EST. DESCRITIVAS'!$E:$Q,9,0)</f>
        <v>0.2270076791537</v>
      </c>
    </row>
    <row r="817" customFormat="false" ht="12.75" hidden="false" customHeight="false" outlineLevel="0" collapsed="false">
      <c r="A817" s="89" t="n">
        <v>11</v>
      </c>
      <c r="B817" s="89" t="str">
        <f aca="false">B816</f>
        <v>12/</v>
      </c>
      <c r="C817" s="89" t="n">
        <f aca="false">C816</f>
        <v>2017</v>
      </c>
      <c r="D817" s="89" t="str">
        <f aca="false">B817&amp;"|"&amp;C817&amp;"|"&amp;A817</f>
        <v>12/|2017|11</v>
      </c>
      <c r="E817" s="72" t="n">
        <f aca="false">VLOOKUP(D817,'EST. DESCRITIVAS'!E:Q,3,0)</f>
        <v>0.689431740675593</v>
      </c>
      <c r="F817" s="72" t="n">
        <f aca="false">VLOOKUP(D817,'EST. DESCRITIVAS'!$E:$Q,5,0)</f>
        <v>0.271939856101826</v>
      </c>
      <c r="G817" s="72" t="n">
        <f aca="false">VLOOKUP(D817,'EST. DESCRITIVAS'!$E:$Q,7,0)</f>
        <v>0.961371596777419</v>
      </c>
      <c r="H817" s="72" t="n">
        <f aca="false">VLOOKUP(D817,'EST. DESCRITIVAS'!$E:$Q,13,0)</f>
        <v>0.107567218293427</v>
      </c>
      <c r="I817" s="72" t="n">
        <f aca="false">VLOOKUP(D817,'EST. DESCRITIVAS'!$E:$Q,11,0)</f>
        <v>0.794645100744108</v>
      </c>
      <c r="J817" s="72" t="n">
        <f aca="false">VLOOKUP(D817,'EST. DESCRITIVAS'!$E:$Q,9,0)</f>
        <v>0.143369965999826</v>
      </c>
    </row>
    <row r="818" customFormat="false" ht="12.75" hidden="false" customHeight="false" outlineLevel="0" collapsed="false">
      <c r="A818" s="89" t="n">
        <v>12</v>
      </c>
      <c r="B818" s="89" t="str">
        <f aca="false">B817</f>
        <v>12/</v>
      </c>
      <c r="C818" s="89" t="n">
        <f aca="false">C817</f>
        <v>2017</v>
      </c>
      <c r="D818" s="89" t="str">
        <f aca="false">B818&amp;"|"&amp;C818&amp;"|"&amp;A818</f>
        <v>12/|2017|12</v>
      </c>
      <c r="E818" s="72" t="n">
        <f aca="false">VLOOKUP(D818,'EST. DESCRITIVAS'!E:Q,3,0)</f>
        <v>0.744249942690458</v>
      </c>
      <c r="F818" s="72" t="n">
        <f aca="false">VLOOKUP(D818,'EST. DESCRITIVAS'!$E:$Q,5,0)</f>
        <v>0.223015511782509</v>
      </c>
      <c r="G818" s="72" t="n">
        <f aca="false">VLOOKUP(D818,'EST. DESCRITIVAS'!$E:$Q,7,0)</f>
        <v>0.967265454472967</v>
      </c>
      <c r="H818" s="72" t="n">
        <f aca="false">VLOOKUP(D818,'EST. DESCRITIVAS'!$E:$Q,13,0)</f>
        <v>0.0657315521417155</v>
      </c>
      <c r="I818" s="72" t="n">
        <f aca="false">VLOOKUP(D818,'EST. DESCRITIVAS'!$E:$Q,11,0)</f>
        <v>0.850304155855374</v>
      </c>
      <c r="J818" s="72" t="n">
        <f aca="false">VLOOKUP(D818,'EST. DESCRITIVAS'!$E:$Q,9,0)</f>
        <v>0.284760313225713</v>
      </c>
    </row>
    <row r="819" customFormat="false" ht="12.75" hidden="false" customHeight="false" outlineLevel="0" collapsed="false">
      <c r="A819" s="89" t="n">
        <v>13</v>
      </c>
      <c r="B819" s="89" t="str">
        <f aca="false">B818</f>
        <v>12/</v>
      </c>
      <c r="C819" s="89" t="n">
        <f aca="false">C818</f>
        <v>2017</v>
      </c>
      <c r="D819" s="89" t="str">
        <f aca="false">B819&amp;"|"&amp;C819&amp;"|"&amp;A819</f>
        <v>12/|2017|13</v>
      </c>
      <c r="E819" s="72" t="n">
        <f aca="false">VLOOKUP(D819,'EST. DESCRITIVAS'!E:Q,3,0)</f>
        <v>0.606710871092096</v>
      </c>
      <c r="F819" s="72" t="n">
        <f aca="false">VLOOKUP(D819,'EST. DESCRITIVAS'!$E:$Q,5,0)</f>
        <v>0.255503436302665</v>
      </c>
      <c r="G819" s="72" t="n">
        <f aca="false">VLOOKUP(D819,'EST. DESCRITIVAS'!$E:$Q,7,0)</f>
        <v>0.862214307394763</v>
      </c>
      <c r="H819" s="72" t="n">
        <f aca="false">VLOOKUP(D819,'EST. DESCRITIVAS'!$E:$Q,13,0)</f>
        <v>0.164416121809488</v>
      </c>
      <c r="I819" s="72" t="n">
        <f aca="false">VLOOKUP(D819,'EST. DESCRITIVAS'!$E:$Q,11,0)</f>
        <v>0.719100036217914</v>
      </c>
      <c r="J819" s="72" t="n">
        <f aca="false">VLOOKUP(D819,'EST. DESCRITIVAS'!$E:$Q,9,0)</f>
        <v>0.296002246390306</v>
      </c>
    </row>
    <row r="820" customFormat="false" ht="12.75" hidden="false" customHeight="false" outlineLevel="0" collapsed="false">
      <c r="A820" s="89" t="n">
        <v>14</v>
      </c>
      <c r="B820" s="89" t="str">
        <f aca="false">B819</f>
        <v>12/</v>
      </c>
      <c r="C820" s="89" t="n">
        <f aca="false">C819</f>
        <v>2017</v>
      </c>
      <c r="D820" s="89" t="str">
        <f aca="false">B820&amp;"|"&amp;C820&amp;"|"&amp;A820</f>
        <v>12/|2017|14</v>
      </c>
      <c r="E820" s="72" t="n">
        <f aca="false">VLOOKUP(D820,'EST. DESCRITIVAS'!E:Q,3,0)</f>
        <v>0.784113751948288</v>
      </c>
      <c r="F820" s="72" t="n">
        <f aca="false">VLOOKUP(D820,'EST. DESCRITIVAS'!$E:$Q,5,0)</f>
        <v>0.151878713913403</v>
      </c>
      <c r="G820" s="72" t="n">
        <f aca="false">VLOOKUP(D820,'EST. DESCRITIVAS'!$E:$Q,7,0)</f>
        <v>0.935992465861691</v>
      </c>
      <c r="H820" s="72" t="n">
        <f aca="false">VLOOKUP(D820,'EST. DESCRITIVAS'!$E:$Q,13,0)</f>
        <v>0.163509811939711</v>
      </c>
      <c r="I820" s="72" t="n">
        <f aca="false">VLOOKUP(D820,'EST. DESCRITIVAS'!$E:$Q,11,0)</f>
        <v>0.725890409841045</v>
      </c>
      <c r="J820" s="72" t="n">
        <f aca="false">VLOOKUP(D820,'EST. DESCRITIVAS'!$E:$Q,9,0)</f>
        <v>0.100253787545641</v>
      </c>
    </row>
    <row r="821" customFormat="false" ht="12.75" hidden="false" customHeight="false" outlineLevel="0" collapsed="false">
      <c r="A821" s="89" t="n">
        <v>15</v>
      </c>
      <c r="B821" s="89" t="str">
        <f aca="false">B820</f>
        <v>12/</v>
      </c>
      <c r="C821" s="89" t="n">
        <f aca="false">C820</f>
        <v>2017</v>
      </c>
      <c r="D821" s="89" t="str">
        <f aca="false">B821&amp;"|"&amp;C821&amp;"|"&amp;A821</f>
        <v>12/|2017|15</v>
      </c>
      <c r="E821" s="72" t="n">
        <f aca="false">VLOOKUP(D821,'EST. DESCRITIVAS'!E:Q,3,0)</f>
        <v>0.759145992257118</v>
      </c>
      <c r="F821" s="72" t="n">
        <f aca="false">VLOOKUP(D821,'EST. DESCRITIVAS'!$E:$Q,5,0)</f>
        <v>0.169541612260326</v>
      </c>
      <c r="G821" s="72" t="n">
        <f aca="false">VLOOKUP(D821,'EST. DESCRITIVAS'!$E:$Q,7,0)</f>
        <v>0.928687604517444</v>
      </c>
      <c r="H821" s="72" t="n">
        <f aca="false">VLOOKUP(D821,'EST. DESCRITIVAS'!$E:$Q,13,0)</f>
        <v>0.174764620988248</v>
      </c>
      <c r="I821" s="72" t="n">
        <f aca="false">VLOOKUP(D821,'EST. DESCRITIVAS'!$E:$Q,11,0)</f>
        <v>0.723753235745539</v>
      </c>
      <c r="J821" s="72" t="n">
        <f aca="false">VLOOKUP(D821,'EST. DESCRITIVAS'!$E:$Q,9,0)</f>
        <v>0.209928298169657</v>
      </c>
    </row>
    <row r="822" customFormat="false" ht="12.75" hidden="false" customHeight="false" outlineLevel="0" collapsed="false">
      <c r="A822" s="89" t="n">
        <v>16</v>
      </c>
      <c r="B822" s="89" t="str">
        <f aca="false">B821</f>
        <v>12/</v>
      </c>
      <c r="C822" s="89" t="n">
        <f aca="false">C821</f>
        <v>2017</v>
      </c>
      <c r="D822" s="89" t="str">
        <f aca="false">B822&amp;"|"&amp;C822&amp;"|"&amp;A822</f>
        <v>12/|2017|16</v>
      </c>
      <c r="E822" s="72" t="n">
        <f aca="false">VLOOKUP(D822,'EST. DESCRITIVAS'!E:Q,3,0)</f>
        <v>0.848310133791157</v>
      </c>
      <c r="F822" s="72" t="n">
        <f aca="false">VLOOKUP(D822,'EST. DESCRITIVAS'!$E:$Q,5,0)</f>
        <v>0.291795958409319</v>
      </c>
      <c r="G822" s="72" t="n">
        <f aca="false">VLOOKUP(D822,'EST. DESCRITIVAS'!$E:$Q,7,0)</f>
        <v>1.14010609220048</v>
      </c>
      <c r="H822" s="72" t="n">
        <f aca="false">VLOOKUP(D822,'EST. DESCRITIVAS'!$E:$Q,13,0)</f>
        <v>0.114376313790513</v>
      </c>
      <c r="I822" s="72" t="n">
        <f aca="false">VLOOKUP(D822,'EST. DESCRITIVAS'!$E:$Q,11,0)</f>
        <v>0.906160375552081</v>
      </c>
      <c r="J822" s="72" t="n">
        <f aca="false">VLOOKUP(D822,'EST. DESCRITIVAS'!$E:$Q,9,0)</f>
        <v>0.163751772155402</v>
      </c>
    </row>
    <row r="823" customFormat="false" ht="12.75" hidden="false" customHeight="false" outlineLevel="0" collapsed="false">
      <c r="A823" s="89" t="n">
        <v>17</v>
      </c>
      <c r="B823" s="89" t="str">
        <f aca="false">B822</f>
        <v>12/</v>
      </c>
      <c r="C823" s="89" t="n">
        <f aca="false">C822</f>
        <v>2017</v>
      </c>
      <c r="D823" s="89" t="str">
        <f aca="false">B823&amp;"|"&amp;C823&amp;"|"&amp;A823</f>
        <v>12/|2017|17</v>
      </c>
      <c r="E823" s="72" t="n">
        <f aca="false">VLOOKUP(D823,'EST. DESCRITIVAS'!E:Q,3,0)</f>
        <v>0.866092719447285</v>
      </c>
      <c r="F823" s="72" t="n">
        <f aca="false">VLOOKUP(D823,'EST. DESCRITIVAS'!$E:$Q,5,0)</f>
        <v>0.0697733916339012</v>
      </c>
      <c r="G823" s="72" t="n">
        <f aca="false">VLOOKUP(D823,'EST. DESCRITIVAS'!$E:$Q,7,0)</f>
        <v>0.935866111081188</v>
      </c>
      <c r="H823" s="72" t="n">
        <f aca="false">VLOOKUP(D823,'EST. DESCRITIVAS'!$E:$Q,13,0)</f>
        <v>0.0710215819823173</v>
      </c>
      <c r="I823" s="72" t="n">
        <f aca="false">VLOOKUP(D823,'EST. DESCRITIVAS'!$E:$Q,11,0)</f>
        <v>0.834510116911243</v>
      </c>
      <c r="J823" s="72" t="n">
        <f aca="false">VLOOKUP(D823,'EST. DESCRITIVAS'!$E:$Q,9,0)</f>
        <v>0.190697697192857</v>
      </c>
    </row>
    <row r="824" customFormat="false" ht="12.75" hidden="false" customHeight="false" outlineLevel="0" collapsed="false">
      <c r="A824" s="89" t="n">
        <v>18</v>
      </c>
      <c r="B824" s="89" t="str">
        <f aca="false">B823</f>
        <v>12/</v>
      </c>
      <c r="C824" s="89" t="n">
        <f aca="false">C823</f>
        <v>2017</v>
      </c>
      <c r="D824" s="89" t="str">
        <f aca="false">B824&amp;"|"&amp;C824&amp;"|"&amp;A824</f>
        <v>12/|2017|18</v>
      </c>
      <c r="E824" s="72" t="n">
        <f aca="false">VLOOKUP(D824,'EST. DESCRITIVAS'!E:Q,3,0)</f>
        <v>0.761150786764064</v>
      </c>
      <c r="F824" s="72" t="n">
        <f aca="false">VLOOKUP(D824,'EST. DESCRITIVAS'!$E:$Q,5,0)</f>
        <v>0.116625516443804</v>
      </c>
      <c r="G824" s="72" t="n">
        <f aca="false">VLOOKUP(D824,'EST. DESCRITIVAS'!$E:$Q,7,0)</f>
        <v>0.87777630320787</v>
      </c>
      <c r="H824" s="72" t="n">
        <f aca="false">VLOOKUP(D824,'EST. DESCRITIVAS'!$E:$Q,13,0)</f>
        <v>0.0591780552885934</v>
      </c>
      <c r="I824" s="72" t="n">
        <f aca="false">VLOOKUP(D824,'EST. DESCRITIVAS'!$E:$Q,11,0)</f>
        <v>0.830199548198262</v>
      </c>
      <c r="J824" s="72" t="n">
        <f aca="false">VLOOKUP(D824,'EST. DESCRITIVAS'!$E:$Q,9,0)</f>
        <v>0.15836832196051</v>
      </c>
    </row>
    <row r="825" customFormat="false" ht="12.75" hidden="false" customHeight="false" outlineLevel="0" collapsed="false">
      <c r="A825" s="89" t="n">
        <v>19</v>
      </c>
      <c r="B825" s="89" t="str">
        <f aca="false">B824</f>
        <v>12/</v>
      </c>
      <c r="C825" s="89" t="n">
        <f aca="false">C824</f>
        <v>2017</v>
      </c>
      <c r="D825" s="89" t="str">
        <f aca="false">B825&amp;"|"&amp;C825&amp;"|"&amp;A825</f>
        <v>12/|2017|19</v>
      </c>
      <c r="E825" s="72" t="str">
        <f aca="false">VLOOKUP(D825,'EST. DESCRITIVAS'!E:Q,3,0)</f>
        <v/>
      </c>
      <c r="F825" s="72" t="str">
        <f aca="false">VLOOKUP(D825,'EST. DESCRITIVAS'!$E:$Q,5,0)</f>
        <v/>
      </c>
      <c r="G825" s="72" t="str">
        <f aca="false">VLOOKUP(D825,'EST. DESCRITIVAS'!$E:$Q,7,0)</f>
        <v/>
      </c>
      <c r="H825" s="72" t="str">
        <f aca="false">VLOOKUP(D825,'EST. DESCRITIVAS'!$E:$Q,13,0)</f>
        <v/>
      </c>
      <c r="I825" s="72" t="str">
        <f aca="false">VLOOKUP(D825,'EST. DESCRITIVAS'!$E:$Q,11,0)</f>
        <v/>
      </c>
      <c r="J825" s="72" t="str">
        <f aca="false">VLOOKUP(D825,'EST. DESCRITIVAS'!$E:$Q,9,0)</f>
        <v/>
      </c>
    </row>
    <row r="826" customFormat="false" ht="12.75" hidden="false" customHeight="false" outlineLevel="0" collapsed="false">
      <c r="A826" s="89" t="n">
        <v>20</v>
      </c>
      <c r="B826" s="89" t="str">
        <f aca="false">B825</f>
        <v>12/</v>
      </c>
      <c r="C826" s="89" t="n">
        <f aca="false">C825</f>
        <v>2017</v>
      </c>
      <c r="D826" s="89" t="str">
        <f aca="false">B826&amp;"|"&amp;C826&amp;"|"&amp;A826</f>
        <v>12/|2017|20</v>
      </c>
      <c r="E826" s="72" t="n">
        <f aca="false">VLOOKUP(D826,'EST. DESCRITIVAS'!E:Q,3,0)</f>
        <v>0.844608879492601</v>
      </c>
      <c r="F826" s="72" t="n">
        <f aca="false">VLOOKUP(D826,'EST. DESCRITIVAS'!$E:$Q,5,0)</f>
        <v>0.0923185341789993</v>
      </c>
      <c r="G826" s="72" t="n">
        <f aca="false">VLOOKUP(D826,'EST. DESCRITIVAS'!$E:$Q,7,0)</f>
        <v>0.9369274136716</v>
      </c>
      <c r="H826" s="72" t="n">
        <f aca="false">VLOOKUP(D826,'EST. DESCRITIVAS'!$E:$Q,13,0)</f>
        <v>0.0445149166079399</v>
      </c>
      <c r="I826" s="72" t="n">
        <f aca="false">VLOOKUP(D826,'EST. DESCRITIVAS'!$E:$Q,11,0)</f>
        <v>0.93880667136481</v>
      </c>
      <c r="J826" s="72" t="n">
        <f aca="false">VLOOKUP(D826,'EST. DESCRITIVAS'!$E:$Q,9,0)</f>
        <v>0.0365280714117923</v>
      </c>
    </row>
    <row r="827" customFormat="false" ht="12.75" hidden="false" customHeight="false" outlineLevel="0" collapsed="false">
      <c r="A827" s="89" t="n">
        <v>21</v>
      </c>
      <c r="B827" s="89" t="str">
        <f aca="false">B826</f>
        <v>12/</v>
      </c>
      <c r="C827" s="89" t="n">
        <f aca="false">C826</f>
        <v>2017</v>
      </c>
      <c r="D827" s="89" t="str">
        <f aca="false">B827&amp;"|"&amp;C827&amp;"|"&amp;A827</f>
        <v>12/|2017|21</v>
      </c>
      <c r="E827" s="72" t="n">
        <f aca="false">VLOOKUP(D827,'EST. DESCRITIVAS'!E:Q,3,0)</f>
        <v>0.730603448275861</v>
      </c>
      <c r="F827" s="72" t="n">
        <f aca="false">VLOOKUP(D827,'EST. DESCRITIVAS'!$E:$Q,5,0)</f>
        <v>0.209051724137931</v>
      </c>
      <c r="G827" s="72" t="n">
        <f aca="false">VLOOKUP(D827,'EST. DESCRITIVAS'!$E:$Q,7,0)</f>
        <v>0.939655172413792</v>
      </c>
      <c r="H827" s="72" t="n">
        <f aca="false">VLOOKUP(D827,'EST. DESCRITIVAS'!$E:$Q,13,0)</f>
        <v>0.129310344827586</v>
      </c>
      <c r="I827" s="72" t="n">
        <f aca="false">VLOOKUP(D827,'EST. DESCRITIVAS'!$E:$Q,11,0)</f>
        <v>0.780441810344827</v>
      </c>
      <c r="J827" s="72" t="n">
        <f aca="false">VLOOKUP(D827,'EST. DESCRITIVAS'!$E:$Q,9,0)</f>
        <v>0.134967672413793</v>
      </c>
    </row>
    <row r="828" customFormat="false" ht="12.75" hidden="false" customHeight="false" outlineLevel="0" collapsed="false">
      <c r="A828" s="89" t="n">
        <v>22</v>
      </c>
      <c r="B828" s="89" t="str">
        <f aca="false">B827</f>
        <v>12/</v>
      </c>
      <c r="C828" s="89" t="n">
        <f aca="false">C827</f>
        <v>2017</v>
      </c>
      <c r="D828" s="89" t="str">
        <f aca="false">B828&amp;"|"&amp;C828&amp;"|"&amp;A828</f>
        <v>12/|2017|22</v>
      </c>
      <c r="E828" s="72" t="n">
        <f aca="false">VLOOKUP(D828,'EST. DESCRITIVAS'!E:Q,3,0)</f>
        <v>0.566311982019947</v>
      </c>
      <c r="F828" s="72" t="n">
        <f aca="false">VLOOKUP(D828,'EST. DESCRITIVAS'!$E:$Q,5,0)</f>
        <v>0.351927939317318</v>
      </c>
      <c r="G828" s="72" t="n">
        <f aca="false">VLOOKUP(D828,'EST. DESCRITIVAS'!$E:$Q,7,0)</f>
        <v>0.918239921337265</v>
      </c>
      <c r="H828" s="72" t="n">
        <f aca="false">VLOOKUP(D828,'EST. DESCRITIVAS'!$E:$Q,13,0)</f>
        <v>0.12567074027251</v>
      </c>
      <c r="I828" s="72" t="n">
        <f aca="false">VLOOKUP(D828,'EST. DESCRITIVAS'!$E:$Q,11,0)</f>
        <v>1.35395420705155</v>
      </c>
      <c r="J828" s="72" t="n">
        <f aca="false">VLOOKUP(D828,'EST. DESCRITIVAS'!$E:$Q,9,0)</f>
        <v>0.285900407360584</v>
      </c>
    </row>
    <row r="829" customFormat="false" ht="12.75" hidden="false" customHeight="false" outlineLevel="0" collapsed="false">
      <c r="A829" s="89" t="n">
        <v>23</v>
      </c>
      <c r="B829" s="89" t="str">
        <f aca="false">B828</f>
        <v>12/</v>
      </c>
      <c r="C829" s="89" t="n">
        <f aca="false">C828</f>
        <v>2017</v>
      </c>
      <c r="D829" s="89" t="str">
        <f aca="false">B829&amp;"|"&amp;C829&amp;"|"&amp;A829</f>
        <v>12/|2017|23</v>
      </c>
      <c r="E829" s="72" t="n">
        <f aca="false">VLOOKUP(D829,'EST. DESCRITIVAS'!E:Q,3,0)</f>
        <v>0.40311351142171</v>
      </c>
      <c r="F829" s="72" t="n">
        <f aca="false">VLOOKUP(D829,'EST. DESCRITIVAS'!$E:$Q,5,0)</f>
        <v>0.493263069235935</v>
      </c>
      <c r="G829" s="72" t="n">
        <f aca="false">VLOOKUP(D829,'EST. DESCRITIVAS'!$E:$Q,7,0)</f>
        <v>0.896376580657647</v>
      </c>
      <c r="H829" s="72" t="n">
        <f aca="false">VLOOKUP(D829,'EST. DESCRITIVAS'!$E:$Q,13,0)</f>
        <v>0.0866615827632912</v>
      </c>
      <c r="I829" s="72" t="n">
        <f aca="false">VLOOKUP(D829,'EST. DESCRITIVAS'!$E:$Q,11,0)</f>
        <v>0.809261999339853</v>
      </c>
      <c r="J829" s="72" t="n">
        <f aca="false">VLOOKUP(D829,'EST. DESCRITIVAS'!$E:$Q,9,0)</f>
        <v>0.331869814134011</v>
      </c>
    </row>
    <row r="830" customFormat="false" ht="12.75" hidden="false" customHeight="false" outlineLevel="0" collapsed="false">
      <c r="A830" s="89" t="n">
        <v>1</v>
      </c>
      <c r="B830" s="89" t="s">
        <v>25</v>
      </c>
      <c r="C830" s="89" t="n">
        <v>2018</v>
      </c>
      <c r="D830" s="89" t="str">
        <f aca="false">B830&amp;"|"&amp;C830&amp;"|"&amp;A830</f>
        <v>03/|2018|1</v>
      </c>
      <c r="E830" s="72" t="n">
        <f aca="false">VLOOKUP(D830,'EST. DESCRITIVAS'!E:Q,3,0)</f>
        <v>0.546362646914879</v>
      </c>
      <c r="F830" s="72" t="n">
        <f aca="false">VLOOKUP(D830,'EST. DESCRITIVAS'!$E:$Q,5,0)</f>
        <v>0.0764578265728749</v>
      </c>
      <c r="G830" s="72" t="n">
        <f aca="false">VLOOKUP(D830,'EST. DESCRITIVAS'!$E:$Q,7,0)</f>
        <v>0.622820473487755</v>
      </c>
      <c r="H830" s="72" t="n">
        <f aca="false">VLOOKUP(D830,'EST. DESCRITIVAS'!$E:$Q,13,0)</f>
        <v>0.0837898742868831</v>
      </c>
      <c r="I830" s="72" t="n">
        <f aca="false">VLOOKUP(D830,'EST. DESCRITIVAS'!$E:$Q,11,0)</f>
        <v>0.504894119022053</v>
      </c>
      <c r="J830" s="72" t="n">
        <f aca="false">VLOOKUP(D830,'EST. DESCRITIVAS'!$E:$Q,9,0)</f>
        <v>0.126880035646718</v>
      </c>
    </row>
    <row r="831" customFormat="false" ht="12.75" hidden="false" customHeight="false" outlineLevel="0" collapsed="false">
      <c r="A831" s="89" t="n">
        <v>2</v>
      </c>
      <c r="B831" s="89" t="str">
        <f aca="false">B830</f>
        <v>03/</v>
      </c>
      <c r="C831" s="89" t="n">
        <f aca="false">C830</f>
        <v>2018</v>
      </c>
      <c r="D831" s="89" t="str">
        <f aca="false">B831&amp;"|"&amp;C831&amp;"|"&amp;A831</f>
        <v>03/|2018|2</v>
      </c>
      <c r="E831" s="72" t="n">
        <f aca="false">VLOOKUP(D831,'EST. DESCRITIVAS'!E:Q,3,0)</f>
        <v>1.00041393583995</v>
      </c>
      <c r="F831" s="72" t="n">
        <f aca="false">VLOOKUP(D831,'EST. DESCRITIVAS'!$E:$Q,5,0)</f>
        <v>0.502794066919628</v>
      </c>
      <c r="G831" s="72" t="n">
        <f aca="false">VLOOKUP(D831,'EST. DESCRITIVAS'!$E:$Q,7,0)</f>
        <v>1.50320800275958</v>
      </c>
      <c r="H831" s="72" t="n">
        <f aca="false">VLOOKUP(D831,'EST. DESCRITIVAS'!$E:$Q,13,0)</f>
        <v>0.18337357709555</v>
      </c>
      <c r="I831" s="72" t="n">
        <f aca="false">VLOOKUP(D831,'EST. DESCRITIVAS'!$E:$Q,11,0)</f>
        <v>1.20082787167989</v>
      </c>
      <c r="J831" s="72" t="n">
        <f aca="false">VLOOKUP(D831,'EST. DESCRITIVAS'!$E:$Q,9,0)</f>
        <v>0.214556743704726</v>
      </c>
    </row>
    <row r="832" customFormat="false" ht="12.75" hidden="false" customHeight="false" outlineLevel="0" collapsed="false">
      <c r="A832" s="89" t="n">
        <v>3</v>
      </c>
      <c r="B832" s="89" t="str">
        <f aca="false">B831</f>
        <v>03/</v>
      </c>
      <c r="C832" s="89" t="n">
        <f aca="false">C831</f>
        <v>2018</v>
      </c>
      <c r="D832" s="89" t="str">
        <f aca="false">B832&amp;"|"&amp;C832&amp;"|"&amp;A832</f>
        <v>03/|2018|3</v>
      </c>
      <c r="E832" s="72" t="n">
        <f aca="false">VLOOKUP(D832,'EST. DESCRITIVAS'!E:Q,3,0)</f>
        <v>0.92836676217765</v>
      </c>
      <c r="F832" s="72" t="n">
        <f aca="false">VLOOKUP(D832,'EST. DESCRITIVAS'!$E:$Q,5,0)</f>
        <v>1.85100286532951</v>
      </c>
      <c r="G832" s="72" t="n">
        <f aca="false">VLOOKUP(D832,'EST. DESCRITIVAS'!$E:$Q,7,0)</f>
        <v>2.77936962750717</v>
      </c>
      <c r="H832" s="72" t="n">
        <f aca="false">VLOOKUP(D832,'EST. DESCRITIVAS'!$E:$Q,13,0)</f>
        <v>2.66332378223496</v>
      </c>
      <c r="I832" s="72" t="n">
        <f aca="false">VLOOKUP(D832,'EST. DESCRITIVAS'!$E:$Q,11,0)</f>
        <v>0.20487106017192</v>
      </c>
      <c r="J832" s="72" t="n">
        <f aca="false">VLOOKUP(D832,'EST. DESCRITIVAS'!$E:$Q,9,0)</f>
        <v>0.47134670487106</v>
      </c>
    </row>
    <row r="833" customFormat="false" ht="12.75" hidden="false" customHeight="false" outlineLevel="0" collapsed="false">
      <c r="A833" s="89" t="n">
        <v>4</v>
      </c>
      <c r="B833" s="89" t="str">
        <f aca="false">B832</f>
        <v>03/</v>
      </c>
      <c r="C833" s="89" t="n">
        <f aca="false">C832</f>
        <v>2018</v>
      </c>
      <c r="D833" s="89" t="str">
        <f aca="false">B833&amp;"|"&amp;C833&amp;"|"&amp;A833</f>
        <v>03/|2018|4</v>
      </c>
      <c r="E833" s="72" t="n">
        <f aca="false">VLOOKUP(D833,'EST. DESCRITIVAS'!E:Q,3,0)</f>
        <v>0.96763527748726</v>
      </c>
      <c r="F833" s="72" t="n">
        <f aca="false">VLOOKUP(D833,'EST. DESCRITIVAS'!$E:$Q,5,0)</f>
        <v>0.0596538077828448</v>
      </c>
      <c r="G833" s="72" t="n">
        <f aca="false">VLOOKUP(D833,'EST. DESCRITIVAS'!$E:$Q,7,0)</f>
        <v>1.02728908527011</v>
      </c>
      <c r="H833" s="72" t="n">
        <f aca="false">VLOOKUP(D833,'EST. DESCRITIVAS'!$E:$Q,13,0)</f>
        <v>0.0748083826379449</v>
      </c>
      <c r="I833" s="72" t="n">
        <f aca="false">VLOOKUP(D833,'EST. DESCRITIVAS'!$E:$Q,11,0)</f>
        <v>0.883634083928858</v>
      </c>
      <c r="J833" s="72" t="n">
        <f aca="false">VLOOKUP(D833,'EST. DESCRITIVAS'!$E:$Q,9,0)</f>
        <v>0.16789086777121</v>
      </c>
    </row>
    <row r="834" customFormat="false" ht="12.75" hidden="false" customHeight="false" outlineLevel="0" collapsed="false">
      <c r="A834" s="89" t="n">
        <v>5</v>
      </c>
      <c r="B834" s="89" t="str">
        <f aca="false">B833</f>
        <v>03/</v>
      </c>
      <c r="C834" s="89" t="n">
        <f aca="false">C833</f>
        <v>2018</v>
      </c>
      <c r="D834" s="89" t="str">
        <f aca="false">B834&amp;"|"&amp;C834&amp;"|"&amp;A834</f>
        <v>03/|2018|5</v>
      </c>
      <c r="E834" s="72" t="str">
        <f aca="false">VLOOKUP(D834,'EST. DESCRITIVAS'!E:Q,3,0)</f>
        <v/>
      </c>
      <c r="F834" s="72" t="str">
        <f aca="false">VLOOKUP(D834,'EST. DESCRITIVAS'!$E:$Q,5,0)</f>
        <v/>
      </c>
      <c r="G834" s="72" t="str">
        <f aca="false">VLOOKUP(D834,'EST. DESCRITIVAS'!$E:$Q,7,0)</f>
        <v/>
      </c>
      <c r="H834" s="72" t="str">
        <f aca="false">VLOOKUP(D834,'EST. DESCRITIVAS'!$E:$Q,13,0)</f>
        <v/>
      </c>
      <c r="I834" s="72" t="str">
        <f aca="false">VLOOKUP(D834,'EST. DESCRITIVAS'!$E:$Q,11,0)</f>
        <v/>
      </c>
      <c r="J834" s="72" t="str">
        <f aca="false">VLOOKUP(D834,'EST. DESCRITIVAS'!$E:$Q,9,0)</f>
        <v/>
      </c>
    </row>
    <row r="835" customFormat="false" ht="12.75" hidden="false" customHeight="false" outlineLevel="0" collapsed="false">
      <c r="A835" s="89" t="n">
        <v>6</v>
      </c>
      <c r="B835" s="89" t="str">
        <f aca="false">B834</f>
        <v>03/</v>
      </c>
      <c r="C835" s="89" t="n">
        <f aca="false">C834</f>
        <v>2018</v>
      </c>
      <c r="D835" s="89" t="str">
        <f aca="false">B835&amp;"|"&amp;C835&amp;"|"&amp;A835</f>
        <v>03/|2018|6</v>
      </c>
      <c r="E835" s="72" t="n">
        <f aca="false">VLOOKUP(D835,'EST. DESCRITIVAS'!E:Q,3,0)</f>
        <v>0.82998693695873</v>
      </c>
      <c r="F835" s="72" t="n">
        <f aca="false">VLOOKUP(D835,'EST. DESCRITIVAS'!$E:$Q,5,0)</f>
        <v>0.346218975276985</v>
      </c>
      <c r="G835" s="72" t="n">
        <f aca="false">VLOOKUP(D835,'EST. DESCRITIVAS'!$E:$Q,7,0)</f>
        <v>1.17620591223572</v>
      </c>
      <c r="H835" s="72" t="n">
        <f aca="false">VLOOKUP(D835,'EST. DESCRITIVAS'!$E:$Q,13,0)</f>
        <v>0.319633267211766</v>
      </c>
      <c r="I835" s="72" t="n">
        <f aca="false">VLOOKUP(D835,'EST. DESCRITIVAS'!$E:$Q,11,0)</f>
        <v>0.747738158594997</v>
      </c>
      <c r="J835" s="72" t="n">
        <f aca="false">VLOOKUP(D835,'EST. DESCRITIVAS'!$E:$Q,9,0)</f>
        <v>0.210919734868644</v>
      </c>
    </row>
    <row r="836" customFormat="false" ht="12.75" hidden="false" customHeight="false" outlineLevel="0" collapsed="false">
      <c r="A836" s="89" t="n">
        <v>7</v>
      </c>
      <c r="B836" s="89" t="str">
        <f aca="false">B835</f>
        <v>03/</v>
      </c>
      <c r="C836" s="89" t="n">
        <f aca="false">C835</f>
        <v>2018</v>
      </c>
      <c r="D836" s="89" t="str">
        <f aca="false">B836&amp;"|"&amp;C836&amp;"|"&amp;A836</f>
        <v>03/|2018|7</v>
      </c>
      <c r="E836" s="72" t="n">
        <f aca="false">VLOOKUP(D836,'EST. DESCRITIVAS'!E:Q,3,0)</f>
        <v>1.32836202403069</v>
      </c>
      <c r="F836" s="72" t="n">
        <f aca="false">VLOOKUP(D836,'EST. DESCRITIVAS'!$E:$Q,5,0)</f>
        <v>0.0812088183798666</v>
      </c>
      <c r="G836" s="72" t="n">
        <f aca="false">VLOOKUP(D836,'EST. DESCRITIVAS'!$E:$Q,7,0)</f>
        <v>1.40957084241055</v>
      </c>
      <c r="H836" s="72" t="n">
        <f aca="false">VLOOKUP(D836,'EST. DESCRITIVAS'!$E:$Q,13,0)</f>
        <v>0.118258911268227</v>
      </c>
      <c r="I836" s="72" t="n">
        <f aca="false">VLOOKUP(D836,'EST. DESCRITIVAS'!$E:$Q,11,0)</f>
        <v>1.0114306143997</v>
      </c>
      <c r="J836" s="72" t="n">
        <f aca="false">VLOOKUP(D836,'EST. DESCRITIVAS'!$E:$Q,9,0)</f>
        <v>0.160429558546398</v>
      </c>
    </row>
    <row r="837" customFormat="false" ht="12.75" hidden="false" customHeight="false" outlineLevel="0" collapsed="false">
      <c r="A837" s="89" t="n">
        <v>8</v>
      </c>
      <c r="B837" s="89" t="str">
        <f aca="false">B836</f>
        <v>03/</v>
      </c>
      <c r="C837" s="89" t="n">
        <f aca="false">C836</f>
        <v>2018</v>
      </c>
      <c r="D837" s="89" t="str">
        <f aca="false">B837&amp;"|"&amp;C837&amp;"|"&amp;A837</f>
        <v>03/|2018|8</v>
      </c>
      <c r="E837" s="72" t="n">
        <f aca="false">VLOOKUP(D837,'EST. DESCRITIVAS'!E:Q,3,0)</f>
        <v>0.860453578038399</v>
      </c>
      <c r="F837" s="72" t="n">
        <f aca="false">VLOOKUP(D837,'EST. DESCRITIVAS'!$E:$Q,5,0)</f>
        <v>0.129890193986988</v>
      </c>
      <c r="G837" s="72" t="n">
        <f aca="false">VLOOKUP(D837,'EST. DESCRITIVAS'!$E:$Q,7,0)</f>
        <v>0.990343772025388</v>
      </c>
      <c r="H837" s="72" t="n">
        <f aca="false">VLOOKUP(D837,'EST. DESCRITIVAS'!$E:$Q,13,0)</f>
        <v>0.197400025178954</v>
      </c>
      <c r="I837" s="72" t="n">
        <f aca="false">VLOOKUP(D837,'EST. DESCRITIVAS'!$E:$Q,11,0)</f>
        <v>0.485715404464207</v>
      </c>
      <c r="J837" s="72" t="n">
        <f aca="false">VLOOKUP(D837,'EST. DESCRITIVAS'!$E:$Q,9,0)</f>
        <v>0.0885620140784055</v>
      </c>
    </row>
    <row r="838" customFormat="false" ht="12.75" hidden="false" customHeight="false" outlineLevel="0" collapsed="false">
      <c r="A838" s="89" t="n">
        <v>9</v>
      </c>
      <c r="B838" s="89" t="str">
        <f aca="false">B837</f>
        <v>03/</v>
      </c>
      <c r="C838" s="89" t="n">
        <f aca="false">C837</f>
        <v>2018</v>
      </c>
      <c r="D838" s="89" t="str">
        <f aca="false">B838&amp;"|"&amp;C838&amp;"|"&amp;A838</f>
        <v>03/|2018|9</v>
      </c>
      <c r="E838" s="72" t="n">
        <f aca="false">VLOOKUP(D838,'EST. DESCRITIVAS'!E:Q,3,0)</f>
        <v>0.772044518843596</v>
      </c>
      <c r="F838" s="72" t="n">
        <f aca="false">VLOOKUP(D838,'EST. DESCRITIVAS'!$E:$Q,5,0)</f>
        <v>0.0784568420100153</v>
      </c>
      <c r="G838" s="72" t="n">
        <f aca="false">VLOOKUP(D838,'EST. DESCRITIVAS'!$E:$Q,7,0)</f>
        <v>0.850501360853612</v>
      </c>
      <c r="H838" s="72" t="n">
        <f aca="false">VLOOKUP(D838,'EST. DESCRITIVAS'!$E:$Q,13,0)</f>
        <v>0.27033601059156</v>
      </c>
      <c r="I838" s="72" t="n">
        <f aca="false">VLOOKUP(D838,'EST. DESCRITIVAS'!$E:$Q,11,0)</f>
        <v>0.719466516810055</v>
      </c>
      <c r="J838" s="72" t="n">
        <f aca="false">VLOOKUP(D838,'EST. DESCRITIVAS'!$E:$Q,9,0)</f>
        <v>0.351956271713533</v>
      </c>
    </row>
    <row r="839" customFormat="false" ht="12.75" hidden="false" customHeight="false" outlineLevel="0" collapsed="false">
      <c r="A839" s="89" t="n">
        <v>10</v>
      </c>
      <c r="B839" s="89" t="str">
        <f aca="false">B838</f>
        <v>03/</v>
      </c>
      <c r="C839" s="89" t="n">
        <f aca="false">C838</f>
        <v>2018</v>
      </c>
      <c r="D839" s="89" t="str">
        <f aca="false">B839&amp;"|"&amp;C839&amp;"|"&amp;A839</f>
        <v>03/|2018|10</v>
      </c>
      <c r="E839" s="72" t="n">
        <f aca="false">VLOOKUP(D839,'EST. DESCRITIVAS'!E:Q,3,0)</f>
        <v>0.700119051828801</v>
      </c>
      <c r="F839" s="72" t="n">
        <f aca="false">VLOOKUP(D839,'EST. DESCRITIVAS'!$E:$Q,5,0)</f>
        <v>0.205311361787899</v>
      </c>
      <c r="G839" s="72" t="n">
        <f aca="false">VLOOKUP(D839,'EST. DESCRITIVAS'!$E:$Q,7,0)</f>
        <v>0.905430413616701</v>
      </c>
      <c r="H839" s="72" t="n">
        <f aca="false">VLOOKUP(D839,'EST. DESCRITIVAS'!$E:$Q,13,0)</f>
        <v>0.18002758230489</v>
      </c>
      <c r="I839" s="72" t="n">
        <f aca="false">VLOOKUP(D839,'EST. DESCRITIVAS'!$E:$Q,11,0)</f>
        <v>0.756144135224018</v>
      </c>
      <c r="J839" s="72" t="n">
        <f aca="false">VLOOKUP(D839,'EST. DESCRITIVAS'!$E:$Q,9,0)</f>
        <v>0.232280726569776</v>
      </c>
    </row>
    <row r="840" customFormat="false" ht="12.75" hidden="false" customHeight="false" outlineLevel="0" collapsed="false">
      <c r="A840" s="89" t="n">
        <v>11</v>
      </c>
      <c r="B840" s="89" t="str">
        <f aca="false">B839</f>
        <v>03/</v>
      </c>
      <c r="C840" s="89" t="n">
        <f aca="false">C839</f>
        <v>2018</v>
      </c>
      <c r="D840" s="89" t="str">
        <f aca="false">B840&amp;"|"&amp;C840&amp;"|"&amp;A840</f>
        <v>03/|2018|11</v>
      </c>
      <c r="E840" s="72" t="n">
        <f aca="false">VLOOKUP(D840,'EST. DESCRITIVAS'!E:Q,3,0)</f>
        <v>0.704022717909482</v>
      </c>
      <c r="F840" s="72" t="n">
        <f aca="false">VLOOKUP(D840,'EST. DESCRITIVAS'!$E:$Q,5,0)</f>
        <v>0.290294861985757</v>
      </c>
      <c r="G840" s="72" t="n">
        <f aca="false">VLOOKUP(D840,'EST. DESCRITIVAS'!$E:$Q,7,0)</f>
        <v>0.994317579895239</v>
      </c>
      <c r="H840" s="72" t="n">
        <f aca="false">VLOOKUP(D840,'EST. DESCRITIVAS'!$E:$Q,13,0)</f>
        <v>0.126157965981991</v>
      </c>
      <c r="I840" s="72" t="n">
        <f aca="false">VLOOKUP(D840,'EST. DESCRITIVAS'!$E:$Q,11,0)</f>
        <v>0.834271084691897</v>
      </c>
      <c r="J840" s="72" t="n">
        <f aca="false">VLOOKUP(D840,'EST. DESCRITIVAS'!$E:$Q,9,0)</f>
        <v>0.156650579718675</v>
      </c>
    </row>
    <row r="841" customFormat="false" ht="12.75" hidden="false" customHeight="false" outlineLevel="0" collapsed="false">
      <c r="A841" s="89" t="n">
        <v>12</v>
      </c>
      <c r="B841" s="89" t="str">
        <f aca="false">B840</f>
        <v>03/</v>
      </c>
      <c r="C841" s="89" t="n">
        <f aca="false">C840</f>
        <v>2018</v>
      </c>
      <c r="D841" s="89" t="str">
        <f aca="false">B841&amp;"|"&amp;C841&amp;"|"&amp;A841</f>
        <v>03/|2018|12</v>
      </c>
      <c r="E841" s="72" t="n">
        <f aca="false">VLOOKUP(D841,'EST. DESCRITIVAS'!E:Q,3,0)</f>
        <v>0.737264555901488</v>
      </c>
      <c r="F841" s="72" t="n">
        <f aca="false">VLOOKUP(D841,'EST. DESCRITIVAS'!$E:$Q,5,0)</f>
        <v>0.241484707123574</v>
      </c>
      <c r="G841" s="72" t="n">
        <f aca="false">VLOOKUP(D841,'EST. DESCRITIVAS'!$E:$Q,7,0)</f>
        <v>0.97874926302506</v>
      </c>
      <c r="H841" s="72" t="n">
        <f aca="false">VLOOKUP(D841,'EST. DESCRITIVAS'!$E:$Q,13,0)</f>
        <v>0.105896833852233</v>
      </c>
      <c r="I841" s="72" t="n">
        <f aca="false">VLOOKUP(D841,'EST. DESCRITIVAS'!$E:$Q,11,0)</f>
        <v>0.852894630685052</v>
      </c>
      <c r="J841" s="72" t="n">
        <f aca="false">VLOOKUP(D841,'EST. DESCRITIVAS'!$E:$Q,9,0)</f>
        <v>0.359695487127505</v>
      </c>
    </row>
    <row r="842" customFormat="false" ht="12.75" hidden="false" customHeight="false" outlineLevel="0" collapsed="false">
      <c r="A842" s="89" t="n">
        <v>13</v>
      </c>
      <c r="B842" s="89" t="str">
        <f aca="false">B841</f>
        <v>03/</v>
      </c>
      <c r="C842" s="89" t="n">
        <f aca="false">C841</f>
        <v>2018</v>
      </c>
      <c r="D842" s="89" t="str">
        <f aca="false">B842&amp;"|"&amp;C842&amp;"|"&amp;A842</f>
        <v>03/|2018|13</v>
      </c>
      <c r="E842" s="72" t="n">
        <f aca="false">VLOOKUP(D842,'EST. DESCRITIVAS'!E:Q,3,0)</f>
        <v>0.618503011768609</v>
      </c>
      <c r="F842" s="72" t="n">
        <f aca="false">VLOOKUP(D842,'EST. DESCRITIVAS'!$E:$Q,5,0)</f>
        <v>0.244502382554166</v>
      </c>
      <c r="G842" s="72" t="n">
        <f aca="false">VLOOKUP(D842,'EST. DESCRITIVAS'!$E:$Q,7,0)</f>
        <v>0.863005394322775</v>
      </c>
      <c r="H842" s="72" t="n">
        <f aca="false">VLOOKUP(D842,'EST. DESCRITIVAS'!$E:$Q,13,0)</f>
        <v>0.177740758720904</v>
      </c>
      <c r="I842" s="72" t="n">
        <f aca="false">VLOOKUP(D842,'EST. DESCRITIVAS'!$E:$Q,11,0)</f>
        <v>0.693441959074774</v>
      </c>
      <c r="J842" s="72" t="n">
        <f aca="false">VLOOKUP(D842,'EST. DESCRITIVAS'!$E:$Q,9,0)</f>
        <v>0.273135746855365</v>
      </c>
    </row>
    <row r="843" customFormat="false" ht="12.75" hidden="false" customHeight="false" outlineLevel="0" collapsed="false">
      <c r="A843" s="89" t="n">
        <v>14</v>
      </c>
      <c r="B843" s="89" t="str">
        <f aca="false">B842</f>
        <v>03/</v>
      </c>
      <c r="C843" s="89" t="n">
        <f aca="false">C842</f>
        <v>2018</v>
      </c>
      <c r="D843" s="89" t="str">
        <f aca="false">B843&amp;"|"&amp;C843&amp;"|"&amp;A843</f>
        <v>03/|2018|14</v>
      </c>
      <c r="E843" s="72" t="n">
        <f aca="false">VLOOKUP(D843,'EST. DESCRITIVAS'!E:Q,3,0)</f>
        <v>0.841897345549581</v>
      </c>
      <c r="F843" s="72" t="n">
        <f aca="false">VLOOKUP(D843,'EST. DESCRITIVAS'!$E:$Q,5,0)</f>
        <v>0.13727442856251</v>
      </c>
      <c r="G843" s="72" t="n">
        <f aca="false">VLOOKUP(D843,'EST. DESCRITIVAS'!$E:$Q,7,0)</f>
        <v>0.97917177411209</v>
      </c>
      <c r="H843" s="72" t="n">
        <f aca="false">VLOOKUP(D843,'EST. DESCRITIVAS'!$E:$Q,13,0)</f>
        <v>0.142400738754441</v>
      </c>
      <c r="I843" s="72" t="n">
        <f aca="false">VLOOKUP(D843,'EST. DESCRITIVAS'!$E:$Q,11,0)</f>
        <v>0.7687600805957</v>
      </c>
      <c r="J843" s="72" t="n">
        <f aca="false">VLOOKUP(D843,'EST. DESCRITIVAS'!$E:$Q,9,0)</f>
        <v>0.0996052949256821</v>
      </c>
    </row>
    <row r="844" customFormat="false" ht="12.75" hidden="false" customHeight="false" outlineLevel="0" collapsed="false">
      <c r="A844" s="89" t="n">
        <v>15</v>
      </c>
      <c r="B844" s="89" t="str">
        <f aca="false">B843</f>
        <v>03/</v>
      </c>
      <c r="C844" s="89" t="n">
        <f aca="false">C843</f>
        <v>2018</v>
      </c>
      <c r="D844" s="89" t="str">
        <f aca="false">B844&amp;"|"&amp;C844&amp;"|"&amp;A844</f>
        <v>03/|2018|15</v>
      </c>
      <c r="E844" s="72" t="n">
        <f aca="false">VLOOKUP(D844,'EST. DESCRITIVAS'!E:Q,3,0)</f>
        <v>0.750542639128199</v>
      </c>
      <c r="F844" s="72" t="n">
        <f aca="false">VLOOKUP(D844,'EST. DESCRITIVAS'!$E:$Q,5,0)</f>
        <v>0.169482422967621</v>
      </c>
      <c r="G844" s="72" t="n">
        <f aca="false">VLOOKUP(D844,'EST. DESCRITIVAS'!$E:$Q,7,0)</f>
        <v>0.920025062095819</v>
      </c>
      <c r="H844" s="72" t="n">
        <f aca="false">VLOOKUP(D844,'EST. DESCRITIVAS'!$E:$Q,13,0)</f>
        <v>0.162970753429256</v>
      </c>
      <c r="I844" s="72" t="n">
        <f aca="false">VLOOKUP(D844,'EST. DESCRITIVAS'!$E:$Q,11,0)</f>
        <v>0.720535254760679</v>
      </c>
      <c r="J844" s="72" t="n">
        <f aca="false">VLOOKUP(D844,'EST. DESCRITIVAS'!$E:$Q,9,0)</f>
        <v>0.219114323435298</v>
      </c>
    </row>
    <row r="845" customFormat="false" ht="12.75" hidden="false" customHeight="false" outlineLevel="0" collapsed="false">
      <c r="A845" s="89" t="n">
        <v>16</v>
      </c>
      <c r="B845" s="89" t="str">
        <f aca="false">B844</f>
        <v>03/</v>
      </c>
      <c r="C845" s="89" t="n">
        <f aca="false">C844</f>
        <v>2018</v>
      </c>
      <c r="D845" s="89" t="str">
        <f aca="false">B845&amp;"|"&amp;C845&amp;"|"&amp;A845</f>
        <v>03/|2018|16</v>
      </c>
      <c r="E845" s="72" t="n">
        <f aca="false">VLOOKUP(D845,'EST. DESCRITIVAS'!E:Q,3,0)</f>
        <v>0.879865748125866</v>
      </c>
      <c r="F845" s="72" t="n">
        <f aca="false">VLOOKUP(D845,'EST. DESCRITIVAS'!$E:$Q,5,0)</f>
        <v>0.17142393572876</v>
      </c>
      <c r="G845" s="72" t="n">
        <f aca="false">VLOOKUP(D845,'EST. DESCRITIVAS'!$E:$Q,7,0)</f>
        <v>1.05128968385463</v>
      </c>
      <c r="H845" s="72" t="n">
        <f aca="false">VLOOKUP(D845,'EST. DESCRITIVAS'!$E:$Q,13,0)</f>
        <v>0.085444000689241</v>
      </c>
      <c r="I845" s="72" t="n">
        <f aca="false">VLOOKUP(D845,'EST. DESCRITIVAS'!$E:$Q,11,0)</f>
        <v>0.914676728264516</v>
      </c>
      <c r="J845" s="72" t="n">
        <f aca="false">VLOOKUP(D845,'EST. DESCRITIVAS'!$E:$Q,9,0)</f>
        <v>0.142662977300561</v>
      </c>
    </row>
    <row r="846" customFormat="false" ht="12.75" hidden="false" customHeight="false" outlineLevel="0" collapsed="false">
      <c r="A846" s="89" t="n">
        <v>17</v>
      </c>
      <c r="B846" s="89" t="str">
        <f aca="false">B845</f>
        <v>03/</v>
      </c>
      <c r="C846" s="89" t="n">
        <f aca="false">C845</f>
        <v>2018</v>
      </c>
      <c r="D846" s="89" t="str">
        <f aca="false">B846&amp;"|"&amp;C846&amp;"|"&amp;A846</f>
        <v>03/|2018|17</v>
      </c>
      <c r="E846" s="72" t="n">
        <f aca="false">VLOOKUP(D846,'EST. DESCRITIVAS'!E:Q,3,0)</f>
        <v>0.89416566210266</v>
      </c>
      <c r="F846" s="72" t="n">
        <f aca="false">VLOOKUP(D846,'EST. DESCRITIVAS'!$E:$Q,5,0)</f>
        <v>0.092316638574632</v>
      </c>
      <c r="G846" s="72" t="n">
        <f aca="false">VLOOKUP(D846,'EST. DESCRITIVAS'!$E:$Q,7,0)</f>
        <v>0.986482300677294</v>
      </c>
      <c r="H846" s="72" t="n">
        <f aca="false">VLOOKUP(D846,'EST. DESCRITIVAS'!$E:$Q,13,0)</f>
        <v>0.079697794965246</v>
      </c>
      <c r="I846" s="72" t="n">
        <f aca="false">VLOOKUP(D846,'EST. DESCRITIVAS'!$E:$Q,11,0)</f>
        <v>0.87063137574091</v>
      </c>
      <c r="J846" s="72" t="n">
        <f aca="false">VLOOKUP(D846,'EST. DESCRITIVAS'!$E:$Q,9,0)</f>
        <v>0.199862869749952</v>
      </c>
    </row>
    <row r="847" customFormat="false" ht="12.75" hidden="false" customHeight="false" outlineLevel="0" collapsed="false">
      <c r="A847" s="89" t="n">
        <v>18</v>
      </c>
      <c r="B847" s="89" t="str">
        <f aca="false">B846</f>
        <v>03/</v>
      </c>
      <c r="C847" s="89" t="n">
        <f aca="false">C846</f>
        <v>2018</v>
      </c>
      <c r="D847" s="89" t="str">
        <f aca="false">B847&amp;"|"&amp;C847&amp;"|"&amp;A847</f>
        <v>03/|2018|18</v>
      </c>
      <c r="E847" s="72" t="n">
        <f aca="false">VLOOKUP(D847,'EST. DESCRITIVAS'!E:Q,3,0)</f>
        <v>0.783745266436698</v>
      </c>
      <c r="F847" s="72" t="n">
        <f aca="false">VLOOKUP(D847,'EST. DESCRITIVAS'!$E:$Q,5,0)</f>
        <v>0.130707748418193</v>
      </c>
      <c r="G847" s="72" t="n">
        <f aca="false">VLOOKUP(D847,'EST. DESCRITIVAS'!$E:$Q,7,0)</f>
        <v>0.914453014854894</v>
      </c>
      <c r="H847" s="72" t="n">
        <f aca="false">VLOOKUP(D847,'EST. DESCRITIVAS'!$E:$Q,13,0)</f>
        <v>0.0242753728216386</v>
      </c>
      <c r="I847" s="72" t="n">
        <f aca="false">VLOOKUP(D847,'EST. DESCRITIVAS'!$E:$Q,11,0)</f>
        <v>0.965214206092168</v>
      </c>
      <c r="J847" s="72" t="n">
        <f aca="false">VLOOKUP(D847,'EST. DESCRITIVAS'!$E:$Q,9,0)</f>
        <v>0.12003446903716</v>
      </c>
    </row>
    <row r="848" customFormat="false" ht="12.75" hidden="false" customHeight="false" outlineLevel="0" collapsed="false">
      <c r="A848" s="89" t="n">
        <v>19</v>
      </c>
      <c r="B848" s="89" t="str">
        <f aca="false">B847</f>
        <v>03/</v>
      </c>
      <c r="C848" s="89" t="n">
        <f aca="false">C847</f>
        <v>2018</v>
      </c>
      <c r="D848" s="89" t="str">
        <f aca="false">B848&amp;"|"&amp;C848&amp;"|"&amp;A848</f>
        <v>03/|2018|19</v>
      </c>
      <c r="E848" s="72" t="n">
        <f aca="false">VLOOKUP(D848,'EST. DESCRITIVAS'!E:Q,3,0)</f>
        <v>0.564900443789783</v>
      </c>
      <c r="F848" s="72" t="n">
        <f aca="false">VLOOKUP(D848,'EST. DESCRITIVAS'!$E:$Q,5,0)</f>
        <v>0.264769987731749</v>
      </c>
      <c r="G848" s="72" t="n">
        <f aca="false">VLOOKUP(D848,'EST. DESCRITIVAS'!$E:$Q,7,0)</f>
        <v>0.829670431521531</v>
      </c>
      <c r="H848" s="72" t="n">
        <f aca="false">VLOOKUP(D848,'EST. DESCRITIVAS'!$E:$Q,13,0)</f>
        <v>0.0703677385855932</v>
      </c>
      <c r="I848" s="72" t="n">
        <f aca="false">VLOOKUP(D848,'EST. DESCRITIVAS'!$E:$Q,11,0)</f>
        <v>0.790830404134729</v>
      </c>
      <c r="J848" s="72" t="n">
        <f aca="false">VLOOKUP(D848,'EST. DESCRITIVAS'!$E:$Q,9,0)</f>
        <v>0.160353915625128</v>
      </c>
    </row>
    <row r="849" customFormat="false" ht="12.75" hidden="false" customHeight="false" outlineLevel="0" collapsed="false">
      <c r="A849" s="89" t="n">
        <v>20</v>
      </c>
      <c r="B849" s="89" t="str">
        <f aca="false">B848</f>
        <v>03/</v>
      </c>
      <c r="C849" s="89" t="n">
        <f aca="false">C848</f>
        <v>2018</v>
      </c>
      <c r="D849" s="89" t="str">
        <f aca="false">B849&amp;"|"&amp;C849&amp;"|"&amp;A849</f>
        <v>03/|2018|20</v>
      </c>
      <c r="E849" s="72" t="n">
        <f aca="false">VLOOKUP(D849,'EST. DESCRITIVAS'!E:Q,3,0)</f>
        <v>0.852006798274285</v>
      </c>
      <c r="F849" s="72" t="n">
        <f aca="false">VLOOKUP(D849,'EST. DESCRITIVAS'!$E:$Q,5,0)</f>
        <v>0.0993593933847562</v>
      </c>
      <c r="G849" s="72" t="n">
        <f aca="false">VLOOKUP(D849,'EST. DESCRITIVAS'!$E:$Q,7,0)</f>
        <v>0.951366191659041</v>
      </c>
      <c r="H849" s="72" t="n">
        <f aca="false">VLOOKUP(D849,'EST. DESCRITIVAS'!$E:$Q,13,0)</f>
        <v>0.0468035037259773</v>
      </c>
      <c r="I849" s="72" t="n">
        <f aca="false">VLOOKUP(D849,'EST. DESCRITIVAS'!$E:$Q,11,0)</f>
        <v>0.951496927702968</v>
      </c>
      <c r="J849" s="72" t="n">
        <f aca="false">VLOOKUP(D849,'EST. DESCRITIVAS'!$E:$Q,9,0)</f>
        <v>0.0393515492221205</v>
      </c>
    </row>
    <row r="850" customFormat="false" ht="12.75" hidden="false" customHeight="false" outlineLevel="0" collapsed="false">
      <c r="A850" s="89" t="n">
        <v>21</v>
      </c>
      <c r="B850" s="89" t="str">
        <f aca="false">B849</f>
        <v>03/</v>
      </c>
      <c r="C850" s="89" t="n">
        <f aca="false">C849</f>
        <v>2018</v>
      </c>
      <c r="D850" s="89" t="str">
        <f aca="false">B850&amp;"|"&amp;C850&amp;"|"&amp;A850</f>
        <v>03/|2018|21</v>
      </c>
      <c r="E850" s="72" t="n">
        <f aca="false">VLOOKUP(D850,'EST. DESCRITIVAS'!E:Q,3,0)</f>
        <v>0.717858287912792</v>
      </c>
      <c r="F850" s="72" t="n">
        <f aca="false">VLOOKUP(D850,'EST. DESCRITIVAS'!$E:$Q,5,0)</f>
        <v>0.230682911189484</v>
      </c>
      <c r="G850" s="72" t="n">
        <f aca="false">VLOOKUP(D850,'EST. DESCRITIVAS'!$E:$Q,7,0)</f>
        <v>0.948541199102277</v>
      </c>
      <c r="H850" s="72" t="n">
        <f aca="false">VLOOKUP(D850,'EST. DESCRITIVAS'!$E:$Q,13,0)</f>
        <v>0.117826226354601</v>
      </c>
      <c r="I850" s="72" t="n">
        <f aca="false">VLOOKUP(D850,'EST. DESCRITIVAS'!$E:$Q,11,0)</f>
        <v>0.861494068611735</v>
      </c>
      <c r="J850" s="72" t="n">
        <f aca="false">VLOOKUP(D850,'EST. DESCRITIVAS'!$E:$Q,9,0)</f>
        <v>0.126322539275409</v>
      </c>
    </row>
    <row r="851" customFormat="false" ht="12.75" hidden="false" customHeight="false" outlineLevel="0" collapsed="false">
      <c r="A851" s="89" t="n">
        <v>22</v>
      </c>
      <c r="B851" s="89" t="str">
        <f aca="false">B850</f>
        <v>03/</v>
      </c>
      <c r="C851" s="89" t="n">
        <f aca="false">C850</f>
        <v>2018</v>
      </c>
      <c r="D851" s="89" t="str">
        <f aca="false">B851&amp;"|"&amp;C851&amp;"|"&amp;A851</f>
        <v>03/|2018|22</v>
      </c>
      <c r="E851" s="72" t="n">
        <f aca="false">VLOOKUP(D851,'EST. DESCRITIVAS'!E:Q,3,0)</f>
        <v>0.57799435001559</v>
      </c>
      <c r="F851" s="72" t="n">
        <f aca="false">VLOOKUP(D851,'EST. DESCRITIVAS'!$E:$Q,5,0)</f>
        <v>0.39829555654236</v>
      </c>
      <c r="G851" s="72" t="n">
        <f aca="false">VLOOKUP(D851,'EST. DESCRITIVAS'!$E:$Q,7,0)</f>
        <v>0.976289906557951</v>
      </c>
      <c r="H851" s="72" t="n">
        <f aca="false">VLOOKUP(D851,'EST. DESCRITIVAS'!$E:$Q,13,0)</f>
        <v>0.179032699993386</v>
      </c>
      <c r="I851" s="72" t="n">
        <f aca="false">VLOOKUP(D851,'EST. DESCRITIVAS'!$E:$Q,11,0)</f>
        <v>0.728040173467746</v>
      </c>
      <c r="J851" s="72" t="n">
        <f aca="false">VLOOKUP(D851,'EST. DESCRITIVAS'!$E:$Q,9,0)</f>
        <v>0.302231649360833</v>
      </c>
    </row>
    <row r="852" customFormat="false" ht="12.75" hidden="false" customHeight="false" outlineLevel="0" collapsed="false">
      <c r="A852" s="89" t="n">
        <v>23</v>
      </c>
      <c r="B852" s="89" t="str">
        <f aca="false">B851</f>
        <v>03/</v>
      </c>
      <c r="C852" s="89" t="n">
        <f aca="false">C851</f>
        <v>2018</v>
      </c>
      <c r="D852" s="89" t="str">
        <f aca="false">B852&amp;"|"&amp;C852&amp;"|"&amp;A852</f>
        <v>03/|2018|23</v>
      </c>
      <c r="E852" s="72" t="n">
        <f aca="false">VLOOKUP(D852,'EST. DESCRITIVAS'!E:Q,3,0)</f>
        <v>0.361359276514112</v>
      </c>
      <c r="F852" s="72" t="n">
        <f aca="false">VLOOKUP(D852,'EST. DESCRITIVAS'!$E:$Q,5,0)</f>
        <v>0.560471689238104</v>
      </c>
      <c r="G852" s="72" t="n">
        <f aca="false">VLOOKUP(D852,'EST. DESCRITIVAS'!$E:$Q,7,0)</f>
        <v>0.921830965752218</v>
      </c>
      <c r="H852" s="72" t="n">
        <f aca="false">VLOOKUP(D852,'EST. DESCRITIVAS'!$E:$Q,13,0)</f>
        <v>0.110846970955035</v>
      </c>
      <c r="I852" s="72" t="n">
        <f aca="false">VLOOKUP(D852,'EST. DESCRITIVAS'!$E:$Q,11,0)</f>
        <v>0.863673138827645</v>
      </c>
      <c r="J852" s="72" t="n">
        <f aca="false">VLOOKUP(D852,'EST. DESCRITIVAS'!$E:$Q,9,0)</f>
        <v>0.418393098906671</v>
      </c>
    </row>
    <row r="853" customFormat="false" ht="12.75" hidden="false" customHeight="false" outlineLevel="0" collapsed="false">
      <c r="A853" s="89" t="n">
        <v>1</v>
      </c>
      <c r="B853" s="89" t="s">
        <v>26</v>
      </c>
      <c r="C853" s="89" t="n">
        <f aca="false">C852</f>
        <v>2018</v>
      </c>
      <c r="D853" s="89" t="str">
        <f aca="false">B853&amp;"|"&amp;C853&amp;"|"&amp;A853</f>
        <v>06/|2018|1</v>
      </c>
      <c r="E853" s="72" t="n">
        <f aca="false">VLOOKUP(D853,'EST. DESCRITIVAS'!E:Q,3,0)</f>
        <v>0.623582831105788</v>
      </c>
      <c r="F853" s="72" t="n">
        <f aca="false">VLOOKUP(D853,'EST. DESCRITIVAS'!$E:$Q,5,0)</f>
        <v>0.0538159787575175</v>
      </c>
      <c r="G853" s="72" t="n">
        <f aca="false">VLOOKUP(D853,'EST. DESCRITIVAS'!$E:$Q,7,0)</f>
        <v>0.677398809863306</v>
      </c>
      <c r="H853" s="72" t="n">
        <f aca="false">VLOOKUP(D853,'EST. DESCRITIVAS'!$E:$Q,13,0)</f>
        <v>0.079751199325716</v>
      </c>
      <c r="I853" s="72" t="n">
        <f aca="false">VLOOKUP(D853,'EST. DESCRITIVAS'!$E:$Q,11,0)</f>
        <v>0.538989968123601</v>
      </c>
      <c r="J853" s="72" t="n">
        <f aca="false">VLOOKUP(D853,'EST. DESCRITIVAS'!$E:$Q,9,0)</f>
        <v>0.125376274580632</v>
      </c>
    </row>
    <row r="854" customFormat="false" ht="12.75" hidden="false" customHeight="false" outlineLevel="0" collapsed="false">
      <c r="A854" s="89" t="n">
        <v>2</v>
      </c>
      <c r="B854" s="89" t="str">
        <f aca="false">B853</f>
        <v>06/</v>
      </c>
      <c r="C854" s="89" t="n">
        <f aca="false">C853</f>
        <v>2018</v>
      </c>
      <c r="D854" s="89" t="str">
        <f aca="false">B854&amp;"|"&amp;C854&amp;"|"&amp;A854</f>
        <v>06/|2018|2</v>
      </c>
      <c r="E854" s="72" t="n">
        <f aca="false">VLOOKUP(D854,'EST. DESCRITIVAS'!E:Q,3,0)</f>
        <v>1.04006865409371</v>
      </c>
      <c r="F854" s="72" t="n">
        <f aca="false">VLOOKUP(D854,'EST. DESCRITIVAS'!$E:$Q,5,0)</f>
        <v>0.302507100386178</v>
      </c>
      <c r="G854" s="72" t="n">
        <f aca="false">VLOOKUP(D854,'EST. DESCRITIVAS'!$E:$Q,7,0)</f>
        <v>1.34257575447988</v>
      </c>
      <c r="H854" s="72" t="n">
        <f aca="false">VLOOKUP(D854,'EST. DESCRITIVAS'!$E:$Q,13,0)</f>
        <v>0.19650191046362</v>
      </c>
      <c r="I854" s="72" t="n">
        <f aca="false">VLOOKUP(D854,'EST. DESCRITIVAS'!$E:$Q,11,0)</f>
        <v>1.04100856132895</v>
      </c>
      <c r="J854" s="72" t="n">
        <f aca="false">VLOOKUP(D854,'EST. DESCRITIVAS'!$E:$Q,9,0)</f>
        <v>0.101285220980364</v>
      </c>
    </row>
    <row r="855" customFormat="false" ht="12.75" hidden="false" customHeight="false" outlineLevel="0" collapsed="false">
      <c r="A855" s="89" t="n">
        <v>3</v>
      </c>
      <c r="B855" s="89" t="str">
        <f aca="false">B854</f>
        <v>06/</v>
      </c>
      <c r="C855" s="89" t="n">
        <f aca="false">C854</f>
        <v>2018</v>
      </c>
      <c r="D855" s="89" t="str">
        <f aca="false">B855&amp;"|"&amp;C855&amp;"|"&amp;A855</f>
        <v>06/|2018|3</v>
      </c>
      <c r="E855" s="72" t="n">
        <f aca="false">VLOOKUP(D855,'EST. DESCRITIVAS'!E:Q,3,0)</f>
        <v>2.60730593607307</v>
      </c>
      <c r="F855" s="72" t="n">
        <f aca="false">VLOOKUP(D855,'EST. DESCRITIVAS'!$E:$Q,5,0)</f>
        <v>2.92465753424657</v>
      </c>
      <c r="G855" s="72" t="n">
        <f aca="false">VLOOKUP(D855,'EST. DESCRITIVAS'!$E:$Q,7,0)</f>
        <v>5.53196347031963</v>
      </c>
      <c r="H855" s="72" t="n">
        <f aca="false">VLOOKUP(D855,'EST. DESCRITIVAS'!$E:$Q,13,0)</f>
        <v>3.10273972602739</v>
      </c>
      <c r="I855" s="72" t="n">
        <f aca="false">VLOOKUP(D855,'EST. DESCRITIVAS'!$E:$Q,11,0)</f>
        <v>1.20319634703196</v>
      </c>
      <c r="J855" s="72" t="n">
        <f aca="false">VLOOKUP(D855,'EST. DESCRITIVAS'!$E:$Q,9,0)</f>
        <v>1.07305936073059</v>
      </c>
    </row>
    <row r="856" customFormat="false" ht="12.75" hidden="false" customHeight="false" outlineLevel="0" collapsed="false">
      <c r="A856" s="89" t="n">
        <v>4</v>
      </c>
      <c r="B856" s="89" t="str">
        <f aca="false">B855</f>
        <v>06/</v>
      </c>
      <c r="C856" s="89" t="n">
        <f aca="false">C855</f>
        <v>2018</v>
      </c>
      <c r="D856" s="89" t="str">
        <f aca="false">B856&amp;"|"&amp;C856&amp;"|"&amp;A856</f>
        <v>06/|2018|4</v>
      </c>
      <c r="E856" s="72" t="n">
        <f aca="false">VLOOKUP(D856,'EST. DESCRITIVAS'!E:Q,3,0)</f>
        <v>1.24366942102384</v>
      </c>
      <c r="F856" s="72" t="n">
        <f aca="false">VLOOKUP(D856,'EST. DESCRITIVAS'!$E:$Q,5,0)</f>
        <v>0.18623476101626</v>
      </c>
      <c r="G856" s="72" t="n">
        <f aca="false">VLOOKUP(D856,'EST. DESCRITIVAS'!$E:$Q,7,0)</f>
        <v>1.4299041820401</v>
      </c>
      <c r="H856" s="72" t="n">
        <f aca="false">VLOOKUP(D856,'EST. DESCRITIVAS'!$E:$Q,13,0)</f>
        <v>0.177508733042466</v>
      </c>
      <c r="I856" s="72" t="n">
        <f aca="false">VLOOKUP(D856,'EST. DESCRITIVAS'!$E:$Q,11,0)</f>
        <v>1.1822084426425</v>
      </c>
      <c r="J856" s="72" t="n">
        <f aca="false">VLOOKUP(D856,'EST. DESCRITIVAS'!$E:$Q,9,0)</f>
        <v>0.350710568033558</v>
      </c>
    </row>
    <row r="857" customFormat="false" ht="12.75" hidden="false" customHeight="false" outlineLevel="0" collapsed="false">
      <c r="A857" s="89" t="n">
        <v>5</v>
      </c>
      <c r="B857" s="89" t="str">
        <f aca="false">B856</f>
        <v>06/</v>
      </c>
      <c r="C857" s="89" t="n">
        <f aca="false">C856</f>
        <v>2018</v>
      </c>
      <c r="D857" s="89" t="str">
        <f aca="false">B857&amp;"|"&amp;C857&amp;"|"&amp;A857</f>
        <v>06/|2018|5</v>
      </c>
      <c r="E857" s="72" t="str">
        <f aca="false">VLOOKUP(D857,'EST. DESCRITIVAS'!E:Q,3,0)</f>
        <v/>
      </c>
      <c r="F857" s="72" t="str">
        <f aca="false">VLOOKUP(D857,'EST. DESCRITIVAS'!$E:$Q,5,0)</f>
        <v/>
      </c>
      <c r="G857" s="72" t="str">
        <f aca="false">VLOOKUP(D857,'EST. DESCRITIVAS'!$E:$Q,7,0)</f>
        <v/>
      </c>
      <c r="H857" s="72" t="str">
        <f aca="false">VLOOKUP(D857,'EST. DESCRITIVAS'!$E:$Q,13,0)</f>
        <v/>
      </c>
      <c r="I857" s="72" t="str">
        <f aca="false">VLOOKUP(D857,'EST. DESCRITIVAS'!$E:$Q,11,0)</f>
        <v/>
      </c>
      <c r="J857" s="72" t="str">
        <f aca="false">VLOOKUP(D857,'EST. DESCRITIVAS'!$E:$Q,9,0)</f>
        <v/>
      </c>
    </row>
    <row r="858" customFormat="false" ht="12.75" hidden="false" customHeight="false" outlineLevel="0" collapsed="false">
      <c r="A858" s="89" t="n">
        <v>6</v>
      </c>
      <c r="B858" s="89" t="str">
        <f aca="false">B857</f>
        <v>06/</v>
      </c>
      <c r="C858" s="89" t="n">
        <f aca="false">C857</f>
        <v>2018</v>
      </c>
      <c r="D858" s="89" t="str">
        <f aca="false">B858&amp;"|"&amp;C858&amp;"|"&amp;A858</f>
        <v>06/|2018|6</v>
      </c>
      <c r="E858" s="72" t="n">
        <f aca="false">VLOOKUP(D858,'EST. DESCRITIVAS'!E:Q,3,0)</f>
        <v>0.582708933717578</v>
      </c>
      <c r="F858" s="72" t="n">
        <f aca="false">VLOOKUP(D858,'EST. DESCRITIVAS'!$E:$Q,5,0)</f>
        <v>0.378125428845891</v>
      </c>
      <c r="G858" s="72" t="n">
        <f aca="false">VLOOKUP(D858,'EST. DESCRITIVAS'!$E:$Q,7,0)</f>
        <v>0.960834362563469</v>
      </c>
      <c r="H858" s="72" t="n">
        <f aca="false">VLOOKUP(D858,'EST. DESCRITIVAS'!$E:$Q,13,0)</f>
        <v>0.41569919033896</v>
      </c>
      <c r="I858" s="72" t="n">
        <f aca="false">VLOOKUP(D858,'EST. DESCRITIVAS'!$E:$Q,11,0)</f>
        <v>0.288815699190339</v>
      </c>
      <c r="J858" s="72" t="n">
        <f aca="false">VLOOKUP(D858,'EST. DESCRITIVAS'!$E:$Q,9,0)</f>
        <v>0.0700150953753258</v>
      </c>
    </row>
    <row r="859" customFormat="false" ht="12.75" hidden="false" customHeight="false" outlineLevel="0" collapsed="false">
      <c r="A859" s="89" t="n">
        <v>7</v>
      </c>
      <c r="B859" s="89" t="str">
        <f aca="false">B858</f>
        <v>06/</v>
      </c>
      <c r="C859" s="89" t="n">
        <f aca="false">C858</f>
        <v>2018</v>
      </c>
      <c r="D859" s="89" t="str">
        <f aca="false">B859&amp;"|"&amp;C859&amp;"|"&amp;A859</f>
        <v>06/|2018|7</v>
      </c>
      <c r="E859" s="72" t="n">
        <f aca="false">VLOOKUP(D859,'EST. DESCRITIVAS'!E:Q,3,0)</f>
        <v>0.979421317441675</v>
      </c>
      <c r="F859" s="72" t="n">
        <f aca="false">VLOOKUP(D859,'EST. DESCRITIVAS'!$E:$Q,5,0)</f>
        <v>0.0478199718706047</v>
      </c>
      <c r="G859" s="72" t="n">
        <f aca="false">VLOOKUP(D859,'EST. DESCRITIVAS'!$E:$Q,7,0)</f>
        <v>1.02724128931228</v>
      </c>
      <c r="H859" s="72" t="n">
        <f aca="false">VLOOKUP(D859,'EST. DESCRITIVAS'!$E:$Q,13,0)</f>
        <v>0.0738414749082894</v>
      </c>
      <c r="I859" s="72" t="n">
        <f aca="false">VLOOKUP(D859,'EST. DESCRITIVAS'!$E:$Q,11,0)</f>
        <v>0.759863412936621</v>
      </c>
      <c r="J859" s="72" t="n">
        <f aca="false">VLOOKUP(D859,'EST. DESCRITIVAS'!$E:$Q,9,0)</f>
        <v>0.663856445836414</v>
      </c>
    </row>
    <row r="860" customFormat="false" ht="12.75" hidden="false" customHeight="false" outlineLevel="0" collapsed="false">
      <c r="A860" s="89" t="n">
        <v>8</v>
      </c>
      <c r="B860" s="89" t="str">
        <f aca="false">B859</f>
        <v>06/</v>
      </c>
      <c r="C860" s="89" t="n">
        <f aca="false">C859</f>
        <v>2018</v>
      </c>
      <c r="D860" s="89" t="str">
        <f aca="false">B860&amp;"|"&amp;C860&amp;"|"&amp;A860</f>
        <v>06/|2018|8</v>
      </c>
      <c r="E860" s="72" t="n">
        <f aca="false">VLOOKUP(D860,'EST. DESCRITIVAS'!E:Q,3,0)</f>
        <v>0.909767521674188</v>
      </c>
      <c r="F860" s="72" t="n">
        <f aca="false">VLOOKUP(D860,'EST. DESCRITIVAS'!$E:$Q,5,0)</f>
        <v>0.202535772646259</v>
      </c>
      <c r="G860" s="72" t="n">
        <f aca="false">VLOOKUP(D860,'EST. DESCRITIVAS'!$E:$Q,7,0)</f>
        <v>1.11230329432045</v>
      </c>
      <c r="H860" s="72" t="n">
        <f aca="false">VLOOKUP(D860,'EST. DESCRITIVAS'!$E:$Q,13,0)</f>
        <v>0.127752709517142</v>
      </c>
      <c r="I860" s="72" t="n">
        <f aca="false">VLOOKUP(D860,'EST. DESCRITIVAS'!$E:$Q,11,0)</f>
        <v>0.703609439532625</v>
      </c>
      <c r="J860" s="72" t="n">
        <f aca="false">VLOOKUP(D860,'EST. DESCRITIVAS'!$E:$Q,9,0)</f>
        <v>0.140925311316597</v>
      </c>
    </row>
    <row r="861" customFormat="false" ht="12.75" hidden="false" customHeight="false" outlineLevel="0" collapsed="false">
      <c r="A861" s="89" t="n">
        <v>9</v>
      </c>
      <c r="B861" s="89" t="str">
        <f aca="false">B860</f>
        <v>06/</v>
      </c>
      <c r="C861" s="89" t="n">
        <f aca="false">C860</f>
        <v>2018</v>
      </c>
      <c r="D861" s="89" t="str">
        <f aca="false">B861&amp;"|"&amp;C861&amp;"|"&amp;A861</f>
        <v>06/|2018|9</v>
      </c>
      <c r="E861" s="72" t="n">
        <f aca="false">VLOOKUP(D861,'EST. DESCRITIVAS'!E:Q,3,0)</f>
        <v>0.698772216139539</v>
      </c>
      <c r="F861" s="72" t="n">
        <f aca="false">VLOOKUP(D861,'EST. DESCRITIVAS'!$E:$Q,5,0)</f>
        <v>0.091683709656317</v>
      </c>
      <c r="G861" s="72" t="n">
        <f aca="false">VLOOKUP(D861,'EST. DESCRITIVAS'!$E:$Q,7,0)</f>
        <v>0.790455925795856</v>
      </c>
      <c r="H861" s="72" t="n">
        <f aca="false">VLOOKUP(D861,'EST. DESCRITIVAS'!$E:$Q,13,0)</f>
        <v>0.229144545210403</v>
      </c>
      <c r="I861" s="72" t="n">
        <f aca="false">VLOOKUP(D861,'EST. DESCRITIVAS'!$E:$Q,11,0)</f>
        <v>0.589089732201266</v>
      </c>
      <c r="J861" s="72" t="n">
        <f aca="false">VLOOKUP(D861,'EST. DESCRITIVAS'!$E:$Q,9,0)</f>
        <v>0.246290825707026</v>
      </c>
    </row>
    <row r="862" customFormat="false" ht="12.75" hidden="false" customHeight="false" outlineLevel="0" collapsed="false">
      <c r="A862" s="89" t="n">
        <v>10</v>
      </c>
      <c r="B862" s="89" t="str">
        <f aca="false">B861</f>
        <v>06/</v>
      </c>
      <c r="C862" s="89" t="n">
        <f aca="false">C861</f>
        <v>2018</v>
      </c>
      <c r="D862" s="89" t="str">
        <f aca="false">B862&amp;"|"&amp;C862&amp;"|"&amp;A862</f>
        <v>06/|2018|10</v>
      </c>
      <c r="E862" s="72" t="n">
        <f aca="false">VLOOKUP(D862,'EST. DESCRITIVAS'!E:Q,3,0)</f>
        <v>0.708959530320898</v>
      </c>
      <c r="F862" s="72" t="n">
        <f aca="false">VLOOKUP(D862,'EST. DESCRITIVAS'!$E:$Q,5,0)</f>
        <v>0.198610030860326</v>
      </c>
      <c r="G862" s="72" t="n">
        <f aca="false">VLOOKUP(D862,'EST. DESCRITIVAS'!$E:$Q,7,0)</f>
        <v>0.907569561181224</v>
      </c>
      <c r="H862" s="72" t="n">
        <f aca="false">VLOOKUP(D862,'EST. DESCRITIVAS'!$E:$Q,13,0)</f>
        <v>0.200993551948215</v>
      </c>
      <c r="I862" s="72" t="n">
        <f aca="false">VLOOKUP(D862,'EST. DESCRITIVAS'!$E:$Q,11,0)</f>
        <v>0.642910906490704</v>
      </c>
      <c r="J862" s="72" t="n">
        <f aca="false">VLOOKUP(D862,'EST. DESCRITIVAS'!$E:$Q,9,0)</f>
        <v>0.258172968361893</v>
      </c>
    </row>
    <row r="863" customFormat="false" ht="12.75" hidden="false" customHeight="false" outlineLevel="0" collapsed="false">
      <c r="A863" s="89" t="n">
        <v>11</v>
      </c>
      <c r="B863" s="89" t="str">
        <f aca="false">B862</f>
        <v>06/</v>
      </c>
      <c r="C863" s="89" t="n">
        <f aca="false">C862</f>
        <v>2018</v>
      </c>
      <c r="D863" s="89" t="str">
        <f aca="false">B863&amp;"|"&amp;C863&amp;"|"&amp;A863</f>
        <v>06/|2018|11</v>
      </c>
      <c r="E863" s="72" t="n">
        <f aca="false">VLOOKUP(D863,'EST. DESCRITIVAS'!E:Q,3,0)</f>
        <v>0.680419670098906</v>
      </c>
      <c r="F863" s="72" t="n">
        <f aca="false">VLOOKUP(D863,'EST. DESCRITIVAS'!$E:$Q,5,0)</f>
        <v>0.278545742117158</v>
      </c>
      <c r="G863" s="72" t="n">
        <f aca="false">VLOOKUP(D863,'EST. DESCRITIVAS'!$E:$Q,7,0)</f>
        <v>0.958965412216064</v>
      </c>
      <c r="H863" s="72" t="n">
        <f aca="false">VLOOKUP(D863,'EST. DESCRITIVAS'!$E:$Q,13,0)</f>
        <v>0.114353957049806</v>
      </c>
      <c r="I863" s="72" t="n">
        <f aca="false">VLOOKUP(D863,'EST. DESCRITIVAS'!$E:$Q,11,0)</f>
        <v>0.812551096197106</v>
      </c>
      <c r="J863" s="72" t="n">
        <f aca="false">VLOOKUP(D863,'EST. DESCRITIVAS'!$E:$Q,9,0)</f>
        <v>0.14736544000171</v>
      </c>
    </row>
    <row r="864" customFormat="false" ht="12.75" hidden="false" customHeight="false" outlineLevel="0" collapsed="false">
      <c r="A864" s="89" t="n">
        <v>12</v>
      </c>
      <c r="B864" s="89" t="str">
        <f aca="false">B863</f>
        <v>06/</v>
      </c>
      <c r="C864" s="89" t="n">
        <f aca="false">C863</f>
        <v>2018</v>
      </c>
      <c r="D864" s="89" t="str">
        <f aca="false">B864&amp;"|"&amp;C864&amp;"|"&amp;A864</f>
        <v>06/|2018|12</v>
      </c>
      <c r="E864" s="72" t="n">
        <f aca="false">VLOOKUP(D864,'EST. DESCRITIVAS'!E:Q,3,0)</f>
        <v>0.626270932038582</v>
      </c>
      <c r="F864" s="72" t="n">
        <f aca="false">VLOOKUP(D864,'EST. DESCRITIVAS'!$E:$Q,5,0)</f>
        <v>0.248848166855919</v>
      </c>
      <c r="G864" s="72" t="n">
        <f aca="false">VLOOKUP(D864,'EST. DESCRITIVAS'!$E:$Q,7,0)</f>
        <v>0.875119098894501</v>
      </c>
      <c r="H864" s="72" t="n">
        <f aca="false">VLOOKUP(D864,'EST. DESCRITIVAS'!$E:$Q,13,0)</f>
        <v>0.10392819696238</v>
      </c>
      <c r="I864" s="72" t="n">
        <f aca="false">VLOOKUP(D864,'EST. DESCRITIVAS'!$E:$Q,11,0)</f>
        <v>0.743947165772606</v>
      </c>
      <c r="J864" s="72" t="n">
        <f aca="false">VLOOKUP(D864,'EST. DESCRITIVAS'!$E:$Q,9,0)</f>
        <v>0.356152463987539</v>
      </c>
    </row>
    <row r="865" customFormat="false" ht="12.75" hidden="false" customHeight="false" outlineLevel="0" collapsed="false">
      <c r="A865" s="89" t="n">
        <v>13</v>
      </c>
      <c r="B865" s="89" t="str">
        <f aca="false">B864</f>
        <v>06/</v>
      </c>
      <c r="C865" s="89" t="n">
        <f aca="false">C864</f>
        <v>2018</v>
      </c>
      <c r="D865" s="89" t="str">
        <f aca="false">B865&amp;"|"&amp;C865&amp;"|"&amp;A865</f>
        <v>06/|2018|13</v>
      </c>
      <c r="E865" s="72" t="n">
        <f aca="false">VLOOKUP(D865,'EST. DESCRITIVAS'!E:Q,3,0)</f>
        <v>0.595677969216268</v>
      </c>
      <c r="F865" s="72" t="n">
        <f aca="false">VLOOKUP(D865,'EST. DESCRITIVAS'!$E:$Q,5,0)</f>
        <v>0.226109602999537</v>
      </c>
      <c r="G865" s="72" t="n">
        <f aca="false">VLOOKUP(D865,'EST. DESCRITIVAS'!$E:$Q,7,0)</f>
        <v>0.821787572215805</v>
      </c>
      <c r="H865" s="72" t="n">
        <f aca="false">VLOOKUP(D865,'EST. DESCRITIVAS'!$E:$Q,13,0)</f>
        <v>0.161167444102787</v>
      </c>
      <c r="I865" s="72" t="n">
        <f aca="false">VLOOKUP(D865,'EST. DESCRITIVAS'!$E:$Q,11,0)</f>
        <v>0.694070178953236</v>
      </c>
      <c r="J865" s="72" t="n">
        <f aca="false">VLOOKUP(D865,'EST. DESCRITIVAS'!$E:$Q,9,0)</f>
        <v>0.272115133088945</v>
      </c>
    </row>
    <row r="866" customFormat="false" ht="12.75" hidden="false" customHeight="false" outlineLevel="0" collapsed="false">
      <c r="A866" s="89" t="n">
        <v>14</v>
      </c>
      <c r="B866" s="89" t="str">
        <f aca="false">B865</f>
        <v>06/</v>
      </c>
      <c r="C866" s="89" t="n">
        <f aca="false">C865</f>
        <v>2018</v>
      </c>
      <c r="D866" s="89" t="str">
        <f aca="false">B866&amp;"|"&amp;C866&amp;"|"&amp;A866</f>
        <v>06/|2018|14</v>
      </c>
      <c r="E866" s="72" t="n">
        <f aca="false">VLOOKUP(D866,'EST. DESCRITIVAS'!E:Q,3,0)</f>
        <v>0.969924727046737</v>
      </c>
      <c r="F866" s="72" t="n">
        <f aca="false">VLOOKUP(D866,'EST. DESCRITIVAS'!$E:$Q,5,0)</f>
        <v>0.158655205524083</v>
      </c>
      <c r="G866" s="72" t="n">
        <f aca="false">VLOOKUP(D866,'EST. DESCRITIVAS'!$E:$Q,7,0)</f>
        <v>1.12857993257082</v>
      </c>
      <c r="H866" s="72" t="n">
        <f aca="false">VLOOKUP(D866,'EST. DESCRITIVAS'!$E:$Q,13,0)</f>
        <v>0.166659011871152</v>
      </c>
      <c r="I866" s="72" t="n">
        <f aca="false">VLOOKUP(D866,'EST. DESCRITIVAS'!$E:$Q,11,0)</f>
        <v>0.888958041195239</v>
      </c>
      <c r="J866" s="72" t="n">
        <f aca="false">VLOOKUP(D866,'EST. DESCRITIVAS'!$E:$Q,9,0)</f>
        <v>0.106654684519564</v>
      </c>
    </row>
    <row r="867" customFormat="false" ht="12.75" hidden="false" customHeight="false" outlineLevel="0" collapsed="false">
      <c r="A867" s="89" t="n">
        <v>15</v>
      </c>
      <c r="B867" s="89" t="str">
        <f aca="false">B866</f>
        <v>06/</v>
      </c>
      <c r="C867" s="89" t="n">
        <f aca="false">C866</f>
        <v>2018</v>
      </c>
      <c r="D867" s="89" t="str">
        <f aca="false">B867&amp;"|"&amp;C867&amp;"|"&amp;A867</f>
        <v>06/|2018|15</v>
      </c>
      <c r="E867" s="72" t="n">
        <f aca="false">VLOOKUP(D867,'EST. DESCRITIVAS'!E:Q,3,0)</f>
        <v>0.748686750226002</v>
      </c>
      <c r="F867" s="72" t="n">
        <f aca="false">VLOOKUP(D867,'EST. DESCRITIVAS'!$E:$Q,5,0)</f>
        <v>0.1895721859806</v>
      </c>
      <c r="G867" s="72" t="n">
        <f aca="false">VLOOKUP(D867,'EST. DESCRITIVAS'!$E:$Q,7,0)</f>
        <v>0.938258936206603</v>
      </c>
      <c r="H867" s="72" t="n">
        <f aca="false">VLOOKUP(D867,'EST. DESCRITIVAS'!$E:$Q,13,0)</f>
        <v>0.182657773217034</v>
      </c>
      <c r="I867" s="72" t="n">
        <f aca="false">VLOOKUP(D867,'EST. DESCRITIVAS'!$E:$Q,11,0)</f>
        <v>0.708226440909868</v>
      </c>
      <c r="J867" s="72" t="n">
        <f aca="false">VLOOKUP(D867,'EST. DESCRITIVAS'!$E:$Q,9,0)</f>
        <v>0.21810940897652</v>
      </c>
    </row>
    <row r="868" customFormat="false" ht="12.75" hidden="false" customHeight="false" outlineLevel="0" collapsed="false">
      <c r="A868" s="89" t="n">
        <v>16</v>
      </c>
      <c r="B868" s="89" t="str">
        <f aca="false">B867</f>
        <v>06/</v>
      </c>
      <c r="C868" s="89" t="n">
        <f aca="false">C867</f>
        <v>2018</v>
      </c>
      <c r="D868" s="89" t="str">
        <f aca="false">B868&amp;"|"&amp;C868&amp;"|"&amp;A868</f>
        <v>06/|2018|16</v>
      </c>
      <c r="E868" s="72" t="n">
        <f aca="false">VLOOKUP(D868,'EST. DESCRITIVAS'!E:Q,3,0)</f>
        <v>0.794706984927479</v>
      </c>
      <c r="F868" s="72" t="n">
        <f aca="false">VLOOKUP(D868,'EST. DESCRITIVAS'!$E:$Q,5,0)</f>
        <v>0.179501604394128</v>
      </c>
      <c r="G868" s="72" t="n">
        <f aca="false">VLOOKUP(D868,'EST. DESCRITIVAS'!$E:$Q,7,0)</f>
        <v>0.974208589321607</v>
      </c>
      <c r="H868" s="72" t="n">
        <f aca="false">VLOOKUP(D868,'EST. DESCRITIVAS'!$E:$Q,13,0)</f>
        <v>0.0903622998382688</v>
      </c>
      <c r="I868" s="72" t="n">
        <f aca="false">VLOOKUP(D868,'EST. DESCRITIVAS'!$E:$Q,11,0)</f>
        <v>0.840898551136509</v>
      </c>
      <c r="J868" s="72" t="n">
        <f aca="false">VLOOKUP(D868,'EST. DESCRITIVAS'!$E:$Q,9,0)</f>
        <v>0.143986622298236</v>
      </c>
    </row>
    <row r="869" customFormat="false" ht="12.75" hidden="false" customHeight="false" outlineLevel="0" collapsed="false">
      <c r="A869" s="89" t="n">
        <v>17</v>
      </c>
      <c r="B869" s="89" t="str">
        <f aca="false">B868</f>
        <v>06/</v>
      </c>
      <c r="C869" s="89" t="n">
        <f aca="false">C868</f>
        <v>2018</v>
      </c>
      <c r="D869" s="89" t="str">
        <f aca="false">B869&amp;"|"&amp;C869&amp;"|"&amp;A869</f>
        <v>06/|2018|17</v>
      </c>
      <c r="E869" s="72" t="n">
        <f aca="false">VLOOKUP(D869,'EST. DESCRITIVAS'!E:Q,3,0)</f>
        <v>0.889704522345081</v>
      </c>
      <c r="F869" s="72" t="n">
        <f aca="false">VLOOKUP(D869,'EST. DESCRITIVAS'!$E:$Q,5,0)</f>
        <v>0.117116034434681</v>
      </c>
      <c r="G869" s="72" t="n">
        <f aca="false">VLOOKUP(D869,'EST. DESCRITIVAS'!$E:$Q,7,0)</f>
        <v>1.00682055677976</v>
      </c>
      <c r="H869" s="72" t="n">
        <f aca="false">VLOOKUP(D869,'EST. DESCRITIVAS'!$E:$Q,13,0)</f>
        <v>0.0940667869070096</v>
      </c>
      <c r="I869" s="72" t="n">
        <f aca="false">VLOOKUP(D869,'EST. DESCRITIVAS'!$E:$Q,11,0)</f>
        <v>1.20263423995554</v>
      </c>
      <c r="J869" s="72" t="n">
        <f aca="false">VLOOKUP(D869,'EST. DESCRITIVAS'!$E:$Q,9,0)</f>
        <v>0.49104065481852</v>
      </c>
    </row>
    <row r="870" customFormat="false" ht="12.75" hidden="false" customHeight="false" outlineLevel="0" collapsed="false">
      <c r="A870" s="89" t="n">
        <v>18</v>
      </c>
      <c r="B870" s="89" t="str">
        <f aca="false">B869</f>
        <v>06/</v>
      </c>
      <c r="C870" s="89" t="n">
        <f aca="false">C869</f>
        <v>2018</v>
      </c>
      <c r="D870" s="89" t="str">
        <f aca="false">B870&amp;"|"&amp;C870&amp;"|"&amp;A870</f>
        <v>06/|2018|18</v>
      </c>
      <c r="E870" s="72" t="n">
        <f aca="false">VLOOKUP(D870,'EST. DESCRITIVAS'!E:Q,3,0)</f>
        <v>0.71902661440089</v>
      </c>
      <c r="F870" s="72" t="n">
        <f aca="false">VLOOKUP(D870,'EST. DESCRITIVAS'!$E:$Q,5,0)</f>
        <v>0.132364028545499</v>
      </c>
      <c r="G870" s="72" t="n">
        <f aca="false">VLOOKUP(D870,'EST. DESCRITIVAS'!$E:$Q,7,0)</f>
        <v>0.851390642946391</v>
      </c>
      <c r="H870" s="72" t="n">
        <f aca="false">VLOOKUP(D870,'EST. DESCRITIVAS'!$E:$Q,13,0)</f>
        <v>0.0267780817832697</v>
      </c>
      <c r="I870" s="72" t="n">
        <f aca="false">VLOOKUP(D870,'EST. DESCRITIVAS'!$E:$Q,11,0)</f>
        <v>1.25364932714261</v>
      </c>
      <c r="J870" s="72" t="n">
        <f aca="false">VLOOKUP(D870,'EST. DESCRITIVAS'!$E:$Q,9,0)</f>
        <v>0.483549790101678</v>
      </c>
    </row>
    <row r="871" customFormat="false" ht="12.75" hidden="false" customHeight="false" outlineLevel="0" collapsed="false">
      <c r="A871" s="89" t="n">
        <v>19</v>
      </c>
      <c r="B871" s="89" t="str">
        <f aca="false">B870</f>
        <v>06/</v>
      </c>
      <c r="C871" s="89" t="n">
        <f aca="false">C870</f>
        <v>2018</v>
      </c>
      <c r="D871" s="89" t="str">
        <f aca="false">B871&amp;"|"&amp;C871&amp;"|"&amp;A871</f>
        <v>06/|2018|19</v>
      </c>
      <c r="E871" s="72" t="n">
        <f aca="false">VLOOKUP(D871,'EST. DESCRITIVAS'!E:Q,3,0)</f>
        <v>0.57796416589627</v>
      </c>
      <c r="F871" s="72" t="n">
        <f aca="false">VLOOKUP(D871,'EST. DESCRITIVAS'!$E:$Q,5,0)</f>
        <v>0.305770182510723</v>
      </c>
      <c r="G871" s="72" t="n">
        <f aca="false">VLOOKUP(D871,'EST. DESCRITIVAS'!$E:$Q,7,0)</f>
        <v>0.883734348406993</v>
      </c>
      <c r="H871" s="72" t="n">
        <f aca="false">VLOOKUP(D871,'EST. DESCRITIVAS'!$E:$Q,13,0)</f>
        <v>0.0902610586079271</v>
      </c>
      <c r="I871" s="72" t="n">
        <f aca="false">VLOOKUP(D871,'EST. DESCRITIVAS'!$E:$Q,11,0)</f>
        <v>0.787305141137925</v>
      </c>
      <c r="J871" s="72" t="n">
        <f aca="false">VLOOKUP(D871,'EST. DESCRITIVAS'!$E:$Q,9,0)</f>
        <v>0.180303452252229</v>
      </c>
    </row>
    <row r="872" customFormat="false" ht="12.75" hidden="false" customHeight="false" outlineLevel="0" collapsed="false">
      <c r="A872" s="89" t="n">
        <v>20</v>
      </c>
      <c r="B872" s="89" t="str">
        <f aca="false">B871</f>
        <v>06/</v>
      </c>
      <c r="C872" s="89" t="n">
        <f aca="false">C871</f>
        <v>2018</v>
      </c>
      <c r="D872" s="89" t="str">
        <f aca="false">B872&amp;"|"&amp;C872&amp;"|"&amp;A872</f>
        <v>06/|2018|20</v>
      </c>
      <c r="E872" s="72" t="n">
        <f aca="false">VLOOKUP(D872,'EST. DESCRITIVAS'!E:Q,3,0)</f>
        <v>0.844237513605031</v>
      </c>
      <c r="F872" s="72" t="n">
        <f aca="false">VLOOKUP(D872,'EST. DESCRITIVAS'!$E:$Q,5,0)</f>
        <v>0.0965050187447091</v>
      </c>
      <c r="G872" s="72" t="n">
        <f aca="false">VLOOKUP(D872,'EST. DESCRITIVAS'!$E:$Q,7,0)</f>
        <v>0.94074253234974</v>
      </c>
      <c r="H872" s="72" t="n">
        <f aca="false">VLOOKUP(D872,'EST. DESCRITIVAS'!$E:$Q,13,0)</f>
        <v>0.0434151650743742</v>
      </c>
      <c r="I872" s="72" t="n">
        <f aca="false">VLOOKUP(D872,'EST. DESCRITIVAS'!$E:$Q,11,0)</f>
        <v>0.95053815455315</v>
      </c>
      <c r="J872" s="72" t="n">
        <f aca="false">VLOOKUP(D872,'EST. DESCRITIVAS'!$E:$Q,9,0)</f>
        <v>0.0395452896359899</v>
      </c>
    </row>
    <row r="873" customFormat="false" ht="12.75" hidden="false" customHeight="false" outlineLevel="0" collapsed="false">
      <c r="A873" s="89" t="n">
        <v>21</v>
      </c>
      <c r="B873" s="89" t="str">
        <f aca="false">B872</f>
        <v>06/</v>
      </c>
      <c r="C873" s="89" t="n">
        <f aca="false">C872</f>
        <v>2018</v>
      </c>
      <c r="D873" s="89" t="str">
        <f aca="false">B873&amp;"|"&amp;C873&amp;"|"&amp;A873</f>
        <v>06/|2018|21</v>
      </c>
      <c r="E873" s="72" t="n">
        <f aca="false">VLOOKUP(D873,'EST. DESCRITIVAS'!E:Q,3,0)</f>
        <v>0.713177091417042</v>
      </c>
      <c r="F873" s="72" t="n">
        <f aca="false">VLOOKUP(D873,'EST. DESCRITIVAS'!$E:$Q,5,0)</f>
        <v>0.230327487195406</v>
      </c>
      <c r="G873" s="72" t="n">
        <f aca="false">VLOOKUP(D873,'EST. DESCRITIVAS'!$E:$Q,7,0)</f>
        <v>0.943504578612448</v>
      </c>
      <c r="H873" s="72" t="n">
        <f aca="false">VLOOKUP(D873,'EST. DESCRITIVAS'!$E:$Q,13,0)</f>
        <v>0.126338662113922</v>
      </c>
      <c r="I873" s="72" t="n">
        <f aca="false">VLOOKUP(D873,'EST. DESCRITIVAS'!$E:$Q,11,0)</f>
        <v>0.846500077603601</v>
      </c>
      <c r="J873" s="72" t="n">
        <f aca="false">VLOOKUP(D873,'EST. DESCRITIVAS'!$E:$Q,9,0)</f>
        <v>0.119043923638057</v>
      </c>
    </row>
    <row r="874" customFormat="false" ht="12.75" hidden="false" customHeight="false" outlineLevel="0" collapsed="false">
      <c r="A874" s="89" t="n">
        <v>22</v>
      </c>
      <c r="B874" s="89" t="str">
        <f aca="false">B873</f>
        <v>06/</v>
      </c>
      <c r="C874" s="89" t="n">
        <f aca="false">C873</f>
        <v>2018</v>
      </c>
      <c r="D874" s="89" t="str">
        <f aca="false">B874&amp;"|"&amp;C874&amp;"|"&amp;A874</f>
        <v>06/|2018|22</v>
      </c>
      <c r="E874" s="72" t="n">
        <f aca="false">VLOOKUP(D874,'EST. DESCRITIVAS'!E:Q,3,0)</f>
        <v>0.578986679015434</v>
      </c>
      <c r="F874" s="72" t="n">
        <f aca="false">VLOOKUP(D874,'EST. DESCRITIVAS'!$E:$Q,5,0)</f>
        <v>0.369981290122603</v>
      </c>
      <c r="G874" s="72" t="n">
        <f aca="false">VLOOKUP(D874,'EST. DESCRITIVAS'!$E:$Q,7,0)</f>
        <v>0.948967969138037</v>
      </c>
      <c r="H874" s="72" t="n">
        <f aca="false">VLOOKUP(D874,'EST. DESCRITIVAS'!$E:$Q,13,0)</f>
        <v>0.154720602898724</v>
      </c>
      <c r="I874" s="72" t="n">
        <f aca="false">VLOOKUP(D874,'EST. DESCRITIVAS'!$E:$Q,11,0)</f>
        <v>0.739787058441293</v>
      </c>
      <c r="J874" s="72" t="n">
        <f aca="false">VLOOKUP(D874,'EST. DESCRITIVAS'!$E:$Q,9,0)</f>
        <v>0.289670728564867</v>
      </c>
    </row>
    <row r="875" customFormat="false" ht="12.75" hidden="false" customHeight="false" outlineLevel="0" collapsed="false">
      <c r="A875" s="89" t="n">
        <v>23</v>
      </c>
      <c r="B875" s="89" t="str">
        <f aca="false">B874</f>
        <v>06/</v>
      </c>
      <c r="C875" s="89" t="n">
        <f aca="false">C874</f>
        <v>2018</v>
      </c>
      <c r="D875" s="89" t="str">
        <f aca="false">B875&amp;"|"&amp;C875&amp;"|"&amp;A875</f>
        <v>06/|2018|23</v>
      </c>
      <c r="E875" s="72" t="n">
        <f aca="false">VLOOKUP(D875,'EST. DESCRITIVAS'!E:Q,3,0)</f>
        <v>0.394403868255936</v>
      </c>
      <c r="F875" s="72" t="n">
        <f aca="false">VLOOKUP(D875,'EST. DESCRITIVAS'!$E:$Q,5,0)</f>
        <v>0.516214006179606</v>
      </c>
      <c r="G875" s="72" t="n">
        <f aca="false">VLOOKUP(D875,'EST. DESCRITIVAS'!$E:$Q,7,0)</f>
        <v>0.91061787443554</v>
      </c>
      <c r="H875" s="72" t="n">
        <f aca="false">VLOOKUP(D875,'EST. DESCRITIVAS'!$E:$Q,13,0)</f>
        <v>0.0896520439854285</v>
      </c>
      <c r="I875" s="72" t="n">
        <f aca="false">VLOOKUP(D875,'EST. DESCRITIVAS'!$E:$Q,11,0)</f>
        <v>0.87589190795185</v>
      </c>
      <c r="J875" s="72" t="n">
        <f aca="false">VLOOKUP(D875,'EST. DESCRITIVAS'!$E:$Q,9,0)</f>
        <v>0.404196535096358</v>
      </c>
    </row>
    <row r="876" customFormat="false" ht="12.75" hidden="false" customHeight="false" outlineLevel="0" collapsed="false">
      <c r="A876" s="89" t="n">
        <v>1</v>
      </c>
      <c r="B876" s="89" t="s">
        <v>27</v>
      </c>
      <c r="C876" s="89" t="n">
        <f aca="false">C875</f>
        <v>2018</v>
      </c>
      <c r="D876" s="89" t="str">
        <f aca="false">B876&amp;"|"&amp;C876&amp;"|"&amp;A876</f>
        <v>09/|2018|1</v>
      </c>
      <c r="E876" s="72" t="n">
        <f aca="false">VLOOKUP(D876,'EST. DESCRITIVAS'!E:Q,3,0)</f>
        <v>0.852497655114667</v>
      </c>
      <c r="F876" s="72" t="n">
        <f aca="false">VLOOKUP(D876,'EST. DESCRITIVAS'!$E:$Q,5,0)</f>
        <v>0.0846372774371712</v>
      </c>
      <c r="G876" s="72" t="n">
        <f aca="false">VLOOKUP(D876,'EST. DESCRITIVAS'!$E:$Q,7,0)</f>
        <v>0.937134932551839</v>
      </c>
      <c r="H876" s="72" t="n">
        <f aca="false">VLOOKUP(D876,'EST. DESCRITIVAS'!$E:$Q,13,0)</f>
        <v>0.119943400707692</v>
      </c>
      <c r="I876" s="72" t="n">
        <f aca="false">VLOOKUP(D876,'EST. DESCRITIVAS'!$E:$Q,11,0)</f>
        <v>0.758025948722491</v>
      </c>
      <c r="J876" s="72" t="n">
        <f aca="false">VLOOKUP(D876,'EST. DESCRITIVAS'!$E:$Q,9,0)</f>
        <v>0.225263975717858</v>
      </c>
    </row>
    <row r="877" customFormat="false" ht="12.75" hidden="false" customHeight="false" outlineLevel="0" collapsed="false">
      <c r="A877" s="89" t="n">
        <v>2</v>
      </c>
      <c r="B877" s="89" t="str">
        <f aca="false">B876</f>
        <v>09/</v>
      </c>
      <c r="C877" s="89" t="n">
        <f aca="false">C876</f>
        <v>2018</v>
      </c>
      <c r="D877" s="89" t="str">
        <f aca="false">B877&amp;"|"&amp;C877&amp;"|"&amp;A877</f>
        <v>09/|2018|2</v>
      </c>
      <c r="E877" s="72" t="n">
        <f aca="false">VLOOKUP(D877,'EST. DESCRITIVAS'!E:Q,3,0)</f>
        <v>0.839210155148095</v>
      </c>
      <c r="F877" s="72" t="n">
        <f aca="false">VLOOKUP(D877,'EST. DESCRITIVAS'!$E:$Q,5,0)</f>
        <v>0.143446690696338</v>
      </c>
      <c r="G877" s="72" t="n">
        <f aca="false">VLOOKUP(D877,'EST. DESCRITIVAS'!$E:$Q,7,0)</f>
        <v>0.982656845844433</v>
      </c>
      <c r="H877" s="72" t="n">
        <f aca="false">VLOOKUP(D877,'EST. DESCRITIVAS'!$E:$Q,13,0)</f>
        <v>0.103449476745198</v>
      </c>
      <c r="I877" s="72" t="n">
        <f aca="false">VLOOKUP(D877,'EST. DESCRITIVAS'!$E:$Q,11,0)</f>
        <v>0.7785961796305</v>
      </c>
      <c r="J877" s="72" t="n">
        <f aca="false">VLOOKUP(D877,'EST. DESCRITIVAS'!$E:$Q,9,0)</f>
        <v>0.0321614515314563</v>
      </c>
    </row>
    <row r="878" customFormat="false" ht="12.75" hidden="false" customHeight="false" outlineLevel="0" collapsed="false">
      <c r="A878" s="89" t="n">
        <v>3</v>
      </c>
      <c r="B878" s="89" t="str">
        <f aca="false">B877</f>
        <v>09/</v>
      </c>
      <c r="C878" s="89" t="n">
        <f aca="false">C877</f>
        <v>2018</v>
      </c>
      <c r="D878" s="89" t="str">
        <f aca="false">B878&amp;"|"&amp;C878&amp;"|"&amp;A878</f>
        <v>09/|2018|3</v>
      </c>
      <c r="E878" s="101"/>
      <c r="F878" s="101"/>
      <c r="G878" s="101"/>
      <c r="H878" s="101"/>
      <c r="I878" s="101"/>
      <c r="J878" s="101"/>
    </row>
    <row r="879" customFormat="false" ht="12.75" hidden="false" customHeight="false" outlineLevel="0" collapsed="false">
      <c r="A879" s="89" t="n">
        <v>4</v>
      </c>
      <c r="B879" s="89" t="str">
        <f aca="false">B878</f>
        <v>09/</v>
      </c>
      <c r="C879" s="89" t="n">
        <f aca="false">C878</f>
        <v>2018</v>
      </c>
      <c r="D879" s="89" t="str">
        <f aca="false">B879&amp;"|"&amp;C879&amp;"|"&amp;A879</f>
        <v>09/|2018|4</v>
      </c>
      <c r="E879" s="72" t="n">
        <f aca="false">VLOOKUP(D879,'EST. DESCRITIVAS'!E:Q,3,0)</f>
        <v>1.13373211582596</v>
      </c>
      <c r="F879" s="72" t="n">
        <f aca="false">VLOOKUP(D879,'EST. DESCRITIVAS'!$E:$Q,5,0)</f>
        <v>0.0771961521558668</v>
      </c>
      <c r="G879" s="72" t="n">
        <f aca="false">VLOOKUP(D879,'EST. DESCRITIVAS'!$E:$Q,7,0)</f>
        <v>1.21092826798183</v>
      </c>
      <c r="H879" s="72" t="n">
        <f aca="false">VLOOKUP(D879,'EST. DESCRITIVAS'!$E:$Q,13,0)</f>
        <v>0.0752282826309878</v>
      </c>
      <c r="I879" s="72" t="n">
        <f aca="false">VLOOKUP(D879,'EST. DESCRITIVAS'!$E:$Q,11,0)</f>
        <v>1.09761218809512</v>
      </c>
      <c r="J879" s="72" t="n">
        <f aca="false">VLOOKUP(D879,'EST. DESCRITIVAS'!$E:$Q,9,0)</f>
        <v>0.563513843449387</v>
      </c>
    </row>
    <row r="880" customFormat="false" ht="12.75" hidden="false" customHeight="false" outlineLevel="0" collapsed="false">
      <c r="A880" s="89" t="n">
        <v>5</v>
      </c>
      <c r="B880" s="89" t="str">
        <f aca="false">B879</f>
        <v>09/</v>
      </c>
      <c r="C880" s="89" t="n">
        <f aca="false">C879</f>
        <v>2018</v>
      </c>
      <c r="D880" s="89" t="str">
        <f aca="false">B880&amp;"|"&amp;C880&amp;"|"&amp;A880</f>
        <v>09/|2018|5</v>
      </c>
      <c r="E880" s="72" t="str">
        <f aca="false">VLOOKUP(D880,'EST. DESCRITIVAS'!E:Q,3,0)</f>
        <v/>
      </c>
      <c r="F880" s="72" t="str">
        <f aca="false">VLOOKUP(D880,'EST. DESCRITIVAS'!$E:$Q,5,0)</f>
        <v/>
      </c>
      <c r="G880" s="72" t="str">
        <f aca="false">VLOOKUP(D880,'EST. DESCRITIVAS'!$E:$Q,7,0)</f>
        <v/>
      </c>
      <c r="H880" s="72" t="str">
        <f aca="false">VLOOKUP(D880,'EST. DESCRITIVAS'!$E:$Q,13,0)</f>
        <v/>
      </c>
      <c r="I880" s="72" t="str">
        <f aca="false">VLOOKUP(D880,'EST. DESCRITIVAS'!$E:$Q,11,0)</f>
        <v/>
      </c>
      <c r="J880" s="72" t="str">
        <f aca="false">VLOOKUP(D880,'EST. DESCRITIVAS'!$E:$Q,9,0)</f>
        <v/>
      </c>
    </row>
    <row r="881" customFormat="false" ht="12.75" hidden="false" customHeight="false" outlineLevel="0" collapsed="false">
      <c r="A881" s="89" t="n">
        <v>6</v>
      </c>
      <c r="B881" s="89" t="str">
        <f aca="false">B880</f>
        <v>09/</v>
      </c>
      <c r="C881" s="89" t="n">
        <f aca="false">C880</f>
        <v>2018</v>
      </c>
      <c r="D881" s="89" t="str">
        <f aca="false">B881&amp;"|"&amp;C881&amp;"|"&amp;A881</f>
        <v>09/|2018|6</v>
      </c>
      <c r="E881" s="72" t="n">
        <f aca="false">VLOOKUP(D881,'EST. DESCRITIVAS'!E:Q,3,0)</f>
        <v>0.457946410762172</v>
      </c>
      <c r="F881" s="72" t="n">
        <f aca="false">VLOOKUP(D881,'EST. DESCRITIVAS'!$E:$Q,5,0)</f>
        <v>0.256443784490591</v>
      </c>
      <c r="G881" s="72" t="n">
        <f aca="false">VLOOKUP(D881,'EST. DESCRITIVAS'!$E:$Q,7,0)</f>
        <v>0.714390195252764</v>
      </c>
      <c r="H881" s="72" t="n">
        <f aca="false">VLOOKUP(D881,'EST. DESCRITIVAS'!$E:$Q,13,0)</f>
        <v>0.328583143104099</v>
      </c>
      <c r="I881" s="72" t="n">
        <f aca="false">VLOOKUP(D881,'EST. DESCRITIVAS'!$E:$Q,11,0)</f>
        <v>0.317058575829437</v>
      </c>
      <c r="J881" s="72" t="n">
        <f aca="false">VLOOKUP(D881,'EST. DESCRITIVAS'!$E:$Q,9,0)</f>
        <v>0.160634737705282</v>
      </c>
    </row>
    <row r="882" customFormat="false" ht="12.75" hidden="false" customHeight="false" outlineLevel="0" collapsed="false">
      <c r="A882" s="89" t="n">
        <v>7</v>
      </c>
      <c r="B882" s="89" t="str">
        <f aca="false">B881</f>
        <v>09/</v>
      </c>
      <c r="C882" s="89" t="n">
        <f aca="false">C881</f>
        <v>2018</v>
      </c>
      <c r="D882" s="89" t="str">
        <f aca="false">B882&amp;"|"&amp;C882&amp;"|"&amp;A882</f>
        <v>09/|2018|7</v>
      </c>
      <c r="E882" s="72" t="n">
        <f aca="false">VLOOKUP(D882,'EST. DESCRITIVAS'!E:Q,3,0)</f>
        <v>0.812079291815565</v>
      </c>
      <c r="F882" s="72" t="n">
        <f aca="false">VLOOKUP(D882,'EST. DESCRITIVAS'!$E:$Q,5,0)</f>
        <v>0.0936426026409554</v>
      </c>
      <c r="G882" s="72" t="n">
        <f aca="false">VLOOKUP(D882,'EST. DESCRITIVAS'!$E:$Q,7,0)</f>
        <v>0.90572189445652</v>
      </c>
      <c r="H882" s="72" t="n">
        <f aca="false">VLOOKUP(D882,'EST. DESCRITIVAS'!$E:$Q,13,0)</f>
        <v>0.144970974753561</v>
      </c>
      <c r="I882" s="72" t="n">
        <f aca="false">VLOOKUP(D882,'EST. DESCRITIVAS'!$E:$Q,11,0)</f>
        <v>0.298892935523428</v>
      </c>
      <c r="J882" s="72" t="n">
        <f aca="false">VLOOKUP(D882,'EST. DESCRITIVAS'!$E:$Q,9,0)</f>
        <v>0.0712210602767267</v>
      </c>
    </row>
    <row r="883" customFormat="false" ht="12.75" hidden="false" customHeight="false" outlineLevel="0" collapsed="false">
      <c r="A883" s="89" t="n">
        <v>8</v>
      </c>
      <c r="B883" s="89" t="str">
        <f aca="false">B882</f>
        <v>09/</v>
      </c>
      <c r="C883" s="89" t="n">
        <f aca="false">C882</f>
        <v>2018</v>
      </c>
      <c r="D883" s="89" t="str">
        <f aca="false">B883&amp;"|"&amp;C883&amp;"|"&amp;A883</f>
        <v>09/|2018|8</v>
      </c>
      <c r="E883" s="72" t="n">
        <f aca="false">VLOOKUP(D883,'EST. DESCRITIVAS'!E:Q,3,0)</f>
        <v>0.932103538547585</v>
      </c>
      <c r="F883" s="72" t="n">
        <f aca="false">VLOOKUP(D883,'EST. DESCRITIVAS'!$E:$Q,5,0)</f>
        <v>0.184083448978651</v>
      </c>
      <c r="G883" s="72" t="n">
        <f aca="false">VLOOKUP(D883,'EST. DESCRITIVAS'!$E:$Q,7,0)</f>
        <v>1.11618698752624</v>
      </c>
      <c r="H883" s="72" t="n">
        <f aca="false">VLOOKUP(D883,'EST. DESCRITIVAS'!$E:$Q,13,0)</f>
        <v>0.125624669635608</v>
      </c>
      <c r="I883" s="72" t="n">
        <f aca="false">VLOOKUP(D883,'EST. DESCRITIVAS'!$E:$Q,11,0)</f>
        <v>0.65284783352081</v>
      </c>
      <c r="J883" s="72" t="n">
        <f aca="false">VLOOKUP(D883,'EST. DESCRITIVAS'!$E:$Q,9,0)</f>
        <v>0.134662358345153</v>
      </c>
    </row>
    <row r="884" customFormat="false" ht="12.75" hidden="false" customHeight="false" outlineLevel="0" collapsed="false">
      <c r="A884" s="89" t="n">
        <v>9</v>
      </c>
      <c r="B884" s="89" t="str">
        <f aca="false">B883</f>
        <v>09/</v>
      </c>
      <c r="C884" s="89" t="n">
        <f aca="false">C883</f>
        <v>2018</v>
      </c>
      <c r="D884" s="89" t="str">
        <f aca="false">B884&amp;"|"&amp;C884&amp;"|"&amp;A884</f>
        <v>09/|2018|9</v>
      </c>
      <c r="E884" s="72" t="n">
        <f aca="false">VLOOKUP(D884,'EST. DESCRITIVAS'!E:Q,3,0)</f>
        <v>0.762321703165597</v>
      </c>
      <c r="F884" s="72" t="n">
        <f aca="false">VLOOKUP(D884,'EST. DESCRITIVAS'!$E:$Q,5,0)</f>
        <v>0.115586391112996</v>
      </c>
      <c r="G884" s="72" t="n">
        <f aca="false">VLOOKUP(D884,'EST. DESCRITIVAS'!$E:$Q,7,0)</f>
        <v>0.877908094278594</v>
      </c>
      <c r="H884" s="72" t="n">
        <f aca="false">VLOOKUP(D884,'EST. DESCRITIVAS'!$E:$Q,13,0)</f>
        <v>0.247239381727557</v>
      </c>
      <c r="I884" s="72" t="n">
        <f aca="false">VLOOKUP(D884,'EST. DESCRITIVAS'!$E:$Q,11,0)</f>
        <v>0.685176838644679</v>
      </c>
      <c r="J884" s="72" t="n">
        <f aca="false">VLOOKUP(D884,'EST. DESCRITIVAS'!$E:$Q,9,0)</f>
        <v>0.328921204729837</v>
      </c>
    </row>
    <row r="885" customFormat="false" ht="12.75" hidden="false" customHeight="false" outlineLevel="0" collapsed="false">
      <c r="A885" s="89" t="n">
        <v>10</v>
      </c>
      <c r="B885" s="89" t="str">
        <f aca="false">B884</f>
        <v>09/</v>
      </c>
      <c r="C885" s="89" t="n">
        <f aca="false">C884</f>
        <v>2018</v>
      </c>
      <c r="D885" s="89" t="str">
        <f aca="false">B885&amp;"|"&amp;C885&amp;"|"&amp;A885</f>
        <v>09/|2018|10</v>
      </c>
      <c r="E885" s="72" t="n">
        <f aca="false">VLOOKUP(D885,'EST. DESCRITIVAS'!E:Q,3,0)</f>
        <v>0.680513665619852</v>
      </c>
      <c r="F885" s="72" t="n">
        <f aca="false">VLOOKUP(D885,'EST. DESCRITIVAS'!$E:$Q,5,0)</f>
        <v>0.249131971435383</v>
      </c>
      <c r="G885" s="72" t="n">
        <f aca="false">VLOOKUP(D885,'EST. DESCRITIVAS'!$E:$Q,7,0)</f>
        <v>0.929645637055235</v>
      </c>
      <c r="H885" s="72" t="n">
        <f aca="false">VLOOKUP(D885,'EST. DESCRITIVAS'!$E:$Q,13,0)</f>
        <v>0.168361265715204</v>
      </c>
      <c r="I885" s="72" t="n">
        <f aca="false">VLOOKUP(D885,'EST. DESCRITIVAS'!$E:$Q,11,0)</f>
        <v>0.735684006508921</v>
      </c>
      <c r="J885" s="72" t="n">
        <f aca="false">VLOOKUP(D885,'EST. DESCRITIVAS'!$E:$Q,9,0)</f>
        <v>0.303597524952583</v>
      </c>
    </row>
    <row r="886" customFormat="false" ht="12.75" hidden="false" customHeight="false" outlineLevel="0" collapsed="false">
      <c r="A886" s="89" t="n">
        <v>11</v>
      </c>
      <c r="B886" s="89" t="str">
        <f aca="false">B885</f>
        <v>09/</v>
      </c>
      <c r="C886" s="89" t="n">
        <f aca="false">C885</f>
        <v>2018</v>
      </c>
      <c r="D886" s="89" t="str">
        <f aca="false">B886&amp;"|"&amp;C886&amp;"|"&amp;A886</f>
        <v>09/|2018|11</v>
      </c>
      <c r="E886" s="72" t="n">
        <f aca="false">VLOOKUP(D886,'EST. DESCRITIVAS'!E:Q,3,0)</f>
        <v>0.687604381171664</v>
      </c>
      <c r="F886" s="72" t="n">
        <f aca="false">VLOOKUP(D886,'EST. DESCRITIVAS'!$E:$Q,5,0)</f>
        <v>0.227518525124447</v>
      </c>
      <c r="G886" s="72" t="n">
        <f aca="false">VLOOKUP(D886,'EST. DESCRITIVAS'!$E:$Q,7,0)</f>
        <v>0.915122906296112</v>
      </c>
      <c r="H886" s="72" t="n">
        <f aca="false">VLOOKUP(D886,'EST. DESCRITIVAS'!$E:$Q,13,0)</f>
        <v>0.0980737113485643</v>
      </c>
      <c r="I886" s="72" t="n">
        <f aca="false">VLOOKUP(D886,'EST. DESCRITIVAS'!$E:$Q,11,0)</f>
        <v>0.800198222885219</v>
      </c>
      <c r="J886" s="72" t="n">
        <f aca="false">VLOOKUP(D886,'EST. DESCRITIVAS'!$E:$Q,9,0)</f>
        <v>0.123153568011934</v>
      </c>
    </row>
    <row r="887" customFormat="false" ht="12.75" hidden="false" customHeight="false" outlineLevel="0" collapsed="false">
      <c r="A887" s="89" t="n">
        <v>12</v>
      </c>
      <c r="B887" s="89" t="str">
        <f aca="false">B886</f>
        <v>09/</v>
      </c>
      <c r="C887" s="89" t="n">
        <f aca="false">C886</f>
        <v>2018</v>
      </c>
      <c r="D887" s="89" t="str">
        <f aca="false">B887&amp;"|"&amp;C887&amp;"|"&amp;A887</f>
        <v>09/|2018|12</v>
      </c>
      <c r="E887" s="72" t="n">
        <f aca="false">VLOOKUP(D887,'EST. DESCRITIVAS'!E:Q,3,0)</f>
        <v>0.705647063262956</v>
      </c>
      <c r="F887" s="72" t="n">
        <f aca="false">VLOOKUP(D887,'EST. DESCRITIVAS'!$E:$Q,5,0)</f>
        <v>0.203832632088703</v>
      </c>
      <c r="G887" s="72" t="n">
        <f aca="false">VLOOKUP(D887,'EST. DESCRITIVAS'!$E:$Q,7,0)</f>
        <v>0.909479695351658</v>
      </c>
      <c r="H887" s="72" t="n">
        <f aca="false">VLOOKUP(D887,'EST. DESCRITIVAS'!$E:$Q,13,0)</f>
        <v>0.0633447167663503</v>
      </c>
      <c r="I887" s="72" t="n">
        <f aca="false">VLOOKUP(D887,'EST. DESCRITIVAS'!$E:$Q,11,0)</f>
        <v>0.822987616585851</v>
      </c>
      <c r="J887" s="72" t="n">
        <f aca="false">VLOOKUP(D887,'EST. DESCRITIVAS'!$E:$Q,9,0)</f>
        <v>0.29419570699924</v>
      </c>
    </row>
    <row r="888" customFormat="false" ht="12.75" hidden="false" customHeight="false" outlineLevel="0" collapsed="false">
      <c r="A888" s="89" t="n">
        <v>13</v>
      </c>
      <c r="B888" s="89" t="str">
        <f aca="false">B887</f>
        <v>09/</v>
      </c>
      <c r="C888" s="89" t="n">
        <f aca="false">C887</f>
        <v>2018</v>
      </c>
      <c r="D888" s="89" t="str">
        <f aca="false">B888&amp;"|"&amp;C888&amp;"|"&amp;A888</f>
        <v>09/|2018|13</v>
      </c>
      <c r="E888" s="72" t="n">
        <f aca="false">VLOOKUP(D888,'EST. DESCRITIVAS'!E:Q,3,0)</f>
        <v>0.621243732831136</v>
      </c>
      <c r="F888" s="72" t="n">
        <f aca="false">VLOOKUP(D888,'EST. DESCRITIVAS'!$E:$Q,5,0)</f>
        <v>0.219467821414085</v>
      </c>
      <c r="G888" s="72" t="n">
        <f aca="false">VLOOKUP(D888,'EST. DESCRITIVAS'!$E:$Q,7,0)</f>
        <v>0.840711554245219</v>
      </c>
      <c r="H888" s="72" t="n">
        <f aca="false">VLOOKUP(D888,'EST. DESCRITIVAS'!$E:$Q,13,0)</f>
        <v>0.143645440399327</v>
      </c>
      <c r="I888" s="72" t="n">
        <f aca="false">VLOOKUP(D888,'EST. DESCRITIVAS'!$E:$Q,11,0)</f>
        <v>0.743687585389484</v>
      </c>
      <c r="J888" s="72" t="n">
        <f aca="false">VLOOKUP(D888,'EST. DESCRITIVAS'!$E:$Q,9,0)</f>
        <v>0.277570322333238</v>
      </c>
    </row>
    <row r="889" customFormat="false" ht="12.75" hidden="false" customHeight="false" outlineLevel="0" collapsed="false">
      <c r="A889" s="89" t="n">
        <v>14</v>
      </c>
      <c r="B889" s="89" t="str">
        <f aca="false">B888</f>
        <v>09/</v>
      </c>
      <c r="C889" s="89" t="n">
        <f aca="false">C888</f>
        <v>2018</v>
      </c>
      <c r="D889" s="89" t="str">
        <f aca="false">B889&amp;"|"&amp;C889&amp;"|"&amp;A889</f>
        <v>09/|2018|14</v>
      </c>
      <c r="E889" s="72" t="n">
        <f aca="false">VLOOKUP(D889,'EST. DESCRITIVAS'!E:Q,3,0)</f>
        <v>0.901039873728914</v>
      </c>
      <c r="F889" s="72" t="n">
        <f aca="false">VLOOKUP(D889,'EST. DESCRITIVAS'!$E:$Q,5,0)</f>
        <v>0.145048184293651</v>
      </c>
      <c r="G889" s="72" t="n">
        <f aca="false">VLOOKUP(D889,'EST. DESCRITIVAS'!$E:$Q,7,0)</f>
        <v>1.04608805802257</v>
      </c>
      <c r="H889" s="72" t="n">
        <f aca="false">VLOOKUP(D889,'EST. DESCRITIVAS'!$E:$Q,13,0)</f>
        <v>0.155621182790957</v>
      </c>
      <c r="I889" s="72" t="n">
        <f aca="false">VLOOKUP(D889,'EST. DESCRITIVAS'!$E:$Q,11,0)</f>
        <v>0.836018393031921</v>
      </c>
      <c r="J889" s="72" t="n">
        <f aca="false">VLOOKUP(D889,'EST. DESCRITIVAS'!$E:$Q,9,0)</f>
        <v>0.103254620143477</v>
      </c>
    </row>
    <row r="890" customFormat="false" ht="12.75" hidden="false" customHeight="false" outlineLevel="0" collapsed="false">
      <c r="A890" s="89" t="n">
        <v>15</v>
      </c>
      <c r="B890" s="89" t="str">
        <f aca="false">B889</f>
        <v>09/</v>
      </c>
      <c r="C890" s="89" t="n">
        <f aca="false">C889</f>
        <v>2018</v>
      </c>
      <c r="D890" s="89" t="str">
        <f aca="false">B890&amp;"|"&amp;C890&amp;"|"&amp;A890</f>
        <v>09/|2018|15</v>
      </c>
      <c r="E890" s="72" t="n">
        <f aca="false">VLOOKUP(D890,'EST. DESCRITIVAS'!E:Q,3,0)</f>
        <v>0.703434108873309</v>
      </c>
      <c r="F890" s="72" t="n">
        <f aca="false">VLOOKUP(D890,'EST. DESCRITIVAS'!$E:$Q,5,0)</f>
        <v>0.165922386460055</v>
      </c>
      <c r="G890" s="72" t="n">
        <f aca="false">VLOOKUP(D890,'EST. DESCRITIVAS'!$E:$Q,7,0)</f>
        <v>0.869356495333364</v>
      </c>
      <c r="H890" s="72" t="n">
        <f aca="false">VLOOKUP(D890,'EST. DESCRITIVAS'!$E:$Q,13,0)</f>
        <v>0.167195105613361</v>
      </c>
      <c r="I890" s="72" t="n">
        <f aca="false">VLOOKUP(D890,'EST. DESCRITIVAS'!$E:$Q,11,0)</f>
        <v>0.664872951368731</v>
      </c>
      <c r="J890" s="72" t="n">
        <f aca="false">VLOOKUP(D890,'EST. DESCRITIVAS'!$E:$Q,9,0)</f>
        <v>0.19617737685884</v>
      </c>
    </row>
    <row r="891" customFormat="false" ht="12.75" hidden="false" customHeight="false" outlineLevel="0" collapsed="false">
      <c r="A891" s="89" t="n">
        <v>16</v>
      </c>
      <c r="B891" s="89" t="str">
        <f aca="false">B890</f>
        <v>09/</v>
      </c>
      <c r="C891" s="89" t="n">
        <f aca="false">C890</f>
        <v>2018</v>
      </c>
      <c r="D891" s="89" t="str">
        <f aca="false">B891&amp;"|"&amp;C891&amp;"|"&amp;A891</f>
        <v>09/|2018|16</v>
      </c>
      <c r="E891" s="72" t="n">
        <f aca="false">VLOOKUP(D891,'EST. DESCRITIVAS'!E:Q,3,0)</f>
        <v>0.783054280279196</v>
      </c>
      <c r="F891" s="72" t="n">
        <f aca="false">VLOOKUP(D891,'EST. DESCRITIVAS'!$E:$Q,5,0)</f>
        <v>0.463190981112219</v>
      </c>
      <c r="G891" s="72" t="n">
        <f aca="false">VLOOKUP(D891,'EST. DESCRITIVAS'!$E:$Q,7,0)</f>
        <v>1.24624526139142</v>
      </c>
      <c r="H891" s="72" t="n">
        <f aca="false">VLOOKUP(D891,'EST. DESCRITIVAS'!$E:$Q,13,0)</f>
        <v>0.0757367440117703</v>
      </c>
      <c r="I891" s="72" t="n">
        <f aca="false">VLOOKUP(D891,'EST. DESCRITIVAS'!$E:$Q,11,0)</f>
        <v>0.827899631453725</v>
      </c>
      <c r="J891" s="72" t="n">
        <f aca="false">VLOOKUP(D891,'EST. DESCRITIVAS'!$E:$Q,9,0)</f>
        <v>0.1280533993106</v>
      </c>
    </row>
    <row r="892" customFormat="false" ht="12.75" hidden="false" customHeight="false" outlineLevel="0" collapsed="false">
      <c r="A892" s="89" t="n">
        <v>17</v>
      </c>
      <c r="B892" s="89" t="str">
        <f aca="false">B891</f>
        <v>09/</v>
      </c>
      <c r="C892" s="89" t="n">
        <f aca="false">C891</f>
        <v>2018</v>
      </c>
      <c r="D892" s="89" t="str">
        <f aca="false">B892&amp;"|"&amp;C892&amp;"|"&amp;A892</f>
        <v>09/|2018|17</v>
      </c>
      <c r="E892" s="72" t="n">
        <f aca="false">VLOOKUP(D892,'EST. DESCRITIVAS'!E:Q,3,0)</f>
        <v>0.890065929715348</v>
      </c>
      <c r="F892" s="72" t="n">
        <f aca="false">VLOOKUP(D892,'EST. DESCRITIVAS'!$E:$Q,5,0)</f>
        <v>0.0704275755503132</v>
      </c>
      <c r="G892" s="72" t="n">
        <f aca="false">VLOOKUP(D892,'EST. DESCRITIVAS'!$E:$Q,7,0)</f>
        <v>0.960493505265663</v>
      </c>
      <c r="H892" s="72" t="n">
        <f aca="false">VLOOKUP(D892,'EST. DESCRITIVAS'!$E:$Q,13,0)</f>
        <v>0.066929445011545</v>
      </c>
      <c r="I892" s="72" t="n">
        <f aca="false">VLOOKUP(D892,'EST. DESCRITIVAS'!$E:$Q,11,0)</f>
        <v>0.898609980603694</v>
      </c>
      <c r="J892" s="72" t="n">
        <f aca="false">VLOOKUP(D892,'EST. DESCRITIVAS'!$E:$Q,9,0)</f>
        <v>0.17711021622524</v>
      </c>
    </row>
    <row r="893" customFormat="false" ht="12.75" hidden="false" customHeight="false" outlineLevel="0" collapsed="false">
      <c r="A893" s="89" t="n">
        <v>18</v>
      </c>
      <c r="B893" s="89" t="str">
        <f aca="false">B892</f>
        <v>09/</v>
      </c>
      <c r="C893" s="89" t="n">
        <f aca="false">C892</f>
        <v>2018</v>
      </c>
      <c r="D893" s="89" t="str">
        <f aca="false">B893&amp;"|"&amp;C893&amp;"|"&amp;A893</f>
        <v>09/|2018|18</v>
      </c>
      <c r="E893" s="72" t="n">
        <f aca="false">VLOOKUP(D893,'EST. DESCRITIVAS'!E:Q,3,0)</f>
        <v>0.716535473562072</v>
      </c>
      <c r="F893" s="72" t="n">
        <f aca="false">VLOOKUP(D893,'EST. DESCRITIVAS'!$E:$Q,5,0)</f>
        <v>0.132119045237078</v>
      </c>
      <c r="G893" s="72" t="n">
        <f aca="false">VLOOKUP(D893,'EST. DESCRITIVAS'!$E:$Q,7,0)</f>
        <v>0.848654518799151</v>
      </c>
      <c r="H893" s="72" t="n">
        <f aca="false">VLOOKUP(D893,'EST. DESCRITIVAS'!$E:$Q,13,0)</f>
        <v>0.0302054241858438</v>
      </c>
      <c r="I893" s="72" t="n">
        <f aca="false">VLOOKUP(D893,'EST. DESCRITIVAS'!$E:$Q,11,0)</f>
        <v>0.86836527376646</v>
      </c>
      <c r="J893" s="72" t="n">
        <f aca="false">VLOOKUP(D893,'EST. DESCRITIVAS'!$E:$Q,9,0)</f>
        <v>0.104019660733603</v>
      </c>
    </row>
    <row r="894" customFormat="false" ht="12.75" hidden="false" customHeight="false" outlineLevel="0" collapsed="false">
      <c r="A894" s="89" t="n">
        <v>19</v>
      </c>
      <c r="B894" s="89" t="str">
        <f aca="false">B893</f>
        <v>09/</v>
      </c>
      <c r="C894" s="89" t="n">
        <f aca="false">C893</f>
        <v>2018</v>
      </c>
      <c r="D894" s="89" t="str">
        <f aca="false">B894&amp;"|"&amp;C894&amp;"|"&amp;A894</f>
        <v>09/|2018|19</v>
      </c>
      <c r="E894" s="72" t="n">
        <f aca="false">VLOOKUP(D894,'EST. DESCRITIVAS'!E:Q,3,0)</f>
        <v>0.54386424828208</v>
      </c>
      <c r="F894" s="72" t="n">
        <f aca="false">VLOOKUP(D894,'EST. DESCRITIVAS'!$E:$Q,5,0)</f>
        <v>0.274192439526817</v>
      </c>
      <c r="G894" s="72" t="n">
        <f aca="false">VLOOKUP(D894,'EST. DESCRITIVAS'!$E:$Q,7,0)</f>
        <v>0.818056687808897</v>
      </c>
      <c r="H894" s="72" t="n">
        <f aca="false">VLOOKUP(D894,'EST. DESCRITIVAS'!$E:$Q,13,0)</f>
        <v>0.095493372382957</v>
      </c>
      <c r="I894" s="72" t="n">
        <f aca="false">VLOOKUP(D894,'EST. DESCRITIVAS'!$E:$Q,11,0)</f>
        <v>0.784810774685625</v>
      </c>
      <c r="J894" s="72" t="n">
        <f aca="false">VLOOKUP(D894,'EST. DESCRITIVAS'!$E:$Q,9,0)</f>
        <v>0.144174054506646</v>
      </c>
    </row>
    <row r="895" customFormat="false" ht="12.75" hidden="false" customHeight="false" outlineLevel="0" collapsed="false">
      <c r="A895" s="89" t="n">
        <v>20</v>
      </c>
      <c r="B895" s="89" t="str">
        <f aca="false">B894</f>
        <v>09/</v>
      </c>
      <c r="C895" s="89" t="n">
        <f aca="false">C894</f>
        <v>2018</v>
      </c>
      <c r="D895" s="89" t="str">
        <f aca="false">B895&amp;"|"&amp;C895&amp;"|"&amp;A895</f>
        <v>09/|2018|20</v>
      </c>
      <c r="E895" s="72" t="n">
        <f aca="false">VLOOKUP(D895,'EST. DESCRITIVAS'!E:Q,3,0)</f>
        <v>0.843483275663206</v>
      </c>
      <c r="F895" s="72" t="n">
        <f aca="false">VLOOKUP(D895,'EST. DESCRITIVAS'!$E:$Q,5,0)</f>
        <v>0.0942329873125721</v>
      </c>
      <c r="G895" s="72" t="n">
        <f aca="false">VLOOKUP(D895,'EST. DESCRITIVAS'!$E:$Q,7,0)</f>
        <v>0.937716262975778</v>
      </c>
      <c r="H895" s="72" t="n">
        <f aca="false">VLOOKUP(D895,'EST. DESCRITIVAS'!$E:$Q,13,0)</f>
        <v>0.0449826989619377</v>
      </c>
      <c r="I895" s="72" t="n">
        <f aca="false">VLOOKUP(D895,'EST. DESCRITIVAS'!$E:$Q,11,0)</f>
        <v>0.925144175317186</v>
      </c>
      <c r="J895" s="72" t="n">
        <f aca="false">VLOOKUP(D895,'EST. DESCRITIVAS'!$E:$Q,9,0)</f>
        <v>0.0366782006920416</v>
      </c>
    </row>
    <row r="896" customFormat="false" ht="12.75" hidden="false" customHeight="false" outlineLevel="0" collapsed="false">
      <c r="A896" s="89" t="n">
        <v>21</v>
      </c>
      <c r="B896" s="89" t="str">
        <f aca="false">B895</f>
        <v>09/</v>
      </c>
      <c r="C896" s="89" t="n">
        <f aca="false">C895</f>
        <v>2018</v>
      </c>
      <c r="D896" s="89" t="str">
        <f aca="false">B896&amp;"|"&amp;C896&amp;"|"&amp;A896</f>
        <v>09/|2018|21</v>
      </c>
      <c r="E896" s="72" t="n">
        <f aca="false">VLOOKUP(D896,'EST. DESCRITIVAS'!E:Q,3,0)</f>
        <v>0.718868520859672</v>
      </c>
      <c r="F896" s="72" t="n">
        <f aca="false">VLOOKUP(D896,'EST. DESCRITIVAS'!$E:$Q,5,0)</f>
        <v>0.22787610619469</v>
      </c>
      <c r="G896" s="72" t="n">
        <f aca="false">VLOOKUP(D896,'EST. DESCRITIVAS'!$E:$Q,7,0)</f>
        <v>0.946744627054362</v>
      </c>
      <c r="H896" s="72" t="n">
        <f aca="false">VLOOKUP(D896,'EST. DESCRITIVAS'!$E:$Q,13,0)</f>
        <v>0.124525916561315</v>
      </c>
      <c r="I896" s="72" t="n">
        <f aca="false">VLOOKUP(D896,'EST. DESCRITIVAS'!$E:$Q,11,0)</f>
        <v>0.824747155499368</v>
      </c>
      <c r="J896" s="72" t="n">
        <f aca="false">VLOOKUP(D896,'EST. DESCRITIVAS'!$E:$Q,9,0)</f>
        <v>0.13653603034134</v>
      </c>
    </row>
    <row r="897" customFormat="false" ht="12.75" hidden="false" customHeight="false" outlineLevel="0" collapsed="false">
      <c r="A897" s="89" t="n">
        <v>22</v>
      </c>
      <c r="B897" s="89" t="str">
        <f aca="false">B896</f>
        <v>09/</v>
      </c>
      <c r="C897" s="89" t="n">
        <f aca="false">C896</f>
        <v>2018</v>
      </c>
      <c r="D897" s="89" t="str">
        <f aca="false">B897&amp;"|"&amp;C897&amp;"|"&amp;A897</f>
        <v>09/|2018|22</v>
      </c>
      <c r="E897" s="72" t="n">
        <f aca="false">VLOOKUP(D897,'EST. DESCRITIVAS'!E:Q,3,0)</f>
        <v>0.569281471063625</v>
      </c>
      <c r="F897" s="72" t="n">
        <f aca="false">VLOOKUP(D897,'EST. DESCRITIVAS'!$E:$Q,5,0)</f>
        <v>0.334249949271256</v>
      </c>
      <c r="G897" s="72" t="n">
        <f aca="false">VLOOKUP(D897,'EST. DESCRITIVAS'!$E:$Q,7,0)</f>
        <v>0.903531420334881</v>
      </c>
      <c r="H897" s="72" t="n">
        <f aca="false">VLOOKUP(D897,'EST. DESCRITIVAS'!$E:$Q,13,0)</f>
        <v>0.118383397356507</v>
      </c>
      <c r="I897" s="72" t="n">
        <f aca="false">VLOOKUP(D897,'EST. DESCRITIVAS'!$E:$Q,11,0)</f>
        <v>0.854768851851072</v>
      </c>
      <c r="J897" s="72" t="n">
        <f aca="false">VLOOKUP(D897,'EST. DESCRITIVAS'!$E:$Q,9,0)</f>
        <v>0.409786799331081</v>
      </c>
    </row>
    <row r="898" customFormat="false" ht="12.75" hidden="false" customHeight="false" outlineLevel="0" collapsed="false">
      <c r="A898" s="89" t="n">
        <v>23</v>
      </c>
      <c r="B898" s="89" t="str">
        <f aca="false">B897</f>
        <v>09/</v>
      </c>
      <c r="C898" s="89" t="n">
        <f aca="false">C897</f>
        <v>2018</v>
      </c>
      <c r="D898" s="89" t="str">
        <f aca="false">B898&amp;"|"&amp;C898&amp;"|"&amp;A898</f>
        <v>09/|2018|23</v>
      </c>
      <c r="E898" s="72" t="n">
        <f aca="false">VLOOKUP(D898,'EST. DESCRITIVAS'!E:Q,3,0)</f>
        <v>0.38305286418494</v>
      </c>
      <c r="F898" s="72" t="n">
        <f aca="false">VLOOKUP(D898,'EST. DESCRITIVAS'!$E:$Q,5,0)</f>
        <v>0.50365213449709</v>
      </c>
      <c r="G898" s="72" t="n">
        <f aca="false">VLOOKUP(D898,'EST. DESCRITIVAS'!$E:$Q,7,0)</f>
        <v>0.886704998682028</v>
      </c>
      <c r="H898" s="72" t="n">
        <f aca="false">VLOOKUP(D898,'EST. DESCRITIVAS'!$E:$Q,13,0)</f>
        <v>0.0712104639504146</v>
      </c>
      <c r="I898" s="72" t="n">
        <f aca="false">VLOOKUP(D898,'EST. DESCRITIVAS'!$E:$Q,11,0)</f>
        <v>0.807517731020601</v>
      </c>
      <c r="J898" s="72" t="n">
        <f aca="false">VLOOKUP(D898,'EST. DESCRITIVAS'!$E:$Q,9,0)</f>
        <v>0.350157171116974</v>
      </c>
    </row>
    <row r="899" customFormat="false" ht="12.75" hidden="false" customHeight="false" outlineLevel="0" collapsed="false">
      <c r="A899" s="89" t="n">
        <v>1</v>
      </c>
      <c r="B899" s="89" t="s">
        <v>28</v>
      </c>
      <c r="C899" s="89" t="n">
        <f aca="false">C898</f>
        <v>2018</v>
      </c>
      <c r="D899" s="89" t="str">
        <f aca="false">B899&amp;"|"&amp;C899&amp;"|"&amp;A899</f>
        <v>12/|2018|1</v>
      </c>
      <c r="E899" s="72" t="n">
        <f aca="false">VLOOKUP(D899,'EST. DESCRITIVAS'!E:Q,3,0)</f>
        <v>0.886752959129244</v>
      </c>
      <c r="F899" s="72" t="n">
        <f aca="false">VLOOKUP(D899,'EST. DESCRITIVAS'!$E:$Q,5,0)</f>
        <v>0.104323400922344</v>
      </c>
      <c r="G899" s="72" t="n">
        <f aca="false">VLOOKUP(D899,'EST. DESCRITIVAS'!$E:$Q,7,0)</f>
        <v>0.991076360051587</v>
      </c>
      <c r="H899" s="72" t="n">
        <f aca="false">VLOOKUP(D899,'EST. DESCRITIVAS'!$E:$Q,13,0)</f>
        <v>0.115130890405872</v>
      </c>
      <c r="I899" s="72" t="n">
        <f aca="false">VLOOKUP(D899,'EST. DESCRITIVAS'!$E:$Q,11,0)</f>
        <v>0.837957880095341</v>
      </c>
      <c r="J899" s="72" t="n">
        <f aca="false">VLOOKUP(D899,'EST. DESCRITIVAS'!$E:$Q,9,0)</f>
        <v>0.263101532062579</v>
      </c>
    </row>
    <row r="900" customFormat="false" ht="12.75" hidden="false" customHeight="false" outlineLevel="0" collapsed="false">
      <c r="A900" s="89" t="n">
        <v>2</v>
      </c>
      <c r="B900" s="89" t="str">
        <f aca="false">B899</f>
        <v>12/</v>
      </c>
      <c r="C900" s="89" t="n">
        <f aca="false">C899</f>
        <v>2018</v>
      </c>
      <c r="D900" s="89" t="str">
        <f aca="false">B900&amp;"|"&amp;C900&amp;"|"&amp;A900</f>
        <v>12/|2018|2</v>
      </c>
      <c r="E900" s="72" t="n">
        <f aca="false">VLOOKUP(D900,'EST. DESCRITIVAS'!E:Q,3,0)</f>
        <v>0.781245645813013</v>
      </c>
      <c r="F900" s="72" t="n">
        <f aca="false">VLOOKUP(D900,'EST. DESCRITIVAS'!$E:$Q,5,0)</f>
        <v>0.225024383447123</v>
      </c>
      <c r="G900" s="72" t="n">
        <f aca="false">VLOOKUP(D900,'EST. DESCRITIVAS'!$E:$Q,7,0)</f>
        <v>1.00627002926014</v>
      </c>
      <c r="H900" s="72" t="n">
        <f aca="false">VLOOKUP(D900,'EST. DESCRITIVAS'!$E:$Q,13,0)</f>
        <v>0.125191584227393</v>
      </c>
      <c r="I900" s="72" t="n">
        <f aca="false">VLOOKUP(D900,'EST. DESCRITIVAS'!$E:$Q,11,0)</f>
        <v>0.820328828201199</v>
      </c>
      <c r="J900" s="72" t="n">
        <f aca="false">VLOOKUP(D900,'EST. DESCRITIVAS'!$E:$Q,9,0)</f>
        <v>0.0829385537132506</v>
      </c>
    </row>
    <row r="901" customFormat="false" ht="12.75" hidden="false" customHeight="false" outlineLevel="0" collapsed="false">
      <c r="A901" s="89" t="n">
        <v>3</v>
      </c>
      <c r="B901" s="89" t="str">
        <f aca="false">B900</f>
        <v>12/</v>
      </c>
      <c r="C901" s="89" t="n">
        <f aca="false">C900</f>
        <v>2018</v>
      </c>
      <c r="D901" s="89" t="str">
        <f aca="false">B901&amp;"|"&amp;C901&amp;"|"&amp;A901</f>
        <v>12/|2018|3</v>
      </c>
      <c r="E901" s="72" t="str">
        <f aca="false">VLOOKUP(D901,'EST. DESCRITIVAS'!E:Q,3,0)</f>
        <v/>
      </c>
      <c r="F901" s="72" t="str">
        <f aca="false">VLOOKUP(D901,'EST. DESCRITIVAS'!$E:$Q,5,0)</f>
        <v/>
      </c>
      <c r="G901" s="72" t="str">
        <f aca="false">VLOOKUP(D901,'EST. DESCRITIVAS'!$E:$Q,7,0)</f>
        <v/>
      </c>
      <c r="H901" s="72" t="str">
        <f aca="false">VLOOKUP(D901,'EST. DESCRITIVAS'!$E:$Q,13,0)</f>
        <v/>
      </c>
      <c r="I901" s="72" t="str">
        <f aca="false">VLOOKUP(D901,'EST. DESCRITIVAS'!$E:$Q,11,0)</f>
        <v/>
      </c>
      <c r="J901" s="72" t="str">
        <f aca="false">VLOOKUP(D901,'EST. DESCRITIVAS'!$E:$Q,9,0)</f>
        <v/>
      </c>
    </row>
    <row r="902" customFormat="false" ht="12.75" hidden="false" customHeight="false" outlineLevel="0" collapsed="false">
      <c r="A902" s="89" t="n">
        <v>4</v>
      </c>
      <c r="B902" s="89" t="str">
        <f aca="false">B901</f>
        <v>12/</v>
      </c>
      <c r="C902" s="89" t="n">
        <f aca="false">C901</f>
        <v>2018</v>
      </c>
      <c r="D902" s="89" t="str">
        <f aca="false">B902&amp;"|"&amp;C902&amp;"|"&amp;A902</f>
        <v>12/|2018|4</v>
      </c>
      <c r="E902" s="72" t="n">
        <f aca="false">VLOOKUP(D902,'EST. DESCRITIVAS'!E:Q,3,0)</f>
        <v>1.47073863636364</v>
      </c>
      <c r="F902" s="72" t="n">
        <f aca="false">VLOOKUP(D902,'EST. DESCRITIVAS'!$E:$Q,5,0)</f>
        <v>0.119382504288165</v>
      </c>
      <c r="G902" s="72" t="n">
        <f aca="false">VLOOKUP(D902,'EST. DESCRITIVAS'!$E:$Q,7,0)</f>
        <v>1.59012114065181</v>
      </c>
      <c r="H902" s="72" t="n">
        <f aca="false">VLOOKUP(D902,'EST. DESCRITIVAS'!$E:$Q,13,0)</f>
        <v>0.107498927958834</v>
      </c>
      <c r="I902" s="72" t="n">
        <f aca="false">VLOOKUP(D902,'EST. DESCRITIVAS'!$E:$Q,11,0)</f>
        <v>1.39908876500858</v>
      </c>
      <c r="J902" s="72" t="n">
        <f aca="false">VLOOKUP(D902,'EST. DESCRITIVAS'!$E:$Q,9,0)</f>
        <v>0.36489065180103</v>
      </c>
    </row>
    <row r="903" customFormat="false" ht="12.75" hidden="false" customHeight="false" outlineLevel="0" collapsed="false">
      <c r="A903" s="89" t="n">
        <v>5</v>
      </c>
      <c r="B903" s="89" t="str">
        <f aca="false">B902</f>
        <v>12/</v>
      </c>
      <c r="C903" s="89" t="n">
        <f aca="false">C902</f>
        <v>2018</v>
      </c>
      <c r="D903" s="89" t="str">
        <f aca="false">B903&amp;"|"&amp;C903&amp;"|"&amp;A903</f>
        <v>12/|2018|5</v>
      </c>
      <c r="E903" s="72" t="str">
        <f aca="false">VLOOKUP(D903,'EST. DESCRITIVAS'!E:Q,3,0)</f>
        <v/>
      </c>
      <c r="F903" s="72" t="str">
        <f aca="false">VLOOKUP(D903,'EST. DESCRITIVAS'!$E:$Q,5,0)</f>
        <v/>
      </c>
      <c r="G903" s="72" t="str">
        <f aca="false">VLOOKUP(D903,'EST. DESCRITIVAS'!$E:$Q,7,0)</f>
        <v/>
      </c>
      <c r="H903" s="72" t="str">
        <f aca="false">VLOOKUP(D903,'EST. DESCRITIVAS'!$E:$Q,13,0)</f>
        <v/>
      </c>
      <c r="I903" s="72" t="str">
        <f aca="false">VLOOKUP(D903,'EST. DESCRITIVAS'!$E:$Q,11,0)</f>
        <v/>
      </c>
      <c r="J903" s="72" t="str">
        <f aca="false">VLOOKUP(D903,'EST. DESCRITIVAS'!$E:$Q,9,0)</f>
        <v/>
      </c>
    </row>
    <row r="904" customFormat="false" ht="12.75" hidden="false" customHeight="false" outlineLevel="0" collapsed="false">
      <c r="A904" s="89" t="n">
        <v>6</v>
      </c>
      <c r="B904" s="89" t="str">
        <f aca="false">B903</f>
        <v>12/</v>
      </c>
      <c r="C904" s="89" t="n">
        <f aca="false">C903</f>
        <v>2018</v>
      </c>
      <c r="D904" s="89" t="str">
        <f aca="false">B904&amp;"|"&amp;C904&amp;"|"&amp;A904</f>
        <v>12/|2018|6</v>
      </c>
      <c r="E904" s="72" t="n">
        <f aca="false">VLOOKUP(D904,'EST. DESCRITIVAS'!E:Q,3,0)</f>
        <v>0.412485356313166</v>
      </c>
      <c r="F904" s="72" t="n">
        <f aca="false">VLOOKUP(D904,'EST. DESCRITIVAS'!$E:$Q,5,0)</f>
        <v>0.274685781228283</v>
      </c>
      <c r="G904" s="72" t="n">
        <f aca="false">VLOOKUP(D904,'EST. DESCRITIVAS'!$E:$Q,7,0)</f>
        <v>0.687171137541449</v>
      </c>
      <c r="H904" s="72" t="n">
        <f aca="false">VLOOKUP(D904,'EST. DESCRITIVAS'!$E:$Q,13,0)</f>
        <v>0.291364692333658</v>
      </c>
      <c r="I904" s="72" t="n">
        <f aca="false">VLOOKUP(D904,'EST. DESCRITIVAS'!$E:$Q,11,0)</f>
        <v>0.189186505966682</v>
      </c>
      <c r="J904" s="72" t="n">
        <f aca="false">VLOOKUP(D904,'EST. DESCRITIVAS'!$E:$Q,9,0)</f>
        <v>0.366519071540615</v>
      </c>
    </row>
    <row r="905" customFormat="false" ht="12.75" hidden="false" customHeight="false" outlineLevel="0" collapsed="false">
      <c r="A905" s="89" t="n">
        <v>7</v>
      </c>
      <c r="B905" s="89" t="str">
        <f aca="false">B904</f>
        <v>12/</v>
      </c>
      <c r="C905" s="89" t="n">
        <f aca="false">C904</f>
        <v>2018</v>
      </c>
      <c r="D905" s="89" t="str">
        <f aca="false">B905&amp;"|"&amp;C905&amp;"|"&amp;A905</f>
        <v>12/|2018|7</v>
      </c>
      <c r="E905" s="72" t="n">
        <f aca="false">VLOOKUP(D905,'EST. DESCRITIVAS'!E:Q,3,0)</f>
        <v>0.89436578633389</v>
      </c>
      <c r="F905" s="72" t="n">
        <f aca="false">VLOOKUP(D905,'EST. DESCRITIVAS'!$E:$Q,5,0)</f>
        <v>0.0456955513585922</v>
      </c>
      <c r="G905" s="72" t="n">
        <f aca="false">VLOOKUP(D905,'EST. DESCRITIVAS'!$E:$Q,7,0)</f>
        <v>0.940061337692482</v>
      </c>
      <c r="H905" s="72" t="n">
        <f aca="false">VLOOKUP(D905,'EST. DESCRITIVAS'!$E:$Q,13,0)</f>
        <v>0.107844292403026</v>
      </c>
      <c r="I905" s="72" t="n">
        <f aca="false">VLOOKUP(D905,'EST. DESCRITIVAS'!$E:$Q,11,0)</f>
        <v>0.579330044144378</v>
      </c>
      <c r="J905" s="72" t="n">
        <f aca="false">VLOOKUP(D905,'EST. DESCRITIVAS'!$E:$Q,9,0)</f>
        <v>0.245431989173818</v>
      </c>
    </row>
    <row r="906" customFormat="false" ht="12.75" hidden="false" customHeight="false" outlineLevel="0" collapsed="false">
      <c r="A906" s="89" t="n">
        <v>8</v>
      </c>
      <c r="B906" s="89" t="str">
        <f aca="false">B905</f>
        <v>12/</v>
      </c>
      <c r="C906" s="89" t="n">
        <f aca="false">C905</f>
        <v>2018</v>
      </c>
      <c r="D906" s="89" t="str">
        <f aca="false">B906&amp;"|"&amp;C906&amp;"|"&amp;A906</f>
        <v>12/|2018|8</v>
      </c>
      <c r="E906" s="72" t="n">
        <f aca="false">VLOOKUP(D906,'EST. DESCRITIVAS'!E:Q,3,0)</f>
        <v>0.871890524591862</v>
      </c>
      <c r="F906" s="72" t="n">
        <f aca="false">VLOOKUP(D906,'EST. DESCRITIVAS'!$E:$Q,5,0)</f>
        <v>0.179024177525263</v>
      </c>
      <c r="G906" s="72" t="n">
        <f aca="false">VLOOKUP(D906,'EST. DESCRITIVAS'!$E:$Q,7,0)</f>
        <v>1.05091470211713</v>
      </c>
      <c r="H906" s="72" t="n">
        <f aca="false">VLOOKUP(D906,'EST. DESCRITIVAS'!$E:$Q,13,0)</f>
        <v>0.18644863940952</v>
      </c>
      <c r="I906" s="72" t="n">
        <f aca="false">VLOOKUP(D906,'EST. DESCRITIVAS'!$E:$Q,11,0)</f>
        <v>0.478597358602209</v>
      </c>
      <c r="J906" s="72" t="n">
        <f aca="false">VLOOKUP(D906,'EST. DESCRITIVAS'!$E:$Q,9,0)</f>
        <v>0.118165323626614</v>
      </c>
    </row>
    <row r="907" customFormat="false" ht="12.75" hidden="false" customHeight="false" outlineLevel="0" collapsed="false">
      <c r="A907" s="89" t="n">
        <v>9</v>
      </c>
      <c r="B907" s="89" t="str">
        <f aca="false">B906</f>
        <v>12/</v>
      </c>
      <c r="C907" s="89" t="n">
        <f aca="false">C906</f>
        <v>2018</v>
      </c>
      <c r="D907" s="89" t="str">
        <f aca="false">B907&amp;"|"&amp;C907&amp;"|"&amp;A907</f>
        <v>12/|2018|9</v>
      </c>
      <c r="E907" s="72" t="n">
        <f aca="false">VLOOKUP(D907,'EST. DESCRITIVAS'!E:Q,3,0)</f>
        <v>0.760074363101691</v>
      </c>
      <c r="F907" s="72" t="n">
        <f aca="false">VLOOKUP(D907,'EST. DESCRITIVAS'!$E:$Q,5,0)</f>
        <v>0.0808066060519788</v>
      </c>
      <c r="G907" s="72" t="n">
        <f aca="false">VLOOKUP(D907,'EST. DESCRITIVAS'!$E:$Q,7,0)</f>
        <v>0.84088096915367</v>
      </c>
      <c r="H907" s="72" t="n">
        <f aca="false">VLOOKUP(D907,'EST. DESCRITIVAS'!$E:$Q,13,0)</f>
        <v>0.209078089773492</v>
      </c>
      <c r="I907" s="72" t="n">
        <f aca="false">VLOOKUP(D907,'EST. DESCRITIVAS'!$E:$Q,11,0)</f>
        <v>0.632271298787098</v>
      </c>
      <c r="J907" s="72" t="n">
        <f aca="false">VLOOKUP(D907,'EST. DESCRITIVAS'!$E:$Q,9,0)</f>
        <v>0.284791699364774</v>
      </c>
    </row>
    <row r="908" customFormat="false" ht="12.75" hidden="false" customHeight="false" outlineLevel="0" collapsed="false">
      <c r="A908" s="89" t="n">
        <v>10</v>
      </c>
      <c r="B908" s="89" t="str">
        <f aca="false">B907</f>
        <v>12/</v>
      </c>
      <c r="C908" s="89" t="n">
        <f aca="false">C907</f>
        <v>2018</v>
      </c>
      <c r="D908" s="89" t="str">
        <f aca="false">B908&amp;"|"&amp;C908&amp;"|"&amp;A908</f>
        <v>12/|2018|10</v>
      </c>
      <c r="E908" s="72" t="n">
        <f aca="false">VLOOKUP(D908,'EST. DESCRITIVAS'!E:Q,3,0)</f>
        <v>0.710219922380338</v>
      </c>
      <c r="F908" s="72" t="n">
        <f aca="false">VLOOKUP(D908,'EST. DESCRITIVAS'!$E:$Q,5,0)</f>
        <v>0.274744861290787</v>
      </c>
      <c r="G908" s="72" t="n">
        <f aca="false">VLOOKUP(D908,'EST. DESCRITIVAS'!$E:$Q,7,0)</f>
        <v>0.98496478367113</v>
      </c>
      <c r="H908" s="72" t="n">
        <f aca="false">VLOOKUP(D908,'EST. DESCRITIVAS'!$E:$Q,13,0)</f>
        <v>0.158027885582866</v>
      </c>
      <c r="I908" s="72" t="n">
        <f aca="false">VLOOKUP(D908,'EST. DESCRITIVAS'!$E:$Q,11,0)</f>
        <v>1.03260025873222</v>
      </c>
      <c r="J908" s="72" t="n">
        <f aca="false">VLOOKUP(D908,'EST. DESCRITIVAS'!$E:$Q,9,0)</f>
        <v>0.308590867711179</v>
      </c>
    </row>
    <row r="909" customFormat="false" ht="12.75" hidden="false" customHeight="false" outlineLevel="0" collapsed="false">
      <c r="A909" s="89" t="n">
        <v>11</v>
      </c>
      <c r="B909" s="89" t="str">
        <f aca="false">B908</f>
        <v>12/</v>
      </c>
      <c r="C909" s="89" t="n">
        <f aca="false">C908</f>
        <v>2018</v>
      </c>
      <c r="D909" s="89" t="str">
        <f aca="false">B909&amp;"|"&amp;C909&amp;"|"&amp;A909</f>
        <v>12/|2018|11</v>
      </c>
      <c r="E909" s="72" t="n">
        <f aca="false">VLOOKUP(D909,'EST. DESCRITIVAS'!E:Q,3,0)</f>
        <v>0.717259194412947</v>
      </c>
      <c r="F909" s="72" t="n">
        <f aca="false">VLOOKUP(D909,'EST. DESCRITIVAS'!$E:$Q,5,0)</f>
        <v>0.235503095323427</v>
      </c>
      <c r="G909" s="72" t="n">
        <f aca="false">VLOOKUP(D909,'EST. DESCRITIVAS'!$E:$Q,7,0)</f>
        <v>0.952762289736374</v>
      </c>
      <c r="H909" s="72" t="n">
        <f aca="false">VLOOKUP(D909,'EST. DESCRITIVAS'!$E:$Q,13,0)</f>
        <v>0.0928538274883523</v>
      </c>
      <c r="I909" s="72" t="n">
        <f aca="false">VLOOKUP(D909,'EST. DESCRITIVAS'!$E:$Q,11,0)</f>
        <v>0.830709995319316</v>
      </c>
      <c r="J909" s="72" t="n">
        <f aca="false">VLOOKUP(D909,'EST. DESCRITIVAS'!$E:$Q,9,0)</f>
        <v>0.115417080388321</v>
      </c>
    </row>
    <row r="910" customFormat="false" ht="12.75" hidden="false" customHeight="false" outlineLevel="0" collapsed="false">
      <c r="A910" s="89" t="n">
        <v>12</v>
      </c>
      <c r="B910" s="89" t="str">
        <f aca="false">B909</f>
        <v>12/</v>
      </c>
      <c r="C910" s="89" t="n">
        <f aca="false">C909</f>
        <v>2018</v>
      </c>
      <c r="D910" s="89" t="str">
        <f aca="false">B910&amp;"|"&amp;C910&amp;"|"&amp;A910</f>
        <v>12/|2018|12</v>
      </c>
      <c r="E910" s="72" t="n">
        <f aca="false">VLOOKUP(D910,'EST. DESCRITIVAS'!E:Q,3,0)</f>
        <v>0.817571001772719</v>
      </c>
      <c r="F910" s="72" t="n">
        <f aca="false">VLOOKUP(D910,'EST. DESCRITIVAS'!$E:$Q,5,0)</f>
        <v>0.228256288197156</v>
      </c>
      <c r="G910" s="72" t="n">
        <f aca="false">VLOOKUP(D910,'EST. DESCRITIVAS'!$E:$Q,7,0)</f>
        <v>1.04582728996988</v>
      </c>
      <c r="H910" s="72" t="n">
        <f aca="false">VLOOKUP(D910,'EST. DESCRITIVAS'!$E:$Q,13,0)</f>
        <v>0.0664460064214608</v>
      </c>
      <c r="I910" s="72" t="n">
        <f aca="false">VLOOKUP(D910,'EST. DESCRITIVAS'!$E:$Q,11,0)</f>
        <v>0.916384643038665</v>
      </c>
      <c r="J910" s="72" t="n">
        <f aca="false">VLOOKUP(D910,'EST. DESCRITIVAS'!$E:$Q,9,0)</f>
        <v>0.28342754782005</v>
      </c>
    </row>
    <row r="911" customFormat="false" ht="12.75" hidden="false" customHeight="false" outlineLevel="0" collapsed="false">
      <c r="A911" s="89" t="n">
        <v>13</v>
      </c>
      <c r="B911" s="89" t="str">
        <f aca="false">B910</f>
        <v>12/</v>
      </c>
      <c r="C911" s="89" t="n">
        <f aca="false">C910</f>
        <v>2018</v>
      </c>
      <c r="D911" s="89" t="str">
        <f aca="false">B911&amp;"|"&amp;C911&amp;"|"&amp;A911</f>
        <v>12/|2018|13</v>
      </c>
      <c r="E911" s="72" t="n">
        <f aca="false">VLOOKUP(D911,'EST. DESCRITIVAS'!E:Q,3,0)</f>
        <v>0.660843641030762</v>
      </c>
      <c r="F911" s="72" t="n">
        <f aca="false">VLOOKUP(D911,'EST. DESCRITIVAS'!$E:$Q,5,0)</f>
        <v>0.240231504403215</v>
      </c>
      <c r="G911" s="72" t="n">
        <f aca="false">VLOOKUP(D911,'EST. DESCRITIVAS'!$E:$Q,7,0)</f>
        <v>0.901075145433977</v>
      </c>
      <c r="H911" s="72" t="n">
        <f aca="false">VLOOKUP(D911,'EST. DESCRITIVAS'!$E:$Q,13,0)</f>
        <v>0.16439405047</v>
      </c>
      <c r="I911" s="72" t="n">
        <f aca="false">VLOOKUP(D911,'EST. DESCRITIVAS'!$E:$Q,11,0)</f>
        <v>0.770007132692878</v>
      </c>
      <c r="J911" s="72" t="n">
        <f aca="false">VLOOKUP(D911,'EST. DESCRITIVAS'!$E:$Q,9,0)</f>
        <v>0.285140553715126</v>
      </c>
    </row>
    <row r="912" customFormat="false" ht="12.75" hidden="false" customHeight="false" outlineLevel="0" collapsed="false">
      <c r="A912" s="89" t="n">
        <v>14</v>
      </c>
      <c r="B912" s="89" t="str">
        <f aca="false">B911</f>
        <v>12/</v>
      </c>
      <c r="C912" s="89" t="n">
        <f aca="false">C911</f>
        <v>2018</v>
      </c>
      <c r="D912" s="89" t="str">
        <f aca="false">B912&amp;"|"&amp;C912&amp;"|"&amp;A912</f>
        <v>12/|2018|14</v>
      </c>
      <c r="E912" s="72" t="n">
        <f aca="false">VLOOKUP(D912,'EST. DESCRITIVAS'!E:Q,3,0)</f>
        <v>0.833344133369575</v>
      </c>
      <c r="F912" s="72" t="n">
        <f aca="false">VLOOKUP(D912,'EST. DESCRITIVAS'!$E:$Q,5,0)</f>
        <v>0.145852677357977</v>
      </c>
      <c r="G912" s="72" t="n">
        <f aca="false">VLOOKUP(D912,'EST. DESCRITIVAS'!$E:$Q,7,0)</f>
        <v>0.979196810727552</v>
      </c>
      <c r="H912" s="72" t="n">
        <f aca="false">VLOOKUP(D912,'EST. DESCRITIVAS'!$E:$Q,13,0)</f>
        <v>0.137425894717768</v>
      </c>
      <c r="I912" s="72" t="n">
        <f aca="false">VLOOKUP(D912,'EST. DESCRITIVAS'!$E:$Q,11,0)</f>
        <v>0.772460777385159</v>
      </c>
      <c r="J912" s="72" t="n">
        <f aca="false">VLOOKUP(D912,'EST. DESCRITIVAS'!$E:$Q,9,0)</f>
        <v>0.107486164718674</v>
      </c>
    </row>
    <row r="913" customFormat="false" ht="12.75" hidden="false" customHeight="false" outlineLevel="0" collapsed="false">
      <c r="A913" s="89" t="n">
        <v>15</v>
      </c>
      <c r="B913" s="89" t="str">
        <f aca="false">B912</f>
        <v>12/</v>
      </c>
      <c r="C913" s="89" t="n">
        <f aca="false">C912</f>
        <v>2018</v>
      </c>
      <c r="D913" s="89" t="str">
        <f aca="false">B913&amp;"|"&amp;C913&amp;"|"&amp;A913</f>
        <v>12/|2018|15</v>
      </c>
      <c r="E913" s="72" t="n">
        <f aca="false">VLOOKUP(D913,'EST. DESCRITIVAS'!E:Q,3,0)</f>
        <v>0.751742861744473</v>
      </c>
      <c r="F913" s="72" t="n">
        <f aca="false">VLOOKUP(D913,'EST. DESCRITIVAS'!$E:$Q,5,0)</f>
        <v>0.188643213768033</v>
      </c>
      <c r="G913" s="72" t="n">
        <f aca="false">VLOOKUP(D913,'EST. DESCRITIVAS'!$E:$Q,7,0)</f>
        <v>0.940386075512506</v>
      </c>
      <c r="H913" s="72" t="n">
        <f aca="false">VLOOKUP(D913,'EST. DESCRITIVAS'!$E:$Q,13,0)</f>
        <v>0.193175804707452</v>
      </c>
      <c r="I913" s="72" t="n">
        <f aca="false">VLOOKUP(D913,'EST. DESCRITIVAS'!$E:$Q,11,0)</f>
        <v>0.706048823136921</v>
      </c>
      <c r="J913" s="72" t="n">
        <f aca="false">VLOOKUP(D913,'EST. DESCRITIVAS'!$E:$Q,9,0)</f>
        <v>0.208246094379127</v>
      </c>
    </row>
    <row r="914" customFormat="false" ht="12.75" hidden="false" customHeight="false" outlineLevel="0" collapsed="false">
      <c r="A914" s="89" t="n">
        <v>16</v>
      </c>
      <c r="B914" s="89" t="str">
        <f aca="false">B913</f>
        <v>12/</v>
      </c>
      <c r="C914" s="89" t="n">
        <f aca="false">C913</f>
        <v>2018</v>
      </c>
      <c r="D914" s="89" t="str">
        <f aca="false">B914&amp;"|"&amp;C914&amp;"|"&amp;A914</f>
        <v>12/|2018|16</v>
      </c>
      <c r="E914" s="72" t="n">
        <f aca="false">VLOOKUP(D914,'EST. DESCRITIVAS'!E:Q,3,0)</f>
        <v>0.824954219333043</v>
      </c>
      <c r="F914" s="72" t="n">
        <f aca="false">VLOOKUP(D914,'EST. DESCRITIVAS'!$E:$Q,5,0)</f>
        <v>0.184055470062218</v>
      </c>
      <c r="G914" s="72" t="n">
        <f aca="false">VLOOKUP(D914,'EST. DESCRITIVAS'!$E:$Q,7,0)</f>
        <v>1.00900968939526</v>
      </c>
      <c r="H914" s="72" t="n">
        <f aca="false">VLOOKUP(D914,'EST. DESCRITIVAS'!$E:$Q,13,0)</f>
        <v>0.101722138082342</v>
      </c>
      <c r="I914" s="72" t="n">
        <f aca="false">VLOOKUP(D914,'EST. DESCRITIVAS'!$E:$Q,11,0)</f>
        <v>0.857512698805845</v>
      </c>
      <c r="J914" s="72" t="n">
        <f aca="false">VLOOKUP(D914,'EST. DESCRITIVAS'!$E:$Q,9,0)</f>
        <v>0.126405124727786</v>
      </c>
    </row>
    <row r="915" customFormat="false" ht="12.75" hidden="false" customHeight="false" outlineLevel="0" collapsed="false">
      <c r="A915" s="89" t="n">
        <v>17</v>
      </c>
      <c r="B915" s="89" t="str">
        <f aca="false">B914</f>
        <v>12/</v>
      </c>
      <c r="C915" s="89" t="n">
        <f aca="false">C914</f>
        <v>2018</v>
      </c>
      <c r="D915" s="89" t="str">
        <f aca="false">B915&amp;"|"&amp;C915&amp;"|"&amp;A915</f>
        <v>12/|2018|17</v>
      </c>
      <c r="E915" s="72" t="n">
        <f aca="false">VLOOKUP(D915,'EST. DESCRITIVAS'!E:Q,3,0)</f>
        <v>0.899691105774268</v>
      </c>
      <c r="F915" s="72" t="n">
        <f aca="false">VLOOKUP(D915,'EST. DESCRITIVAS'!$E:$Q,5,0)</f>
        <v>0.0756572908677117</v>
      </c>
      <c r="G915" s="72" t="n">
        <f aca="false">VLOOKUP(D915,'EST. DESCRITIVAS'!$E:$Q,7,0)</f>
        <v>0.975348396641979</v>
      </c>
      <c r="H915" s="72" t="n">
        <f aca="false">VLOOKUP(D915,'EST. DESCRITIVAS'!$E:$Q,13,0)</f>
        <v>0.0742104755797527</v>
      </c>
      <c r="I915" s="72" t="n">
        <f aca="false">VLOOKUP(D915,'EST. DESCRITIVAS'!$E:$Q,11,0)</f>
        <v>0.641491158583863</v>
      </c>
      <c r="J915" s="72" t="str">
        <f aca="false">VLOOKUP(D915,'EST. DESCRITIVAS'!$E:$Q,9,0)</f>
        <v/>
      </c>
    </row>
    <row r="916" customFormat="false" ht="12.75" hidden="false" customHeight="false" outlineLevel="0" collapsed="false">
      <c r="A916" s="89" t="n">
        <v>18</v>
      </c>
      <c r="B916" s="89" t="str">
        <f aca="false">B915</f>
        <v>12/</v>
      </c>
      <c r="C916" s="89" t="n">
        <f aca="false">C915</f>
        <v>2018</v>
      </c>
      <c r="D916" s="89" t="str">
        <f aca="false">B916&amp;"|"&amp;C916&amp;"|"&amp;A916</f>
        <v>12/|2018|18</v>
      </c>
      <c r="E916" s="72" t="n">
        <f aca="false">VLOOKUP(D916,'EST. DESCRITIVAS'!E:Q,3,0)</f>
        <v>0.768306180702541</v>
      </c>
      <c r="F916" s="72" t="n">
        <f aca="false">VLOOKUP(D916,'EST. DESCRITIVAS'!$E:$Q,5,0)</f>
        <v>0.114105128254918</v>
      </c>
      <c r="G916" s="72" t="n">
        <f aca="false">VLOOKUP(D916,'EST. DESCRITIVAS'!$E:$Q,7,0)</f>
        <v>0.882411308957457</v>
      </c>
      <c r="H916" s="72" t="n">
        <f aca="false">VLOOKUP(D916,'EST. DESCRITIVAS'!$E:$Q,13,0)</f>
        <v>0.0229368531427795</v>
      </c>
      <c r="I916" s="72" t="n">
        <f aca="false">VLOOKUP(D916,'EST. DESCRITIVAS'!$E:$Q,11,0)</f>
        <v>0.926220897493156</v>
      </c>
      <c r="J916" s="72" t="n">
        <f aca="false">VLOOKUP(D916,'EST. DESCRITIVAS'!$E:$Q,9,0)</f>
        <v>0.0973149964076973</v>
      </c>
    </row>
    <row r="917" customFormat="false" ht="12.75" hidden="false" customHeight="false" outlineLevel="0" collapsed="false">
      <c r="A917" s="89" t="n">
        <v>19</v>
      </c>
      <c r="B917" s="89" t="str">
        <f aca="false">B916</f>
        <v>12/</v>
      </c>
      <c r="C917" s="89" t="n">
        <f aca="false">C916</f>
        <v>2018</v>
      </c>
      <c r="D917" s="89" t="str">
        <f aca="false">B917&amp;"|"&amp;C917&amp;"|"&amp;A917</f>
        <v>12/|2018|19</v>
      </c>
      <c r="E917" s="72" t="n">
        <f aca="false">VLOOKUP(D917,'EST. DESCRITIVAS'!E:Q,3,0)</f>
        <v>0.485968020465832</v>
      </c>
      <c r="F917" s="72" t="n">
        <f aca="false">VLOOKUP(D917,'EST. DESCRITIVAS'!$E:$Q,5,0)</f>
        <v>0.209108900750317</v>
      </c>
      <c r="G917" s="72" t="n">
        <f aca="false">VLOOKUP(D917,'EST. DESCRITIVAS'!$E:$Q,7,0)</f>
        <v>0.695076921216149</v>
      </c>
      <c r="H917" s="72" t="n">
        <f aca="false">VLOOKUP(D917,'EST. DESCRITIVAS'!$E:$Q,13,0)</f>
        <v>0.0613172035297434</v>
      </c>
      <c r="I917" s="72" t="n">
        <f aca="false">VLOOKUP(D917,'EST. DESCRITIVAS'!$E:$Q,11,0)</f>
        <v>0.693420158540197</v>
      </c>
      <c r="J917" s="72" t="n">
        <f aca="false">VLOOKUP(D917,'EST. DESCRITIVAS'!$E:$Q,9,0)</f>
        <v>0.133098157784385</v>
      </c>
    </row>
    <row r="918" customFormat="false" ht="12.75" hidden="false" customHeight="false" outlineLevel="0" collapsed="false">
      <c r="A918" s="89" t="n">
        <v>20</v>
      </c>
      <c r="B918" s="89" t="str">
        <f aca="false">B917</f>
        <v>12/</v>
      </c>
      <c r="C918" s="89" t="n">
        <f aca="false">C917</f>
        <v>2018</v>
      </c>
      <c r="D918" s="89" t="str">
        <f aca="false">B918&amp;"|"&amp;C918&amp;"|"&amp;A918</f>
        <v>12/|2018|20</v>
      </c>
      <c r="E918" s="72" t="n">
        <f aca="false">VLOOKUP(D918,'EST. DESCRITIVAS'!E:Q,3,0)</f>
        <v>0.827653061224492</v>
      </c>
      <c r="F918" s="72" t="n">
        <f aca="false">VLOOKUP(D918,'EST. DESCRITIVAS'!$E:$Q,5,0)</f>
        <v>0.0929591836734696</v>
      </c>
      <c r="G918" s="72" t="n">
        <f aca="false">VLOOKUP(D918,'EST. DESCRITIVAS'!$E:$Q,7,0)</f>
        <v>0.920612244897962</v>
      </c>
      <c r="H918" s="72" t="n">
        <f aca="false">VLOOKUP(D918,'EST. DESCRITIVAS'!$E:$Q,13,0)</f>
        <v>0.0453061224489797</v>
      </c>
      <c r="I918" s="72" t="n">
        <f aca="false">VLOOKUP(D918,'EST. DESCRITIVAS'!$E:$Q,11,0)</f>
        <v>0.93061224489796</v>
      </c>
      <c r="J918" s="72" t="n">
        <f aca="false">VLOOKUP(D918,'EST. DESCRITIVAS'!$E:$Q,9,0)</f>
        <v>0.0500000000000001</v>
      </c>
    </row>
    <row r="919" customFormat="false" ht="12.75" hidden="false" customHeight="false" outlineLevel="0" collapsed="false">
      <c r="A919" s="89" t="n">
        <v>21</v>
      </c>
      <c r="B919" s="89" t="str">
        <f aca="false">B918</f>
        <v>12/</v>
      </c>
      <c r="C919" s="89" t="n">
        <f aca="false">C918</f>
        <v>2018</v>
      </c>
      <c r="D919" s="89" t="str">
        <f aca="false">B919&amp;"|"&amp;C919&amp;"|"&amp;A919</f>
        <v>12/|2018|21</v>
      </c>
      <c r="E919" s="72" t="n">
        <f aca="false">VLOOKUP(D919,'EST. DESCRITIVAS'!E:Q,3,0)</f>
        <v>0.730603448275862</v>
      </c>
      <c r="F919" s="72" t="n">
        <f aca="false">VLOOKUP(D919,'EST. DESCRITIVAS'!$E:$Q,5,0)</f>
        <v>0.209051724137931</v>
      </c>
      <c r="G919" s="72" t="n">
        <f aca="false">VLOOKUP(D919,'EST. DESCRITIVAS'!$E:$Q,7,0)</f>
        <v>0.939655172413793</v>
      </c>
      <c r="H919" s="72" t="n">
        <f aca="false">VLOOKUP(D919,'EST. DESCRITIVAS'!$E:$Q,13,0)</f>
        <v>0.120824353448276</v>
      </c>
      <c r="I919" s="72" t="n">
        <f aca="false">VLOOKUP(D919,'EST. DESCRITIVAS'!$E:$Q,11,0)</f>
        <v>0.874865301724138</v>
      </c>
      <c r="J919" s="72" t="n">
        <f aca="false">VLOOKUP(D919,'EST. DESCRITIVAS'!$E:$Q,9,0)</f>
        <v>0.145743534482759</v>
      </c>
    </row>
    <row r="920" customFormat="false" ht="12.75" hidden="false" customHeight="false" outlineLevel="0" collapsed="false">
      <c r="A920" s="89" t="n">
        <v>22</v>
      </c>
      <c r="B920" s="89" t="str">
        <f aca="false">B919</f>
        <v>12/</v>
      </c>
      <c r="C920" s="89" t="n">
        <f aca="false">C919</f>
        <v>2018</v>
      </c>
      <c r="D920" s="89" t="str">
        <f aca="false">B920&amp;"|"&amp;C920&amp;"|"&amp;A920</f>
        <v>12/|2018|22</v>
      </c>
      <c r="E920" s="72" t="n">
        <f aca="false">VLOOKUP(D920,'EST. DESCRITIVAS'!E:Q,3,0)</f>
        <v>0.598819828584007</v>
      </c>
      <c r="F920" s="72" t="n">
        <f aca="false">VLOOKUP(D920,'EST. DESCRITIVAS'!$E:$Q,5,0)</f>
        <v>0.373007306837467</v>
      </c>
      <c r="G920" s="72" t="n">
        <f aca="false">VLOOKUP(D920,'EST. DESCRITIVAS'!$E:$Q,7,0)</f>
        <v>0.971827135421474</v>
      </c>
      <c r="H920" s="72" t="n">
        <f aca="false">VLOOKUP(D920,'EST. DESCRITIVAS'!$E:$Q,13,0)</f>
        <v>0.129105214198982</v>
      </c>
      <c r="I920" s="72" t="n">
        <f aca="false">VLOOKUP(D920,'EST. DESCRITIVAS'!$E:$Q,11,0)</f>
        <v>0.846868853273877</v>
      </c>
      <c r="J920" s="72" t="n">
        <f aca="false">VLOOKUP(D920,'EST. DESCRITIVAS'!$E:$Q,9,0)</f>
        <v>0.375428717504455</v>
      </c>
    </row>
    <row r="921" customFormat="false" ht="12.75" hidden="false" customHeight="false" outlineLevel="0" collapsed="false">
      <c r="A921" s="89" t="n">
        <v>23</v>
      </c>
      <c r="B921" s="89" t="str">
        <f aca="false">B920</f>
        <v>12/</v>
      </c>
      <c r="C921" s="89" t="n">
        <f aca="false">C920</f>
        <v>2018</v>
      </c>
      <c r="D921" s="89" t="str">
        <f aca="false">B921&amp;"|"&amp;C921&amp;"|"&amp;A921</f>
        <v>12/|2018|23</v>
      </c>
      <c r="E921" s="72" t="n">
        <f aca="false">VLOOKUP(D921,'EST. DESCRITIVAS'!E:Q,3,0)</f>
        <v>0.426841591493398</v>
      </c>
      <c r="F921" s="72" t="n">
        <f aca="false">VLOOKUP(D921,'EST. DESCRITIVAS'!$E:$Q,5,0)</f>
        <v>0.417726869416924</v>
      </c>
      <c r="G921" s="72" t="n">
        <f aca="false">VLOOKUP(D921,'EST. DESCRITIVAS'!$E:$Q,7,0)</f>
        <v>0.84456846091032</v>
      </c>
      <c r="H921" s="72" t="n">
        <f aca="false">VLOOKUP(D921,'EST. DESCRITIVAS'!$E:$Q,13,0)</f>
        <v>0.106207292888659</v>
      </c>
      <c r="I921" s="72" t="n">
        <f aca="false">VLOOKUP(D921,'EST. DESCRITIVAS'!$E:$Q,11,0)</f>
        <v>0.843288289129955</v>
      </c>
      <c r="J921" s="72" t="n">
        <f aca="false">VLOOKUP(D921,'EST. DESCRITIVAS'!$E:$Q,9,0)</f>
        <v>0.34481969777846</v>
      </c>
    </row>
    <row r="922" customFormat="false" ht="12.75" hidden="false" customHeight="false" outlineLevel="0" collapsed="false">
      <c r="A922" s="89" t="n">
        <v>1</v>
      </c>
      <c r="B922" s="89" t="s">
        <v>25</v>
      </c>
      <c r="C922" s="89" t="n">
        <v>2019</v>
      </c>
      <c r="D922" s="89" t="str">
        <f aca="false">B922&amp;"|"&amp;C922&amp;"|"&amp;A922</f>
        <v>03/|2019|1</v>
      </c>
      <c r="E922" s="72" t="n">
        <f aca="false">VLOOKUP(D922,'EST. DESCRITIVAS'!E:Q,3,0)</f>
        <v>0.699265532465413</v>
      </c>
      <c r="F922" s="72" t="n">
        <f aca="false">VLOOKUP(D922,'EST. DESCRITIVAS'!$E:$Q,5,0)</f>
        <v>0.0909857377018294</v>
      </c>
      <c r="G922" s="72" t="n">
        <f aca="false">VLOOKUP(D922,'EST. DESCRITIVAS'!$E:$Q,7,0)</f>
        <v>0.790251270167242</v>
      </c>
      <c r="H922" s="72" t="n">
        <f aca="false">VLOOKUP(D922,'EST. DESCRITIVAS'!$E:$Q,13,0)</f>
        <v>0.0931272804918641</v>
      </c>
      <c r="I922" s="72" t="n">
        <f aca="false">VLOOKUP(D922,'EST. DESCRITIVAS'!$E:$Q,11,0)</f>
        <v>0.672088035621205</v>
      </c>
      <c r="J922" s="72" t="n">
        <f aca="false">VLOOKUP(D922,'EST. DESCRITIVAS'!$E:$Q,9,0)</f>
        <v>0.184089467503188</v>
      </c>
    </row>
    <row r="923" customFormat="false" ht="12.75" hidden="false" customHeight="false" outlineLevel="0" collapsed="false">
      <c r="A923" s="89" t="n">
        <v>2</v>
      </c>
      <c r="B923" s="89" t="str">
        <f aca="false">B922</f>
        <v>03/</v>
      </c>
      <c r="C923" s="89" t="n">
        <f aca="false">C922</f>
        <v>2019</v>
      </c>
      <c r="D923" s="89" t="str">
        <f aca="false">B923&amp;"|"&amp;C923&amp;"|"&amp;A923</f>
        <v>03/|2019|2</v>
      </c>
      <c r="E923" s="72" t="n">
        <f aca="false">VLOOKUP(D923,'EST. DESCRITIVAS'!E:Q,3,0)</f>
        <v>0.705580221119528</v>
      </c>
      <c r="F923" s="72" t="n">
        <f aca="false">VLOOKUP(D923,'EST. DESCRITIVAS'!$E:$Q,5,0)</f>
        <v>0.83529206929573</v>
      </c>
      <c r="G923" s="72" t="n">
        <f aca="false">VLOOKUP(D923,'EST. DESCRITIVAS'!$E:$Q,7,0)</f>
        <v>1.54087229041526</v>
      </c>
      <c r="H923" s="72" t="n">
        <f aca="false">VLOOKUP(D923,'EST. DESCRITIVAS'!$E:$Q,13,0)</f>
        <v>0.335857926351528</v>
      </c>
      <c r="I923" s="72" t="n">
        <f aca="false">VLOOKUP(D923,'EST. DESCRITIVAS'!$E:$Q,11,0)</f>
        <v>1.09123356838165</v>
      </c>
      <c r="J923" s="72" t="n">
        <f aca="false">VLOOKUP(D923,'EST. DESCRITIVAS'!$E:$Q,9,0)</f>
        <v>0.410376947854097</v>
      </c>
    </row>
    <row r="924" customFormat="false" ht="12.75" hidden="false" customHeight="false" outlineLevel="0" collapsed="false">
      <c r="A924" s="89" t="n">
        <v>3</v>
      </c>
      <c r="B924" s="89" t="str">
        <f aca="false">B923</f>
        <v>03/</v>
      </c>
      <c r="C924" s="89" t="n">
        <f aca="false">C923</f>
        <v>2019</v>
      </c>
      <c r="D924" s="89" t="str">
        <f aca="false">B924&amp;"|"&amp;C924&amp;"|"&amp;A924</f>
        <v>03/|2019|3</v>
      </c>
      <c r="E924" s="72" t="n">
        <f aca="false">VLOOKUP(D924,'EST. DESCRITIVAS'!E:Q,3,0)</f>
        <v>0.390928725701944</v>
      </c>
      <c r="F924" s="72" t="n">
        <f aca="false">VLOOKUP(D924,'EST. DESCRITIVAS'!$E:$Q,5,0)</f>
        <v>2.85529157667386</v>
      </c>
      <c r="G924" s="72" t="n">
        <f aca="false">VLOOKUP(D924,'EST. DESCRITIVAS'!$E:$Q,7,0)</f>
        <v>3.24622030237582</v>
      </c>
      <c r="H924" s="72" t="n">
        <f aca="false">VLOOKUP(D924,'EST. DESCRITIVAS'!$E:$Q,13,0)</f>
        <v>4.93304535637149</v>
      </c>
      <c r="I924" s="72" t="str">
        <f aca="false">VLOOKUP(D924,'EST. DESCRITIVAS'!$E:$Q,11,0)</f>
        <v/>
      </c>
      <c r="J924" s="72" t="n">
        <f aca="false">VLOOKUP(D924,'EST. DESCRITIVAS'!$E:$Q,9,0)</f>
        <v>1.33693304535637</v>
      </c>
    </row>
    <row r="925" customFormat="false" ht="12.75" hidden="false" customHeight="false" outlineLevel="0" collapsed="false">
      <c r="A925" s="89" t="n">
        <v>4</v>
      </c>
      <c r="B925" s="89" t="str">
        <f aca="false">B924</f>
        <v>03/</v>
      </c>
      <c r="C925" s="89" t="n">
        <f aca="false">C924</f>
        <v>2019</v>
      </c>
      <c r="D925" s="89" t="str">
        <f aca="false">B925&amp;"|"&amp;C925&amp;"|"&amp;A925</f>
        <v>03/|2019|4</v>
      </c>
      <c r="E925" s="72" t="n">
        <f aca="false">VLOOKUP(D925,'EST. DESCRITIVAS'!E:Q,3,0)</f>
        <v>1.22189887823118</v>
      </c>
      <c r="F925" s="72" t="n">
        <f aca="false">VLOOKUP(D925,'EST. DESCRITIVAS'!$E:$Q,5,0)</f>
        <v>0.0707104535847829</v>
      </c>
      <c r="G925" s="72" t="n">
        <f aca="false">VLOOKUP(D925,'EST. DESCRITIVAS'!$E:$Q,7,0)</f>
        <v>1.29260933181596</v>
      </c>
      <c r="H925" s="72" t="n">
        <f aca="false">VLOOKUP(D925,'EST. DESCRITIVAS'!$E:$Q,13,0)</f>
        <v>0.0874329377337017</v>
      </c>
      <c r="I925" s="72" t="n">
        <f aca="false">VLOOKUP(D925,'EST. DESCRITIVAS'!$E:$Q,11,0)</f>
        <v>1.14396033165339</v>
      </c>
      <c r="J925" s="72" t="n">
        <f aca="false">VLOOKUP(D925,'EST. DESCRITIVAS'!$E:$Q,9,0)</f>
        <v>0.200406437977565</v>
      </c>
    </row>
    <row r="926" customFormat="false" ht="12.75" hidden="false" customHeight="false" outlineLevel="0" collapsed="false">
      <c r="A926" s="89" t="n">
        <v>5</v>
      </c>
      <c r="B926" s="89" t="str">
        <f aca="false">B925</f>
        <v>03/</v>
      </c>
      <c r="C926" s="89" t="n">
        <f aca="false">C925</f>
        <v>2019</v>
      </c>
      <c r="D926" s="89" t="str">
        <f aca="false">B926&amp;"|"&amp;C926&amp;"|"&amp;A926</f>
        <v>03/|2019|5</v>
      </c>
      <c r="E926" s="72" t="str">
        <f aca="false">VLOOKUP(D926,'EST. DESCRITIVAS'!E:Q,3,0)</f>
        <v/>
      </c>
      <c r="F926" s="72" t="str">
        <f aca="false">VLOOKUP(D926,'EST. DESCRITIVAS'!$E:$Q,5,0)</f>
        <v/>
      </c>
      <c r="G926" s="72" t="str">
        <f aca="false">VLOOKUP(D926,'EST. DESCRITIVAS'!$E:$Q,7,0)</f>
        <v/>
      </c>
      <c r="H926" s="72" t="str">
        <f aca="false">VLOOKUP(D926,'EST. DESCRITIVAS'!$E:$Q,13,0)</f>
        <v/>
      </c>
      <c r="I926" s="72" t="str">
        <f aca="false">VLOOKUP(D926,'EST. DESCRITIVAS'!$E:$Q,11,0)</f>
        <v/>
      </c>
      <c r="J926" s="72" t="str">
        <f aca="false">VLOOKUP(D926,'EST. DESCRITIVAS'!$E:$Q,9,0)</f>
        <v/>
      </c>
    </row>
    <row r="927" customFormat="false" ht="12.75" hidden="false" customHeight="false" outlineLevel="0" collapsed="false">
      <c r="A927" s="89" t="n">
        <v>6</v>
      </c>
      <c r="B927" s="89" t="str">
        <f aca="false">B926</f>
        <v>03/</v>
      </c>
      <c r="C927" s="89" t="n">
        <f aca="false">C926</f>
        <v>2019</v>
      </c>
      <c r="D927" s="89" t="str">
        <f aca="false">B927&amp;"|"&amp;C927&amp;"|"&amp;A927</f>
        <v>03/|2019|6</v>
      </c>
      <c r="E927" s="72" t="n">
        <f aca="false">VLOOKUP(D927,'EST. DESCRITIVAS'!E:Q,3,0)</f>
        <v>0.762479019192878</v>
      </c>
      <c r="F927" s="72" t="n">
        <f aca="false">VLOOKUP(D927,'EST. DESCRITIVAS'!$E:$Q,5,0)</f>
        <v>0.259322776034445</v>
      </c>
      <c r="G927" s="72" t="n">
        <f aca="false">VLOOKUP(D927,'EST. DESCRITIVAS'!$E:$Q,7,0)</f>
        <v>1.02180179522732</v>
      </c>
      <c r="H927" s="72" t="n">
        <f aca="false">VLOOKUP(D927,'EST. DESCRITIVAS'!$E:$Q,13,0)</f>
        <v>0.283094942713275</v>
      </c>
      <c r="I927" s="72" t="n">
        <f aca="false">VLOOKUP(D927,'EST. DESCRITIVAS'!$E:$Q,11,0)</f>
        <v>0.564401955776108</v>
      </c>
      <c r="J927" s="72" t="n">
        <f aca="false">VLOOKUP(D927,'EST. DESCRITIVAS'!$E:$Q,9,0)</f>
        <v>0.200065679048384</v>
      </c>
    </row>
    <row r="928" customFormat="false" ht="12.75" hidden="false" customHeight="false" outlineLevel="0" collapsed="false">
      <c r="A928" s="89" t="n">
        <v>7</v>
      </c>
      <c r="B928" s="89" t="str">
        <f aca="false">B927</f>
        <v>03/</v>
      </c>
      <c r="C928" s="89" t="n">
        <f aca="false">C927</f>
        <v>2019</v>
      </c>
      <c r="D928" s="89" t="str">
        <f aca="false">B928&amp;"|"&amp;C928&amp;"|"&amp;A928</f>
        <v>03/|2019|7</v>
      </c>
      <c r="E928" s="72" t="n">
        <f aca="false">VLOOKUP(D928,'EST. DESCRITIVAS'!E:Q,3,0)</f>
        <v>0.645984737839249</v>
      </c>
      <c r="F928" s="72" t="n">
        <f aca="false">VLOOKUP(D928,'EST. DESCRITIVAS'!$E:$Q,5,0)</f>
        <v>0.081030616215117</v>
      </c>
      <c r="G928" s="72" t="n">
        <f aca="false">VLOOKUP(D928,'EST. DESCRITIVAS'!$E:$Q,7,0)</f>
        <v>0.727015354054366</v>
      </c>
      <c r="H928" s="72" t="n">
        <f aca="false">VLOOKUP(D928,'EST. DESCRITIVAS'!$E:$Q,13,0)</f>
        <v>0.134379747429423</v>
      </c>
      <c r="I928" s="72" t="n">
        <f aca="false">VLOOKUP(D928,'EST. DESCRITIVAS'!$E:$Q,11,0)</f>
        <v>0.256740983183468</v>
      </c>
      <c r="J928" s="72" t="n">
        <f aca="false">VLOOKUP(D928,'EST. DESCRITIVAS'!$E:$Q,9,0)</f>
        <v>0.0911760622999603</v>
      </c>
    </row>
    <row r="929" customFormat="false" ht="12.75" hidden="false" customHeight="false" outlineLevel="0" collapsed="false">
      <c r="A929" s="89" t="n">
        <v>8</v>
      </c>
      <c r="B929" s="89" t="str">
        <f aca="false">B928</f>
        <v>03/</v>
      </c>
      <c r="C929" s="89" t="n">
        <f aca="false">C928</f>
        <v>2019</v>
      </c>
      <c r="D929" s="89" t="str">
        <f aca="false">B929&amp;"|"&amp;C929&amp;"|"&amp;A929</f>
        <v>03/|2019|8</v>
      </c>
      <c r="E929" s="72" t="n">
        <f aca="false">VLOOKUP(D929,'EST. DESCRITIVAS'!E:Q,3,0)</f>
        <v>0.887800440243282</v>
      </c>
      <c r="F929" s="72" t="n">
        <f aca="false">VLOOKUP(D929,'EST. DESCRITIVAS'!$E:$Q,5,0)</f>
        <v>0.109756898804104</v>
      </c>
      <c r="G929" s="72" t="n">
        <f aca="false">VLOOKUP(D929,'EST. DESCRITIVAS'!$E:$Q,7,0)</f>
        <v>0.997557339047385</v>
      </c>
      <c r="H929" s="72" t="n">
        <f aca="false">VLOOKUP(D929,'EST. DESCRITIVAS'!$E:$Q,13,0)</f>
        <v>0.201621507669996</v>
      </c>
      <c r="I929" s="72" t="n">
        <f aca="false">VLOOKUP(D929,'EST. DESCRITIVAS'!$E:$Q,11,0)</f>
        <v>0.478278657632853</v>
      </c>
      <c r="J929" s="72" t="n">
        <f aca="false">VLOOKUP(D929,'EST. DESCRITIVAS'!$E:$Q,9,0)</f>
        <v>0.0775363466740512</v>
      </c>
    </row>
    <row r="930" customFormat="false" ht="12.75" hidden="false" customHeight="false" outlineLevel="0" collapsed="false">
      <c r="A930" s="89" t="n">
        <v>9</v>
      </c>
      <c r="B930" s="89" t="str">
        <f aca="false">B929</f>
        <v>03/</v>
      </c>
      <c r="C930" s="89" t="n">
        <f aca="false">C929</f>
        <v>2019</v>
      </c>
      <c r="D930" s="89" t="str">
        <f aca="false">B930&amp;"|"&amp;C930&amp;"|"&amp;A930</f>
        <v>03/|2019|9</v>
      </c>
      <c r="E930" s="72" t="n">
        <f aca="false">VLOOKUP(D930,'EST. DESCRITIVAS'!E:Q,3,0)</f>
        <v>0.83429583788028</v>
      </c>
      <c r="F930" s="72" t="n">
        <f aca="false">VLOOKUP(D930,'EST. DESCRITIVAS'!$E:$Q,5,0)</f>
        <v>0.0708427815739839</v>
      </c>
      <c r="G930" s="72" t="n">
        <f aca="false">VLOOKUP(D930,'EST. DESCRITIVAS'!$E:$Q,7,0)</f>
        <v>0.90513861945426</v>
      </c>
      <c r="H930" s="72" t="n">
        <f aca="false">VLOOKUP(D930,'EST. DESCRITIVAS'!$E:$Q,13,0)</f>
        <v>0.312119142277301</v>
      </c>
      <c r="I930" s="72" t="n">
        <f aca="false">VLOOKUP(D930,'EST. DESCRITIVAS'!$E:$Q,11,0)</f>
        <v>0.7568078807503</v>
      </c>
      <c r="J930" s="72" t="n">
        <f aca="false">VLOOKUP(D930,'EST. DESCRITIVAS'!$E:$Q,9,0)</f>
        <v>0.351221206551896</v>
      </c>
    </row>
    <row r="931" customFormat="false" ht="12.75" hidden="false" customHeight="false" outlineLevel="0" collapsed="false">
      <c r="A931" s="89" t="n">
        <v>10</v>
      </c>
      <c r="B931" s="89" t="str">
        <f aca="false">B930</f>
        <v>03/</v>
      </c>
      <c r="C931" s="89" t="n">
        <f aca="false">C930</f>
        <v>2019</v>
      </c>
      <c r="D931" s="89" t="str">
        <f aca="false">B931&amp;"|"&amp;C931&amp;"|"&amp;A931</f>
        <v>03/|2019|10</v>
      </c>
      <c r="E931" s="72" t="n">
        <f aca="false">VLOOKUP(D931,'EST. DESCRITIVAS'!E:Q,3,0)</f>
        <v>0.719339877035919</v>
      </c>
      <c r="F931" s="72" t="n">
        <f aca="false">VLOOKUP(D931,'EST. DESCRITIVAS'!$E:$Q,5,0)</f>
        <v>0.194164599288103</v>
      </c>
      <c r="G931" s="72" t="n">
        <f aca="false">VLOOKUP(D931,'EST. DESCRITIVAS'!$E:$Q,7,0)</f>
        <v>0.913504476324022</v>
      </c>
      <c r="H931" s="72" t="n">
        <f aca="false">VLOOKUP(D931,'EST. DESCRITIVAS'!$E:$Q,13,0)</f>
        <v>0.16668104843059</v>
      </c>
      <c r="I931" s="72" t="n">
        <f aca="false">VLOOKUP(D931,'EST. DESCRITIVAS'!$E:$Q,11,0)</f>
        <v>0.785481609319384</v>
      </c>
      <c r="J931" s="72" t="n">
        <f aca="false">VLOOKUP(D931,'EST. DESCRITIVAS'!$E:$Q,9,0)</f>
        <v>0.226944234710387</v>
      </c>
    </row>
    <row r="932" customFormat="false" ht="12.75" hidden="false" customHeight="false" outlineLevel="0" collapsed="false">
      <c r="A932" s="89" t="n">
        <v>11</v>
      </c>
      <c r="B932" s="89" t="str">
        <f aca="false">B931</f>
        <v>03/</v>
      </c>
      <c r="C932" s="89" t="n">
        <f aca="false">C931</f>
        <v>2019</v>
      </c>
      <c r="D932" s="89" t="str">
        <f aca="false">B932&amp;"|"&amp;C932&amp;"|"&amp;A932</f>
        <v>03/|2019|11</v>
      </c>
      <c r="E932" s="72" t="n">
        <f aca="false">VLOOKUP(D932,'EST. DESCRITIVAS'!E:Q,3,0)</f>
        <v>0.732418880388598</v>
      </c>
      <c r="F932" s="72" t="n">
        <f aca="false">VLOOKUP(D932,'EST. DESCRITIVAS'!$E:$Q,5,0)</f>
        <v>0.283354635729033</v>
      </c>
      <c r="G932" s="72" t="n">
        <f aca="false">VLOOKUP(D932,'EST. DESCRITIVAS'!$E:$Q,7,0)</f>
        <v>1.01577351611763</v>
      </c>
      <c r="H932" s="72" t="n">
        <f aca="false">VLOOKUP(D932,'EST. DESCRITIVAS'!$E:$Q,13,0)</f>
        <v>0.124883412564073</v>
      </c>
      <c r="I932" s="72" t="n">
        <f aca="false">VLOOKUP(D932,'EST. DESCRITIVAS'!$E:$Q,11,0)</f>
        <v>0.823634764446878</v>
      </c>
      <c r="J932" s="72" t="n">
        <f aca="false">VLOOKUP(D932,'EST. DESCRITIVAS'!$E:$Q,9,0)</f>
        <v>0.142139681712978</v>
      </c>
    </row>
    <row r="933" customFormat="false" ht="12.75" hidden="false" customHeight="false" outlineLevel="0" collapsed="false">
      <c r="A933" s="89" t="n">
        <v>12</v>
      </c>
      <c r="B933" s="89" t="str">
        <f aca="false">B932</f>
        <v>03/</v>
      </c>
      <c r="C933" s="89" t="n">
        <f aca="false">C932</f>
        <v>2019</v>
      </c>
      <c r="D933" s="89" t="str">
        <f aca="false">B933&amp;"|"&amp;C933&amp;"|"&amp;A933</f>
        <v>03/|2019|12</v>
      </c>
      <c r="E933" s="72" t="n">
        <f aca="false">VLOOKUP(D933,'EST. DESCRITIVAS'!E:Q,3,0)</f>
        <v>0.725960215188291</v>
      </c>
      <c r="F933" s="72" t="n">
        <f aca="false">VLOOKUP(D933,'EST. DESCRITIVAS'!$E:$Q,5,0)</f>
        <v>0.257854789607573</v>
      </c>
      <c r="G933" s="72" t="n">
        <f aca="false">VLOOKUP(D933,'EST. DESCRITIVAS'!$E:$Q,7,0)</f>
        <v>0.983815004795864</v>
      </c>
      <c r="H933" s="72" t="n">
        <f aca="false">VLOOKUP(D933,'EST. DESCRITIVAS'!$E:$Q,13,0)</f>
        <v>0.0915759623003459</v>
      </c>
      <c r="I933" s="72" t="n">
        <f aca="false">VLOOKUP(D933,'EST. DESCRITIVAS'!$E:$Q,11,0)</f>
        <v>0.946636640393679</v>
      </c>
      <c r="J933" s="72" t="n">
        <f aca="false">VLOOKUP(D933,'EST. DESCRITIVAS'!$E:$Q,9,0)</f>
        <v>0.364156136619542</v>
      </c>
    </row>
    <row r="934" customFormat="false" ht="12.75" hidden="false" customHeight="false" outlineLevel="0" collapsed="false">
      <c r="A934" s="89" t="n">
        <v>13</v>
      </c>
      <c r="B934" s="89" t="str">
        <f aca="false">B933</f>
        <v>03/</v>
      </c>
      <c r="C934" s="89" t="n">
        <f aca="false">C933</f>
        <v>2019</v>
      </c>
      <c r="D934" s="89" t="str">
        <f aca="false">B934&amp;"|"&amp;C934&amp;"|"&amp;A934</f>
        <v>03/|2019|13</v>
      </c>
      <c r="E934" s="72" t="n">
        <f aca="false">VLOOKUP(D934,'EST. DESCRITIVAS'!E:Q,3,0)</f>
        <v>0.66676359679568</v>
      </c>
      <c r="F934" s="72" t="n">
        <f aca="false">VLOOKUP(D934,'EST. DESCRITIVAS'!$E:$Q,5,0)</f>
        <v>0.269137162670361</v>
      </c>
      <c r="G934" s="72" t="n">
        <f aca="false">VLOOKUP(D934,'EST. DESCRITIVAS'!$E:$Q,7,0)</f>
        <v>0.935900759466042</v>
      </c>
      <c r="H934" s="72" t="n">
        <f aca="false">VLOOKUP(D934,'EST. DESCRITIVAS'!$E:$Q,13,0)</f>
        <v>0.182010905065893</v>
      </c>
      <c r="I934" s="72" t="n">
        <f aca="false">VLOOKUP(D934,'EST. DESCRITIVAS'!$E:$Q,11,0)</f>
        <v>0.82120825537707</v>
      </c>
      <c r="J934" s="72" t="n">
        <f aca="false">VLOOKUP(D934,'EST. DESCRITIVAS'!$E:$Q,9,0)</f>
        <v>0.328003028995469</v>
      </c>
    </row>
    <row r="935" customFormat="false" ht="12.75" hidden="false" customHeight="false" outlineLevel="0" collapsed="false">
      <c r="A935" s="89" t="n">
        <v>14</v>
      </c>
      <c r="B935" s="89" t="str">
        <f aca="false">B934</f>
        <v>03/</v>
      </c>
      <c r="C935" s="89" t="n">
        <f aca="false">C934</f>
        <v>2019</v>
      </c>
      <c r="D935" s="89" t="str">
        <f aca="false">B935&amp;"|"&amp;C935&amp;"|"&amp;A935</f>
        <v>03/|2019|14</v>
      </c>
      <c r="E935" s="72" t="n">
        <f aca="false">VLOOKUP(D935,'EST. DESCRITIVAS'!E:Q,3,0)</f>
        <v>0.821107563073917</v>
      </c>
      <c r="F935" s="72" t="n">
        <f aca="false">VLOOKUP(D935,'EST. DESCRITIVAS'!$E:$Q,5,0)</f>
        <v>0.154593229671923</v>
      </c>
      <c r="G935" s="72" t="n">
        <f aca="false">VLOOKUP(D935,'EST. DESCRITIVAS'!$E:$Q,7,0)</f>
        <v>0.97570079274584</v>
      </c>
      <c r="H935" s="72" t="n">
        <f aca="false">VLOOKUP(D935,'EST. DESCRITIVAS'!$E:$Q,13,0)</f>
        <v>0.175186734198137</v>
      </c>
      <c r="I935" s="72" t="n">
        <f aca="false">VLOOKUP(D935,'EST. DESCRITIVAS'!$E:$Q,11,0)</f>
        <v>0.72188048948994</v>
      </c>
      <c r="J935" s="72" t="n">
        <f aca="false">VLOOKUP(D935,'EST. DESCRITIVAS'!$E:$Q,9,0)</f>
        <v>0.105256572741497</v>
      </c>
    </row>
    <row r="936" customFormat="false" ht="12.75" hidden="false" customHeight="false" outlineLevel="0" collapsed="false">
      <c r="A936" s="89" t="n">
        <v>15</v>
      </c>
      <c r="B936" s="89" t="str">
        <f aca="false">B935</f>
        <v>03/</v>
      </c>
      <c r="C936" s="89" t="n">
        <f aca="false">C935</f>
        <v>2019</v>
      </c>
      <c r="D936" s="89" t="str">
        <f aca="false">B936&amp;"|"&amp;C936&amp;"|"&amp;A936</f>
        <v>03/|2019|15</v>
      </c>
      <c r="E936" s="72" t="n">
        <f aca="false">VLOOKUP(D936,'EST. DESCRITIVAS'!E:Q,3,0)</f>
        <v>0.727431245309673</v>
      </c>
      <c r="F936" s="72" t="n">
        <f aca="false">VLOOKUP(D936,'EST. DESCRITIVAS'!$E:$Q,5,0)</f>
        <v>0.165783781397607</v>
      </c>
      <c r="G936" s="72" t="n">
        <f aca="false">VLOOKUP(D936,'EST. DESCRITIVAS'!$E:$Q,7,0)</f>
        <v>0.893215026707282</v>
      </c>
      <c r="H936" s="72" t="n">
        <f aca="false">VLOOKUP(D936,'EST. DESCRITIVAS'!$E:$Q,13,0)</f>
        <v>0.15717565002428</v>
      </c>
      <c r="I936" s="72" t="n">
        <f aca="false">VLOOKUP(D936,'EST. DESCRITIVAS'!$E:$Q,11,0)</f>
        <v>0.694543769037214</v>
      </c>
      <c r="J936" s="72" t="n">
        <f aca="false">VLOOKUP(D936,'EST. DESCRITIVAS'!$E:$Q,9,0)</f>
        <v>0.222332582880856</v>
      </c>
    </row>
    <row r="937" customFormat="false" ht="12.75" hidden="false" customHeight="false" outlineLevel="0" collapsed="false">
      <c r="A937" s="89" t="n">
        <v>16</v>
      </c>
      <c r="B937" s="89" t="str">
        <f aca="false">B936</f>
        <v>03/</v>
      </c>
      <c r="C937" s="89" t="n">
        <f aca="false">C936</f>
        <v>2019</v>
      </c>
      <c r="D937" s="89" t="str">
        <f aca="false">B937&amp;"|"&amp;C937&amp;"|"&amp;A937</f>
        <v>03/|2019|16</v>
      </c>
      <c r="E937" s="72" t="n">
        <f aca="false">VLOOKUP(D937,'EST. DESCRITIVAS'!E:Q,3,0)</f>
        <v>0.841237703887755</v>
      </c>
      <c r="F937" s="72" t="n">
        <f aca="false">VLOOKUP(D937,'EST. DESCRITIVAS'!$E:$Q,5,0)</f>
        <v>0.159663003274595</v>
      </c>
      <c r="G937" s="72" t="n">
        <f aca="false">VLOOKUP(D937,'EST. DESCRITIVAS'!$E:$Q,7,0)</f>
        <v>1.00090070716235</v>
      </c>
      <c r="H937" s="72" t="n">
        <f aca="false">VLOOKUP(D937,'EST. DESCRITIVAS'!$E:$Q,13,0)</f>
        <v>0.0871510132062018</v>
      </c>
      <c r="I937" s="72" t="n">
        <f aca="false">VLOOKUP(D937,'EST. DESCRITIVAS'!$E:$Q,11,0)</f>
        <v>0.878580266292405</v>
      </c>
      <c r="J937" s="72" t="n">
        <f aca="false">VLOOKUP(D937,'EST. DESCRITIVAS'!$E:$Q,9,0)</f>
        <v>0.141211165194578</v>
      </c>
    </row>
    <row r="938" customFormat="false" ht="12.75" hidden="false" customHeight="false" outlineLevel="0" collapsed="false">
      <c r="A938" s="89" t="n">
        <v>17</v>
      </c>
      <c r="B938" s="89" t="str">
        <f aca="false">B937</f>
        <v>03/</v>
      </c>
      <c r="C938" s="89" t="n">
        <f aca="false">C937</f>
        <v>2019</v>
      </c>
      <c r="D938" s="89" t="str">
        <f aca="false">B938&amp;"|"&amp;C938&amp;"|"&amp;A938</f>
        <v>03/|2019|17</v>
      </c>
      <c r="E938" s="72" t="n">
        <f aca="false">VLOOKUP(D938,'EST. DESCRITIVAS'!E:Q,3,0)</f>
        <v>0.926945199949772</v>
      </c>
      <c r="F938" s="72" t="n">
        <f aca="false">VLOOKUP(D938,'EST. DESCRITIVAS'!$E:$Q,5,0)</f>
        <v>0.112302278691705</v>
      </c>
      <c r="G938" s="72" t="n">
        <f aca="false">VLOOKUP(D938,'EST. DESCRITIVAS'!$E:$Q,7,0)</f>
        <v>1.03924747864148</v>
      </c>
      <c r="H938" s="72" t="n">
        <f aca="false">VLOOKUP(D938,'EST. DESCRITIVAS'!$E:$Q,13,0)</f>
        <v>0.0890411314281799</v>
      </c>
      <c r="I938" s="72" t="n">
        <f aca="false">VLOOKUP(D938,'EST. DESCRITIVAS'!$E:$Q,11,0)</f>
        <v>0.924634754536577</v>
      </c>
      <c r="J938" s="72" t="n">
        <f aca="false">VLOOKUP(D938,'EST. DESCRITIVAS'!$E:$Q,9,0)</f>
        <v>0.182276657808143</v>
      </c>
    </row>
    <row r="939" customFormat="false" ht="12.75" hidden="false" customHeight="false" outlineLevel="0" collapsed="false">
      <c r="A939" s="89" t="n">
        <v>18</v>
      </c>
      <c r="B939" s="89" t="str">
        <f aca="false">B938</f>
        <v>03/</v>
      </c>
      <c r="C939" s="89" t="n">
        <f aca="false">C938</f>
        <v>2019</v>
      </c>
      <c r="D939" s="89" t="str">
        <f aca="false">B939&amp;"|"&amp;C939&amp;"|"&amp;A939</f>
        <v>03/|2019|18</v>
      </c>
      <c r="E939" s="72" t="n">
        <f aca="false">VLOOKUP(D939,'EST. DESCRITIVAS'!E:Q,3,0)</f>
        <v>0.804719820635206</v>
      </c>
      <c r="F939" s="72" t="n">
        <f aca="false">VLOOKUP(D939,'EST. DESCRITIVAS'!$E:$Q,5,0)</f>
        <v>0.147660122024304</v>
      </c>
      <c r="G939" s="72" t="n">
        <f aca="false">VLOOKUP(D939,'EST. DESCRITIVAS'!$E:$Q,7,0)</f>
        <v>0.952379942659509</v>
      </c>
      <c r="H939" s="72" t="n">
        <f aca="false">VLOOKUP(D939,'EST. DESCRITIVAS'!$E:$Q,13,0)</f>
        <v>0.0261675953712456</v>
      </c>
      <c r="I939" s="72" t="n">
        <f aca="false">VLOOKUP(D939,'EST. DESCRITIVAS'!$E:$Q,11,0)</f>
        <v>0.990194196535689</v>
      </c>
      <c r="J939" s="72" t="n">
        <f aca="false">VLOOKUP(D939,'EST. DESCRITIVAS'!$E:$Q,9,0)</f>
        <v>0.12019405145466</v>
      </c>
    </row>
    <row r="940" customFormat="false" ht="12.75" hidden="false" customHeight="false" outlineLevel="0" collapsed="false">
      <c r="A940" s="89" t="n">
        <v>19</v>
      </c>
      <c r="B940" s="89" t="str">
        <f aca="false">B939</f>
        <v>03/</v>
      </c>
      <c r="C940" s="89" t="n">
        <f aca="false">C939</f>
        <v>2019</v>
      </c>
      <c r="D940" s="89" t="str">
        <f aca="false">B940&amp;"|"&amp;C940&amp;"|"&amp;A940</f>
        <v>03/|2019|19</v>
      </c>
      <c r="E940" s="72" t="n">
        <f aca="false">VLOOKUP(D940,'EST. DESCRITIVAS'!E:Q,3,0)</f>
        <v>0.533145945453197</v>
      </c>
      <c r="F940" s="72" t="n">
        <f aca="false">VLOOKUP(D940,'EST. DESCRITIVAS'!$E:$Q,5,0)</f>
        <v>0.234846716881765</v>
      </c>
      <c r="G940" s="72" t="n">
        <f aca="false">VLOOKUP(D940,'EST. DESCRITIVAS'!$E:$Q,7,0)</f>
        <v>0.767992662334962</v>
      </c>
      <c r="H940" s="72" t="n">
        <f aca="false">VLOOKUP(D940,'EST. DESCRITIVAS'!$E:$Q,13,0)</f>
        <v>0.0763586866846331</v>
      </c>
      <c r="I940" s="72" t="n">
        <f aca="false">VLOOKUP(D940,'EST. DESCRITIVAS'!$E:$Q,11,0)</f>
        <v>0.733332613141945</v>
      </c>
      <c r="J940" s="72" t="n">
        <f aca="false">VLOOKUP(D940,'EST. DESCRITIVAS'!$E:$Q,9,0)</f>
        <v>0.131915187696921</v>
      </c>
    </row>
    <row r="941" customFormat="false" ht="12.75" hidden="false" customHeight="false" outlineLevel="0" collapsed="false">
      <c r="A941" s="89" t="n">
        <v>20</v>
      </c>
      <c r="B941" s="89" t="str">
        <f aca="false">B940</f>
        <v>03/</v>
      </c>
      <c r="C941" s="89" t="n">
        <f aca="false">C940</f>
        <v>2019</v>
      </c>
      <c r="D941" s="89" t="str">
        <f aca="false">B941&amp;"|"&amp;C941&amp;"|"&amp;A941</f>
        <v>03/|2019|20</v>
      </c>
      <c r="E941" s="72" t="n">
        <f aca="false">VLOOKUP(D941,'EST. DESCRITIVAS'!E:Q,3,0)</f>
        <v>0.839300103603085</v>
      </c>
      <c r="F941" s="72" t="n">
        <f aca="false">VLOOKUP(D941,'EST. DESCRITIVAS'!$E:$Q,5,0)</f>
        <v>0.102221710602049</v>
      </c>
      <c r="G941" s="72" t="n">
        <f aca="false">VLOOKUP(D941,'EST. DESCRITIVAS'!$E:$Q,7,0)</f>
        <v>0.941521814205134</v>
      </c>
      <c r="H941" s="72" t="n">
        <f aca="false">VLOOKUP(D941,'EST. DESCRITIVAS'!$E:$Q,13,0)</f>
        <v>0.04662138828134</v>
      </c>
      <c r="I941" s="72" t="n">
        <f aca="false">VLOOKUP(D941,'EST. DESCRITIVAS'!$E:$Q,11,0)</f>
        <v>0.961436629446299</v>
      </c>
      <c r="J941" s="72" t="n">
        <f aca="false">VLOOKUP(D941,'EST. DESCRITIVAS'!$E:$Q,9,0)</f>
        <v>0.0406354322550939</v>
      </c>
    </row>
    <row r="942" customFormat="false" ht="12.75" hidden="false" customHeight="false" outlineLevel="0" collapsed="false">
      <c r="A942" s="89" t="n">
        <v>21</v>
      </c>
      <c r="B942" s="89" t="str">
        <f aca="false">B941</f>
        <v>03/</v>
      </c>
      <c r="C942" s="89" t="n">
        <f aca="false">C941</f>
        <v>2019</v>
      </c>
      <c r="D942" s="89" t="str">
        <f aca="false">B942&amp;"|"&amp;C942&amp;"|"&amp;A942</f>
        <v>03/|2019|21</v>
      </c>
      <c r="E942" s="72" t="n">
        <f aca="false">VLOOKUP(D942,'EST. DESCRITIVAS'!E:Q,3,0)</f>
        <v>0.710711994868505</v>
      </c>
      <c r="F942" s="72" t="n">
        <f aca="false">VLOOKUP(D942,'EST. DESCRITIVAS'!$E:$Q,5,0)</f>
        <v>0.210551635663887</v>
      </c>
      <c r="G942" s="72" t="n">
        <f aca="false">VLOOKUP(D942,'EST. DESCRITIVAS'!$E:$Q,7,0)</f>
        <v>0.921263630532392</v>
      </c>
      <c r="H942" s="72" t="n">
        <f aca="false">VLOOKUP(D942,'EST. DESCRITIVAS'!$E:$Q,13,0)</f>
        <v>0.1162604233483</v>
      </c>
      <c r="I942" s="72" t="n">
        <f aca="false">VLOOKUP(D942,'EST. DESCRITIVAS'!$E:$Q,11,0)</f>
        <v>0.854073123797305</v>
      </c>
      <c r="J942" s="72" t="n">
        <f aca="false">VLOOKUP(D942,'EST. DESCRITIVAS'!$E:$Q,9,0)</f>
        <v>0.130211674150096</v>
      </c>
    </row>
    <row r="943" customFormat="false" ht="12.75" hidden="false" customHeight="false" outlineLevel="0" collapsed="false">
      <c r="A943" s="89" t="n">
        <v>22</v>
      </c>
      <c r="B943" s="89" t="str">
        <f aca="false">B942</f>
        <v>03/</v>
      </c>
      <c r="C943" s="89" t="n">
        <f aca="false">C942</f>
        <v>2019</v>
      </c>
      <c r="D943" s="89" t="str">
        <f aca="false">B943&amp;"|"&amp;C943&amp;"|"&amp;A943</f>
        <v>03/|2019|22</v>
      </c>
      <c r="E943" s="72" t="n">
        <f aca="false">VLOOKUP(D943,'EST. DESCRITIVAS'!E:Q,3,0)</f>
        <v>0.565051255698739</v>
      </c>
      <c r="F943" s="72" t="n">
        <f aca="false">VLOOKUP(D943,'EST. DESCRITIVAS'!$E:$Q,5,0)</f>
        <v>0.367704580448672</v>
      </c>
      <c r="G943" s="72" t="n">
        <f aca="false">VLOOKUP(D943,'EST. DESCRITIVAS'!$E:$Q,7,0)</f>
        <v>0.932755836147411</v>
      </c>
      <c r="H943" s="72" t="n">
        <f aca="false">VLOOKUP(D943,'EST. DESCRITIVAS'!$E:$Q,13,0)</f>
        <v>0.146892846790072</v>
      </c>
      <c r="I943" s="72" t="n">
        <f aca="false">VLOOKUP(D943,'EST. DESCRITIVAS'!$E:$Q,11,0)</f>
        <v>0.736060445207413</v>
      </c>
      <c r="J943" s="72" t="n">
        <f aca="false">VLOOKUP(D943,'EST. DESCRITIVAS'!$E:$Q,9,0)</f>
        <v>0.289422465167584</v>
      </c>
    </row>
    <row r="944" customFormat="false" ht="12.75" hidden="false" customHeight="false" outlineLevel="0" collapsed="false">
      <c r="A944" s="89" t="n">
        <v>23</v>
      </c>
      <c r="B944" s="89" t="str">
        <f aca="false">B943</f>
        <v>03/</v>
      </c>
      <c r="C944" s="89" t="n">
        <f aca="false">C943</f>
        <v>2019</v>
      </c>
      <c r="D944" s="89" t="str">
        <f aca="false">B944&amp;"|"&amp;C944&amp;"|"&amp;A944</f>
        <v>03/|2019|23</v>
      </c>
      <c r="E944" s="72" t="n">
        <f aca="false">VLOOKUP(D944,'EST. DESCRITIVAS'!E:Q,3,0)</f>
        <v>0.398737040346372</v>
      </c>
      <c r="F944" s="72" t="n">
        <f aca="false">VLOOKUP(D944,'EST. DESCRITIVAS'!$E:$Q,5,0)</f>
        <v>0.526731817182862</v>
      </c>
      <c r="G944" s="72" t="n">
        <f aca="false">VLOOKUP(D944,'EST. DESCRITIVAS'!$E:$Q,7,0)</f>
        <v>0.925468857529231</v>
      </c>
      <c r="H944" s="72" t="n">
        <f aca="false">VLOOKUP(D944,'EST. DESCRITIVAS'!$E:$Q,13,0)</f>
        <v>0.142058497506325</v>
      </c>
      <c r="I944" s="72" t="n">
        <f aca="false">VLOOKUP(D944,'EST. DESCRITIVAS'!$E:$Q,11,0)</f>
        <v>0.842243939060953</v>
      </c>
      <c r="J944" s="72" t="n">
        <f aca="false">VLOOKUP(D944,'EST. DESCRITIVAS'!$E:$Q,9,0)</f>
        <v>0.356121576509882</v>
      </c>
    </row>
    <row r="945" customFormat="false" ht="12.75" hidden="false" customHeight="false" outlineLevel="0" collapsed="false">
      <c r="A945" s="89" t="n">
        <v>1</v>
      </c>
      <c r="B945" s="89" t="s">
        <v>26</v>
      </c>
      <c r="C945" s="89" t="n">
        <f aca="false">C944</f>
        <v>2019</v>
      </c>
      <c r="D945" s="89" t="str">
        <f aca="false">B945&amp;"|"&amp;C945&amp;"|"&amp;A945</f>
        <v>06/|2019|1</v>
      </c>
      <c r="E945" s="72" t="n">
        <f aca="false">VLOOKUP(D945,'EST. DESCRITIVAS'!E:Q,3,0)</f>
        <v>0.492005436761801</v>
      </c>
      <c r="F945" s="72" t="n">
        <f aca="false">VLOOKUP(D945,'EST. DESCRITIVAS'!$E:$Q,5,0)</f>
        <v>0.0598502596512558</v>
      </c>
      <c r="G945" s="72" t="n">
        <f aca="false">VLOOKUP(D945,'EST. DESCRITIVAS'!$E:$Q,7,0)</f>
        <v>0.551855696413057</v>
      </c>
      <c r="H945" s="72" t="n">
        <f aca="false">VLOOKUP(D945,'EST. DESCRITIVAS'!$E:$Q,13,0)</f>
        <v>0.0777591709511753</v>
      </c>
      <c r="I945" s="72" t="n">
        <f aca="false">VLOOKUP(D945,'EST. DESCRITIVAS'!$E:$Q,11,0)</f>
        <v>0.463028012513728</v>
      </c>
      <c r="J945" s="72" t="n">
        <f aca="false">VLOOKUP(D945,'EST. DESCRITIVAS'!$E:$Q,9,0)</f>
        <v>0.143585280598274</v>
      </c>
    </row>
    <row r="946" customFormat="false" ht="12.75" hidden="false" customHeight="false" outlineLevel="0" collapsed="false">
      <c r="A946" s="89" t="n">
        <v>2</v>
      </c>
      <c r="B946" s="89" t="str">
        <f aca="false">B945</f>
        <v>06/</v>
      </c>
      <c r="C946" s="89" t="n">
        <f aca="false">C945</f>
        <v>2019</v>
      </c>
      <c r="D946" s="89" t="str">
        <f aca="false">B946&amp;"|"&amp;C946&amp;"|"&amp;A946</f>
        <v>06/|2019|2</v>
      </c>
      <c r="E946" s="72" t="n">
        <f aca="false">VLOOKUP(D946,'EST. DESCRITIVAS'!E:Q,3,0)</f>
        <v>1.02629196150106</v>
      </c>
      <c r="F946" s="72" t="n">
        <f aca="false">VLOOKUP(D946,'EST. DESCRITIVAS'!$E:$Q,5,0)</f>
        <v>0.178745095408967</v>
      </c>
      <c r="G946" s="72" t="n">
        <f aca="false">VLOOKUP(D946,'EST. DESCRITIVAS'!$E:$Q,7,0)</f>
        <v>1.20503705691002</v>
      </c>
      <c r="H946" s="72" t="n">
        <f aca="false">VLOOKUP(D946,'EST. DESCRITIVAS'!$E:$Q,13,0)</f>
        <v>0.119319896710152</v>
      </c>
      <c r="I946" s="72" t="n">
        <f aca="false">VLOOKUP(D946,'EST. DESCRITIVAS'!$E:$Q,11,0)</f>
        <v>1.00864102306136</v>
      </c>
      <c r="J946" s="72" t="n">
        <f aca="false">VLOOKUP(D946,'EST. DESCRITIVAS'!$E:$Q,9,0)</f>
        <v>0.0551214550007266</v>
      </c>
    </row>
    <row r="947" customFormat="false" ht="12.75" hidden="false" customHeight="false" outlineLevel="0" collapsed="false">
      <c r="A947" s="89" t="n">
        <v>3</v>
      </c>
      <c r="B947" s="89" t="str">
        <f aca="false">B946</f>
        <v>06/</v>
      </c>
      <c r="C947" s="89" t="n">
        <f aca="false">C946</f>
        <v>2019</v>
      </c>
      <c r="D947" s="89" t="str">
        <f aca="false">B947&amp;"|"&amp;C947&amp;"|"&amp;A947</f>
        <v>06/|2019|3</v>
      </c>
      <c r="E947" s="72" t="n">
        <f aca="false">VLOOKUP(D947,'EST. DESCRITIVAS'!E:Q,3,0)</f>
        <v>2.90370370370371</v>
      </c>
      <c r="F947" s="72" t="n">
        <f aca="false">VLOOKUP(D947,'EST. DESCRITIVAS'!$E:$Q,5,0)</f>
        <v>7.7851851851852</v>
      </c>
      <c r="G947" s="72" t="n">
        <f aca="false">VLOOKUP(D947,'EST. DESCRITIVAS'!$E:$Q,7,0)</f>
        <v>10.6888888888889</v>
      </c>
      <c r="H947" s="72" t="n">
        <f aca="false">VLOOKUP(D947,'EST. DESCRITIVAS'!$E:$Q,13,0)</f>
        <v>9.2814814814815</v>
      </c>
      <c r="I947" s="72" t="str">
        <f aca="false">VLOOKUP(D947,'EST. DESCRITIVAS'!$E:$Q,11,0)</f>
        <v/>
      </c>
      <c r="J947" s="72" t="n">
        <f aca="false">VLOOKUP(D947,'EST. DESCRITIVAS'!$E:$Q,9,0)</f>
        <v>12.2148148148149</v>
      </c>
    </row>
    <row r="948" customFormat="false" ht="12.75" hidden="false" customHeight="false" outlineLevel="0" collapsed="false">
      <c r="A948" s="89" t="n">
        <v>4</v>
      </c>
      <c r="B948" s="89" t="str">
        <f aca="false">B947</f>
        <v>06/</v>
      </c>
      <c r="C948" s="89" t="n">
        <f aca="false">C947</f>
        <v>2019</v>
      </c>
      <c r="D948" s="89" t="str">
        <f aca="false">B948&amp;"|"&amp;C948&amp;"|"&amp;A948</f>
        <v>06/|2019|4</v>
      </c>
      <c r="E948" s="72" t="n">
        <f aca="false">VLOOKUP(D948,'EST. DESCRITIVAS'!E:Q,3,0)</f>
        <v>1.23211884417056</v>
      </c>
      <c r="F948" s="72" t="n">
        <f aca="false">VLOOKUP(D948,'EST. DESCRITIVAS'!$E:$Q,5,0)</f>
        <v>0.125239562487426</v>
      </c>
      <c r="G948" s="72" t="n">
        <f aca="false">VLOOKUP(D948,'EST. DESCRITIVAS'!$E:$Q,7,0)</f>
        <v>1.35735840665799</v>
      </c>
      <c r="H948" s="72" t="n">
        <f aca="false">VLOOKUP(D948,'EST. DESCRITIVAS'!$E:$Q,13,0)</f>
        <v>0.0721281619601242</v>
      </c>
      <c r="I948" s="72" t="n">
        <f aca="false">VLOOKUP(D948,'EST. DESCRITIVAS'!$E:$Q,11,0)</f>
        <v>1.3452346918247</v>
      </c>
      <c r="J948" s="72" t="n">
        <f aca="false">VLOOKUP(D948,'EST. DESCRITIVAS'!$E:$Q,9,0)</f>
        <v>0.898626684878711</v>
      </c>
    </row>
    <row r="949" customFormat="false" ht="12.75" hidden="false" customHeight="false" outlineLevel="0" collapsed="false">
      <c r="A949" s="89" t="n">
        <v>5</v>
      </c>
      <c r="B949" s="89" t="str">
        <f aca="false">B948</f>
        <v>06/</v>
      </c>
      <c r="C949" s="89" t="n">
        <f aca="false">C948</f>
        <v>2019</v>
      </c>
      <c r="D949" s="89" t="str">
        <f aca="false">B949&amp;"|"&amp;C949&amp;"|"&amp;A949</f>
        <v>06/|2019|5</v>
      </c>
      <c r="E949" s="72" t="str">
        <f aca="false">VLOOKUP(D949,'EST. DESCRITIVAS'!E:Q,3,0)</f>
        <v/>
      </c>
      <c r="F949" s="72" t="str">
        <f aca="false">VLOOKUP(D949,'EST. DESCRITIVAS'!$E:$Q,5,0)</f>
        <v/>
      </c>
      <c r="G949" s="72" t="str">
        <f aca="false">VLOOKUP(D949,'EST. DESCRITIVAS'!$E:$Q,7,0)</f>
        <v/>
      </c>
      <c r="H949" s="72" t="str">
        <f aca="false">VLOOKUP(D949,'EST. DESCRITIVAS'!$E:$Q,13,0)</f>
        <v/>
      </c>
      <c r="I949" s="72" t="str">
        <f aca="false">VLOOKUP(D949,'EST. DESCRITIVAS'!$E:$Q,11,0)</f>
        <v/>
      </c>
      <c r="J949" s="72" t="str">
        <f aca="false">VLOOKUP(D949,'EST. DESCRITIVAS'!$E:$Q,9,0)</f>
        <v/>
      </c>
    </row>
    <row r="950" customFormat="false" ht="12.75" hidden="false" customHeight="false" outlineLevel="0" collapsed="false">
      <c r="A950" s="89" t="n">
        <v>6</v>
      </c>
      <c r="B950" s="89" t="str">
        <f aca="false">B949</f>
        <v>06/</v>
      </c>
      <c r="C950" s="89" t="n">
        <f aca="false">C949</f>
        <v>2019</v>
      </c>
      <c r="D950" s="89" t="str">
        <f aca="false">B950&amp;"|"&amp;C950&amp;"|"&amp;A950</f>
        <v>06/|2019|6</v>
      </c>
      <c r="E950" s="72" t="n">
        <f aca="false">VLOOKUP(D950,'EST. DESCRITIVAS'!E:Q,3,0)</f>
        <v>0.50919959473151</v>
      </c>
      <c r="F950" s="72" t="n">
        <f aca="false">VLOOKUP(D950,'EST. DESCRITIVAS'!$E:$Q,5,0)</f>
        <v>0.295420466058764</v>
      </c>
      <c r="G950" s="72" t="n">
        <f aca="false">VLOOKUP(D950,'EST. DESCRITIVAS'!$E:$Q,7,0)</f>
        <v>0.804620060790274</v>
      </c>
      <c r="H950" s="72" t="n">
        <f aca="false">VLOOKUP(D950,'EST. DESCRITIVAS'!$E:$Q,13,0)</f>
        <v>0.354609929078014</v>
      </c>
      <c r="I950" s="72" t="n">
        <f aca="false">VLOOKUP(D950,'EST. DESCRITIVAS'!$E:$Q,11,0)</f>
        <v>0.266403242147923</v>
      </c>
      <c r="J950" s="72" t="n">
        <f aca="false">VLOOKUP(D950,'EST. DESCRITIVAS'!$E:$Q,9,0)</f>
        <v>0.0873556231003041</v>
      </c>
    </row>
    <row r="951" customFormat="false" ht="12.75" hidden="false" customHeight="false" outlineLevel="0" collapsed="false">
      <c r="A951" s="89" t="n">
        <v>7</v>
      </c>
      <c r="B951" s="89" t="str">
        <f aca="false">B950</f>
        <v>06/</v>
      </c>
      <c r="C951" s="89" t="n">
        <f aca="false">C950</f>
        <v>2019</v>
      </c>
      <c r="D951" s="89" t="str">
        <f aca="false">B951&amp;"|"&amp;C951&amp;"|"&amp;A951</f>
        <v>06/|2019|7</v>
      </c>
      <c r="E951" s="72" t="n">
        <f aca="false">VLOOKUP(D951,'EST. DESCRITIVAS'!E:Q,3,0)</f>
        <v>0.835988926545551</v>
      </c>
      <c r="F951" s="72" t="n">
        <f aca="false">VLOOKUP(D951,'EST. DESCRITIVAS'!$E:$Q,5,0)</f>
        <v>0.0525300488206011</v>
      </c>
      <c r="G951" s="72" t="n">
        <f aca="false">VLOOKUP(D951,'EST. DESCRITIVAS'!$E:$Q,7,0)</f>
        <v>0.888518975366152</v>
      </c>
      <c r="H951" s="72" t="n">
        <f aca="false">VLOOKUP(D951,'EST. DESCRITIVAS'!$E:$Q,13,0)</f>
        <v>0.0880497307481964</v>
      </c>
      <c r="I951" s="72" t="n">
        <f aca="false">VLOOKUP(D951,'EST. DESCRITIVAS'!$E:$Q,11,0)</f>
        <v>0.529425090515709</v>
      </c>
      <c r="J951" s="72" t="n">
        <f aca="false">VLOOKUP(D951,'EST. DESCRITIVAS'!$E:$Q,9,0)</f>
        <v>0.555409186895479</v>
      </c>
    </row>
    <row r="952" customFormat="false" ht="12.75" hidden="false" customHeight="false" outlineLevel="0" collapsed="false">
      <c r="A952" s="89" t="n">
        <v>8</v>
      </c>
      <c r="B952" s="89" t="str">
        <f aca="false">B951</f>
        <v>06/</v>
      </c>
      <c r="C952" s="89" t="n">
        <f aca="false">C951</f>
        <v>2019</v>
      </c>
      <c r="D952" s="89" t="str">
        <f aca="false">B952&amp;"|"&amp;C952&amp;"|"&amp;A952</f>
        <v>06/|2019|8</v>
      </c>
      <c r="E952" s="72" t="n">
        <f aca="false">VLOOKUP(D952,'EST. DESCRITIVAS'!E:Q,3,0)</f>
        <v>0.833821394049895</v>
      </c>
      <c r="F952" s="72" t="n">
        <f aca="false">VLOOKUP(D952,'EST. DESCRITIVAS'!$E:$Q,5,0)</f>
        <v>0.177419469981767</v>
      </c>
      <c r="G952" s="72" t="n">
        <f aca="false">VLOOKUP(D952,'EST. DESCRITIVAS'!$E:$Q,7,0)</f>
        <v>1.01124086403166</v>
      </c>
      <c r="H952" s="72" t="n">
        <f aca="false">VLOOKUP(D952,'EST. DESCRITIVAS'!$E:$Q,13,0)</f>
        <v>0.121342935588835</v>
      </c>
      <c r="I952" s="72" t="n">
        <f aca="false">VLOOKUP(D952,'EST. DESCRITIVAS'!$E:$Q,11,0)</f>
        <v>0.553253111476303</v>
      </c>
      <c r="J952" s="72" t="n">
        <f aca="false">VLOOKUP(D952,'EST. DESCRITIVAS'!$E:$Q,9,0)</f>
        <v>0.1255106076463</v>
      </c>
    </row>
    <row r="953" customFormat="false" ht="12.75" hidden="false" customHeight="false" outlineLevel="0" collapsed="false">
      <c r="A953" s="89" t="n">
        <v>9</v>
      </c>
      <c r="B953" s="89" t="str">
        <f aca="false">B952</f>
        <v>06/</v>
      </c>
      <c r="C953" s="89" t="n">
        <f aca="false">C952</f>
        <v>2019</v>
      </c>
      <c r="D953" s="89" t="str">
        <f aca="false">B953&amp;"|"&amp;C953&amp;"|"&amp;A953</f>
        <v>06/|2019|9</v>
      </c>
      <c r="E953" s="72" t="n">
        <f aca="false">VLOOKUP(D953,'EST. DESCRITIVAS'!E:Q,3,0)</f>
        <v>0.774098667929128</v>
      </c>
      <c r="F953" s="72" t="n">
        <f aca="false">VLOOKUP(D953,'EST. DESCRITIVAS'!$E:$Q,5,0)</f>
        <v>0.104816904091173</v>
      </c>
      <c r="G953" s="72" t="n">
        <f aca="false">VLOOKUP(D953,'EST. DESCRITIVAS'!$E:$Q,7,0)</f>
        <v>0.878915572020301</v>
      </c>
      <c r="H953" s="72" t="n">
        <f aca="false">VLOOKUP(D953,'EST. DESCRITIVAS'!$E:$Q,13,0)</f>
        <v>0.242414538909692</v>
      </c>
      <c r="I953" s="72" t="n">
        <f aca="false">VLOOKUP(D953,'EST. DESCRITIVAS'!$E:$Q,11,0)</f>
        <v>0.512872820426467</v>
      </c>
      <c r="J953" s="72" t="n">
        <f aca="false">VLOOKUP(D953,'EST. DESCRITIVAS'!$E:$Q,9,0)</f>
        <v>0.222344450256794</v>
      </c>
    </row>
    <row r="954" customFormat="false" ht="12.75" hidden="false" customHeight="false" outlineLevel="0" collapsed="false">
      <c r="A954" s="89" t="n">
        <v>10</v>
      </c>
      <c r="B954" s="89" t="str">
        <f aca="false">B953</f>
        <v>06/</v>
      </c>
      <c r="C954" s="89" t="n">
        <f aca="false">C953</f>
        <v>2019</v>
      </c>
      <c r="D954" s="89" t="str">
        <f aca="false">B954&amp;"|"&amp;C954&amp;"|"&amp;A954</f>
        <v>06/|2019|10</v>
      </c>
      <c r="E954" s="72" t="n">
        <f aca="false">VLOOKUP(D954,'EST. DESCRITIVAS'!E:Q,3,0)</f>
        <v>0.748558698858304</v>
      </c>
      <c r="F954" s="72" t="n">
        <f aca="false">VLOOKUP(D954,'EST. DESCRITIVAS'!$E:$Q,5,0)</f>
        <v>0.229133362898485</v>
      </c>
      <c r="G954" s="72" t="n">
        <f aca="false">VLOOKUP(D954,'EST. DESCRITIVAS'!$E:$Q,7,0)</f>
        <v>0.977692061756786</v>
      </c>
      <c r="H954" s="72" t="n">
        <f aca="false">VLOOKUP(D954,'EST. DESCRITIVAS'!$E:$Q,13,0)</f>
        <v>0.168150080960386</v>
      </c>
      <c r="I954" s="72" t="n">
        <f aca="false">VLOOKUP(D954,'EST. DESCRITIVAS'!$E:$Q,11,0)</f>
        <v>0.726384835139901</v>
      </c>
      <c r="J954" s="72" t="n">
        <f aca="false">VLOOKUP(D954,'EST. DESCRITIVAS'!$E:$Q,9,0)</f>
        <v>0.24851228844587</v>
      </c>
    </row>
    <row r="955" customFormat="false" ht="12.75" hidden="false" customHeight="false" outlineLevel="0" collapsed="false">
      <c r="A955" s="89" t="n">
        <v>11</v>
      </c>
      <c r="B955" s="89" t="str">
        <f aca="false">B954</f>
        <v>06/</v>
      </c>
      <c r="C955" s="89" t="n">
        <f aca="false">C954</f>
        <v>2019</v>
      </c>
      <c r="D955" s="89" t="str">
        <f aca="false">B955&amp;"|"&amp;C955&amp;"|"&amp;A955</f>
        <v>06/|2019|11</v>
      </c>
      <c r="E955" s="72" t="n">
        <f aca="false">VLOOKUP(D955,'EST. DESCRITIVAS'!E:Q,3,0)</f>
        <v>0.731660381759515</v>
      </c>
      <c r="F955" s="72" t="n">
        <f aca="false">VLOOKUP(D955,'EST. DESCRITIVAS'!$E:$Q,5,0)</f>
        <v>0.259771842752056</v>
      </c>
      <c r="G955" s="72" t="n">
        <f aca="false">VLOOKUP(D955,'EST. DESCRITIVAS'!$E:$Q,7,0)</f>
        <v>0.991432224511571</v>
      </c>
      <c r="H955" s="72" t="n">
        <f aca="false">VLOOKUP(D955,'EST. DESCRITIVAS'!$E:$Q,13,0)</f>
        <v>0.108769929203005</v>
      </c>
      <c r="I955" s="72" t="n">
        <f aca="false">VLOOKUP(D955,'EST. DESCRITIVAS'!$E:$Q,11,0)</f>
        <v>0.851162167882613</v>
      </c>
      <c r="J955" s="72" t="n">
        <f aca="false">VLOOKUP(D955,'EST. DESCRITIVAS'!$E:$Q,9,0)</f>
        <v>0.130009027804775</v>
      </c>
    </row>
    <row r="956" customFormat="false" ht="12.75" hidden="false" customHeight="false" outlineLevel="0" collapsed="false">
      <c r="A956" s="89" t="n">
        <v>12</v>
      </c>
      <c r="B956" s="89" t="str">
        <f aca="false">B955</f>
        <v>06/</v>
      </c>
      <c r="C956" s="89" t="n">
        <f aca="false">C955</f>
        <v>2019</v>
      </c>
      <c r="D956" s="89" t="str">
        <f aca="false">B956&amp;"|"&amp;C956&amp;"|"&amp;A956</f>
        <v>06/|2019|12</v>
      </c>
      <c r="E956" s="72" t="n">
        <f aca="false">VLOOKUP(D956,'EST. DESCRITIVAS'!E:Q,3,0)</f>
        <v>0.746287455275313</v>
      </c>
      <c r="F956" s="72" t="n">
        <f aca="false">VLOOKUP(D956,'EST. DESCRITIVAS'!$E:$Q,5,0)</f>
        <v>0.222344576219308</v>
      </c>
      <c r="G956" s="72" t="n">
        <f aca="false">VLOOKUP(D956,'EST. DESCRITIVAS'!$E:$Q,7,0)</f>
        <v>0.968632031494621</v>
      </c>
      <c r="H956" s="72" t="n">
        <f aca="false">VLOOKUP(D956,'EST. DESCRITIVAS'!$E:$Q,13,0)</f>
        <v>0.0824552577232539</v>
      </c>
      <c r="I956" s="72" t="n">
        <f aca="false">VLOOKUP(D956,'EST. DESCRITIVAS'!$E:$Q,11,0)</f>
        <v>0.861595347577214</v>
      </c>
      <c r="J956" s="72" t="n">
        <f aca="false">VLOOKUP(D956,'EST. DESCRITIVAS'!$E:$Q,9,0)</f>
        <v>0.336424628569619</v>
      </c>
    </row>
    <row r="957" customFormat="false" ht="12.75" hidden="false" customHeight="false" outlineLevel="0" collapsed="false">
      <c r="A957" s="89" t="n">
        <v>13</v>
      </c>
      <c r="B957" s="89" t="str">
        <f aca="false">B956</f>
        <v>06/</v>
      </c>
      <c r="C957" s="89" t="n">
        <f aca="false">C956</f>
        <v>2019</v>
      </c>
      <c r="D957" s="89" t="str">
        <f aca="false">B957&amp;"|"&amp;C957&amp;"|"&amp;A957</f>
        <v>06/|2019|13</v>
      </c>
      <c r="E957" s="72" t="n">
        <f aca="false">VLOOKUP(D957,'EST. DESCRITIVAS'!E:Q,3,0)</f>
        <v>0.666745832738986</v>
      </c>
      <c r="F957" s="72" t="n">
        <f aca="false">VLOOKUP(D957,'EST. DESCRITIVAS'!$E:$Q,5,0)</f>
        <v>0.258458158679221</v>
      </c>
      <c r="G957" s="72" t="n">
        <f aca="false">VLOOKUP(D957,'EST. DESCRITIVAS'!$E:$Q,7,0)</f>
        <v>0.925203991418205</v>
      </c>
      <c r="H957" s="72" t="n">
        <f aca="false">VLOOKUP(D957,'EST. DESCRITIVAS'!$E:$Q,13,0)</f>
        <v>0.170803214625257</v>
      </c>
      <c r="I957" s="72" t="n">
        <f aca="false">VLOOKUP(D957,'EST. DESCRITIVAS'!$E:$Q,11,0)</f>
        <v>0.775344064680612</v>
      </c>
      <c r="J957" s="72" t="n">
        <f aca="false">VLOOKUP(D957,'EST. DESCRITIVAS'!$E:$Q,9,0)</f>
        <v>0.268461322908514</v>
      </c>
    </row>
    <row r="958" customFormat="false" ht="12.75" hidden="false" customHeight="false" outlineLevel="0" collapsed="false">
      <c r="A958" s="89" t="n">
        <v>14</v>
      </c>
      <c r="B958" s="89" t="str">
        <f aca="false">B957</f>
        <v>06/</v>
      </c>
      <c r="C958" s="89" t="n">
        <f aca="false">C957</f>
        <v>2019</v>
      </c>
      <c r="D958" s="89" t="str">
        <f aca="false">B958&amp;"|"&amp;C958&amp;"|"&amp;A958</f>
        <v>06/|2019|14</v>
      </c>
      <c r="E958" s="72" t="n">
        <f aca="false">VLOOKUP(D958,'EST. DESCRITIVAS'!E:Q,3,0)</f>
        <v>0.804151470399019</v>
      </c>
      <c r="F958" s="72" t="n">
        <f aca="false">VLOOKUP(D958,'EST. DESCRITIVAS'!$E:$Q,5,0)</f>
        <v>0.152749959862496</v>
      </c>
      <c r="G958" s="72" t="n">
        <f aca="false">VLOOKUP(D958,'EST. DESCRITIVAS'!$E:$Q,7,0)</f>
        <v>0.956901430261515</v>
      </c>
      <c r="H958" s="72" t="n">
        <f aca="false">VLOOKUP(D958,'EST. DESCRITIVAS'!$E:$Q,13,0)</f>
        <v>0.166604230549822</v>
      </c>
      <c r="I958" s="72" t="n">
        <f aca="false">VLOOKUP(D958,'EST. DESCRITIVAS'!$E:$Q,11,0)</f>
        <v>0.721398185670968</v>
      </c>
      <c r="J958" s="72" t="n">
        <f aca="false">VLOOKUP(D958,'EST. DESCRITIVAS'!$E:$Q,9,0)</f>
        <v>0.109326162478892</v>
      </c>
    </row>
    <row r="959" customFormat="false" ht="12.75" hidden="false" customHeight="false" outlineLevel="0" collapsed="false">
      <c r="A959" s="89" t="n">
        <v>15</v>
      </c>
      <c r="B959" s="89" t="str">
        <f aca="false">B958</f>
        <v>06/</v>
      </c>
      <c r="C959" s="89" t="n">
        <f aca="false">C958</f>
        <v>2019</v>
      </c>
      <c r="D959" s="89" t="str">
        <f aca="false">B959&amp;"|"&amp;C959&amp;"|"&amp;A959</f>
        <v>06/|2019|15</v>
      </c>
      <c r="E959" s="72" t="n">
        <f aca="false">VLOOKUP(D959,'EST. DESCRITIVAS'!E:Q,3,0)</f>
        <v>0.738648079250528</v>
      </c>
      <c r="F959" s="72" t="n">
        <f aca="false">VLOOKUP(D959,'EST. DESCRITIVAS'!$E:$Q,5,0)</f>
        <v>0.153727195302344</v>
      </c>
      <c r="G959" s="72" t="n">
        <f aca="false">VLOOKUP(D959,'EST. DESCRITIVAS'!$E:$Q,7,0)</f>
        <v>0.892375274552872</v>
      </c>
      <c r="H959" s="72" t="n">
        <f aca="false">VLOOKUP(D959,'EST. DESCRITIVAS'!$E:$Q,13,0)</f>
        <v>0.17266574028419</v>
      </c>
      <c r="I959" s="72" t="n">
        <f aca="false">VLOOKUP(D959,'EST. DESCRITIVAS'!$E:$Q,11,0)</f>
        <v>0.692635259312385</v>
      </c>
      <c r="J959" s="72" t="n">
        <f aca="false">VLOOKUP(D959,'EST. DESCRITIVAS'!$E:$Q,9,0)</f>
        <v>0.212537540902775</v>
      </c>
    </row>
    <row r="960" customFormat="false" ht="12.75" hidden="false" customHeight="false" outlineLevel="0" collapsed="false">
      <c r="A960" s="89" t="n">
        <v>16</v>
      </c>
      <c r="B960" s="89" t="str">
        <f aca="false">B959</f>
        <v>06/</v>
      </c>
      <c r="C960" s="89" t="n">
        <f aca="false">C959</f>
        <v>2019</v>
      </c>
      <c r="D960" s="89" t="str">
        <f aca="false">B960&amp;"|"&amp;C960&amp;"|"&amp;A960</f>
        <v>06/|2019|16</v>
      </c>
      <c r="E960" s="72" t="n">
        <f aca="false">VLOOKUP(D960,'EST. DESCRITIVAS'!E:Q,3,0)</f>
        <v>0.815236401359404</v>
      </c>
      <c r="F960" s="72" t="n">
        <f aca="false">VLOOKUP(D960,'EST. DESCRITIVAS'!$E:$Q,5,0)</f>
        <v>0.16393302573872</v>
      </c>
      <c r="G960" s="72" t="n">
        <f aca="false">VLOOKUP(D960,'EST. DESCRITIVAS'!$E:$Q,7,0)</f>
        <v>0.979169427098124</v>
      </c>
      <c r="H960" s="72" t="n">
        <f aca="false">VLOOKUP(D960,'EST. DESCRITIVAS'!$E:$Q,13,0)</f>
        <v>0.0867732114757698</v>
      </c>
      <c r="I960" s="72" t="n">
        <f aca="false">VLOOKUP(D960,'EST. DESCRITIVAS'!$E:$Q,11,0)</f>
        <v>0.863724214174541</v>
      </c>
      <c r="J960" s="72" t="n">
        <f aca="false">VLOOKUP(D960,'EST. DESCRITIVAS'!$E:$Q,9,0)</f>
        <v>0.14880096693201</v>
      </c>
    </row>
    <row r="961" customFormat="false" ht="12.75" hidden="false" customHeight="false" outlineLevel="0" collapsed="false">
      <c r="A961" s="89" t="n">
        <v>17</v>
      </c>
      <c r="B961" s="89" t="str">
        <f aca="false">B960</f>
        <v>06/</v>
      </c>
      <c r="C961" s="89" t="n">
        <f aca="false">C960</f>
        <v>2019</v>
      </c>
      <c r="D961" s="89" t="str">
        <f aca="false">B961&amp;"|"&amp;C961&amp;"|"&amp;A961</f>
        <v>06/|2019|17</v>
      </c>
      <c r="E961" s="72" t="n">
        <f aca="false">VLOOKUP(D961,'EST. DESCRITIVAS'!E:Q,3,0)</f>
        <v>0.915676566239987</v>
      </c>
      <c r="F961" s="72" t="n">
        <f aca="false">VLOOKUP(D961,'EST. DESCRITIVAS'!$E:$Q,5,0)</f>
        <v>0.0925995632155757</v>
      </c>
      <c r="G961" s="72" t="n">
        <f aca="false">VLOOKUP(D961,'EST. DESCRITIVAS'!$E:$Q,7,0)</f>
        <v>1.00827612945556</v>
      </c>
      <c r="H961" s="72" t="n">
        <f aca="false">VLOOKUP(D961,'EST. DESCRITIVAS'!$E:$Q,13,0)</f>
        <v>0.0817409560183479</v>
      </c>
      <c r="I961" s="72" t="n">
        <f aca="false">VLOOKUP(D961,'EST. DESCRITIVAS'!$E:$Q,11,0)</f>
        <v>0.902926401417808</v>
      </c>
      <c r="J961" s="72" t="n">
        <f aca="false">VLOOKUP(D961,'EST. DESCRITIVAS'!$E:$Q,9,0)</f>
        <v>0.14990661959312</v>
      </c>
    </row>
    <row r="962" customFormat="false" ht="12.75" hidden="false" customHeight="false" outlineLevel="0" collapsed="false">
      <c r="A962" s="89" t="n">
        <v>18</v>
      </c>
      <c r="B962" s="89" t="str">
        <f aca="false">B961</f>
        <v>06/</v>
      </c>
      <c r="C962" s="89" t="n">
        <f aca="false">C961</f>
        <v>2019</v>
      </c>
      <c r="D962" s="89" t="str">
        <f aca="false">B962&amp;"|"&amp;C962&amp;"|"&amp;A962</f>
        <v>06/|2019|18</v>
      </c>
      <c r="E962" s="72" t="n">
        <f aca="false">VLOOKUP(D962,'EST. DESCRITIVAS'!E:Q,3,0)</f>
        <v>0.808608397946349</v>
      </c>
      <c r="F962" s="72" t="n">
        <f aca="false">VLOOKUP(D962,'EST. DESCRITIVAS'!$E:$Q,5,0)</f>
        <v>0.131653681521797</v>
      </c>
      <c r="G962" s="72" t="n">
        <f aca="false">VLOOKUP(D962,'EST. DESCRITIVAS'!$E:$Q,7,0)</f>
        <v>0.940262079468146</v>
      </c>
      <c r="H962" s="72" t="n">
        <f aca="false">VLOOKUP(D962,'EST. DESCRITIVAS'!$E:$Q,13,0)</f>
        <v>0.0238199101385238</v>
      </c>
      <c r="I962" s="72" t="n">
        <f aca="false">VLOOKUP(D962,'EST. DESCRITIVAS'!$E:$Q,11,0)</f>
        <v>0.964332154950326</v>
      </c>
      <c r="J962" s="72" t="n">
        <f aca="false">VLOOKUP(D962,'EST. DESCRITIVAS'!$E:$Q,9,0)</f>
        <v>0.108074034348744</v>
      </c>
    </row>
    <row r="963" customFormat="false" ht="12.75" hidden="false" customHeight="false" outlineLevel="0" collapsed="false">
      <c r="A963" s="89" t="n">
        <v>19</v>
      </c>
      <c r="B963" s="89" t="str">
        <f aca="false">B962</f>
        <v>06/</v>
      </c>
      <c r="C963" s="89" t="n">
        <f aca="false">C962</f>
        <v>2019</v>
      </c>
      <c r="D963" s="89" t="str">
        <f aca="false">B963&amp;"|"&amp;C963&amp;"|"&amp;A963</f>
        <v>06/|2019|19</v>
      </c>
      <c r="E963" s="72" t="n">
        <f aca="false">VLOOKUP(D963,'EST. DESCRITIVAS'!E:Q,3,0)</f>
        <v>0.534081158494502</v>
      </c>
      <c r="F963" s="72" t="n">
        <f aca="false">VLOOKUP(D963,'EST. DESCRITIVAS'!$E:$Q,5,0)</f>
        <v>0.277538094691586</v>
      </c>
      <c r="G963" s="72" t="n">
        <f aca="false">VLOOKUP(D963,'EST. DESCRITIVAS'!$E:$Q,7,0)</f>
        <v>0.811619253186088</v>
      </c>
      <c r="H963" s="72" t="n">
        <f aca="false">VLOOKUP(D963,'EST. DESCRITIVAS'!$E:$Q,13,0)</f>
        <v>0.10309081754969</v>
      </c>
      <c r="I963" s="72" t="n">
        <f aca="false">VLOOKUP(D963,'EST. DESCRITIVAS'!$E:$Q,11,0)</f>
        <v>0.784191876348489</v>
      </c>
      <c r="J963" s="72" t="n">
        <f aca="false">VLOOKUP(D963,'EST. DESCRITIVAS'!$E:$Q,9,0)</f>
        <v>0.151954703466849</v>
      </c>
    </row>
    <row r="964" customFormat="false" ht="12.75" hidden="false" customHeight="false" outlineLevel="0" collapsed="false">
      <c r="A964" s="89" t="n">
        <v>20</v>
      </c>
      <c r="B964" s="89" t="str">
        <f aca="false">B963</f>
        <v>06/</v>
      </c>
      <c r="C964" s="89" t="n">
        <f aca="false">C963</f>
        <v>2019</v>
      </c>
      <c r="D964" s="89" t="str">
        <f aca="false">B964&amp;"|"&amp;C964&amp;"|"&amp;A964</f>
        <v>06/|2019|20</v>
      </c>
      <c r="E964" s="72" t="n">
        <f aca="false">VLOOKUP(D964,'EST. DESCRITIVAS'!E:Q,3,0)</f>
        <v>0.846592108039668</v>
      </c>
      <c r="F964" s="72" t="n">
        <f aca="false">VLOOKUP(D964,'EST. DESCRITIVAS'!$E:$Q,5,0)</f>
        <v>0.0963283393120908</v>
      </c>
      <c r="G964" s="72" t="n">
        <f aca="false">VLOOKUP(D964,'EST. DESCRITIVAS'!$E:$Q,7,0)</f>
        <v>0.942920447351759</v>
      </c>
      <c r="H964" s="72" t="n">
        <f aca="false">VLOOKUP(D964,'EST. DESCRITIVAS'!$E:$Q,13,0)</f>
        <v>0.0433635788140957</v>
      </c>
      <c r="I964" s="72" t="n">
        <f aca="false">VLOOKUP(D964,'EST. DESCRITIVAS'!$E:$Q,11,0)</f>
        <v>1.02606035028487</v>
      </c>
      <c r="J964" s="72" t="n">
        <f aca="false">VLOOKUP(D964,'EST. DESCRITIVAS'!$E:$Q,9,0)</f>
        <v>0.0981219666596325</v>
      </c>
    </row>
    <row r="965" customFormat="false" ht="12.75" hidden="false" customHeight="false" outlineLevel="0" collapsed="false">
      <c r="A965" s="89" t="n">
        <v>21</v>
      </c>
      <c r="B965" s="89" t="str">
        <f aca="false">B964</f>
        <v>06/</v>
      </c>
      <c r="C965" s="89" t="n">
        <f aca="false">C964</f>
        <v>2019</v>
      </c>
      <c r="D965" s="89" t="str">
        <f aca="false">B965&amp;"|"&amp;C965&amp;"|"&amp;A965</f>
        <v>06/|2019|21</v>
      </c>
      <c r="E965" s="72" t="n">
        <f aca="false">VLOOKUP(D965,'EST. DESCRITIVAS'!E:Q,3,0)</f>
        <v>0.735482861167632</v>
      </c>
      <c r="F965" s="72" t="n">
        <f aca="false">VLOOKUP(D965,'EST. DESCRITIVAS'!$E:$Q,5,0)</f>
        <v>0.208639849741744</v>
      </c>
      <c r="G965" s="72" t="n">
        <f aca="false">VLOOKUP(D965,'EST. DESCRITIVAS'!$E:$Q,7,0)</f>
        <v>0.944122710909376</v>
      </c>
      <c r="H965" s="72" t="n">
        <f aca="false">VLOOKUP(D965,'EST. DESCRITIVAS'!$E:$Q,13,0)</f>
        <v>0.121458757239004</v>
      </c>
      <c r="I965" s="72" t="n">
        <f aca="false">VLOOKUP(D965,'EST. DESCRITIVAS'!$E:$Q,11,0)</f>
        <v>0.884019408358116</v>
      </c>
      <c r="J965" s="72" t="n">
        <f aca="false">VLOOKUP(D965,'EST. DESCRITIVAS'!$E:$Q,9,0)</f>
        <v>0.10940679292534</v>
      </c>
    </row>
    <row r="966" customFormat="false" ht="12.75" hidden="false" customHeight="false" outlineLevel="0" collapsed="false">
      <c r="A966" s="89" t="n">
        <v>22</v>
      </c>
      <c r="B966" s="89" t="str">
        <f aca="false">B965</f>
        <v>06/</v>
      </c>
      <c r="C966" s="89" t="n">
        <f aca="false">C965</f>
        <v>2019</v>
      </c>
      <c r="D966" s="89" t="str">
        <f aca="false">B966&amp;"|"&amp;C966&amp;"|"&amp;A966</f>
        <v>06/|2019|22</v>
      </c>
      <c r="E966" s="72" t="n">
        <f aca="false">VLOOKUP(D966,'EST. DESCRITIVAS'!E:Q,3,0)</f>
        <v>0.57231345640378</v>
      </c>
      <c r="F966" s="72" t="n">
        <f aca="false">VLOOKUP(D966,'EST. DESCRITIVAS'!$E:$Q,5,0)</f>
        <v>0.349401395308776</v>
      </c>
      <c r="G966" s="72" t="n">
        <f aca="false">VLOOKUP(D966,'EST. DESCRITIVAS'!$E:$Q,7,0)</f>
        <v>0.921714851712555</v>
      </c>
      <c r="H966" s="72" t="n">
        <f aca="false">VLOOKUP(D966,'EST. DESCRITIVAS'!$E:$Q,13,0)</f>
        <v>0.136117969624759</v>
      </c>
      <c r="I966" s="72" t="n">
        <f aca="false">VLOOKUP(D966,'EST. DESCRITIVAS'!$E:$Q,11,0)</f>
        <v>0.790649852143205</v>
      </c>
      <c r="J966" s="72" t="n">
        <f aca="false">VLOOKUP(D966,'EST. DESCRITIVAS'!$E:$Q,9,0)</f>
        <v>0.343526599867933</v>
      </c>
    </row>
    <row r="967" customFormat="false" ht="12.75" hidden="false" customHeight="false" outlineLevel="0" collapsed="false">
      <c r="A967" s="89" t="n">
        <v>23</v>
      </c>
      <c r="B967" s="89" t="str">
        <f aca="false">B966</f>
        <v>06/</v>
      </c>
      <c r="C967" s="89" t="n">
        <f aca="false">C966</f>
        <v>2019</v>
      </c>
      <c r="D967" s="89" t="str">
        <f aca="false">B967&amp;"|"&amp;C967&amp;"|"&amp;A967</f>
        <v>06/|2019|23</v>
      </c>
      <c r="E967" s="72" t="n">
        <f aca="false">VLOOKUP(D967,'EST. DESCRITIVAS'!E:Q,3,0)</f>
        <v>0.401939955767072</v>
      </c>
      <c r="F967" s="72" t="n">
        <f aca="false">VLOOKUP(D967,'EST. DESCRITIVAS'!$E:$Q,5,0)</f>
        <v>0.482272035531567</v>
      </c>
      <c r="G967" s="72" t="n">
        <f aca="false">VLOOKUP(D967,'EST. DESCRITIVAS'!$E:$Q,7,0)</f>
        <v>0.884211991298641</v>
      </c>
      <c r="H967" s="72" t="n">
        <f aca="false">VLOOKUP(D967,'EST. DESCRITIVAS'!$E:$Q,13,0)</f>
        <v>0.118823198385589</v>
      </c>
      <c r="I967" s="72" t="n">
        <f aca="false">VLOOKUP(D967,'EST. DESCRITIVAS'!$E:$Q,11,0)</f>
        <v>0.820789476072771</v>
      </c>
      <c r="J967" s="72" t="n">
        <f aca="false">VLOOKUP(D967,'EST. DESCRITIVAS'!$E:$Q,9,0)</f>
        <v>0.343371565670165</v>
      </c>
    </row>
    <row r="968" customFormat="false" ht="12.75" hidden="false" customHeight="false" outlineLevel="0" collapsed="false">
      <c r="A968" s="89" t="n">
        <v>1</v>
      </c>
      <c r="B968" s="89" t="s">
        <v>27</v>
      </c>
      <c r="C968" s="89" t="n">
        <f aca="false">C967</f>
        <v>2019</v>
      </c>
      <c r="D968" s="89" t="str">
        <f aca="false">B968&amp;"|"&amp;C968&amp;"|"&amp;A968</f>
        <v>09/|2019|1</v>
      </c>
      <c r="E968" s="72" t="n">
        <f aca="false">VLOOKUP(D968,'EST. DESCRITIVAS'!E:Q,3,0)</f>
        <v>1.11057331708232</v>
      </c>
      <c r="F968" s="72" t="n">
        <f aca="false">VLOOKUP(D968,'EST. DESCRITIVAS'!$E:$Q,5,0)</f>
        <v>0.0955977717357334</v>
      </c>
      <c r="G968" s="72" t="n">
        <f aca="false">VLOOKUP(D968,'EST. DESCRITIVAS'!$E:$Q,7,0)</f>
        <v>1.20617108881805</v>
      </c>
      <c r="H968" s="72" t="n">
        <f aca="false">VLOOKUP(D968,'EST. DESCRITIVAS'!$E:$Q,13,0)</f>
        <v>0.150474248390524</v>
      </c>
      <c r="I968" s="72" t="n">
        <f aca="false">VLOOKUP(D968,'EST. DESCRITIVAS'!$E:$Q,11,0)</f>
        <v>0.994423479592473</v>
      </c>
      <c r="J968" s="72" t="n">
        <f aca="false">VLOOKUP(D968,'EST. DESCRITIVAS'!$E:$Q,9,0)</f>
        <v>0.307941121320082</v>
      </c>
    </row>
    <row r="969" customFormat="false" ht="12.75" hidden="false" customHeight="false" outlineLevel="0" collapsed="false">
      <c r="A969" s="89" t="n">
        <v>2</v>
      </c>
      <c r="B969" s="89" t="str">
        <f aca="false">B968</f>
        <v>09/</v>
      </c>
      <c r="C969" s="89" t="n">
        <f aca="false">C968</f>
        <v>2019</v>
      </c>
      <c r="D969" s="89" t="str">
        <f aca="false">B969&amp;"|"&amp;C969&amp;"|"&amp;A969</f>
        <v>09/|2019|2</v>
      </c>
      <c r="E969" s="72" t="n">
        <f aca="false">VLOOKUP(D969,'EST. DESCRITIVAS'!E:Q,3,0)</f>
        <v>0.894478551037359</v>
      </c>
      <c r="F969" s="72" t="n">
        <f aca="false">VLOOKUP(D969,'EST. DESCRITIVAS'!$E:$Q,5,0)</f>
        <v>0.095257645340233</v>
      </c>
      <c r="G969" s="72" t="n">
        <f aca="false">VLOOKUP(D969,'EST. DESCRITIVAS'!$E:$Q,7,0)</f>
        <v>0.989736196377592</v>
      </c>
      <c r="H969" s="72" t="n">
        <f aca="false">VLOOKUP(D969,'EST. DESCRITIVAS'!$E:$Q,13,0)</f>
        <v>0.0447119928964931</v>
      </c>
      <c r="I969" s="72" t="n">
        <f aca="false">VLOOKUP(D969,'EST. DESCRITIVAS'!$E:$Q,11,0)</f>
        <v>1.00353265799097</v>
      </c>
      <c r="J969" s="72" t="n">
        <f aca="false">VLOOKUP(D969,'EST. DESCRITIVAS'!$E:$Q,9,0)</f>
        <v>0.042086368714017</v>
      </c>
    </row>
    <row r="970" customFormat="false" ht="12.75" hidden="false" customHeight="false" outlineLevel="0" collapsed="false">
      <c r="A970" s="89" t="n">
        <v>3</v>
      </c>
      <c r="B970" s="89" t="str">
        <f aca="false">B969</f>
        <v>09/</v>
      </c>
      <c r="C970" s="89" t="n">
        <f aca="false">C969</f>
        <v>2019</v>
      </c>
      <c r="D970" s="89" t="str">
        <f aca="false">B970&amp;"|"&amp;C970&amp;"|"&amp;A970</f>
        <v>09/|2019|3</v>
      </c>
      <c r="E970" s="72" t="str">
        <f aca="false">VLOOKUP(D970,'EST. DESCRITIVAS'!E:Q,3,0)</f>
        <v/>
      </c>
      <c r="F970" s="72" t="str">
        <f aca="false">VLOOKUP(D970,'EST. DESCRITIVAS'!$E:$Q,5,0)</f>
        <v/>
      </c>
      <c r="G970" s="72" t="str">
        <f aca="false">VLOOKUP(D970,'EST. DESCRITIVAS'!$E:$Q,7,0)</f>
        <v/>
      </c>
      <c r="H970" s="72" t="str">
        <f aca="false">VLOOKUP(D970,'EST. DESCRITIVAS'!$E:$Q,13,0)</f>
        <v/>
      </c>
      <c r="I970" s="72" t="str">
        <f aca="false">VLOOKUP(D970,'EST. DESCRITIVAS'!$E:$Q,11,0)</f>
        <v/>
      </c>
      <c r="J970" s="72" t="str">
        <f aca="false">VLOOKUP(D970,'EST. DESCRITIVAS'!$E:$Q,9,0)</f>
        <v/>
      </c>
    </row>
    <row r="971" customFormat="false" ht="12.75" hidden="false" customHeight="false" outlineLevel="0" collapsed="false">
      <c r="A971" s="89" t="n">
        <v>4</v>
      </c>
      <c r="B971" s="89" t="str">
        <f aca="false">B970</f>
        <v>09/</v>
      </c>
      <c r="C971" s="89" t="n">
        <f aca="false">C970</f>
        <v>2019</v>
      </c>
      <c r="D971" s="89" t="str">
        <f aca="false">B971&amp;"|"&amp;C971&amp;"|"&amp;A971</f>
        <v>09/|2019|4</v>
      </c>
      <c r="E971" s="72" t="n">
        <f aca="false">VLOOKUP(D971,'EST. DESCRITIVAS'!E:Q,3,0)</f>
        <v>1.32948746394498</v>
      </c>
      <c r="F971" s="72" t="n">
        <f aca="false">VLOOKUP(D971,'EST. DESCRITIVAS'!$E:$Q,5,0)</f>
        <v>0.0809225535207339</v>
      </c>
      <c r="G971" s="72" t="n">
        <f aca="false">VLOOKUP(D971,'EST. DESCRITIVAS'!$E:$Q,7,0)</f>
        <v>1.41041001746571</v>
      </c>
      <c r="H971" s="72" t="n">
        <f aca="false">VLOOKUP(D971,'EST. DESCRITIVAS'!$E:$Q,13,0)</f>
        <v>0.0861053745455788</v>
      </c>
      <c r="I971" s="72" t="n">
        <f aca="false">VLOOKUP(D971,'EST. DESCRITIVAS'!$E:$Q,11,0)</f>
        <v>1.20372867277682</v>
      </c>
      <c r="J971" s="72" t="n">
        <f aca="false">VLOOKUP(D971,'EST. DESCRITIVAS'!$E:$Q,9,0)</f>
        <v>0.72968544657029</v>
      </c>
    </row>
    <row r="972" customFormat="false" ht="12.75" hidden="false" customHeight="false" outlineLevel="0" collapsed="false">
      <c r="A972" s="89" t="n">
        <v>5</v>
      </c>
      <c r="B972" s="89" t="str">
        <f aca="false">B971</f>
        <v>09/</v>
      </c>
      <c r="C972" s="89" t="n">
        <f aca="false">C971</f>
        <v>2019</v>
      </c>
      <c r="D972" s="89" t="str">
        <f aca="false">B972&amp;"|"&amp;C972&amp;"|"&amp;A972</f>
        <v>09/|2019|5</v>
      </c>
      <c r="E972" s="72" t="str">
        <f aca="false">VLOOKUP(D972,'EST. DESCRITIVAS'!E:Q,3,0)</f>
        <v/>
      </c>
      <c r="F972" s="72" t="str">
        <f aca="false">VLOOKUP(D972,'EST. DESCRITIVAS'!$E:$Q,5,0)</f>
        <v/>
      </c>
      <c r="G972" s="72" t="str">
        <f aca="false">VLOOKUP(D972,'EST. DESCRITIVAS'!$E:$Q,7,0)</f>
        <v/>
      </c>
      <c r="H972" s="72" t="str">
        <f aca="false">VLOOKUP(D972,'EST. DESCRITIVAS'!$E:$Q,13,0)</f>
        <v/>
      </c>
      <c r="I972" s="72" t="str">
        <f aca="false">VLOOKUP(D972,'EST. DESCRITIVAS'!$E:$Q,11,0)</f>
        <v/>
      </c>
      <c r="J972" s="72" t="str">
        <f aca="false">VLOOKUP(D972,'EST. DESCRITIVAS'!$E:$Q,9,0)</f>
        <v/>
      </c>
    </row>
    <row r="973" customFormat="false" ht="12.75" hidden="false" customHeight="false" outlineLevel="0" collapsed="false">
      <c r="A973" s="89" t="n">
        <v>6</v>
      </c>
      <c r="B973" s="89" t="str">
        <f aca="false">B972</f>
        <v>09/</v>
      </c>
      <c r="C973" s="89" t="n">
        <f aca="false">C972</f>
        <v>2019</v>
      </c>
      <c r="D973" s="89" t="str">
        <f aca="false">B973&amp;"|"&amp;C973&amp;"|"&amp;A973</f>
        <v>09/|2019|6</v>
      </c>
      <c r="E973" s="72" t="n">
        <f aca="false">VLOOKUP(D973,'EST. DESCRITIVAS'!E:Q,3,0)</f>
        <v>0.396250798187733</v>
      </c>
      <c r="F973" s="72" t="n">
        <f aca="false">VLOOKUP(D973,'EST. DESCRITIVAS'!$E:$Q,5,0)</f>
        <v>0.255420074801594</v>
      </c>
      <c r="G973" s="72" t="n">
        <f aca="false">VLOOKUP(D973,'EST. DESCRITIVAS'!$E:$Q,7,0)</f>
        <v>0.651670872989327</v>
      </c>
      <c r="H973" s="72" t="n">
        <f aca="false">VLOOKUP(D973,'EST. DESCRITIVAS'!$E:$Q,13,0)</f>
        <v>0.284534922613799</v>
      </c>
      <c r="I973" s="72" t="n">
        <f aca="false">VLOOKUP(D973,'EST. DESCRITIVAS'!$E:$Q,11,0)</f>
        <v>0.201523398303281</v>
      </c>
      <c r="J973" s="72" t="n">
        <f aca="false">VLOOKUP(D973,'EST. DESCRITIVAS'!$E:$Q,9,0)</f>
        <v>0.0912670660139265</v>
      </c>
    </row>
    <row r="974" customFormat="false" ht="12.75" hidden="false" customHeight="false" outlineLevel="0" collapsed="false">
      <c r="A974" s="89" t="n">
        <v>7</v>
      </c>
      <c r="B974" s="89" t="str">
        <f aca="false">B973</f>
        <v>09/</v>
      </c>
      <c r="C974" s="89" t="n">
        <f aca="false">C973</f>
        <v>2019</v>
      </c>
      <c r="D974" s="89" t="str">
        <f aca="false">B974&amp;"|"&amp;C974&amp;"|"&amp;A974</f>
        <v>09/|2019|7</v>
      </c>
      <c r="E974" s="72" t="n">
        <f aca="false">VLOOKUP(D974,'EST. DESCRITIVAS'!E:Q,3,0)</f>
        <v>0.704966685378175</v>
      </c>
      <c r="F974" s="72" t="n">
        <f aca="false">VLOOKUP(D974,'EST. DESCRITIVAS'!$E:$Q,5,0)</f>
        <v>0.0663571132209016</v>
      </c>
      <c r="G974" s="72" t="n">
        <f aca="false">VLOOKUP(D974,'EST. DESCRITIVAS'!$E:$Q,7,0)</f>
        <v>0.771323798599077</v>
      </c>
      <c r="H974" s="72" t="n">
        <f aca="false">VLOOKUP(D974,'EST. DESCRITIVAS'!$E:$Q,13,0)</f>
        <v>0.0866338808483635</v>
      </c>
      <c r="I974" s="72" t="n">
        <f aca="false">VLOOKUP(D974,'EST. DESCRITIVAS'!$E:$Q,11,0)</f>
        <v>0.302757913748078</v>
      </c>
      <c r="J974" s="72" t="n">
        <f aca="false">VLOOKUP(D974,'EST. DESCRITIVAS'!$E:$Q,9,0)</f>
        <v>0.323032240743905</v>
      </c>
    </row>
    <row r="975" customFormat="false" ht="12.75" hidden="false" customHeight="false" outlineLevel="0" collapsed="false">
      <c r="A975" s="89" t="n">
        <v>8</v>
      </c>
      <c r="B975" s="89" t="str">
        <f aca="false">B974</f>
        <v>09/</v>
      </c>
      <c r="C975" s="89" t="n">
        <f aca="false">C974</f>
        <v>2019</v>
      </c>
      <c r="D975" s="89" t="str">
        <f aca="false">B975&amp;"|"&amp;C975&amp;"|"&amp;A975</f>
        <v>09/|2019|8</v>
      </c>
      <c r="E975" s="72" t="n">
        <f aca="false">VLOOKUP(D975,'EST. DESCRITIVAS'!E:Q,3,0)</f>
        <v>0.868637202401457</v>
      </c>
      <c r="F975" s="72" t="n">
        <f aca="false">VLOOKUP(D975,'EST. DESCRITIVAS'!$E:$Q,5,0)</f>
        <v>0.171869261147084</v>
      </c>
      <c r="G975" s="72" t="n">
        <f aca="false">VLOOKUP(D975,'EST. DESCRITIVAS'!$E:$Q,7,0)</f>
        <v>1.04050646354854</v>
      </c>
      <c r="H975" s="72" t="n">
        <f aca="false">VLOOKUP(D975,'EST. DESCRITIVAS'!$E:$Q,13,0)</f>
        <v>0.10948490742924</v>
      </c>
      <c r="I975" s="72" t="n">
        <f aca="false">VLOOKUP(D975,'EST. DESCRITIVAS'!$E:$Q,11,0)</f>
        <v>0.591871903587586</v>
      </c>
      <c r="J975" s="72" t="n">
        <f aca="false">VLOOKUP(D975,'EST. DESCRITIVAS'!$E:$Q,9,0)</f>
        <v>0.116128306290462</v>
      </c>
    </row>
    <row r="976" customFormat="false" ht="12.75" hidden="false" customHeight="false" outlineLevel="0" collapsed="false">
      <c r="A976" s="89" t="n">
        <v>9</v>
      </c>
      <c r="B976" s="89" t="str">
        <f aca="false">B975</f>
        <v>09/</v>
      </c>
      <c r="C976" s="89" t="n">
        <f aca="false">C975</f>
        <v>2019</v>
      </c>
      <c r="D976" s="89" t="str">
        <f aca="false">B976&amp;"|"&amp;C976&amp;"|"&amp;A976</f>
        <v>09/|2019|9</v>
      </c>
      <c r="E976" s="72" t="n">
        <f aca="false">VLOOKUP(D976,'EST. DESCRITIVAS'!E:Q,3,0)</f>
        <v>0.753280865509958</v>
      </c>
      <c r="F976" s="72" t="n">
        <f aca="false">VLOOKUP(D976,'EST. DESCRITIVAS'!$E:$Q,5,0)</f>
        <v>0.117734728447645</v>
      </c>
      <c r="G976" s="72" t="n">
        <f aca="false">VLOOKUP(D976,'EST. DESCRITIVAS'!$E:$Q,7,0)</f>
        <v>0.871015593957603</v>
      </c>
      <c r="H976" s="72" t="n">
        <f aca="false">VLOOKUP(D976,'EST. DESCRITIVAS'!$E:$Q,13,0)</f>
        <v>0.217879026580134</v>
      </c>
      <c r="I976" s="72" t="str">
        <f aca="false">VLOOKUP(D976,'EST. DESCRITIVAS'!$E:$Q,11,0)</f>
        <v/>
      </c>
      <c r="J976" s="72" t="n">
        <f aca="false">VLOOKUP(D976,'EST. DESCRITIVAS'!$E:$Q,9,0)</f>
        <v>0.351013920935777</v>
      </c>
    </row>
    <row r="977" customFormat="false" ht="12.75" hidden="false" customHeight="false" outlineLevel="0" collapsed="false">
      <c r="A977" s="89" t="n">
        <v>10</v>
      </c>
      <c r="B977" s="89" t="str">
        <f aca="false">B976</f>
        <v>09/</v>
      </c>
      <c r="C977" s="89" t="n">
        <f aca="false">C976</f>
        <v>2019</v>
      </c>
      <c r="D977" s="89" t="str">
        <f aca="false">B977&amp;"|"&amp;C977&amp;"|"&amp;A977</f>
        <v>09/|2019|10</v>
      </c>
      <c r="E977" s="72" t="n">
        <f aca="false">VLOOKUP(D977,'EST. DESCRITIVAS'!E:Q,3,0)</f>
        <v>0.780919372491788</v>
      </c>
      <c r="F977" s="72" t="n">
        <f aca="false">VLOOKUP(D977,'EST. DESCRITIVAS'!$E:$Q,5,0)</f>
        <v>0.198957353251789</v>
      </c>
      <c r="G977" s="72" t="n">
        <f aca="false">VLOOKUP(D977,'EST. DESCRITIVAS'!$E:$Q,7,0)</f>
        <v>0.979876725743575</v>
      </c>
      <c r="H977" s="72" t="n">
        <f aca="false">VLOOKUP(D977,'EST. DESCRITIVAS'!$E:$Q,13,0)</f>
        <v>0.183932103150981</v>
      </c>
      <c r="I977" s="72" t="n">
        <f aca="false">VLOOKUP(D977,'EST. DESCRITIVAS'!$E:$Q,11,0)</f>
        <v>0.75019681637512</v>
      </c>
      <c r="J977" s="72" t="n">
        <f aca="false">VLOOKUP(D977,'EST. DESCRITIVAS'!$E:$Q,9,0)</f>
        <v>0.231360049156088</v>
      </c>
    </row>
    <row r="978" customFormat="false" ht="12.75" hidden="false" customHeight="false" outlineLevel="0" collapsed="false">
      <c r="A978" s="89" t="n">
        <v>11</v>
      </c>
      <c r="B978" s="89" t="str">
        <f aca="false">B977</f>
        <v>09/</v>
      </c>
      <c r="C978" s="89" t="n">
        <f aca="false">C977</f>
        <v>2019</v>
      </c>
      <c r="D978" s="89" t="str">
        <f aca="false">B978&amp;"|"&amp;C978&amp;"|"&amp;A978</f>
        <v>09/|2019|11</v>
      </c>
      <c r="E978" s="72" t="n">
        <f aca="false">VLOOKUP(D978,'EST. DESCRITIVAS'!E:Q,3,0)</f>
        <v>0.723674074582701</v>
      </c>
      <c r="F978" s="72" t="n">
        <f aca="false">VLOOKUP(D978,'EST. DESCRITIVAS'!$E:$Q,5,0)</f>
        <v>0.273487070658086</v>
      </c>
      <c r="G978" s="72" t="n">
        <f aca="false">VLOOKUP(D978,'EST. DESCRITIVAS'!$E:$Q,7,0)</f>
        <v>0.997161145240787</v>
      </c>
      <c r="H978" s="72" t="n">
        <f aca="false">VLOOKUP(D978,'EST. DESCRITIVAS'!$E:$Q,13,0)</f>
        <v>0.12436029208232</v>
      </c>
      <c r="I978" s="72" t="n">
        <f aca="false">VLOOKUP(D978,'EST. DESCRITIVAS'!$E:$Q,11,0)</f>
        <v>0.84747861202962</v>
      </c>
      <c r="J978" s="72" t="n">
        <f aca="false">VLOOKUP(D978,'EST. DESCRITIVAS'!$E:$Q,9,0)</f>
        <v>0.127420161233217</v>
      </c>
    </row>
    <row r="979" customFormat="false" ht="12.75" hidden="false" customHeight="false" outlineLevel="0" collapsed="false">
      <c r="A979" s="89" t="n">
        <v>12</v>
      </c>
      <c r="B979" s="89" t="str">
        <f aca="false">B978</f>
        <v>09/</v>
      </c>
      <c r="C979" s="89" t="n">
        <f aca="false">C978</f>
        <v>2019</v>
      </c>
      <c r="D979" s="89" t="str">
        <f aca="false">B979&amp;"|"&amp;C979&amp;"|"&amp;A979</f>
        <v>09/|2019|12</v>
      </c>
      <c r="E979" s="72" t="n">
        <f aca="false">VLOOKUP(D979,'EST. DESCRITIVAS'!E:Q,3,0)</f>
        <v>0.784467418969748</v>
      </c>
      <c r="F979" s="72" t="n">
        <f aca="false">VLOOKUP(D979,'EST. DESCRITIVAS'!$E:$Q,5,0)</f>
        <v>0.201580544373976</v>
      </c>
      <c r="G979" s="72" t="n">
        <f aca="false">VLOOKUP(D979,'EST. DESCRITIVAS'!$E:$Q,7,0)</f>
        <v>0.986047963343726</v>
      </c>
      <c r="H979" s="72" t="n">
        <f aca="false">VLOOKUP(D979,'EST. DESCRITIVAS'!$E:$Q,13,0)</f>
        <v>0.0700015123286964</v>
      </c>
      <c r="I979" s="72" t="n">
        <f aca="false">VLOOKUP(D979,'EST. DESCRITIVAS'!$E:$Q,11,0)</f>
        <v>0.892277148713395</v>
      </c>
      <c r="J979" s="72" t="n">
        <f aca="false">VLOOKUP(D979,'EST. DESCRITIVAS'!$E:$Q,9,0)</f>
        <v>0.312299093568098</v>
      </c>
    </row>
    <row r="980" customFormat="false" ht="12.75" hidden="false" customHeight="false" outlineLevel="0" collapsed="false">
      <c r="A980" s="89" t="n">
        <v>13</v>
      </c>
      <c r="B980" s="89" t="str">
        <f aca="false">B979</f>
        <v>09/</v>
      </c>
      <c r="C980" s="89" t="n">
        <f aca="false">C979</f>
        <v>2019</v>
      </c>
      <c r="D980" s="89" t="str">
        <f aca="false">B980&amp;"|"&amp;C980&amp;"|"&amp;A980</f>
        <v>09/|2019|13</v>
      </c>
      <c r="E980" s="72" t="n">
        <f aca="false">VLOOKUP(D980,'EST. DESCRITIVAS'!E:Q,3,0)</f>
        <v>0.665633358214158</v>
      </c>
      <c r="F980" s="72" t="n">
        <f aca="false">VLOOKUP(D980,'EST. DESCRITIVAS'!$E:$Q,5,0)</f>
        <v>0.247323036648087</v>
      </c>
      <c r="G980" s="72" t="n">
        <f aca="false">VLOOKUP(D980,'EST. DESCRITIVAS'!$E:$Q,7,0)</f>
        <v>0.912956394862242</v>
      </c>
      <c r="H980" s="72" t="n">
        <f aca="false">VLOOKUP(D980,'EST. DESCRITIVAS'!$E:$Q,13,0)</f>
        <v>0.170906104949177</v>
      </c>
      <c r="I980" s="72" t="n">
        <f aca="false">VLOOKUP(D980,'EST. DESCRITIVAS'!$E:$Q,11,0)</f>
        <v>0.780683334183452</v>
      </c>
      <c r="J980" s="72" t="n">
        <f aca="false">VLOOKUP(D980,'EST. DESCRITIVAS'!$E:$Q,9,0)</f>
        <v>0.300453530215113</v>
      </c>
    </row>
    <row r="981" customFormat="false" ht="12.75" hidden="false" customHeight="false" outlineLevel="0" collapsed="false">
      <c r="A981" s="89" t="n">
        <v>14</v>
      </c>
      <c r="B981" s="89" t="str">
        <f aca="false">B980</f>
        <v>09/</v>
      </c>
      <c r="C981" s="89" t="n">
        <f aca="false">C980</f>
        <v>2019</v>
      </c>
      <c r="D981" s="89" t="str">
        <f aca="false">B981&amp;"|"&amp;C981&amp;"|"&amp;A981</f>
        <v>09/|2019|14</v>
      </c>
      <c r="E981" s="72" t="n">
        <f aca="false">VLOOKUP(D981,'EST. DESCRITIVAS'!E:Q,3,0)</f>
        <v>0.784343138252561</v>
      </c>
      <c r="F981" s="72" t="n">
        <f aca="false">VLOOKUP(D981,'EST. DESCRITIVAS'!$E:$Q,5,0)</f>
        <v>0.148752230403861</v>
      </c>
      <c r="G981" s="72" t="n">
        <f aca="false">VLOOKUP(D981,'EST. DESCRITIVAS'!$E:$Q,7,0)</f>
        <v>0.933095368656421</v>
      </c>
      <c r="H981" s="72" t="n">
        <f aca="false">VLOOKUP(D981,'EST. DESCRITIVAS'!$E:$Q,13,0)</f>
        <v>0.176927451398036</v>
      </c>
      <c r="I981" s="72" t="n">
        <f aca="false">VLOOKUP(D981,'EST. DESCRITIVAS'!$E:$Q,11,0)</f>
        <v>0.689544948860529</v>
      </c>
      <c r="J981" s="72" t="n">
        <f aca="false">VLOOKUP(D981,'EST. DESCRITIVAS'!$E:$Q,9,0)</f>
        <v>0.0945883498108217</v>
      </c>
    </row>
    <row r="982" customFormat="false" ht="12.75" hidden="false" customHeight="false" outlineLevel="0" collapsed="false">
      <c r="A982" s="89" t="n">
        <v>15</v>
      </c>
      <c r="B982" s="89" t="str">
        <f aca="false">B981</f>
        <v>09/</v>
      </c>
      <c r="C982" s="89" t="n">
        <f aca="false">C981</f>
        <v>2019</v>
      </c>
      <c r="D982" s="89" t="str">
        <f aca="false">B982&amp;"|"&amp;C982&amp;"|"&amp;A982</f>
        <v>09/|2019|15</v>
      </c>
      <c r="E982" s="72" t="n">
        <f aca="false">VLOOKUP(D982,'EST. DESCRITIVAS'!E:Q,3,0)</f>
        <v>0.758516311920434</v>
      </c>
      <c r="F982" s="72" t="n">
        <f aca="false">VLOOKUP(D982,'EST. DESCRITIVAS'!$E:$Q,5,0)</f>
        <v>0.178109835199154</v>
      </c>
      <c r="G982" s="72" t="n">
        <f aca="false">VLOOKUP(D982,'EST. DESCRITIVAS'!$E:$Q,7,0)</f>
        <v>0.936626147119588</v>
      </c>
      <c r="H982" s="72" t="n">
        <f aca="false">VLOOKUP(D982,'EST. DESCRITIVAS'!$E:$Q,13,0)</f>
        <v>0.179503195118435</v>
      </c>
      <c r="I982" s="72" t="n">
        <f aca="false">VLOOKUP(D982,'EST. DESCRITIVAS'!$E:$Q,11,0)</f>
        <v>0.709388363042328</v>
      </c>
      <c r="J982" s="72" t="n">
        <f aca="false">VLOOKUP(D982,'EST. DESCRITIVAS'!$E:$Q,9,0)</f>
        <v>0.22394657185413</v>
      </c>
    </row>
    <row r="983" customFormat="false" ht="12.75" hidden="false" customHeight="false" outlineLevel="0" collapsed="false">
      <c r="A983" s="89" t="n">
        <v>16</v>
      </c>
      <c r="B983" s="89" t="str">
        <f aca="false">B982</f>
        <v>09/</v>
      </c>
      <c r="C983" s="89" t="n">
        <f aca="false">C982</f>
        <v>2019</v>
      </c>
      <c r="D983" s="89" t="str">
        <f aca="false">B983&amp;"|"&amp;C983&amp;"|"&amp;A983</f>
        <v>09/|2019|16</v>
      </c>
      <c r="E983" s="72" t="n">
        <f aca="false">VLOOKUP(D983,'EST. DESCRITIVAS'!E:Q,3,0)</f>
        <v>0.789941357230597</v>
      </c>
      <c r="F983" s="72" t="n">
        <f aca="false">VLOOKUP(D983,'EST. DESCRITIVAS'!$E:$Q,5,0)</f>
        <v>0.146213615433004</v>
      </c>
      <c r="G983" s="72" t="n">
        <f aca="false">VLOOKUP(D983,'EST. DESCRITIVAS'!$E:$Q,7,0)</f>
        <v>0.936154972663601</v>
      </c>
      <c r="H983" s="72" t="n">
        <f aca="false">VLOOKUP(D983,'EST. DESCRITIVAS'!$E:$Q,13,0)</f>
        <v>0.0731456625081131</v>
      </c>
      <c r="I983" s="72" t="n">
        <f aca="false">VLOOKUP(D983,'EST. DESCRITIVAS'!$E:$Q,11,0)</f>
        <v>0.837293864322637</v>
      </c>
      <c r="J983" s="72" t="n">
        <f aca="false">VLOOKUP(D983,'EST. DESCRITIVAS'!$E:$Q,9,0)</f>
        <v>0.13680801877216</v>
      </c>
    </row>
    <row r="984" customFormat="false" ht="12.75" hidden="false" customHeight="false" outlineLevel="0" collapsed="false">
      <c r="A984" s="89" t="n">
        <v>17</v>
      </c>
      <c r="B984" s="89" t="str">
        <f aca="false">B983</f>
        <v>09/</v>
      </c>
      <c r="C984" s="89" t="n">
        <f aca="false">C983</f>
        <v>2019</v>
      </c>
      <c r="D984" s="89" t="str">
        <f aca="false">B984&amp;"|"&amp;C984&amp;"|"&amp;A984</f>
        <v>09/|2019|17</v>
      </c>
      <c r="E984" s="72" t="n">
        <f aca="false">VLOOKUP(D984,'EST. DESCRITIVAS'!E:Q,3,0)</f>
        <v>0.907143600241231</v>
      </c>
      <c r="F984" s="72" t="n">
        <f aca="false">VLOOKUP(D984,'EST. DESCRITIVAS'!$E:$Q,5,0)</f>
        <v>0.0611268813099806</v>
      </c>
      <c r="G984" s="72" t="n">
        <f aca="false">VLOOKUP(D984,'EST. DESCRITIVAS'!$E:$Q,7,0)</f>
        <v>0.96827048155121</v>
      </c>
      <c r="H984" s="72" t="n">
        <f aca="false">VLOOKUP(D984,'EST. DESCRITIVAS'!$E:$Q,13,0)</f>
        <v>0.072807996677177</v>
      </c>
      <c r="I984" s="72" t="n">
        <f aca="false">VLOOKUP(D984,'EST. DESCRITIVAS'!$E:$Q,11,0)</f>
        <v>0.879727963417655</v>
      </c>
      <c r="J984" s="72" t="n">
        <f aca="false">VLOOKUP(D984,'EST. DESCRITIVAS'!$E:$Q,9,0)</f>
        <v>0.141586835738495</v>
      </c>
    </row>
    <row r="985" customFormat="false" ht="12.75" hidden="false" customHeight="false" outlineLevel="0" collapsed="false">
      <c r="A985" s="89" t="n">
        <v>18</v>
      </c>
      <c r="B985" s="89" t="str">
        <f aca="false">B984</f>
        <v>09/</v>
      </c>
      <c r="C985" s="89" t="n">
        <f aca="false">C984</f>
        <v>2019</v>
      </c>
      <c r="D985" s="89" t="str">
        <f aca="false">B985&amp;"|"&amp;C985&amp;"|"&amp;A985</f>
        <v>09/|2019|18</v>
      </c>
      <c r="E985" s="72" t="n">
        <f aca="false">VLOOKUP(D985,'EST. DESCRITIVAS'!E:Q,3,0)</f>
        <v>0.768975928226767</v>
      </c>
      <c r="F985" s="72" t="n">
        <f aca="false">VLOOKUP(D985,'EST. DESCRITIVAS'!$E:$Q,5,0)</f>
        <v>0.110216832432047</v>
      </c>
      <c r="G985" s="72" t="n">
        <f aca="false">VLOOKUP(D985,'EST. DESCRITIVAS'!$E:$Q,7,0)</f>
        <v>0.879192760658814</v>
      </c>
      <c r="H985" s="72" t="n">
        <f aca="false">VLOOKUP(D985,'EST. DESCRITIVAS'!$E:$Q,13,0)</f>
        <v>0.0205237585405662</v>
      </c>
      <c r="I985" s="72" t="n">
        <f aca="false">VLOOKUP(D985,'EST. DESCRITIVAS'!$E:$Q,11,0)</f>
        <v>0.912379080667363</v>
      </c>
      <c r="J985" s="72" t="n">
        <f aca="false">VLOOKUP(D985,'EST. DESCRITIVAS'!$E:$Q,9,0)</f>
        <v>0.0882519941082927</v>
      </c>
    </row>
    <row r="986" customFormat="false" ht="12.75" hidden="false" customHeight="false" outlineLevel="0" collapsed="false">
      <c r="A986" s="89" t="n">
        <v>19</v>
      </c>
      <c r="B986" s="89" t="str">
        <f aca="false">B985</f>
        <v>09/</v>
      </c>
      <c r="C986" s="89" t="n">
        <f aca="false">C985</f>
        <v>2019</v>
      </c>
      <c r="D986" s="89" t="str">
        <f aca="false">B986&amp;"|"&amp;C986&amp;"|"&amp;A986</f>
        <v>09/|2019|19</v>
      </c>
      <c r="E986" s="72" t="n">
        <f aca="false">VLOOKUP(D986,'EST. DESCRITIVAS'!E:Q,3,0)</f>
        <v>0.543432557045306</v>
      </c>
      <c r="F986" s="72" t="n">
        <f aca="false">VLOOKUP(D986,'EST. DESCRITIVAS'!$E:$Q,5,0)</f>
        <v>0.269311839055373</v>
      </c>
      <c r="G986" s="72" t="n">
        <f aca="false">VLOOKUP(D986,'EST. DESCRITIVAS'!$E:$Q,7,0)</f>
        <v>0.812744396100679</v>
      </c>
      <c r="H986" s="72" t="n">
        <f aca="false">VLOOKUP(D986,'EST. DESCRITIVAS'!$E:$Q,13,0)</f>
        <v>0.082738385426972</v>
      </c>
      <c r="I986" s="72" t="n">
        <f aca="false">VLOOKUP(D986,'EST. DESCRITIVAS'!$E:$Q,11,0)</f>
        <v>0.73024704956834</v>
      </c>
      <c r="J986" s="72" t="n">
        <f aca="false">VLOOKUP(D986,'EST. DESCRITIVAS'!$E:$Q,9,0)</f>
        <v>0.121816773723293</v>
      </c>
    </row>
    <row r="987" customFormat="false" ht="12.75" hidden="false" customHeight="false" outlineLevel="0" collapsed="false">
      <c r="A987" s="89" t="n">
        <v>20</v>
      </c>
      <c r="B987" s="89" t="str">
        <f aca="false">B986</f>
        <v>09/</v>
      </c>
      <c r="C987" s="89" t="n">
        <f aca="false">C986</f>
        <v>2019</v>
      </c>
      <c r="D987" s="89" t="str">
        <f aca="false">B987&amp;"|"&amp;C987&amp;"|"&amp;A987</f>
        <v>09/|2019|20</v>
      </c>
      <c r="E987" s="72" t="n">
        <f aca="false">VLOOKUP(D987,'EST. DESCRITIVAS'!E:Q,3,0)</f>
        <v>0.851737369430824</v>
      </c>
      <c r="F987" s="72" t="n">
        <f aca="false">VLOOKUP(D987,'EST. DESCRITIVAS'!$E:$Q,5,0)</f>
        <v>0.0934768706032827</v>
      </c>
      <c r="G987" s="72" t="n">
        <f aca="false">VLOOKUP(D987,'EST. DESCRITIVAS'!$E:$Q,7,0)</f>
        <v>0.945214240034107</v>
      </c>
      <c r="H987" s="72" t="n">
        <f aca="false">VLOOKUP(D987,'EST. DESCRITIVAS'!$E:$Q,13,0)</f>
        <v>0.0458324451076529</v>
      </c>
      <c r="I987" s="72" t="n">
        <f aca="false">VLOOKUP(D987,'EST. DESCRITIVAS'!$E:$Q,11,0)</f>
        <v>0.964932850138561</v>
      </c>
      <c r="J987" s="72" t="n">
        <f aca="false">VLOOKUP(D987,'EST. DESCRITIVAS'!$E:$Q,9,0)</f>
        <v>0.0326156469835856</v>
      </c>
    </row>
    <row r="988" customFormat="false" ht="12.75" hidden="false" customHeight="false" outlineLevel="0" collapsed="false">
      <c r="A988" s="89" t="n">
        <v>21</v>
      </c>
      <c r="B988" s="89" t="str">
        <f aca="false">B987</f>
        <v>09/</v>
      </c>
      <c r="C988" s="89" t="n">
        <f aca="false">C987</f>
        <v>2019</v>
      </c>
      <c r="D988" s="89" t="str">
        <f aca="false">B988&amp;"|"&amp;C988&amp;"|"&amp;A988</f>
        <v>09/|2019|21</v>
      </c>
      <c r="E988" s="72" t="n">
        <f aca="false">VLOOKUP(D988,'EST. DESCRITIVAS'!E:Q,3,0)</f>
        <v>0.749760306807287</v>
      </c>
      <c r="F988" s="72" t="n">
        <f aca="false">VLOOKUP(D988,'EST. DESCRITIVAS'!$E:$Q,5,0)</f>
        <v>0.204058804729945</v>
      </c>
      <c r="G988" s="72" t="n">
        <f aca="false">VLOOKUP(D988,'EST. DESCRITIVAS'!$E:$Q,7,0)</f>
        <v>0.953819111537233</v>
      </c>
      <c r="H988" s="72" t="n">
        <f aca="false">VLOOKUP(D988,'EST. DESCRITIVAS'!$E:$Q,13,0)</f>
        <v>0.131511665068712</v>
      </c>
      <c r="I988" s="72" t="n">
        <f aca="false">VLOOKUP(D988,'EST. DESCRITIVAS'!$E:$Q,11,0)</f>
        <v>0.832853946947906</v>
      </c>
      <c r="J988" s="72" t="n">
        <f aca="false">VLOOKUP(D988,'EST. DESCRITIVAS'!$E:$Q,9,0)</f>
        <v>0.135506551613934</v>
      </c>
    </row>
    <row r="989" customFormat="false" ht="12.75" hidden="false" customHeight="false" outlineLevel="0" collapsed="false">
      <c r="A989" s="89" t="n">
        <v>22</v>
      </c>
      <c r="B989" s="89" t="str">
        <f aca="false">B988</f>
        <v>09/</v>
      </c>
      <c r="C989" s="89" t="n">
        <f aca="false">C988</f>
        <v>2019</v>
      </c>
      <c r="D989" s="89" t="str">
        <f aca="false">B989&amp;"|"&amp;C989&amp;"|"&amp;A989</f>
        <v>09/|2019|22</v>
      </c>
      <c r="E989" s="72" t="n">
        <f aca="false">VLOOKUP(D989,'EST. DESCRITIVAS'!E:Q,3,0)</f>
        <v>0.568512108350159</v>
      </c>
      <c r="F989" s="72" t="n">
        <f aca="false">VLOOKUP(D989,'EST. DESCRITIVAS'!$E:$Q,5,0)</f>
        <v>0.346070108927075</v>
      </c>
      <c r="G989" s="72" t="n">
        <f aca="false">VLOOKUP(D989,'EST. DESCRITIVAS'!$E:$Q,7,0)</f>
        <v>0.914582217277234</v>
      </c>
      <c r="H989" s="72" t="n">
        <f aca="false">VLOOKUP(D989,'EST. DESCRITIVAS'!$E:$Q,13,0)</f>
        <v>0.129805909259488</v>
      </c>
      <c r="I989" s="72" t="n">
        <f aca="false">VLOOKUP(D989,'EST. DESCRITIVAS'!$E:$Q,11,0)</f>
        <v>0.774803917528605</v>
      </c>
      <c r="J989" s="72" t="n">
        <f aca="false">VLOOKUP(D989,'EST. DESCRITIVAS'!$E:$Q,9,0)</f>
        <v>0.332285957610471</v>
      </c>
    </row>
    <row r="990" customFormat="false" ht="12.75" hidden="false" customHeight="false" outlineLevel="0" collapsed="false">
      <c r="A990" s="89" t="n">
        <v>23</v>
      </c>
      <c r="B990" s="89" t="str">
        <f aca="false">B989</f>
        <v>09/</v>
      </c>
      <c r="C990" s="89" t="n">
        <f aca="false">C989</f>
        <v>2019</v>
      </c>
      <c r="D990" s="89" t="str">
        <f aca="false">B990&amp;"|"&amp;C990&amp;"|"&amp;A990</f>
        <v>09/|2019|23</v>
      </c>
      <c r="E990" s="72" t="n">
        <f aca="false">VLOOKUP(D990,'EST. DESCRITIVAS'!E:Q,3,0)</f>
        <v>0.367706958060619</v>
      </c>
      <c r="F990" s="72" t="n">
        <f aca="false">VLOOKUP(D990,'EST. DESCRITIVAS'!$E:$Q,5,0)</f>
        <v>0.526697745539993</v>
      </c>
      <c r="G990" s="72" t="n">
        <f aca="false">VLOOKUP(D990,'EST. DESCRITIVAS'!$E:$Q,7,0)</f>
        <v>0.894404703600613</v>
      </c>
      <c r="H990" s="72" t="n">
        <f aca="false">VLOOKUP(D990,'EST. DESCRITIVAS'!$E:$Q,13,0)</f>
        <v>0.123646609516388</v>
      </c>
      <c r="I990" s="72" t="n">
        <f aca="false">VLOOKUP(D990,'EST. DESCRITIVAS'!$E:$Q,11,0)</f>
        <v>0.839900852124566</v>
      </c>
      <c r="J990" s="72" t="n">
        <f aca="false">VLOOKUP(D990,'EST. DESCRITIVAS'!$E:$Q,9,0)</f>
        <v>0.374438949799517</v>
      </c>
    </row>
    <row r="991" customFormat="false" ht="12.75" hidden="false" customHeight="false" outlineLevel="0" collapsed="false">
      <c r="A991" s="89" t="n">
        <v>1</v>
      </c>
      <c r="B991" s="89" t="s">
        <v>28</v>
      </c>
      <c r="C991" s="89" t="n">
        <f aca="false">C990</f>
        <v>2019</v>
      </c>
      <c r="D991" s="89" t="str">
        <f aca="false">B991&amp;"|"&amp;C991&amp;"|"&amp;A991</f>
        <v>12/|2019|1</v>
      </c>
      <c r="E991" s="72" t="n">
        <f aca="false">VLOOKUP(D991,'EST. DESCRITIVAS'!E:Q,3,0)</f>
        <v>0.797907789449107</v>
      </c>
      <c r="F991" s="72" t="n">
        <f aca="false">VLOOKUP(D991,'EST. DESCRITIVAS'!$E:$Q,5,0)</f>
        <v>0.100534726786843</v>
      </c>
      <c r="G991" s="72" t="n">
        <f aca="false">VLOOKUP(D991,'EST. DESCRITIVAS'!$E:$Q,7,0)</f>
        <v>0.89844251623595</v>
      </c>
      <c r="H991" s="72" t="str">
        <f aca="false">VLOOKUP(D991,'EST. DESCRITIVAS'!$E:$Q,13,0)</f>
        <v/>
      </c>
      <c r="I991" s="72" t="n">
        <f aca="false">VLOOKUP(D991,'EST. DESCRITIVAS'!$E:$Q,11,0)</f>
        <v>0.748557861904967</v>
      </c>
      <c r="J991" s="72" t="n">
        <f aca="false">VLOOKUP(D991,'EST. DESCRITIVAS'!$E:$Q,9,0)</f>
        <v>0.230734481629711</v>
      </c>
    </row>
    <row r="992" customFormat="false" ht="12.75" hidden="false" customHeight="false" outlineLevel="0" collapsed="false">
      <c r="A992" s="89" t="n">
        <v>2</v>
      </c>
      <c r="B992" s="89" t="str">
        <f aca="false">B991</f>
        <v>12/</v>
      </c>
      <c r="C992" s="89" t="n">
        <f aca="false">C991</f>
        <v>2019</v>
      </c>
      <c r="D992" s="89" t="str">
        <f aca="false">B992&amp;"|"&amp;C992&amp;"|"&amp;A992</f>
        <v>12/|2019|2</v>
      </c>
      <c r="E992" s="72" t="n">
        <f aca="false">VLOOKUP(D992,'EST. DESCRITIVAS'!E:Q,3,0)</f>
        <v>0.945877751845075</v>
      </c>
      <c r="F992" s="72" t="n">
        <f aca="false">VLOOKUP(D992,'EST. DESCRITIVAS'!$E:$Q,5,0)</f>
        <v>0.347694442692235</v>
      </c>
      <c r="G992" s="72" t="n">
        <f aca="false">VLOOKUP(D992,'EST. DESCRITIVAS'!$E:$Q,7,0)</f>
        <v>1.29357219453731</v>
      </c>
      <c r="H992" s="72" t="n">
        <f aca="false">VLOOKUP(D992,'EST. DESCRITIVAS'!$E:$Q,13,0)</f>
        <v>0.137860341891125</v>
      </c>
      <c r="I992" s="72" t="n">
        <f aca="false">VLOOKUP(D992,'EST. DESCRITIVAS'!$E:$Q,11,0)</f>
        <v>1.13637797262348</v>
      </c>
      <c r="J992" s="72" t="n">
        <f aca="false">VLOOKUP(D992,'EST. DESCRITIVAS'!$E:$Q,9,0)</f>
        <v>0.123478206017788</v>
      </c>
    </row>
    <row r="993" customFormat="false" ht="12.75" hidden="false" customHeight="false" outlineLevel="0" collapsed="false">
      <c r="A993" s="89" t="n">
        <v>3</v>
      </c>
      <c r="B993" s="89" t="str">
        <f aca="false">B992</f>
        <v>12/</v>
      </c>
      <c r="C993" s="89" t="n">
        <f aca="false">C992</f>
        <v>2019</v>
      </c>
      <c r="D993" s="89" t="str">
        <f aca="false">B993&amp;"|"&amp;C993&amp;"|"&amp;A993</f>
        <v>12/|2019|3</v>
      </c>
      <c r="E993" s="72" t="str">
        <f aca="false">VLOOKUP(D993,'EST. DESCRITIVAS'!E:Q,3,0)</f>
        <v/>
      </c>
      <c r="F993" s="72" t="str">
        <f aca="false">VLOOKUP(D993,'EST. DESCRITIVAS'!$E:$Q,5,0)</f>
        <v/>
      </c>
      <c r="G993" s="72" t="str">
        <f aca="false">VLOOKUP(D993,'EST. DESCRITIVAS'!$E:$Q,7,0)</f>
        <v/>
      </c>
      <c r="H993" s="72" t="str">
        <f aca="false">VLOOKUP(D993,'EST. DESCRITIVAS'!$E:$Q,13,0)</f>
        <v/>
      </c>
      <c r="I993" s="72" t="str">
        <f aca="false">VLOOKUP(D993,'EST. DESCRITIVAS'!$E:$Q,11,0)</f>
        <v/>
      </c>
      <c r="J993" s="72" t="str">
        <f aca="false">VLOOKUP(D993,'EST. DESCRITIVAS'!$E:$Q,9,0)</f>
        <v/>
      </c>
    </row>
    <row r="994" customFormat="false" ht="12.75" hidden="false" customHeight="false" outlineLevel="0" collapsed="false">
      <c r="A994" s="89" t="n">
        <v>4</v>
      </c>
      <c r="B994" s="89" t="str">
        <f aca="false">B993</f>
        <v>12/</v>
      </c>
      <c r="C994" s="89" t="n">
        <f aca="false">C993</f>
        <v>2019</v>
      </c>
      <c r="D994" s="89" t="str">
        <f aca="false">B994&amp;"|"&amp;C994&amp;"|"&amp;A994</f>
        <v>12/|2019|4</v>
      </c>
      <c r="E994" s="72" t="n">
        <f aca="false">VLOOKUP(D994,'EST. DESCRITIVAS'!E:Q,3,0)</f>
        <v>1.11499467299034</v>
      </c>
      <c r="F994" s="72" t="n">
        <f aca="false">VLOOKUP(D994,'EST. DESCRITIVAS'!$E:$Q,5,0)</f>
        <v>0.13151413089551</v>
      </c>
      <c r="G994" s="72" t="n">
        <f aca="false">VLOOKUP(D994,'EST. DESCRITIVAS'!$E:$Q,7,0)</f>
        <v>1.24650880388585</v>
      </c>
      <c r="H994" s="72" t="n">
        <f aca="false">VLOOKUP(D994,'EST. DESCRITIVAS'!$E:$Q,13,0)</f>
        <v>0.104031343437468</v>
      </c>
      <c r="I994" s="72" t="n">
        <f aca="false">VLOOKUP(D994,'EST. DESCRITIVAS'!$E:$Q,11,0)</f>
        <v>1.17541900081337</v>
      </c>
      <c r="J994" s="72" t="n">
        <f aca="false">VLOOKUP(D994,'EST. DESCRITIVAS'!$E:$Q,9,0)</f>
        <v>0.438309791387428</v>
      </c>
    </row>
    <row r="995" customFormat="false" ht="12.75" hidden="false" customHeight="false" outlineLevel="0" collapsed="false">
      <c r="A995" s="89" t="n">
        <v>5</v>
      </c>
      <c r="B995" s="89" t="str">
        <f aca="false">B994</f>
        <v>12/</v>
      </c>
      <c r="C995" s="89" t="n">
        <f aca="false">C994</f>
        <v>2019</v>
      </c>
      <c r="D995" s="89" t="str">
        <f aca="false">B995&amp;"|"&amp;C995&amp;"|"&amp;A995</f>
        <v>12/|2019|5</v>
      </c>
      <c r="E995" s="72" t="str">
        <f aca="false">VLOOKUP(D995,'EST. DESCRITIVAS'!E:Q,3,0)</f>
        <v/>
      </c>
      <c r="F995" s="72" t="str">
        <f aca="false">VLOOKUP(D995,'EST. DESCRITIVAS'!$E:$Q,5,0)</f>
        <v/>
      </c>
      <c r="G995" s="72" t="str">
        <f aca="false">VLOOKUP(D995,'EST. DESCRITIVAS'!$E:$Q,7,0)</f>
        <v/>
      </c>
      <c r="H995" s="72" t="str">
        <f aca="false">VLOOKUP(D995,'EST. DESCRITIVAS'!$E:$Q,13,0)</f>
        <v/>
      </c>
      <c r="I995" s="72" t="str">
        <f aca="false">VLOOKUP(D995,'EST. DESCRITIVAS'!$E:$Q,11,0)</f>
        <v/>
      </c>
      <c r="J995" s="72" t="str">
        <f aca="false">VLOOKUP(D995,'EST. DESCRITIVAS'!$E:$Q,9,0)</f>
        <v/>
      </c>
    </row>
    <row r="996" customFormat="false" ht="12.75" hidden="false" customHeight="false" outlineLevel="0" collapsed="false">
      <c r="A996" s="89" t="n">
        <v>6</v>
      </c>
      <c r="B996" s="89" t="str">
        <f aca="false">B995</f>
        <v>12/</v>
      </c>
      <c r="C996" s="89" t="n">
        <f aca="false">C995</f>
        <v>2019</v>
      </c>
      <c r="D996" s="89" t="str">
        <f aca="false">B996&amp;"|"&amp;C996&amp;"|"&amp;A996</f>
        <v>12/|2019|6</v>
      </c>
      <c r="E996" s="72" t="n">
        <f aca="false">VLOOKUP(D996,'EST. DESCRITIVAS'!E:Q,3,0)</f>
        <v>0.363477637301822</v>
      </c>
      <c r="F996" s="72" t="n">
        <f aca="false">VLOOKUP(D996,'EST. DESCRITIVAS'!$E:$Q,5,0)</f>
        <v>0.306670615929038</v>
      </c>
      <c r="G996" s="72" t="n">
        <f aca="false">VLOOKUP(D996,'EST. DESCRITIVAS'!$E:$Q,7,0)</f>
        <v>0.67014825323086</v>
      </c>
      <c r="H996" s="72" t="n">
        <f aca="false">VLOOKUP(D996,'EST. DESCRITIVAS'!$E:$Q,13,0)</f>
        <v>0.2513445679455</v>
      </c>
      <c r="I996" s="72" t="n">
        <f aca="false">VLOOKUP(D996,'EST. DESCRITIVAS'!$E:$Q,11,0)</f>
        <v>0.304191934151247</v>
      </c>
      <c r="J996" s="72" t="n">
        <f aca="false">VLOOKUP(D996,'EST. DESCRITIVAS'!$E:$Q,9,0)</f>
        <v>0.43244422966</v>
      </c>
    </row>
    <row r="997" customFormat="false" ht="12.75" hidden="false" customHeight="false" outlineLevel="0" collapsed="false">
      <c r="A997" s="89" t="n">
        <v>7</v>
      </c>
      <c r="B997" s="89" t="str">
        <f aca="false">B996</f>
        <v>12/</v>
      </c>
      <c r="C997" s="89" t="n">
        <f aca="false">C996</f>
        <v>2019</v>
      </c>
      <c r="D997" s="89" t="str">
        <f aca="false">B997&amp;"|"&amp;C997&amp;"|"&amp;A997</f>
        <v>12/|2019|7</v>
      </c>
      <c r="E997" s="72" t="n">
        <f aca="false">VLOOKUP(D997,'EST. DESCRITIVAS'!E:Q,3,0)</f>
        <v>0.895133467602086</v>
      </c>
      <c r="F997" s="72" t="n">
        <f aca="false">VLOOKUP(D997,'EST. DESCRITIVAS'!$E:$Q,5,0)</f>
        <v>0.0978402404668173</v>
      </c>
      <c r="G997" s="72" t="n">
        <f aca="false">VLOOKUP(D997,'EST. DESCRITIVAS'!$E:$Q,7,0)</f>
        <v>0.992973708068903</v>
      </c>
      <c r="H997" s="72" t="n">
        <f aca="false">VLOOKUP(D997,'EST. DESCRITIVAS'!$E:$Q,13,0)</f>
        <v>0.0935840021418097</v>
      </c>
      <c r="I997" s="72" t="n">
        <f aca="false">VLOOKUP(D997,'EST. DESCRITIVAS'!$E:$Q,11,0)</f>
        <v>0.51127948791277</v>
      </c>
      <c r="J997" s="72" t="n">
        <f aca="false">VLOOKUP(D997,'EST. DESCRITIVAS'!$E:$Q,9,0)</f>
        <v>0.422978514971372</v>
      </c>
    </row>
    <row r="998" customFormat="false" ht="12.75" hidden="false" customHeight="false" outlineLevel="0" collapsed="false">
      <c r="A998" s="89" t="n">
        <v>8</v>
      </c>
      <c r="B998" s="89" t="str">
        <f aca="false">B997</f>
        <v>12/</v>
      </c>
      <c r="C998" s="89" t="n">
        <f aca="false">C997</f>
        <v>2019</v>
      </c>
      <c r="D998" s="89" t="str">
        <f aca="false">B998&amp;"|"&amp;C998&amp;"|"&amp;A998</f>
        <v>12/|2019|8</v>
      </c>
      <c r="E998" s="72" t="n">
        <f aca="false">VLOOKUP(D998,'EST. DESCRITIVAS'!E:Q,3,0)</f>
        <v>0.913835690480083</v>
      </c>
      <c r="F998" s="72" t="n">
        <f aca="false">VLOOKUP(D998,'EST. DESCRITIVAS'!$E:$Q,5,0)</f>
        <v>0.205087588219454</v>
      </c>
      <c r="G998" s="72" t="n">
        <f aca="false">VLOOKUP(D998,'EST. DESCRITIVAS'!$E:$Q,7,0)</f>
        <v>1.11892327869954</v>
      </c>
      <c r="H998" s="72" t="n">
        <f aca="false">VLOOKUP(D998,'EST. DESCRITIVAS'!$E:$Q,13,0)</f>
        <v>0.163568182684093</v>
      </c>
      <c r="I998" s="72" t="n">
        <f aca="false">VLOOKUP(D998,'EST. DESCRITIVAS'!$E:$Q,11,0)</f>
        <v>0.577037402013365</v>
      </c>
      <c r="J998" s="72" t="n">
        <f aca="false">VLOOKUP(D998,'EST. DESCRITIVAS'!$E:$Q,9,0)</f>
        <v>0.147779895166649</v>
      </c>
    </row>
    <row r="999" customFormat="false" ht="12.75" hidden="false" customHeight="false" outlineLevel="0" collapsed="false">
      <c r="A999" s="89" t="n">
        <v>9</v>
      </c>
      <c r="B999" s="89" t="str">
        <f aca="false">B998</f>
        <v>12/</v>
      </c>
      <c r="C999" s="89" t="n">
        <f aca="false">C998</f>
        <v>2019</v>
      </c>
      <c r="D999" s="89" t="str">
        <f aca="false">B999&amp;"|"&amp;C999&amp;"|"&amp;A999</f>
        <v>12/|2019|9</v>
      </c>
      <c r="E999" s="72" t="n">
        <f aca="false">VLOOKUP(D999,'EST. DESCRITIVAS'!E:Q,3,0)</f>
        <v>0.674732351815031</v>
      </c>
      <c r="F999" s="72" t="n">
        <f aca="false">VLOOKUP(D999,'EST. DESCRITIVAS'!$E:$Q,5,0)</f>
        <v>0.100559139526956</v>
      </c>
      <c r="G999" s="72" t="n">
        <f aca="false">VLOOKUP(D999,'EST. DESCRITIVAS'!$E:$Q,7,0)</f>
        <v>0.775291491341987</v>
      </c>
      <c r="H999" s="72" t="n">
        <f aca="false">VLOOKUP(D999,'EST. DESCRITIVAS'!$E:$Q,13,0)</f>
        <v>0.24522562024699</v>
      </c>
      <c r="I999" s="72" t="n">
        <f aca="false">VLOOKUP(D999,'EST. DESCRITIVAS'!$E:$Q,11,0)</f>
        <v>1.41753516740695</v>
      </c>
      <c r="J999" s="72" t="n">
        <f aca="false">VLOOKUP(D999,'EST. DESCRITIVAS'!$E:$Q,9,0)</f>
        <v>0.358853009186364</v>
      </c>
    </row>
    <row r="1000" customFormat="false" ht="12.75" hidden="false" customHeight="false" outlineLevel="0" collapsed="false">
      <c r="A1000" s="89" t="n">
        <v>10</v>
      </c>
      <c r="B1000" s="89" t="str">
        <f aca="false">B999</f>
        <v>12/</v>
      </c>
      <c r="C1000" s="89" t="n">
        <f aca="false">C999</f>
        <v>2019</v>
      </c>
      <c r="D1000" s="89" t="str">
        <f aca="false">B1000&amp;"|"&amp;C1000&amp;"|"&amp;A1000</f>
        <v>12/|2019|10</v>
      </c>
      <c r="E1000" s="72" t="n">
        <f aca="false">VLOOKUP(D1000,'EST. DESCRITIVAS'!E:Q,3,0)</f>
        <v>0.741079567914678</v>
      </c>
      <c r="F1000" s="72" t="n">
        <f aca="false">VLOOKUP(D1000,'EST. DESCRITIVAS'!$E:$Q,5,0)</f>
        <v>0.235428414692191</v>
      </c>
      <c r="G1000" s="72" t="n">
        <f aca="false">VLOOKUP(D1000,'EST. DESCRITIVAS'!$E:$Q,7,0)</f>
        <v>0.976507982606868</v>
      </c>
      <c r="H1000" s="72" t="n">
        <f aca="false">VLOOKUP(D1000,'EST. DESCRITIVAS'!$E:$Q,13,0)</f>
        <v>0.170179981767871</v>
      </c>
      <c r="I1000" s="72" t="n">
        <f aca="false">VLOOKUP(D1000,'EST. DESCRITIVAS'!$E:$Q,11,0)</f>
        <v>1.0325919472075</v>
      </c>
      <c r="J1000" s="72" t="n">
        <f aca="false">VLOOKUP(D1000,'EST. DESCRITIVAS'!$E:$Q,9,0)</f>
        <v>0.21871294077785</v>
      </c>
    </row>
    <row r="1001" customFormat="false" ht="12.75" hidden="false" customHeight="false" outlineLevel="0" collapsed="false">
      <c r="A1001" s="89" t="n">
        <v>11</v>
      </c>
      <c r="B1001" s="89" t="str">
        <f aca="false">B1000</f>
        <v>12/</v>
      </c>
      <c r="C1001" s="89" t="n">
        <f aca="false">C1000</f>
        <v>2019</v>
      </c>
      <c r="D1001" s="89" t="str">
        <f aca="false">B1001&amp;"|"&amp;C1001&amp;"|"&amp;A1001</f>
        <v>12/|2019|11</v>
      </c>
      <c r="E1001" s="72" t="n">
        <f aca="false">VLOOKUP(D1001,'EST. DESCRITIVAS'!E:Q,3,0)</f>
        <v>0.722450118713664</v>
      </c>
      <c r="F1001" s="72" t="n">
        <f aca="false">VLOOKUP(D1001,'EST. DESCRITIVAS'!$E:$Q,5,0)</f>
        <v>0.261892400478548</v>
      </c>
      <c r="G1001" s="72" t="n">
        <f aca="false">VLOOKUP(D1001,'EST. DESCRITIVAS'!$E:$Q,7,0)</f>
        <v>0.984342519192212</v>
      </c>
      <c r="H1001" s="72" t="n">
        <f aca="false">VLOOKUP(D1001,'EST. DESCRITIVAS'!$E:$Q,13,0)</f>
        <v>0.11540363672182</v>
      </c>
      <c r="I1001" s="72" t="n">
        <f aca="false">VLOOKUP(D1001,'EST. DESCRITIVAS'!$E:$Q,11,0)</f>
        <v>0.882181048086729</v>
      </c>
      <c r="J1001" s="72" t="n">
        <f aca="false">VLOOKUP(D1001,'EST. DESCRITIVAS'!$E:$Q,9,0)</f>
        <v>0.122805541475907</v>
      </c>
    </row>
    <row r="1002" customFormat="false" ht="12.75" hidden="false" customHeight="false" outlineLevel="0" collapsed="false">
      <c r="A1002" s="89" t="n">
        <v>12</v>
      </c>
      <c r="B1002" s="89" t="str">
        <f aca="false">B1001</f>
        <v>12/</v>
      </c>
      <c r="C1002" s="89" t="n">
        <f aca="false">C1001</f>
        <v>2019</v>
      </c>
      <c r="D1002" s="89" t="str">
        <f aca="false">B1002&amp;"|"&amp;C1002&amp;"|"&amp;A1002</f>
        <v>12/|2019|12</v>
      </c>
      <c r="E1002" s="72" t="n">
        <f aca="false">VLOOKUP(D1002,'EST. DESCRITIVAS'!E:Q,3,0)</f>
        <v>0.766427162282149</v>
      </c>
      <c r="F1002" s="72" t="n">
        <f aca="false">VLOOKUP(D1002,'EST. DESCRITIVAS'!$E:$Q,5,0)</f>
        <v>0.20681420783243</v>
      </c>
      <c r="G1002" s="72" t="n">
        <f aca="false">VLOOKUP(D1002,'EST. DESCRITIVAS'!$E:$Q,7,0)</f>
        <v>0.97324137011458</v>
      </c>
      <c r="H1002" s="72" t="n">
        <f aca="false">VLOOKUP(D1002,'EST. DESCRITIVAS'!$E:$Q,13,0)</f>
        <v>0.0689481706855118</v>
      </c>
      <c r="I1002" s="72" t="n">
        <f aca="false">VLOOKUP(D1002,'EST. DESCRITIVAS'!$E:$Q,11,0)</f>
        <v>0.878789164421628</v>
      </c>
      <c r="J1002" s="72" t="n">
        <f aca="false">VLOOKUP(D1002,'EST. DESCRITIVAS'!$E:$Q,9,0)</f>
        <v>0.341489210181007</v>
      </c>
    </row>
    <row r="1003" customFormat="false" ht="12.75" hidden="false" customHeight="false" outlineLevel="0" collapsed="false">
      <c r="A1003" s="89" t="n">
        <v>13</v>
      </c>
      <c r="B1003" s="89" t="str">
        <f aca="false">B1002</f>
        <v>12/</v>
      </c>
      <c r="C1003" s="89" t="n">
        <f aca="false">C1002</f>
        <v>2019</v>
      </c>
      <c r="D1003" s="89" t="str">
        <f aca="false">B1003&amp;"|"&amp;C1003&amp;"|"&amp;A1003</f>
        <v>12/|2019|13</v>
      </c>
      <c r="E1003" s="72" t="n">
        <f aca="false">VLOOKUP(D1003,'EST. DESCRITIVAS'!E:Q,3,0)</f>
        <v>0.635768526310579</v>
      </c>
      <c r="F1003" s="72" t="n">
        <f aca="false">VLOOKUP(D1003,'EST. DESCRITIVAS'!$E:$Q,5,0)</f>
        <v>0.244543669455308</v>
      </c>
      <c r="G1003" s="72" t="n">
        <f aca="false">VLOOKUP(D1003,'EST. DESCRITIVAS'!$E:$Q,7,0)</f>
        <v>0.880312195765886</v>
      </c>
      <c r="H1003" s="72" t="n">
        <f aca="false">VLOOKUP(D1003,'EST. DESCRITIVAS'!$E:$Q,13,0)</f>
        <v>0.159930036466842</v>
      </c>
      <c r="I1003" s="72" t="n">
        <f aca="false">VLOOKUP(D1003,'EST. DESCRITIVAS'!$E:$Q,11,0)</f>
        <v>0.769169843077079</v>
      </c>
      <c r="J1003" s="72" t="n">
        <f aca="false">VLOOKUP(D1003,'EST. DESCRITIVAS'!$E:$Q,9,0)</f>
        <v>0.280641552398396</v>
      </c>
    </row>
    <row r="1004" customFormat="false" ht="12.75" hidden="false" customHeight="false" outlineLevel="0" collapsed="false">
      <c r="A1004" s="89" t="n">
        <v>14</v>
      </c>
      <c r="B1004" s="89" t="str">
        <f aca="false">B1003</f>
        <v>12/</v>
      </c>
      <c r="C1004" s="89" t="n">
        <f aca="false">C1003</f>
        <v>2019</v>
      </c>
      <c r="D1004" s="89" t="str">
        <f aca="false">B1004&amp;"|"&amp;C1004&amp;"|"&amp;A1004</f>
        <v>12/|2019|14</v>
      </c>
      <c r="E1004" s="72" t="n">
        <f aca="false">VLOOKUP(D1004,'EST. DESCRITIVAS'!E:Q,3,0)</f>
        <v>0.762576865340402</v>
      </c>
      <c r="F1004" s="72" t="n">
        <f aca="false">VLOOKUP(D1004,'EST. DESCRITIVAS'!$E:$Q,5,0)</f>
        <v>0.156118680584301</v>
      </c>
      <c r="G1004" s="72" t="n">
        <f aca="false">VLOOKUP(D1004,'EST. DESCRITIVAS'!$E:$Q,7,0)</f>
        <v>0.918695545924703</v>
      </c>
      <c r="H1004" s="72" t="n">
        <f aca="false">VLOOKUP(D1004,'EST. DESCRITIVAS'!$E:$Q,13,0)</f>
        <v>0.148610563903587</v>
      </c>
      <c r="I1004" s="72" t="n">
        <f aca="false">VLOOKUP(D1004,'EST. DESCRITIVAS'!$E:$Q,11,0)</f>
        <v>0.711702483130769</v>
      </c>
      <c r="J1004" s="72" t="n">
        <f aca="false">VLOOKUP(D1004,'EST. DESCRITIVAS'!$E:$Q,9,0)</f>
        <v>0.113854463301631</v>
      </c>
    </row>
    <row r="1005" customFormat="false" ht="12.75" hidden="false" customHeight="false" outlineLevel="0" collapsed="false">
      <c r="A1005" s="89" t="n">
        <v>15</v>
      </c>
      <c r="B1005" s="89" t="str">
        <f aca="false">B1004</f>
        <v>12/</v>
      </c>
      <c r="C1005" s="89" t="n">
        <f aca="false">C1004</f>
        <v>2019</v>
      </c>
      <c r="D1005" s="89" t="str">
        <f aca="false">B1005&amp;"|"&amp;C1005&amp;"|"&amp;A1005</f>
        <v>12/|2019|15</v>
      </c>
      <c r="E1005" s="72" t="n">
        <f aca="false">VLOOKUP(D1005,'EST. DESCRITIVAS'!E:Q,3,0)</f>
        <v>0.764134639124351</v>
      </c>
      <c r="F1005" s="72" t="n">
        <f aca="false">VLOOKUP(D1005,'EST. DESCRITIVAS'!$E:$Q,5,0)</f>
        <v>0.160768661015554</v>
      </c>
      <c r="G1005" s="72" t="n">
        <f aca="false">VLOOKUP(D1005,'EST. DESCRITIVAS'!$E:$Q,7,0)</f>
        <v>0.924903300139905</v>
      </c>
      <c r="H1005" s="72" t="n">
        <f aca="false">VLOOKUP(D1005,'EST. DESCRITIVAS'!$E:$Q,13,0)</f>
        <v>0.164101720023043</v>
      </c>
      <c r="I1005" s="72" t="n">
        <f aca="false">VLOOKUP(D1005,'EST. DESCRITIVAS'!$E:$Q,11,0)</f>
        <v>0.723088634680274</v>
      </c>
      <c r="J1005" s="72" t="n">
        <f aca="false">VLOOKUP(D1005,'EST. DESCRITIVAS'!$E:$Q,9,0)</f>
        <v>0.198214138754012</v>
      </c>
    </row>
    <row r="1006" customFormat="false" ht="12.75" hidden="false" customHeight="false" outlineLevel="0" collapsed="false">
      <c r="A1006" s="89" t="n">
        <v>16</v>
      </c>
      <c r="B1006" s="89" t="str">
        <f aca="false">B1005</f>
        <v>12/</v>
      </c>
      <c r="C1006" s="89" t="n">
        <f aca="false">C1005</f>
        <v>2019</v>
      </c>
      <c r="D1006" s="89" t="str">
        <f aca="false">B1006&amp;"|"&amp;C1006&amp;"|"&amp;A1006</f>
        <v>12/|2019|16</v>
      </c>
      <c r="E1006" s="72" t="n">
        <f aca="false">VLOOKUP(D1006,'EST. DESCRITIVAS'!E:Q,3,0)</f>
        <v>0.817191159126386</v>
      </c>
      <c r="F1006" s="72" t="n">
        <f aca="false">VLOOKUP(D1006,'EST. DESCRITIVAS'!$E:$Q,5,0)</f>
        <v>0.175794069788903</v>
      </c>
      <c r="G1006" s="72" t="n">
        <f aca="false">VLOOKUP(D1006,'EST. DESCRITIVAS'!$E:$Q,7,0)</f>
        <v>0.992985228915289</v>
      </c>
      <c r="H1006" s="72" t="n">
        <f aca="false">VLOOKUP(D1006,'EST. DESCRITIVAS'!$E:$Q,13,0)</f>
        <v>0.0880250524376512</v>
      </c>
      <c r="I1006" s="72" t="n">
        <f aca="false">VLOOKUP(D1006,'EST. DESCRITIVAS'!$E:$Q,11,0)</f>
        <v>0.860596432099949</v>
      </c>
      <c r="J1006" s="72" t="n">
        <f aca="false">VLOOKUP(D1006,'EST. DESCRITIVAS'!$E:$Q,9,0)</f>
        <v>0.118147279940795</v>
      </c>
    </row>
    <row r="1007" customFormat="false" ht="12.75" hidden="false" customHeight="false" outlineLevel="0" collapsed="false">
      <c r="A1007" s="89" t="n">
        <v>17</v>
      </c>
      <c r="B1007" s="89" t="str">
        <f aca="false">B1006</f>
        <v>12/</v>
      </c>
      <c r="C1007" s="89" t="n">
        <f aca="false">C1006</f>
        <v>2019</v>
      </c>
      <c r="D1007" s="89" t="str">
        <f aca="false">B1007&amp;"|"&amp;C1007&amp;"|"&amp;A1007</f>
        <v>12/|2019|17</v>
      </c>
      <c r="E1007" s="72" t="n">
        <f aca="false">VLOOKUP(D1007,'EST. DESCRITIVAS'!E:Q,3,0)</f>
        <v>0.855392295720623</v>
      </c>
      <c r="F1007" s="72" t="n">
        <f aca="false">VLOOKUP(D1007,'EST. DESCRITIVAS'!$E:$Q,5,0)</f>
        <v>0.062593020892001</v>
      </c>
      <c r="G1007" s="72" t="n">
        <f aca="false">VLOOKUP(D1007,'EST. DESCRITIVAS'!$E:$Q,7,0)</f>
        <v>0.917985316612623</v>
      </c>
      <c r="H1007" s="72" t="n">
        <f aca="false">VLOOKUP(D1007,'EST. DESCRITIVAS'!$E:$Q,13,0)</f>
        <v>0.0624190597433242</v>
      </c>
      <c r="I1007" s="72" t="n">
        <f aca="false">VLOOKUP(D1007,'EST. DESCRITIVAS'!$E:$Q,11,0)</f>
        <v>0.926813345019612</v>
      </c>
      <c r="J1007" s="72" t="n">
        <f aca="false">VLOOKUP(D1007,'EST. DESCRITIVAS'!$E:$Q,9,0)</f>
        <v>0.248794102650408</v>
      </c>
    </row>
    <row r="1008" customFormat="false" ht="12.75" hidden="false" customHeight="false" outlineLevel="0" collapsed="false">
      <c r="A1008" s="89" t="n">
        <v>18</v>
      </c>
      <c r="B1008" s="89" t="str">
        <f aca="false">B1007</f>
        <v>12/</v>
      </c>
      <c r="C1008" s="89" t="n">
        <f aca="false">C1007</f>
        <v>2019</v>
      </c>
      <c r="D1008" s="89" t="str">
        <f aca="false">B1008&amp;"|"&amp;C1008&amp;"|"&amp;A1008</f>
        <v>12/|2019|18</v>
      </c>
      <c r="E1008" s="72" t="n">
        <f aca="false">VLOOKUP(D1008,'EST. DESCRITIVAS'!E:Q,3,0)</f>
        <v>0.729484989149581</v>
      </c>
      <c r="F1008" s="72" t="n">
        <f aca="false">VLOOKUP(D1008,'EST. DESCRITIVAS'!$E:$Q,5,0)</f>
        <v>0.113238914287541</v>
      </c>
      <c r="G1008" s="72" t="n">
        <f aca="false">VLOOKUP(D1008,'EST. DESCRITIVAS'!$E:$Q,7,0)</f>
        <v>0.842723903437122</v>
      </c>
      <c r="H1008" s="72" t="n">
        <f aca="false">VLOOKUP(D1008,'EST. DESCRITIVAS'!$E:$Q,13,0)</f>
        <v>0.0185077029004889</v>
      </c>
      <c r="I1008" s="72" t="n">
        <f aca="false">VLOOKUP(D1008,'EST. DESCRITIVAS'!$E:$Q,11,0)</f>
        <v>0.876993369665147</v>
      </c>
      <c r="J1008" s="72" t="n">
        <f aca="false">VLOOKUP(D1008,'EST. DESCRITIVAS'!$E:$Q,9,0)</f>
        <v>0.0913669188164116</v>
      </c>
    </row>
    <row r="1009" customFormat="false" ht="12.75" hidden="false" customHeight="false" outlineLevel="0" collapsed="false">
      <c r="A1009" s="89" t="n">
        <v>19</v>
      </c>
      <c r="B1009" s="89" t="str">
        <f aca="false">B1008</f>
        <v>12/</v>
      </c>
      <c r="C1009" s="89" t="n">
        <f aca="false">C1008</f>
        <v>2019</v>
      </c>
      <c r="D1009" s="89" t="str">
        <f aca="false">B1009&amp;"|"&amp;C1009&amp;"|"&amp;A1009</f>
        <v>12/|2019|19</v>
      </c>
      <c r="E1009" s="72" t="n">
        <f aca="false">VLOOKUP(D1009,'EST. DESCRITIVAS'!E:Q,3,0)</f>
        <v>0.507404560182121</v>
      </c>
      <c r="F1009" s="72" t="n">
        <f aca="false">VLOOKUP(D1009,'EST. DESCRITIVAS'!$E:$Q,5,0)</f>
        <v>0.220491415371944</v>
      </c>
      <c r="G1009" s="72" t="n">
        <f aca="false">VLOOKUP(D1009,'EST. DESCRITIVAS'!$E:$Q,7,0)</f>
        <v>0.727895975554065</v>
      </c>
      <c r="H1009" s="72" t="n">
        <f aca="false">VLOOKUP(D1009,'EST. DESCRITIVAS'!$E:$Q,13,0)</f>
        <v>0.0626705033501493</v>
      </c>
      <c r="I1009" s="72" t="n">
        <f aca="false">VLOOKUP(D1009,'EST. DESCRITIVAS'!$E:$Q,11,0)</f>
        <v>0.743296592749068</v>
      </c>
      <c r="J1009" s="96" t="n">
        <f aca="false">VLOOKUP(D1009,'EST. DESCRITIVAS'!$E:$Q,9,0)</f>
        <v>0.140535599648808</v>
      </c>
    </row>
    <row r="1010" customFormat="false" ht="12.75" hidden="false" customHeight="false" outlineLevel="0" collapsed="false">
      <c r="A1010" s="89" t="n">
        <v>20</v>
      </c>
      <c r="B1010" s="89" t="str">
        <f aca="false">B1009</f>
        <v>12/</v>
      </c>
      <c r="C1010" s="89" t="n">
        <f aca="false">C1009</f>
        <v>2019</v>
      </c>
      <c r="D1010" s="89" t="str">
        <f aca="false">B1010&amp;"|"&amp;C1010&amp;"|"&amp;A1010</f>
        <v>12/|2019|20</v>
      </c>
      <c r="E1010" s="72" t="n">
        <f aca="false">VLOOKUP(D1010,'EST. DESCRITIVAS'!E:Q,3,0)</f>
        <v>0.84551495016611</v>
      </c>
      <c r="F1010" s="72" t="n">
        <f aca="false">VLOOKUP(D1010,'EST. DESCRITIVAS'!$E:$Q,5,0)</f>
        <v>0.0892395717977111</v>
      </c>
      <c r="G1010" s="72" t="n">
        <f aca="false">VLOOKUP(D1010,'EST. DESCRITIVAS'!$E:$Q,7,0)</f>
        <v>0.934754521963821</v>
      </c>
      <c r="H1010" s="72" t="n">
        <f aca="false">VLOOKUP(D1010,'EST. DESCRITIVAS'!$E:$Q,13,0)</f>
        <v>0.0406976744186046</v>
      </c>
      <c r="I1010" s="72" t="n">
        <f aca="false">VLOOKUP(D1010,'EST. DESCRITIVAS'!$E:$Q,11,0)</f>
        <v>0.960778885197491</v>
      </c>
      <c r="J1010" s="72" t="n">
        <f aca="false">VLOOKUP(D1010,'EST. DESCRITIVAS'!$E:$Q,9,0)</f>
        <v>0.0356220007382797</v>
      </c>
    </row>
    <row r="1011" customFormat="false" ht="12.75" hidden="false" customHeight="false" outlineLevel="0" collapsed="false">
      <c r="A1011" s="89" t="n">
        <v>21</v>
      </c>
      <c r="B1011" s="89" t="str">
        <f aca="false">B1010</f>
        <v>12/</v>
      </c>
      <c r="C1011" s="89" t="n">
        <f aca="false">C1010</f>
        <v>2019</v>
      </c>
      <c r="D1011" s="89" t="str">
        <f aca="false">B1011&amp;"|"&amp;C1011&amp;"|"&amp;A1011</f>
        <v>12/|2019|21</v>
      </c>
      <c r="E1011" s="72" t="n">
        <f aca="false">VLOOKUP(D1011,'EST. DESCRITIVAS'!E:Q,3,0)</f>
        <v>0.756643558636626</v>
      </c>
      <c r="F1011" s="72" t="n">
        <f aca="false">VLOOKUP(D1011,'EST. DESCRITIVAS'!$E:$Q,5,0)</f>
        <v>0.189196995956094</v>
      </c>
      <c r="G1011" s="72" t="n">
        <f aca="false">VLOOKUP(D1011,'EST. DESCRITIVAS'!$E:$Q,7,0)</f>
        <v>0.94584055459272</v>
      </c>
      <c r="H1011" s="72" t="n">
        <f aca="false">VLOOKUP(D1011,'EST. DESCRITIVAS'!$E:$Q,13,0)</f>
        <v>0.12261698440208</v>
      </c>
      <c r="I1011" s="72" t="n">
        <f aca="false">VLOOKUP(D1011,'EST. DESCRITIVAS'!$E:$Q,11,0)</f>
        <v>0.895291738879259</v>
      </c>
      <c r="J1011" s="72" t="n">
        <f aca="false">VLOOKUP(D1011,'EST. DESCRITIVAS'!$E:$Q,9,0)</f>
        <v>0.110196418255344</v>
      </c>
    </row>
    <row r="1012" customFormat="false" ht="12.75" hidden="false" customHeight="false" outlineLevel="0" collapsed="false">
      <c r="A1012" s="89" t="n">
        <v>22</v>
      </c>
      <c r="B1012" s="89" t="str">
        <f aca="false">B1011</f>
        <v>12/</v>
      </c>
      <c r="C1012" s="89" t="n">
        <f aca="false">C1011</f>
        <v>2019</v>
      </c>
      <c r="D1012" s="89" t="str">
        <f aca="false">B1012&amp;"|"&amp;C1012&amp;"|"&amp;A1012</f>
        <v>12/|2019|22</v>
      </c>
      <c r="E1012" s="72" t="n">
        <f aca="false">VLOOKUP(D1012,'EST. DESCRITIVAS'!E:Q,3,0)</f>
        <v>0.771077632824877</v>
      </c>
      <c r="F1012" s="72" t="n">
        <f aca="false">VLOOKUP(D1012,'EST. DESCRITIVAS'!$E:$Q,5,0)</f>
        <v>0.0751511234971795</v>
      </c>
      <c r="G1012" s="72" t="n">
        <f aca="false">VLOOKUP(D1012,'EST. DESCRITIVAS'!$E:$Q,7,0)</f>
        <v>0.846228756322054</v>
      </c>
      <c r="H1012" s="72" t="n">
        <f aca="false">VLOOKUP(D1012,'EST. DESCRITIVAS'!$E:$Q,13,0)</f>
        <v>0.142803290385988</v>
      </c>
      <c r="I1012" s="72" t="n">
        <f aca="false">VLOOKUP(D1012,'EST. DESCRITIVAS'!$E:$Q,11,0)</f>
        <v>0.687606302534206</v>
      </c>
      <c r="J1012" s="72" t="n">
        <f aca="false">VLOOKUP(D1012,'EST. DESCRITIVAS'!$E:$Q,9,0)</f>
        <v>0.0390250907638524</v>
      </c>
    </row>
    <row r="1013" customFormat="false" ht="12.75" hidden="false" customHeight="false" outlineLevel="0" collapsed="false">
      <c r="A1013" s="89" t="n">
        <v>23</v>
      </c>
      <c r="B1013" s="89" t="str">
        <f aca="false">B1012</f>
        <v>12/</v>
      </c>
      <c r="C1013" s="89" t="n">
        <f aca="false">C1012</f>
        <v>2019</v>
      </c>
      <c r="D1013" s="89" t="str">
        <f aca="false">B1013&amp;"|"&amp;C1013&amp;"|"&amp;A1013</f>
        <v>12/|2019|23</v>
      </c>
      <c r="E1013" s="72" t="n">
        <f aca="false">VLOOKUP(D1013,'EST. DESCRITIVAS'!E:Q,3,0)</f>
        <v>0.376181429471376</v>
      </c>
      <c r="F1013" s="72" t="n">
        <f aca="false">VLOOKUP(D1013,'EST. DESCRITIVAS'!$E:$Q,5,0)</f>
        <v>0.4909984672543</v>
      </c>
      <c r="G1013" s="72" t="n">
        <f aca="false">VLOOKUP(D1013,'EST. DESCRITIVAS'!$E:$Q,7,0)</f>
        <v>0.867179896725678</v>
      </c>
      <c r="H1013" s="72" t="n">
        <f aca="false">VLOOKUP(D1013,'EST. DESCRITIVAS'!$E:$Q,13,0)</f>
        <v>0.109751536465955</v>
      </c>
      <c r="I1013" s="72" t="n">
        <f aca="false">VLOOKUP(D1013,'EST. DESCRITIVAS'!$E:$Q,11,0)</f>
        <v>0.899012395894819</v>
      </c>
      <c r="J1013" s="72" t="n">
        <f aca="false">VLOOKUP(D1013,'EST. DESCRITIVAS'!$E:$Q,9,0)</f>
        <v>0.45578450289932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45"/>
  <sheetViews>
    <sheetView showFormulas="false" showGridLines="true" showRowColHeaders="true" showZeros="true" rightToLeft="false" tabSelected="false" showOutlineSymbols="true" defaultGridColor="true" view="normal" topLeftCell="B1" colorId="64" zoomScale="120" zoomScaleNormal="120" zoomScalePageLayoutView="100" workbookViewId="0">
      <pane xSplit="0" ySplit="1" topLeftCell="A2" activePane="bottomLeft" state="frozen"/>
      <selection pane="topLeft" activeCell="B1" activeCellId="0" sqref="B1"/>
      <selection pane="bottomLeft" activeCell="H7" activeCellId="0" sqref="H7"/>
    </sheetView>
  </sheetViews>
  <sheetFormatPr defaultColWidth="11.60546875" defaultRowHeight="12.75" zeroHeight="false" outlineLevelRow="0" outlineLevelCol="0"/>
  <cols>
    <col collapsed="false" customWidth="true" hidden="false" outlineLevel="0" max="2" min="1" style="72" width="11.46"/>
    <col collapsed="false" customWidth="true" hidden="false" outlineLevel="0" max="5" min="3" style="102" width="11.46"/>
    <col collapsed="false" customWidth="true" hidden="false" outlineLevel="0" max="6" min="6" style="89" width="11.46"/>
    <col collapsed="false" customWidth="true" hidden="false" outlineLevel="0" max="1016" min="7" style="72" width="11.46"/>
  </cols>
  <sheetData>
    <row r="1" customFormat="false" ht="15" hidden="false" customHeight="false" outlineLevel="0" collapsed="false">
      <c r="A1" s="16" t="s">
        <v>0</v>
      </c>
      <c r="B1" s="16" t="s">
        <v>292</v>
      </c>
      <c r="C1" s="103" t="s">
        <v>30</v>
      </c>
      <c r="D1" s="103" t="s">
        <v>31</v>
      </c>
      <c r="E1" s="103" t="s">
        <v>32</v>
      </c>
      <c r="F1" s="97" t="s">
        <v>293</v>
      </c>
      <c r="G1" s="97" t="s">
        <v>35</v>
      </c>
      <c r="H1" s="97" t="s">
        <v>34</v>
      </c>
      <c r="I1" s="97" t="s">
        <v>33</v>
      </c>
    </row>
    <row r="2" customFormat="false" ht="15" hidden="false" customHeight="false" outlineLevel="0" collapsed="false">
      <c r="A2" s="104" t="n">
        <v>2009</v>
      </c>
      <c r="B2" s="104" t="n">
        <v>1</v>
      </c>
      <c r="C2" s="105" t="n">
        <f aca="false">AVERAGE('CLC - MÉDIA TRIMESTRAL'!E2:E24)</f>
        <v>0.669897055724919</v>
      </c>
      <c r="D2" s="105" t="n">
        <f aca="false">AVERAGE('CLC - MÉDIA TRIMESTRAL'!F2:F24)</f>
        <v>0.276724979026142</v>
      </c>
      <c r="E2" s="105" t="n">
        <f aca="false">AVERAGE('CLC - MÉDIA TRIMESTRAL'!G2:G24)</f>
        <v>0.946622034751061</v>
      </c>
      <c r="F2" s="98" t="n">
        <v>15</v>
      </c>
      <c r="G2" s="106"/>
      <c r="H2" s="106"/>
      <c r="I2" s="106"/>
    </row>
    <row r="3" customFormat="false" ht="15" hidden="false" customHeight="false" outlineLevel="0" collapsed="false">
      <c r="A3" s="104"/>
      <c r="B3" s="104" t="n">
        <v>2</v>
      </c>
      <c r="C3" s="105" t="n">
        <f aca="false">AVERAGE('CLC - MÉDIA TRIMESTRAL'!E25:E47)</f>
        <v>0.761667113258808</v>
      </c>
      <c r="D3" s="105" t="n">
        <f aca="false">AVERAGE('CLC - MÉDIA TRIMESTRAL'!F25:F47)</f>
        <v>0.259964800157224</v>
      </c>
      <c r="E3" s="105" t="n">
        <f aca="false">AVERAGE('CLC - MÉDIA TRIMESTRAL'!G25:G47)</f>
        <v>1.02163191341603</v>
      </c>
      <c r="F3" s="98" t="n">
        <v>15</v>
      </c>
      <c r="G3" s="106"/>
      <c r="H3" s="106"/>
      <c r="I3" s="106"/>
    </row>
    <row r="4" customFormat="false" ht="15" hidden="false" customHeight="false" outlineLevel="0" collapsed="false">
      <c r="A4" s="104"/>
      <c r="B4" s="104" t="n">
        <v>3</v>
      </c>
      <c r="C4" s="105" t="n">
        <f aca="false">AVERAGE('CLC - MÉDIA TRIMESTRAL'!E48:E70)</f>
        <v>0.744999510403892</v>
      </c>
      <c r="D4" s="105" t="n">
        <f aca="false">AVERAGE('CLC - MÉDIA TRIMESTRAL'!F48:F70)</f>
        <v>0.336383691356926</v>
      </c>
      <c r="E4" s="105" t="n">
        <f aca="false">AVERAGE('CLC - MÉDIA TRIMESTRAL'!G48:G70)</f>
        <v>1.08138320176082</v>
      </c>
      <c r="F4" s="98" t="n">
        <v>15</v>
      </c>
      <c r="G4" s="106"/>
      <c r="H4" s="106"/>
      <c r="I4" s="106"/>
    </row>
    <row r="5" customFormat="false" ht="15" hidden="false" customHeight="false" outlineLevel="0" collapsed="false">
      <c r="A5" s="104"/>
      <c r="B5" s="104" t="n">
        <v>4</v>
      </c>
      <c r="C5" s="105" t="n">
        <f aca="false">AVERAGE('CLC - MÉDIA TRIMESTRAL'!E71:E93)</f>
        <v>0.778729834044305</v>
      </c>
      <c r="D5" s="105" t="n">
        <f aca="false">AVERAGE('CLC - MÉDIA TRIMESTRAL'!F71:F93)</f>
        <v>0.457699936507975</v>
      </c>
      <c r="E5" s="105" t="n">
        <f aca="false">AVERAGE('CLC - MÉDIA TRIMESTRAL'!G71:G93)</f>
        <v>1.23642977055228</v>
      </c>
      <c r="F5" s="98" t="n">
        <v>14</v>
      </c>
      <c r="G5" s="106"/>
      <c r="H5" s="106"/>
      <c r="I5" s="106"/>
    </row>
    <row r="6" customFormat="false" ht="15" hidden="false" customHeight="false" outlineLevel="0" collapsed="false">
      <c r="A6" s="104" t="n">
        <v>2010</v>
      </c>
      <c r="B6" s="104" t="n">
        <v>1</v>
      </c>
      <c r="C6" s="105" t="n">
        <f aca="false">AVERAGE('CLC - MÉDIA TRIMESTRAL'!E94:E116)</f>
        <v>0.754520322646362</v>
      </c>
      <c r="D6" s="105" t="n">
        <f aca="false">AVERAGE('CLC - MÉDIA TRIMESTRAL'!F94:F116)</f>
        <v>0.236956422865275</v>
      </c>
      <c r="E6" s="105" t="n">
        <f aca="false">AVERAGE('CLC - MÉDIA TRIMESTRAL'!G94:G116)</f>
        <v>0.991476745511637</v>
      </c>
      <c r="F6" s="98" t="n">
        <v>17</v>
      </c>
      <c r="G6" s="106" t="n">
        <f aca="false">AVERAGE('CLC - MÉDIA TRIMESTRAL'!H94:H116)</f>
        <v>0.126240227888309</v>
      </c>
      <c r="H6" s="106" t="n">
        <f aca="false">AVERAGE('CLC - MÉDIA TRIMESTRAL'!I94:I116)</f>
        <v>0.843099714379538</v>
      </c>
      <c r="I6" s="106" t="n">
        <f aca="false">AVERAGE('CLC - MÉDIA TRIMESTRAL'!J94:J116)</f>
        <v>0.209491834307713</v>
      </c>
    </row>
    <row r="7" customFormat="false" ht="15" hidden="false" customHeight="false" outlineLevel="0" collapsed="false">
      <c r="A7" s="104"/>
      <c r="B7" s="104" t="n">
        <v>2</v>
      </c>
      <c r="C7" s="105" t="n">
        <f aca="false">AVERAGE('CLC - MÉDIA TRIMESTRAL'!E117:E139)</f>
        <v>0.800181126921231</v>
      </c>
      <c r="D7" s="105" t="n">
        <f aca="false">AVERAGE('CLC - MÉDIA TRIMESTRAL'!F117:F139)</f>
        <v>0.257257918936431</v>
      </c>
      <c r="E7" s="105" t="n">
        <f aca="false">AVERAGE('CLC - MÉDIA TRIMESTRAL'!G117:G139)</f>
        <v>1.05743904585766</v>
      </c>
      <c r="F7" s="98" t="n">
        <f aca="false">F6</f>
        <v>17</v>
      </c>
      <c r="G7" s="106" t="n">
        <f aca="false">AVERAGE('CLC - MÉDIA TRIMESTRAL'!H117:H139)</f>
        <v>0.135218778028758</v>
      </c>
      <c r="H7" s="106" t="n">
        <f aca="false">AVERAGE('CLC - MÉDIA TRIMESTRAL'!I117:I139)</f>
        <v>0.852274612524119</v>
      </c>
      <c r="I7" s="106" t="n">
        <f aca="false">AVERAGE('CLC - MÉDIA TRIMESTRAL'!J117:J139)</f>
        <v>0.1992952741984</v>
      </c>
    </row>
    <row r="8" customFormat="false" ht="15" hidden="false" customHeight="false" outlineLevel="0" collapsed="false">
      <c r="A8" s="104"/>
      <c r="B8" s="104" t="n">
        <v>3</v>
      </c>
      <c r="C8" s="105" t="n">
        <f aca="false">AVERAGE('CLC - MÉDIA TRIMESTRAL'!E140:E162)</f>
        <v>0.72150437795009</v>
      </c>
      <c r="D8" s="105" t="n">
        <f aca="false">AVERAGE('CLC - MÉDIA TRIMESTRAL'!F140:F162)</f>
        <v>0.247197005950785</v>
      </c>
      <c r="E8" s="105" t="n">
        <f aca="false">AVERAGE('CLC - MÉDIA TRIMESTRAL'!G140:G162)</f>
        <v>0.968701383900875</v>
      </c>
      <c r="F8" s="98" t="n">
        <f aca="false">F7</f>
        <v>17</v>
      </c>
      <c r="G8" s="106" t="n">
        <f aca="false">AVERAGE('CLC - MÉDIA TRIMESTRAL'!H140:H162)</f>
        <v>0.111901458278578</v>
      </c>
      <c r="H8" s="106" t="n">
        <f aca="false">AVERAGE('CLC - MÉDIA TRIMESTRAL'!I140:I162)</f>
        <v>0.764499341862082</v>
      </c>
      <c r="I8" s="106" t="n">
        <f aca="false">AVERAGE('CLC - MÉDIA TRIMESTRAL'!J140:J162)</f>
        <v>0.216353105234603</v>
      </c>
    </row>
    <row r="9" customFormat="false" ht="15" hidden="false" customHeight="false" outlineLevel="0" collapsed="false">
      <c r="A9" s="104"/>
      <c r="B9" s="104" t="n">
        <v>4</v>
      </c>
      <c r="C9" s="105" t="n">
        <f aca="false">AVERAGE('CLC - MÉDIA TRIMESTRAL'!E163:E185)</f>
        <v>0.718793605020471</v>
      </c>
      <c r="D9" s="105" t="n">
        <f aca="false">AVERAGE('CLC - MÉDIA TRIMESTRAL'!F163:F185)</f>
        <v>0.252686760110162</v>
      </c>
      <c r="E9" s="105" t="n">
        <f aca="false">AVERAGE('CLC - MÉDIA TRIMESTRAL'!G163:G185)</f>
        <v>0.971480365130632</v>
      </c>
      <c r="F9" s="98" t="n">
        <f aca="false">F8</f>
        <v>17</v>
      </c>
      <c r="G9" s="106" t="n">
        <f aca="false">AVERAGE('CLC - MÉDIA TRIMESTRAL'!H163:H185)</f>
        <v>0.197741425386177</v>
      </c>
      <c r="H9" s="106" t="n">
        <f aca="false">AVERAGE('CLC - MÉDIA TRIMESTRAL'!I163:I185)</f>
        <v>0.913998948206008</v>
      </c>
      <c r="I9" s="106" t="n">
        <f aca="false">AVERAGE('CLC - MÉDIA TRIMESTRAL'!J163:J185)</f>
        <v>0.256208997031329</v>
      </c>
    </row>
    <row r="10" customFormat="false" ht="15" hidden="false" customHeight="false" outlineLevel="0" collapsed="false">
      <c r="A10" s="104" t="n">
        <v>2011</v>
      </c>
      <c r="B10" s="104" t="n">
        <v>1</v>
      </c>
      <c r="C10" s="105" t="n">
        <f aca="false">AVERAGE('CLC - MÉDIA TRIMESTRAL'!E186:E208)</f>
        <v>0.714717347985218</v>
      </c>
      <c r="D10" s="105" t="n">
        <f aca="false">AVERAGE('CLC - MÉDIA TRIMESTRAL'!F186:F208)</f>
        <v>0.260375728405148</v>
      </c>
      <c r="E10" s="105" t="n">
        <f aca="false">AVERAGE('CLC - MÉDIA TRIMESTRAL'!G186:G208)</f>
        <v>0.975093076390366</v>
      </c>
      <c r="F10" s="98" t="n">
        <v>18</v>
      </c>
      <c r="G10" s="106" t="n">
        <f aca="false">AVERAGE('CLC - MÉDIA TRIMESTRAL'!H186:H208)</f>
        <v>0.134169823411112</v>
      </c>
      <c r="H10" s="106" t="n">
        <f aca="false">AVERAGE('CLC - MÉDIA TRIMESTRAL'!I186:I208)</f>
        <v>0.810199391352804</v>
      </c>
      <c r="I10" s="106" t="n">
        <f aca="false">AVERAGE('CLC - MÉDIA TRIMESTRAL'!J186:J208)</f>
        <v>0.211135048132459</v>
      </c>
    </row>
    <row r="11" customFormat="false" ht="15" hidden="false" customHeight="false" outlineLevel="0" collapsed="false">
      <c r="A11" s="104"/>
      <c r="B11" s="104" t="n">
        <v>2</v>
      </c>
      <c r="C11" s="105" t="n">
        <f aca="false">AVERAGE('CLC - MÉDIA TRIMESTRAL'!E209:E231)</f>
        <v>0.729405474265148</v>
      </c>
      <c r="D11" s="105" t="n">
        <f aca="false">AVERAGE('CLC - MÉDIA TRIMESTRAL'!F209:F231)</f>
        <v>0.245890707606296</v>
      </c>
      <c r="E11" s="105" t="n">
        <f aca="false">AVERAGE('CLC - MÉDIA TRIMESTRAL'!G209:G231)</f>
        <v>0.975296181871444</v>
      </c>
      <c r="F11" s="98" t="n">
        <v>17</v>
      </c>
      <c r="G11" s="106" t="n">
        <f aca="false">AVERAGE('CLC - MÉDIA TRIMESTRAL'!H209:H231)</f>
        <v>0.112504982520439</v>
      </c>
      <c r="H11" s="106" t="n">
        <f aca="false">AVERAGE('CLC - MÉDIA TRIMESTRAL'!I209:I231)</f>
        <v>0.843086398224012</v>
      </c>
      <c r="I11" s="106" t="n">
        <f aca="false">AVERAGE('CLC - MÉDIA TRIMESTRAL'!J209:J231)</f>
        <v>0.206321121518013</v>
      </c>
    </row>
    <row r="12" customFormat="false" ht="15" hidden="false" customHeight="false" outlineLevel="0" collapsed="false">
      <c r="A12" s="104"/>
      <c r="B12" s="104" t="n">
        <v>3</v>
      </c>
      <c r="C12" s="105" t="n">
        <f aca="false">AVERAGE('CLC - MÉDIA TRIMESTRAL'!E232:E254)</f>
        <v>0.69698643164927</v>
      </c>
      <c r="D12" s="105" t="n">
        <f aca="false">AVERAGE('CLC - MÉDIA TRIMESTRAL'!F232:F254)</f>
        <v>0.217475812647983</v>
      </c>
      <c r="E12" s="105" t="n">
        <f aca="false">AVERAGE('CLC - MÉDIA TRIMESTRAL'!G232:G254)</f>
        <v>0.914462244297252</v>
      </c>
      <c r="F12" s="98" t="n">
        <v>18</v>
      </c>
      <c r="G12" s="106" t="n">
        <f aca="false">AVERAGE('CLC - MÉDIA TRIMESTRAL'!H232:H254)</f>
        <v>0.110691116754688</v>
      </c>
      <c r="H12" s="106" t="n">
        <f aca="false">AVERAGE('CLC - MÉDIA TRIMESTRAL'!I232:I254)</f>
        <v>0.778187605263699</v>
      </c>
      <c r="I12" s="106" t="n">
        <f aca="false">AVERAGE('CLC - MÉDIA TRIMESTRAL'!J232:J254)</f>
        <v>0.181677903830683</v>
      </c>
    </row>
    <row r="13" customFormat="false" ht="15" hidden="false" customHeight="false" outlineLevel="0" collapsed="false">
      <c r="A13" s="104"/>
      <c r="B13" s="104" t="n">
        <v>4</v>
      </c>
      <c r="C13" s="105" t="n">
        <f aca="false">AVERAGE('CLC - MÉDIA TRIMESTRAL'!E255:E277)</f>
        <v>0.685223441938253</v>
      </c>
      <c r="D13" s="105" t="n">
        <f aca="false">AVERAGE('CLC - MÉDIA TRIMESTRAL'!F255:F277)</f>
        <v>0.205241754703988</v>
      </c>
      <c r="E13" s="105" t="n">
        <f aca="false">AVERAGE('CLC - MÉDIA TRIMESTRAL'!G255:G277)</f>
        <v>0.890465196642242</v>
      </c>
      <c r="F13" s="98" t="n">
        <f aca="false">F12</f>
        <v>18</v>
      </c>
      <c r="G13" s="106" t="n">
        <f aca="false">AVERAGE('CLC - MÉDIA TRIMESTRAL'!H255:H277)</f>
        <v>0.202603300492003</v>
      </c>
      <c r="H13" s="106" t="n">
        <f aca="false">AVERAGE('CLC - MÉDIA TRIMESTRAL'!I255:I277)</f>
        <v>0.787114968199597</v>
      </c>
      <c r="I13" s="106" t="n">
        <f aca="false">AVERAGE('CLC - MÉDIA TRIMESTRAL'!J255:J277)</f>
        <v>0.192555949095315</v>
      </c>
    </row>
    <row r="14" customFormat="false" ht="15" hidden="false" customHeight="false" outlineLevel="0" collapsed="false">
      <c r="A14" s="104" t="n">
        <v>2012</v>
      </c>
      <c r="B14" s="104" t="n">
        <v>1</v>
      </c>
      <c r="C14" s="105" t="n">
        <f aca="false">AVERAGE('CLC - MÉDIA TRIMESTRAL'!E278:E300)</f>
        <v>0.791811101261456</v>
      </c>
      <c r="D14" s="105" t="n">
        <f aca="false">AVERAGE('CLC - MÉDIA TRIMESTRAL'!F278:F300)</f>
        <v>0.23822813677722</v>
      </c>
      <c r="E14" s="105" t="n">
        <f aca="false">AVERAGE('CLC - MÉDIA TRIMESTRAL'!G278:G300)</f>
        <v>1.03003923803868</v>
      </c>
      <c r="F14" s="98" t="n">
        <f aca="false">F13</f>
        <v>18</v>
      </c>
      <c r="G14" s="106" t="n">
        <f aca="false">AVERAGE('CLC - MÉDIA TRIMESTRAL'!H278:H300)</f>
        <v>0.1908634586323</v>
      </c>
      <c r="H14" s="106" t="n">
        <f aca="false">AVERAGE('CLC - MÉDIA TRIMESTRAL'!I278:I300)</f>
        <v>0.813063442183804</v>
      </c>
      <c r="I14" s="106" t="n">
        <f aca="false">AVERAGE('CLC - MÉDIA TRIMESTRAL'!J278:J300)</f>
        <v>0.201533311942665</v>
      </c>
    </row>
    <row r="15" customFormat="false" ht="15" hidden="false" customHeight="false" outlineLevel="0" collapsed="false">
      <c r="A15" s="104"/>
      <c r="B15" s="104" t="n">
        <v>2</v>
      </c>
      <c r="C15" s="105" t="n">
        <f aca="false">AVERAGE('CLC - MÉDIA TRIMESTRAL'!E301:E323)</f>
        <v>0.826268506124515</v>
      </c>
      <c r="D15" s="105" t="n">
        <f aca="false">AVERAGE('CLC - MÉDIA TRIMESTRAL'!F301:F323)</f>
        <v>0.486095090293824</v>
      </c>
      <c r="E15" s="105" t="n">
        <f aca="false">AVERAGE('CLC - MÉDIA TRIMESTRAL'!G301:G323)</f>
        <v>1.31236359641834</v>
      </c>
      <c r="F15" s="98" t="n">
        <v>19</v>
      </c>
      <c r="G15" s="106" t="n">
        <f aca="false">AVERAGE('CLC - MÉDIA TRIMESTRAL'!H301:H323)</f>
        <v>0.162670735534842</v>
      </c>
      <c r="H15" s="106" t="n">
        <f aca="false">AVERAGE('CLC - MÉDIA TRIMESTRAL'!I301:I323)</f>
        <v>2.72954054312373</v>
      </c>
      <c r="I15" s="106" t="n">
        <f aca="false">AVERAGE('CLC - MÉDIA TRIMESTRAL'!J301:J323)</f>
        <v>0.21781541666848</v>
      </c>
    </row>
    <row r="16" customFormat="false" ht="15" hidden="false" customHeight="false" outlineLevel="0" collapsed="false">
      <c r="A16" s="104"/>
      <c r="B16" s="104" t="n">
        <v>3</v>
      </c>
      <c r="C16" s="105" t="n">
        <f aca="false">AVERAGE('CLC - MÉDIA TRIMESTRAL'!E324:E346)</f>
        <v>0.703941944748965</v>
      </c>
      <c r="D16" s="105" t="n">
        <f aca="false">AVERAGE('CLC - MÉDIA TRIMESTRAL'!F324:F346)</f>
        <v>0.224823835428742</v>
      </c>
      <c r="E16" s="105" t="n">
        <f aca="false">AVERAGE('CLC - MÉDIA TRIMESTRAL'!G324:G346)</f>
        <v>0.928765780177706</v>
      </c>
      <c r="F16" s="98" t="n">
        <v>18</v>
      </c>
      <c r="G16" s="106" t="n">
        <f aca="false">AVERAGE('CLC - MÉDIA TRIMESTRAL'!H324:H346)</f>
        <v>0.145215128277759</v>
      </c>
      <c r="H16" s="106" t="n">
        <f aca="false">AVERAGE('CLC - MÉDIA TRIMESTRAL'!I324:I346)</f>
        <v>0.764743915848155</v>
      </c>
      <c r="I16" s="106" t="n">
        <f aca="false">AVERAGE('CLC - MÉDIA TRIMESTRAL'!J324:J346)</f>
        <v>0.202097494649354</v>
      </c>
    </row>
    <row r="17" customFormat="false" ht="15" hidden="false" customHeight="false" outlineLevel="0" collapsed="false">
      <c r="A17" s="104"/>
      <c r="B17" s="104" t="n">
        <v>4</v>
      </c>
      <c r="C17" s="105" t="n">
        <f aca="false">AVERAGE('CLC - MÉDIA TRIMESTRAL'!E347:E369)</f>
        <v>0.728945961989636</v>
      </c>
      <c r="D17" s="105" t="n">
        <f aca="false">AVERAGE('CLC - MÉDIA TRIMESTRAL'!F347:F369)</f>
        <v>0.23375089025634</v>
      </c>
      <c r="E17" s="105" t="n">
        <f aca="false">AVERAGE('CLC - MÉDIA TRIMESTRAL'!G347:G369)</f>
        <v>0.962696852245977</v>
      </c>
      <c r="F17" s="98" t="n">
        <f aca="false">F16</f>
        <v>18</v>
      </c>
      <c r="G17" s="106" t="n">
        <f aca="false">AVERAGE('CLC - MÉDIA TRIMESTRAL'!H347:H369)</f>
        <v>0.159039164789782</v>
      </c>
      <c r="H17" s="106" t="n">
        <f aca="false">AVERAGE('CLC - MÉDIA TRIMESTRAL'!I347:I369)</f>
        <v>0.793783824384293</v>
      </c>
      <c r="I17" s="106" t="n">
        <f aca="false">AVERAGE('CLC - MÉDIA TRIMESTRAL'!J347:J369)</f>
        <v>0.225998716459864</v>
      </c>
    </row>
    <row r="18" customFormat="false" ht="15" hidden="false" customHeight="false" outlineLevel="0" collapsed="false">
      <c r="A18" s="104" t="n">
        <v>2013</v>
      </c>
      <c r="B18" s="104" t="n">
        <v>1</v>
      </c>
      <c r="C18" s="105" t="n">
        <f aca="false">AVERAGE('CLC - MÉDIA TRIMESTRAL'!E370:E392)</f>
        <v>0.761278123393009</v>
      </c>
      <c r="D18" s="105" t="n">
        <f aca="false">AVERAGE('CLC - MÉDIA TRIMESTRAL'!F370:F392)</f>
        <v>0.260677697555816</v>
      </c>
      <c r="E18" s="105" t="n">
        <f aca="false">AVERAGE('CLC - MÉDIA TRIMESTRAL'!G370:G392)</f>
        <v>1.02195582094882</v>
      </c>
      <c r="F18" s="98" t="n">
        <f aca="false">F17</f>
        <v>18</v>
      </c>
      <c r="G18" s="106" t="n">
        <f aca="false">AVERAGE('CLC - MÉDIA TRIMESTRAL'!H370:H392)</f>
        <v>0.168686356101462</v>
      </c>
      <c r="H18" s="106" t="n">
        <f aca="false">AVERAGE('CLC - MÉDIA TRIMESTRAL'!I370:I392)</f>
        <v>0.800720827934757</v>
      </c>
      <c r="I18" s="106" t="n">
        <f aca="false">AVERAGE('CLC - MÉDIA TRIMESTRAL'!J370:J392)</f>
        <v>0.22760593207435</v>
      </c>
    </row>
    <row r="19" customFormat="false" ht="15" hidden="false" customHeight="false" outlineLevel="0" collapsed="false">
      <c r="A19" s="104"/>
      <c r="B19" s="104" t="n">
        <v>2</v>
      </c>
      <c r="C19" s="105" t="n">
        <f aca="false">AVERAGE('CLC - MÉDIA TRIMESTRAL'!E393:E415)</f>
        <v>0.696422304969518</v>
      </c>
      <c r="D19" s="105" t="n">
        <f aca="false">AVERAGE('CLC - MÉDIA TRIMESTRAL'!F393:F415)</f>
        <v>0.241734847353904</v>
      </c>
      <c r="E19" s="105" t="n">
        <f aca="false">AVERAGE('CLC - MÉDIA TRIMESTRAL'!G393:G415)</f>
        <v>0.938157152323423</v>
      </c>
      <c r="F19" s="98" t="n">
        <v>19</v>
      </c>
      <c r="G19" s="106" t="n">
        <f aca="false">AVERAGE('CLC - MÉDIA TRIMESTRAL'!H393:H415)</f>
        <v>0.177049503363802</v>
      </c>
      <c r="H19" s="106" t="n">
        <f aca="false">AVERAGE('CLC - MÉDIA TRIMESTRAL'!I393:I415)</f>
        <v>0.740473963383782</v>
      </c>
      <c r="I19" s="106" t="n">
        <f aca="false">AVERAGE('CLC - MÉDIA TRIMESTRAL'!J393:J415)</f>
        <v>0.218911835409836</v>
      </c>
    </row>
    <row r="20" customFormat="false" ht="15" hidden="false" customHeight="false" outlineLevel="0" collapsed="false">
      <c r="A20" s="104"/>
      <c r="B20" s="104" t="n">
        <v>3</v>
      </c>
      <c r="C20" s="105" t="n">
        <f aca="false">AVERAGE('CLC - MÉDIA TRIMESTRAL'!E416:E438)</f>
        <v>0.696602358257918</v>
      </c>
      <c r="D20" s="105" t="n">
        <f aca="false">AVERAGE('CLC - MÉDIA TRIMESTRAL'!F416:F438)</f>
        <v>0.23964707610169</v>
      </c>
      <c r="E20" s="105" t="n">
        <f aca="false">AVERAGE('CLC - MÉDIA TRIMESTRAL'!G416:G438)</f>
        <v>0.936249434359608</v>
      </c>
      <c r="F20" s="98" t="n">
        <f aca="false">F19</f>
        <v>19</v>
      </c>
      <c r="G20" s="106" t="n">
        <f aca="false">AVERAGE('CLC - MÉDIA TRIMESTRAL'!H416:H438)</f>
        <v>0.143455549726779</v>
      </c>
      <c r="H20" s="106" t="n">
        <f aca="false">AVERAGE('CLC - MÉDIA TRIMESTRAL'!I416:I438)</f>
        <v>0.673081785125662</v>
      </c>
      <c r="I20" s="106" t="n">
        <f aca="false">AVERAGE('CLC - MÉDIA TRIMESTRAL'!J416:J438)</f>
        <v>0.213737985215923</v>
      </c>
    </row>
    <row r="21" customFormat="false" ht="15" hidden="false" customHeight="false" outlineLevel="0" collapsed="false">
      <c r="A21" s="104"/>
      <c r="B21" s="104" t="n">
        <v>4</v>
      </c>
      <c r="C21" s="105" t="n">
        <f aca="false">AVERAGE('CLC - MÉDIA TRIMESTRAL'!E439:E461)</f>
        <v>0.747339448874829</v>
      </c>
      <c r="D21" s="107" t="n">
        <f aca="false">AVERAGE('CLC - MÉDIA TRIMESTRAL'!F439:F461)</f>
        <v>0.322372933434726</v>
      </c>
      <c r="E21" s="108" t="n">
        <f aca="false">AVERAGE('CLC - MÉDIA TRIMESTRAL'!G439:G461)</f>
        <v>1.06971238230956</v>
      </c>
      <c r="F21" s="33" t="n">
        <v>19</v>
      </c>
      <c r="G21" s="106" t="n">
        <f aca="false">AVERAGE('CLC - MÉDIA TRIMESTRAL'!H439:H461)</f>
        <v>0.190016485009133</v>
      </c>
      <c r="H21" s="106" t="n">
        <f aca="false">AVERAGE('CLC - MÉDIA TRIMESTRAL'!I439:I461)</f>
        <v>0.747754225425558</v>
      </c>
      <c r="I21" s="106" t="n">
        <f aca="false">AVERAGE('CLC - MÉDIA TRIMESTRAL'!J439:J461)</f>
        <v>0.186666797973979</v>
      </c>
    </row>
    <row r="22" customFormat="false" ht="15" hidden="false" customHeight="false" outlineLevel="0" collapsed="false">
      <c r="A22" s="109" t="n">
        <v>2014</v>
      </c>
      <c r="B22" s="104" t="n">
        <v>1</v>
      </c>
      <c r="C22" s="105" t="n">
        <f aca="false">AVERAGE('CLC - MÉDIA TRIMESTRAL'!E462:E484)</f>
        <v>0.670097694614632</v>
      </c>
      <c r="D22" s="105" t="n">
        <f aca="false">AVERAGE('CLC - MÉDIA TRIMESTRAL'!F462:F484)</f>
        <v>0.23548780233796</v>
      </c>
      <c r="E22" s="105" t="n">
        <f aca="false">AVERAGE('CLC - MÉDIA TRIMESTRAL'!G462:G484)</f>
        <v>0.905585496952593</v>
      </c>
      <c r="F22" s="98" t="n">
        <v>21</v>
      </c>
      <c r="G22" s="106" t="n">
        <f aca="false">AVERAGE('CLC - MÉDIA TRIMESTRAL'!H462:H484)</f>
        <v>0.202016406157521</v>
      </c>
      <c r="H22" s="106" t="n">
        <f aca="false">AVERAGE('CLC - MÉDIA TRIMESTRAL'!I462:I484)</f>
        <v>0.819673769693938</v>
      </c>
      <c r="I22" s="106" t="n">
        <f aca="false">AVERAGE('CLC - MÉDIA TRIMESTRAL'!J462:J484)</f>
        <v>0.261489919340096</v>
      </c>
    </row>
    <row r="23" customFormat="false" ht="15" hidden="false" customHeight="false" outlineLevel="0" collapsed="false">
      <c r="A23" s="109"/>
      <c r="B23" s="104" t="n">
        <v>2</v>
      </c>
      <c r="C23" s="105" t="n">
        <f aca="false">AVERAGE('CLC - MÉDIA TRIMESTRAL'!E485:E507)</f>
        <v>0.750203326588632</v>
      </c>
      <c r="D23" s="105" t="n">
        <f aca="false">AVERAGE('CLC - MÉDIA TRIMESTRAL'!F485:F507)</f>
        <v>0.235059363637167</v>
      </c>
      <c r="E23" s="105" t="n">
        <f aca="false">AVERAGE('CLC - MÉDIA TRIMESTRAL'!G485:G507)</f>
        <v>0.985262690225799</v>
      </c>
      <c r="F23" s="98" t="n">
        <v>21</v>
      </c>
      <c r="G23" s="106" t="n">
        <f aca="false">AVERAGE('CLC - MÉDIA TRIMESTRAL'!H485:H507)</f>
        <v>0.152873288891934</v>
      </c>
      <c r="H23" s="106" t="n">
        <f aca="false">AVERAGE('CLC - MÉDIA TRIMESTRAL'!I485:I507)</f>
        <v>0.773818444319519</v>
      </c>
      <c r="I23" s="106" t="n">
        <f aca="false">AVERAGE('CLC - MÉDIA TRIMESTRAL'!J485:J507)</f>
        <v>0.194249009202099</v>
      </c>
    </row>
    <row r="24" customFormat="false" ht="15" hidden="false" customHeight="false" outlineLevel="0" collapsed="false">
      <c r="A24" s="109"/>
      <c r="B24" s="104" t="n">
        <v>3</v>
      </c>
      <c r="C24" s="105" t="n">
        <f aca="false">AVERAGE('CLC - MÉDIA TRIMESTRAL'!E508:E530)</f>
        <v>0.711852647411235</v>
      </c>
      <c r="D24" s="105" t="n">
        <f aca="false">AVERAGE('CLC - MÉDIA TRIMESTRAL'!F508:F530)</f>
        <v>0.243051452800242</v>
      </c>
      <c r="E24" s="105" t="n">
        <f aca="false">AVERAGE('CLC - MÉDIA TRIMESTRAL'!G508:G530)</f>
        <v>0.954904100211477</v>
      </c>
      <c r="F24" s="98" t="n">
        <v>21</v>
      </c>
      <c r="G24" s="106" t="n">
        <f aca="false">AVERAGE('CLC - MÉDIA TRIMESTRAL'!H508:H530)</f>
        <v>0.145327063696887</v>
      </c>
      <c r="H24" s="106" t="n">
        <f aca="false">AVERAGE('CLC - MÉDIA TRIMESTRAL'!I508:I530)</f>
        <v>0.718703930534535</v>
      </c>
      <c r="I24" s="106" t="n">
        <f aca="false">AVERAGE('CLC - MÉDIA TRIMESTRAL'!J508:J530)</f>
        <v>0.21900971078753</v>
      </c>
    </row>
    <row r="25" customFormat="false" ht="15" hidden="false" customHeight="false" outlineLevel="0" collapsed="false">
      <c r="A25" s="109"/>
      <c r="B25" s="104" t="n">
        <v>4</v>
      </c>
      <c r="C25" s="105" t="n">
        <f aca="false">AVERAGE('CLC - MÉDIA TRIMESTRAL'!E531:E553)</f>
        <v>0.7260639009924</v>
      </c>
      <c r="D25" s="105" t="n">
        <f aca="false">AVERAGE('CLC - MÉDIA TRIMESTRAL'!F531:F553)</f>
        <v>0.233145204165062</v>
      </c>
      <c r="E25" s="105" t="n">
        <f aca="false">AVERAGE('CLC - MÉDIA TRIMESTRAL'!G531:G553)</f>
        <v>0.959209105157462</v>
      </c>
      <c r="F25" s="98" t="n">
        <v>21</v>
      </c>
      <c r="G25" s="106" t="n">
        <f aca="false">AVERAGE('CLC - MÉDIA TRIMESTRAL'!H531:H553)</f>
        <v>0.158153723701179</v>
      </c>
      <c r="H25" s="106" t="n">
        <f aca="false">AVERAGE('CLC - MÉDIA TRIMESTRAL'!I531:I553)</f>
        <v>0.770681557841198</v>
      </c>
      <c r="I25" s="106" t="n">
        <f aca="false">AVERAGE('CLC - MÉDIA TRIMESTRAL'!J531:J553)</f>
        <v>0.247028424187267</v>
      </c>
    </row>
    <row r="26" customFormat="false" ht="15" hidden="false" customHeight="false" outlineLevel="0" collapsed="false">
      <c r="A26" s="109" t="n">
        <v>2015</v>
      </c>
      <c r="B26" s="104" t="n">
        <v>1</v>
      </c>
      <c r="C26" s="105" t="n">
        <f aca="false">AVERAGE('CLC - MÉDIA TRIMESTRAL'!E554:E576)</f>
        <v>0.712859958308321</v>
      </c>
      <c r="D26" s="105" t="n">
        <f aca="false">AVERAGE('CLC - MÉDIA TRIMESTRAL'!F554:F576)</f>
        <v>0.222500696370131</v>
      </c>
      <c r="E26" s="105" t="n">
        <f aca="false">AVERAGE('CLC - MÉDIA TRIMESTRAL'!G554:G576)</f>
        <v>0.935360654678452</v>
      </c>
      <c r="F26" s="98" t="n">
        <v>21</v>
      </c>
      <c r="G26" s="106" t="n">
        <f aca="false">AVERAGE('CLC - MÉDIA TRIMESTRAL'!H554:H576)</f>
        <v>0.21553266698917</v>
      </c>
      <c r="H26" s="106" t="n">
        <f aca="false">AVERAGE('CLC - MÉDIA TRIMESTRAL'!I554:I576)</f>
        <v>0.697895171964349</v>
      </c>
      <c r="I26" s="106" t="n">
        <f aca="false">AVERAGE('CLC - MÉDIA TRIMESTRAL'!J554:J576)</f>
        <v>0.207077953672887</v>
      </c>
    </row>
    <row r="27" customFormat="false" ht="15" hidden="false" customHeight="false" outlineLevel="0" collapsed="false">
      <c r="A27" s="109"/>
      <c r="B27" s="104" t="n">
        <v>2</v>
      </c>
      <c r="C27" s="105" t="n">
        <f aca="false">AVERAGE('CLC - MÉDIA TRIMESTRAL'!E577:E599)</f>
        <v>0.751837494205298</v>
      </c>
      <c r="D27" s="105" t="n">
        <f aca="false">AVERAGE('CLC - MÉDIA TRIMESTRAL'!F577:F599)</f>
        <v>0.221080632187131</v>
      </c>
      <c r="E27" s="105" t="n">
        <f aca="false">AVERAGE('CLC - MÉDIA TRIMESTRAL'!G577:G599)</f>
        <v>0.972918126392428</v>
      </c>
      <c r="F27" s="98" t="n">
        <v>21</v>
      </c>
      <c r="G27" s="106" t="n">
        <f aca="false">AVERAGE('CLC - MÉDIA TRIMESTRAL'!H577:H599)</f>
        <v>0.171933799301955</v>
      </c>
      <c r="H27" s="106" t="n">
        <f aca="false">AVERAGE('CLC - MÉDIA TRIMESTRAL'!I577:I599)</f>
        <v>0.740842414683075</v>
      </c>
      <c r="I27" s="106" t="n">
        <f aca="false">AVERAGE('CLC - MÉDIA TRIMESTRAL'!J577:J599)</f>
        <v>0.191712013018144</v>
      </c>
    </row>
    <row r="28" customFormat="false" ht="15" hidden="false" customHeight="false" outlineLevel="0" collapsed="false">
      <c r="A28" s="109"/>
      <c r="B28" s="104" t="n">
        <v>3</v>
      </c>
      <c r="C28" s="105" t="n">
        <f aca="false">AVERAGE('CLC - MÉDIA TRIMESTRAL'!E600:E622)</f>
        <v>0.686264118161507</v>
      </c>
      <c r="D28" s="105" t="n">
        <f aca="false">AVERAGE('CLC - MÉDIA TRIMESTRAL'!F600:F622)</f>
        <v>0.226628978065071</v>
      </c>
      <c r="E28" s="105" t="n">
        <f aca="false">AVERAGE('CLC - MÉDIA TRIMESTRAL'!G600:G622)</f>
        <v>0.912893096226578</v>
      </c>
      <c r="F28" s="98" t="n">
        <v>21</v>
      </c>
      <c r="G28" s="106" t="n">
        <f aca="false">AVERAGE('CLC - MÉDIA TRIMESTRAL'!H600:H622)</f>
        <v>0.15788146951221</v>
      </c>
      <c r="H28" s="106" t="n">
        <f aca="false">AVERAGE('CLC - MÉDIA TRIMESTRAL'!I600:I622)</f>
        <v>0.827873078486901</v>
      </c>
      <c r="I28" s="106" t="n">
        <f aca="false">AVERAGE('CLC - MÉDIA TRIMESTRAL'!J600:J622)</f>
        <v>0.191420818077031</v>
      </c>
    </row>
    <row r="29" customFormat="false" ht="15" hidden="false" customHeight="false" outlineLevel="0" collapsed="false">
      <c r="A29" s="109"/>
      <c r="B29" s="104" t="n">
        <v>4</v>
      </c>
      <c r="C29" s="105" t="n">
        <f aca="false">AVERAGE('CLC - MÉDIA TRIMESTRAL'!E623:E645)</f>
        <v>0.753605932694027</v>
      </c>
      <c r="D29" s="105" t="n">
        <f aca="false">AVERAGE('CLC - MÉDIA TRIMESTRAL'!F623:F645)</f>
        <v>0.229690681895578</v>
      </c>
      <c r="E29" s="105" t="n">
        <f aca="false">AVERAGE('CLC - MÉDIA TRIMESTRAL'!G623:G645)</f>
        <v>0.983296614589604</v>
      </c>
      <c r="F29" s="98" t="n">
        <v>21</v>
      </c>
      <c r="G29" s="106" t="n">
        <f aca="false">AVERAGE('CLC - MÉDIA TRIMESTRAL'!H623:H645)</f>
        <v>0.14958185247809</v>
      </c>
      <c r="H29" s="106" t="n">
        <f aca="false">AVERAGE('CLC - MÉDIA TRIMESTRAL'!I623:I645)</f>
        <v>0.785550770015604</v>
      </c>
      <c r="I29" s="106" t="n">
        <f aca="false">AVERAGE('CLC - MÉDIA TRIMESTRAL'!J623:J645)</f>
        <v>0.232699925761774</v>
      </c>
    </row>
    <row r="30" customFormat="false" ht="15" hidden="false" customHeight="false" outlineLevel="0" collapsed="false">
      <c r="A30" s="109" t="n">
        <v>2016</v>
      </c>
      <c r="B30" s="104" t="n">
        <v>1</v>
      </c>
      <c r="C30" s="105" t="n">
        <f aca="false">AVERAGE('CLC - MÉDIA TRIMESTRAL'!E646:E668)</f>
        <v>0.720196635703057</v>
      </c>
      <c r="D30" s="105" t="n">
        <f aca="false">AVERAGE('CLC - MÉDIA TRIMESTRAL'!F646:F668)</f>
        <v>0.318259377699583</v>
      </c>
      <c r="E30" s="105" t="n">
        <f aca="false">AVERAGE('CLC - MÉDIA TRIMESTRAL'!G646:G668)</f>
        <v>1.03845601340264</v>
      </c>
      <c r="F30" s="98" t="n">
        <v>21</v>
      </c>
      <c r="G30" s="106" t="n">
        <f aca="false">AVERAGE('CLC - MÉDIA TRIMESTRAL'!H646:H668)</f>
        <v>0.219080145832344</v>
      </c>
      <c r="H30" s="106" t="n">
        <f aca="false">AVERAGE('CLC - MÉDIA TRIMESTRAL'!I646:I668)</f>
        <v>0.775829752650248</v>
      </c>
      <c r="I30" s="106" t="n">
        <f aca="false">AVERAGE('CLC - MÉDIA TRIMESTRAL'!J646:J668)</f>
        <v>0.230171061587606</v>
      </c>
    </row>
    <row r="31" customFormat="false" ht="15" hidden="false" customHeight="false" outlineLevel="0" collapsed="false">
      <c r="A31" s="109"/>
      <c r="B31" s="104" t="n">
        <v>2</v>
      </c>
      <c r="C31" s="105" t="n">
        <f aca="false">AVERAGE('CLC - MÉDIA TRIMESTRAL'!E669:E691)</f>
        <v>0.809439888424641</v>
      </c>
      <c r="D31" s="105" t="n">
        <f aca="false">AVERAGE('CLC - MÉDIA TRIMESTRAL'!F669:F691)</f>
        <v>0.357146690148017</v>
      </c>
      <c r="E31" s="105" t="n">
        <f aca="false">AVERAGE('CLC - MÉDIA TRIMESTRAL'!G669:G691)</f>
        <v>1.16658657857266</v>
      </c>
      <c r="F31" s="98" t="n">
        <v>22</v>
      </c>
      <c r="G31" s="106" t="n">
        <f aca="false">AVERAGE('CLC - MÉDIA TRIMESTRAL'!H669:H691)</f>
        <v>0.204961703160813</v>
      </c>
      <c r="H31" s="106" t="n">
        <f aca="false">AVERAGE('CLC - MÉDIA TRIMESTRAL'!I669:I691)</f>
        <v>0.907813999146448</v>
      </c>
      <c r="I31" s="106" t="n">
        <f aca="false">AVERAGE('CLC - MÉDIA TRIMESTRAL'!J669:J691)</f>
        <v>0.292112364007094</v>
      </c>
    </row>
    <row r="32" customFormat="false" ht="15" hidden="false" customHeight="false" outlineLevel="0" collapsed="false">
      <c r="A32" s="109"/>
      <c r="B32" s="104" t="n">
        <v>3</v>
      </c>
      <c r="C32" s="105" t="n">
        <f aca="false">AVERAGE('CLC - MÉDIA TRIMESTRAL'!E692:E714)</f>
        <v>0.767186458350638</v>
      </c>
      <c r="D32" s="105" t="n">
        <f aca="false">AVERAGE('CLC - MÉDIA TRIMESTRAL'!F692:F714)</f>
        <v>0.190307922589382</v>
      </c>
      <c r="E32" s="105" t="n">
        <f aca="false">AVERAGE('CLC - MÉDIA TRIMESTRAL'!G692:G714)</f>
        <v>0.957494380940021</v>
      </c>
      <c r="F32" s="98" t="n">
        <v>21</v>
      </c>
      <c r="G32" s="106" t="n">
        <f aca="false">AVERAGE('CLC - MÉDIA TRIMESTRAL'!H692:H714)</f>
        <v>0.129474491534221</v>
      </c>
      <c r="H32" s="106" t="n">
        <f aca="false">AVERAGE('CLC - MÉDIA TRIMESTRAL'!I692:I714)</f>
        <v>0.748954891466215</v>
      </c>
      <c r="I32" s="106" t="n">
        <f aca="false">AVERAGE('CLC - MÉDIA TRIMESTRAL'!J692:J714)</f>
        <v>0.221130702227197</v>
      </c>
    </row>
    <row r="33" customFormat="false" ht="15" hidden="false" customHeight="false" outlineLevel="0" collapsed="false">
      <c r="A33" s="109"/>
      <c r="B33" s="104" t="n">
        <v>4</v>
      </c>
      <c r="C33" s="105" t="n">
        <f aca="false">AVERAGE('CLC - MÉDIA TRIMESTRAL'!E715:E737)</f>
        <v>0.722733468230105</v>
      </c>
      <c r="D33" s="107" t="n">
        <f aca="false">AVERAGE('CLC - MÉDIA TRIMESTRAL'!F715:F737)</f>
        <v>0.226160038496139</v>
      </c>
      <c r="E33" s="107" t="n">
        <f aca="false">AVERAGE('CLC - MÉDIA TRIMESTRAL'!G715:G737)</f>
        <v>0.965512281675931</v>
      </c>
      <c r="F33" s="110" t="n">
        <v>20</v>
      </c>
      <c r="G33" s="106" t="n">
        <f aca="false">AVERAGE('CLC - MÉDIA TRIMESTRAL'!H715:H737)</f>
        <v>0.154739001088561</v>
      </c>
      <c r="H33" s="111" t="n">
        <f aca="false">AVERAGE('CLC - MÉDIA TRIMESTRAL'!I715:I737)</f>
        <v>0.807811480506141</v>
      </c>
      <c r="I33" s="111" t="n">
        <f aca="false">AVERAGE('CLC - MÉDIA TRIMESTRAL'!J715:J737)</f>
        <v>0.253477656583648</v>
      </c>
    </row>
    <row r="34" customFormat="false" ht="15" hidden="false" customHeight="false" outlineLevel="0" collapsed="false">
      <c r="A34" s="109" t="n">
        <v>2017</v>
      </c>
      <c r="B34" s="104" t="n">
        <v>1</v>
      </c>
      <c r="C34" s="105" t="n">
        <f aca="false">AVERAGE('CLC - MÉDIA TRIMESTRAL'!E738:E760)</f>
        <v>0.751138886631329</v>
      </c>
      <c r="D34" s="105" t="n">
        <f aca="false">AVERAGE('CLC - MÉDIA TRIMESTRAL'!F738:F760)</f>
        <v>0.212045212983404</v>
      </c>
      <c r="E34" s="105" t="n">
        <f aca="false">AVERAGE('CLC - MÉDIA TRIMESTRAL'!G738:G760)</f>
        <v>0.963184099614733</v>
      </c>
      <c r="F34" s="98" t="n">
        <v>22</v>
      </c>
      <c r="G34" s="106" t="n">
        <f aca="false">AVERAGE('CLC - MÉDIA TRIMESTRAL'!H738:H760)</f>
        <v>0.163115472301519</v>
      </c>
      <c r="H34" s="106" t="n">
        <f aca="false">AVERAGE('CLC - MÉDIA TRIMESTRAL'!I738:I760)</f>
        <v>0.714784386678126</v>
      </c>
      <c r="I34" s="106" t="n">
        <f aca="false">AVERAGE('CLC - MÉDIA TRIMESTRAL'!J738:J760)</f>
        <v>0.16951526366964</v>
      </c>
    </row>
    <row r="35" customFormat="false" ht="15" hidden="false" customHeight="false" outlineLevel="0" collapsed="false">
      <c r="A35" s="109"/>
      <c r="B35" s="104" t="n">
        <v>2</v>
      </c>
      <c r="C35" s="105" t="n">
        <f aca="false">AVERAGE('CLC - MÉDIA TRIMESTRAL'!E761:E783)</f>
        <v>0.773131612138291</v>
      </c>
      <c r="D35" s="105" t="n">
        <f aca="false">AVERAGE('CLC - MÉDIA TRIMESTRAL'!F761:F783)</f>
        <v>0.209794394092742</v>
      </c>
      <c r="E35" s="105" t="n">
        <f aca="false">AVERAGE('CLC - MÉDIA TRIMESTRAL'!G761:G783)</f>
        <v>0.982926006231033</v>
      </c>
      <c r="F35" s="98" t="n">
        <v>22</v>
      </c>
      <c r="G35" s="106" t="n">
        <f aca="false">AVERAGE('CLC - MÉDIA TRIMESTRAL'!H761:H783)</f>
        <v>0.150616361182166</v>
      </c>
      <c r="H35" s="106" t="n">
        <f aca="false">AVERAGE('CLC - MÉDIA TRIMESTRAL'!I761:I783)</f>
        <v>0.790153400416102</v>
      </c>
      <c r="I35" s="106" t="n">
        <f aca="false">AVERAGE('CLC - MÉDIA TRIMESTRAL'!J761:J783)</f>
        <v>0.208246625429152</v>
      </c>
    </row>
    <row r="36" customFormat="false" ht="15" hidden="false" customHeight="false" outlineLevel="0" collapsed="false">
      <c r="A36" s="109"/>
      <c r="B36" s="104" t="n">
        <v>3</v>
      </c>
      <c r="C36" s="105" t="n">
        <f aca="false">AVERAGE('CLC - MÉDIA TRIMESTRAL'!E784:E806)</f>
        <v>0.746412102447245</v>
      </c>
      <c r="D36" s="105" t="n">
        <f aca="false">AVERAGE('CLC - MÉDIA TRIMESTRAL'!F784:F806)</f>
        <v>0.210095008098209</v>
      </c>
      <c r="E36" s="105" t="n">
        <f aca="false">AVERAGE('CLC - MÉDIA TRIMESTRAL'!G784:G806)</f>
        <v>0.956507110545455</v>
      </c>
      <c r="F36" s="98" t="n">
        <v>22</v>
      </c>
      <c r="G36" s="106" t="n">
        <f aca="false">AVERAGE('CLC - MÉDIA TRIMESTRAL'!H784:H806)</f>
        <v>0.136384494867233</v>
      </c>
      <c r="H36" s="106" t="n">
        <f aca="false">AVERAGE('CLC - MÉDIA TRIMESTRAL'!I784:I806)</f>
        <v>0.717195116501913</v>
      </c>
      <c r="I36" s="106" t="n">
        <f aca="false">AVERAGE('CLC - MÉDIA TRIMESTRAL'!J784:J806)</f>
        <v>0.212518522851426</v>
      </c>
    </row>
    <row r="37" customFormat="false" ht="15" hidden="false" customHeight="false" outlineLevel="0" collapsed="false">
      <c r="A37" s="109"/>
      <c r="B37" s="104" t="n">
        <v>4</v>
      </c>
      <c r="C37" s="105" t="n">
        <f aca="false">AVERAGE('CLC - MÉDIA TRIMESTRAL'!E807:E829)</f>
        <v>0.761396977839346</v>
      </c>
      <c r="D37" s="105" t="n">
        <f aca="false">AVERAGE('CLC - MÉDIA TRIMESTRAL'!F807:F829)</f>
        <v>0.201296060373952</v>
      </c>
      <c r="E37" s="105" t="n">
        <f aca="false">AVERAGE('CLC - MÉDIA TRIMESTRAL'!G807:G829)</f>
        <v>0.962693038213298</v>
      </c>
      <c r="F37" s="98" t="n">
        <v>20</v>
      </c>
      <c r="G37" s="106" t="n">
        <f aca="false">AVERAGE('CLC - MÉDIA TRIMESTRAL'!H807:H829)</f>
        <v>0.148975530926729</v>
      </c>
      <c r="H37" s="106" t="n">
        <f aca="false">AVERAGE('CLC - MÉDIA TRIMESTRAL'!I807:I829)</f>
        <v>0.802502915164616</v>
      </c>
      <c r="I37" s="106" t="n">
        <f aca="false">AVERAGE('CLC - MÉDIA TRIMESTRAL'!J807:J829)</f>
        <v>0.218994449379159</v>
      </c>
    </row>
    <row r="38" customFormat="false" ht="15" hidden="false" customHeight="false" outlineLevel="0" collapsed="false">
      <c r="A38" s="109" t="n">
        <v>2018</v>
      </c>
      <c r="B38" s="104" t="n">
        <v>1</v>
      </c>
      <c r="C38" s="105" t="n">
        <f aca="false">AVERAGE('CLC - MÉDIA TRIMESTRAL'!E830:E852)</f>
        <v>0.782630492524959</v>
      </c>
      <c r="D38" s="105" t="n">
        <f aca="false">AVERAGE('CLC - MÉDIA TRIMESTRAL'!F830:F852)</f>
        <v>0.289184610093104</v>
      </c>
      <c r="E38" s="105" t="n">
        <f aca="false">AVERAGE('CLC - MÉDIA TRIMESTRAL'!G830:G852)</f>
        <v>1.07181510261806</v>
      </c>
      <c r="F38" s="98" t="n">
        <v>22</v>
      </c>
      <c r="G38" s="106" t="n">
        <f aca="false">AVERAGE('CLC - MÉDIA TRIMESTRAL'!H830:H852)</f>
        <v>0.250927853256376</v>
      </c>
      <c r="H38" s="106" t="n">
        <f aca="false">AVERAGE('CLC - MÉDIA TRIMESTRAL'!I830:I852)</f>
        <v>0.787758272588464</v>
      </c>
      <c r="I38" s="106" t="n">
        <f aca="false">AVERAGE('CLC - MÉDIA TRIMESTRAL'!J830:J852)</f>
        <v>0.211010779923219</v>
      </c>
    </row>
    <row r="39" customFormat="false" ht="15" hidden="false" customHeight="false" outlineLevel="0" collapsed="false">
      <c r="A39" s="109"/>
      <c r="B39" s="104" t="n">
        <v>2</v>
      </c>
      <c r="C39" s="105" t="n">
        <f aca="false">AVERAGE('CLC - MÉDIA TRIMESTRAL'!E853:E875)</f>
        <v>0.842156538639997</v>
      </c>
      <c r="D39" s="105" t="n">
        <f aca="false">AVERAGE('CLC - MÉDIA TRIMESTRAL'!F853:F875)</f>
        <v>0.337977311085935</v>
      </c>
      <c r="E39" s="105" t="n">
        <f aca="false">AVERAGE('CLC - MÉDIA TRIMESTRAL'!G853:G875)</f>
        <v>1.18013384972593</v>
      </c>
      <c r="F39" s="98" t="n">
        <v>22</v>
      </c>
      <c r="G39" s="106" t="n">
        <f aca="false">AVERAGE('CLC - MÉDIA TRIMESTRAL'!H853:H875)</f>
        <v>0.274922460236104</v>
      </c>
      <c r="H39" s="106" t="n">
        <f aca="false">AVERAGE('CLC - MÉDIA TRIMESTRAL'!I853:I875)</f>
        <v>0.831574995019504</v>
      </c>
      <c r="I39" s="106" t="n">
        <f aca="false">AVERAGE('CLC - MÉDIA TRIMESTRAL'!J853:J875)</f>
        <v>0.285519372631937</v>
      </c>
    </row>
    <row r="40" customFormat="false" ht="15" hidden="false" customHeight="false" outlineLevel="0" collapsed="false">
      <c r="A40" s="109"/>
      <c r="B40" s="104" t="n">
        <v>3</v>
      </c>
      <c r="C40" s="105" t="n">
        <f aca="false">AVERAGE('CLC - MÉDIA TRIMESTRAL'!E876:E898)</f>
        <v>0.739884750451315</v>
      </c>
      <c r="D40" s="105" t="n">
        <f aca="false">AVERAGE('CLC - MÉDIA TRIMESTRAL'!F876:F898)</f>
        <v>0.203138051763378</v>
      </c>
      <c r="E40" s="107" t="n">
        <f aca="false">AVERAGE('CLC - MÉDIA TRIMESTRAL'!G876:G898)</f>
        <v>0.943022802214693</v>
      </c>
      <c r="F40" s="110" t="n">
        <v>22</v>
      </c>
      <c r="G40" s="106" t="n">
        <f aca="false">AVERAGE('CLC - MÉDIA TRIMESTRAL'!H876:H898)</f>
        <v>0.122321343540988</v>
      </c>
      <c r="H40" s="106" t="n">
        <f aca="false">AVERAGE('CLC - MÉDIA TRIMESTRAL'!I876:I898)</f>
        <v>0.761120135711158</v>
      </c>
      <c r="I40" s="106" t="n">
        <f aca="false">AVERAGE('CLC - MÉDIA TRIMESTRAL'!J876:J898)</f>
        <v>0.204802061110121</v>
      </c>
    </row>
    <row r="41" customFormat="false" ht="15" hidden="false" customHeight="false" outlineLevel="0" collapsed="false">
      <c r="A41" s="109"/>
      <c r="B41" s="104" t="n">
        <v>4</v>
      </c>
      <c r="C41" s="105" t="n">
        <f aca="false">AVERAGE('CLC - MÉDIA TRIMESTRAL'!E899:E921)</f>
        <v>0.768160546771941</v>
      </c>
      <c r="D41" s="105" t="n">
        <f aca="false">AVERAGE('CLC - MÉDIA TRIMESTRAL'!F899:F921)</f>
        <v>0.191325996150633</v>
      </c>
      <c r="E41" s="105" t="n">
        <f aca="false">AVERAGE('CLC - MÉDIA TRIMESTRAL'!G899:G921)</f>
        <v>0.959486542922575</v>
      </c>
      <c r="F41" s="98" t="n">
        <v>21</v>
      </c>
      <c r="G41" s="106" t="n">
        <f aca="false">AVERAGE('CLC - MÉDIA TRIMESTRAL'!H899:H921)</f>
        <v>0.124595725677105</v>
      </c>
      <c r="H41" s="106" t="n">
        <f aca="false">AVERAGE('CLC - MÉDIA TRIMESTRAL'!I899:I921)</f>
        <v>0.789488186359982</v>
      </c>
      <c r="I41" s="106" t="n">
        <f aca="false">AVERAGE('CLC - MÉDIA TRIMESTRAL'!J899:J921)</f>
        <v>0.215347867935035</v>
      </c>
    </row>
    <row r="42" customFormat="false" ht="15" hidden="false" customHeight="false" outlineLevel="0" collapsed="false">
      <c r="A42" s="109" t="n">
        <v>2019</v>
      </c>
      <c r="B42" s="104" t="n">
        <v>1</v>
      </c>
      <c r="C42" s="105" t="n">
        <f aca="false">AVERAGE('CLC - MÉDIA TRIMESTRAL'!E922:E944)</f>
        <v>0.734595628859476</v>
      </c>
      <c r="D42" s="105" t="n">
        <f aca="false">AVERAGE('CLC - MÉDIA TRIMESTRAL'!F922:F944)</f>
        <v>0.343627407864468</v>
      </c>
      <c r="E42" s="105" t="n">
        <f aca="false">AVERAGE('CLC - MÉDIA TRIMESTRAL'!G922:G944)</f>
        <v>1.07822303672394</v>
      </c>
      <c r="F42" s="98" t="n">
        <v>22</v>
      </c>
      <c r="G42" s="106" t="n">
        <f aca="false">AVERAGE('CLC - MÉDIA TRIMESTRAL'!H922:H944)</f>
        <v>0.364033824374463</v>
      </c>
      <c r="H42" s="106" t="n">
        <f aca="false">AVERAGE('CLC - MÉDIA TRIMESTRAL'!I922:I944)</f>
        <v>0.794164424241987</v>
      </c>
      <c r="I42" s="106" t="n">
        <f aca="false">AVERAGE('CLC - MÉDIA TRIMESTRAL'!J922:J944)</f>
        <v>0.256028438234691</v>
      </c>
    </row>
    <row r="43" customFormat="false" ht="15" hidden="false" customHeight="false" outlineLevel="0" collapsed="false">
      <c r="A43" s="109"/>
      <c r="B43" s="104" t="n">
        <v>2</v>
      </c>
      <c r="C43" s="105" t="n">
        <f aca="false">AVERAGE('CLC - MÉDIA TRIMESTRAL'!E945:E967)</f>
        <v>0.848782334231512</v>
      </c>
      <c r="D43" s="105" t="n">
        <f aca="false">AVERAGE('CLC - MÉDIA TRIMESTRAL'!F945:F967)</f>
        <v>0.538989003293678</v>
      </c>
      <c r="E43" s="105" t="n">
        <f aca="false">AVERAGE('CLC - MÉDIA TRIMESTRAL'!G945:G967)</f>
        <v>1.38777133752519</v>
      </c>
      <c r="F43" s="98" t="n">
        <v>22</v>
      </c>
      <c r="G43" s="106" t="n">
        <f aca="false">AVERAGE('CLC - MÉDIA TRIMESTRAL'!H945:H967)</f>
        <v>0.542806486273608</v>
      </c>
      <c r="H43" s="106" t="n">
        <f aca="false">AVERAGE('CLC - MÉDIA TRIMESTRAL'!I945:I967)</f>
        <v>0.778289123141905</v>
      </c>
      <c r="I43" s="106" t="n">
        <f aca="false">AVERAGE('CLC - MÉDIA TRIMESTRAL'!J945:J967)</f>
        <v>0.775509196534804</v>
      </c>
    </row>
    <row r="44" customFormat="false" ht="15" hidden="false" customHeight="false" outlineLevel="0" collapsed="false">
      <c r="A44" s="109"/>
      <c r="B44" s="104" t="n">
        <v>3</v>
      </c>
      <c r="C44" s="105" t="n">
        <f aca="false">AVERAGE('CLC - MÉDIA TRIMESTRAL'!E968:E990)</f>
        <v>0.76678279730315</v>
      </c>
      <c r="D44" s="105" t="n">
        <f aca="false">AVERAGE('CLC - MÉDIA TRIMESTRAL'!F968:F990)</f>
        <v>0.185168662703789</v>
      </c>
      <c r="E44" s="105" t="n">
        <f aca="false">AVERAGE('CLC - MÉDIA TRIMESTRAL'!G968:G990)</f>
        <v>0.951951460006939</v>
      </c>
      <c r="F44" s="98" t="n">
        <v>21</v>
      </c>
      <c r="G44" s="106" t="n">
        <f aca="false">AVERAGE('CLC - MÉDIA TRIMESTRAL'!H968:H990)</f>
        <v>0.122165116401755</v>
      </c>
      <c r="H44" s="106" t="n">
        <f aca="false">AVERAGE('CLC - MÉDIA TRIMESTRAL'!I968:I990)</f>
        <v>0.786977338695964</v>
      </c>
      <c r="I44" s="106" t="n">
        <f aca="false">AVERAGE('CLC - MÉDIA TRIMESTRAL'!J968:J990)</f>
        <v>0.219739664513127</v>
      </c>
    </row>
    <row r="45" customFormat="false" ht="15" hidden="false" customHeight="false" outlineLevel="0" collapsed="false">
      <c r="A45" s="109"/>
      <c r="B45" s="104" t="n">
        <v>4</v>
      </c>
      <c r="C45" s="105" t="n">
        <f aca="false">AVERAGE('CLC - MÉDIA TRIMESTRAL'!E991:E1013)</f>
        <v>0.750346991259384</v>
      </c>
      <c r="D45" s="105" t="n">
        <f aca="false">AVERAGE('CLC - MÉDIA TRIMESTRAL'!F991:F1013)</f>
        <v>0.18915097606766</v>
      </c>
      <c r="E45" s="105" t="n">
        <f aca="false">AVERAGE('CLC - MÉDIA TRIMESTRAL'!G991:G1013)</f>
        <v>0.939497967327044</v>
      </c>
      <c r="F45" s="98" t="n">
        <v>21</v>
      </c>
      <c r="G45" s="106" t="n">
        <f aca="false">AVERAGE('CLC - MÉDIA TRIMESTRAL'!H991:H1013)</f>
        <v>0.123513998600995</v>
      </c>
      <c r="H45" s="106" t="n">
        <f aca="false">AVERAGE('CLC - MÉDIA TRIMESTRAL'!I991:I1013)</f>
        <v>0.843729095689032</v>
      </c>
      <c r="I45" s="106" t="n">
        <f aca="false">AVERAGE('CLC - MÉDIA TRIMESTRAL'!J991:J1013)</f>
        <v>0.222369899458159</v>
      </c>
    </row>
  </sheetData>
  <mergeCells count="11">
    <mergeCell ref="A2:A5"/>
    <mergeCell ref="A6:A9"/>
    <mergeCell ref="A10:A13"/>
    <mergeCell ref="A14:A17"/>
    <mergeCell ref="A18:A21"/>
    <mergeCell ref="A22:A25"/>
    <mergeCell ref="A26:A29"/>
    <mergeCell ref="A30:A33"/>
    <mergeCell ref="A34:A37"/>
    <mergeCell ref="A38:A41"/>
    <mergeCell ref="A42:A4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770"/>
  <sheetViews>
    <sheetView showFormulas="false" showGridLines="true" showRowColHeaders="true" showZeros="true" rightToLeft="false" tabSelected="false" showOutlineSymbols="true" defaultGridColor="true" view="normal" topLeftCell="A22" colorId="64" zoomScale="100" zoomScaleNormal="100" zoomScalePageLayoutView="100" workbookViewId="0">
      <selection pane="topLeft" activeCell="K1" activeCellId="0" sqref="K1"/>
    </sheetView>
  </sheetViews>
  <sheetFormatPr defaultColWidth="11.53515625" defaultRowHeight="12.8" zeroHeight="false" outlineLevelRow="0" outlineLevelCol="0"/>
  <cols>
    <col collapsed="false" customWidth="true" hidden="false" outlineLevel="0" max="8" min="1" style="6" width="8.68"/>
    <col collapsed="false" customWidth="true" hidden="false" outlineLevel="0" max="10" min="9" style="112" width="8.68"/>
    <col collapsed="false" customWidth="true" hidden="false" outlineLevel="0" max="11" min="11" style="6" width="5.6"/>
  </cols>
  <sheetData>
    <row r="1" customFormat="false" ht="13.8" hidden="false" customHeight="false" outlineLevel="0" collapsed="false">
      <c r="A1" s="113" t="s">
        <v>3</v>
      </c>
      <c r="B1" s="113" t="s">
        <v>0</v>
      </c>
      <c r="C1" s="113" t="s">
        <v>1</v>
      </c>
      <c r="D1" s="113" t="s">
        <v>18</v>
      </c>
      <c r="E1" s="113" t="s">
        <v>16</v>
      </c>
      <c r="F1" s="113" t="s">
        <v>14</v>
      </c>
      <c r="G1" s="113" t="s">
        <v>20</v>
      </c>
      <c r="H1" s="113" t="s">
        <v>4</v>
      </c>
      <c r="I1" s="114" t="s">
        <v>294</v>
      </c>
      <c r="J1" s="114" t="s">
        <v>295</v>
      </c>
      <c r="K1" s="115" t="s">
        <v>296</v>
      </c>
    </row>
    <row r="2" customFormat="false" ht="12.8" hidden="false" customHeight="false" outlineLevel="0" collapsed="false">
      <c r="A2" s="6" t="n">
        <v>1</v>
      </c>
      <c r="B2" s="6" t="n">
        <v>2010</v>
      </c>
      <c r="C2" s="6" t="n">
        <v>3</v>
      </c>
      <c r="D2" s="6" t="n">
        <v>198120.588403369</v>
      </c>
      <c r="E2" s="6" t="n">
        <v>70565.753518017</v>
      </c>
      <c r="F2" s="6" t="n">
        <v>721011.609284188</v>
      </c>
      <c r="G2" s="6" t="n">
        <v>22373.1828362328</v>
      </c>
      <c r="H2" s="6" t="n">
        <v>208216.665893904</v>
      </c>
      <c r="I2" s="112" t="n">
        <v>0.779384471719194</v>
      </c>
      <c r="J2" s="112" t="n">
        <v>0.785486373567245</v>
      </c>
      <c r="K2" s="112" t="str">
        <f aca="false">IF(C2=3,"03/",IF(C2=6,"06/",IF(C2=9,"09/",IF(C2=12,"12/"))))</f>
        <v>03/</v>
      </c>
    </row>
    <row r="3" customFormat="false" ht="12.8" hidden="false" customHeight="false" outlineLevel="0" collapsed="false">
      <c r="A3" s="6" t="n">
        <v>3</v>
      </c>
      <c r="B3" s="6" t="n">
        <v>2010</v>
      </c>
      <c r="C3" s="6" t="n">
        <v>3</v>
      </c>
      <c r="D3" s="6" t="n">
        <v>18293.4842590248</v>
      </c>
      <c r="E3" s="6" t="n">
        <v>3158.41793133454</v>
      </c>
      <c r="F3" s="6" t="n">
        <v>136852.710480346</v>
      </c>
      <c r="G3" s="6" t="n">
        <v>6642.63255472651</v>
      </c>
      <c r="H3" s="6" t="n">
        <v>19994.8669842136</v>
      </c>
      <c r="I3" s="112" t="n">
        <v>0.851041505792661</v>
      </c>
      <c r="J3" s="112" t="n">
        <v>1</v>
      </c>
      <c r="K3" s="112" t="str">
        <f aca="false">IF(C3=3,"03/",IF(C3=6,"06/",IF(C3=9,"09/",IF(C3=12,"12/"))))</f>
        <v>03/</v>
      </c>
    </row>
    <row r="4" customFormat="false" ht="12.8" hidden="false" customHeight="false" outlineLevel="0" collapsed="false">
      <c r="A4" s="6" t="n">
        <v>5</v>
      </c>
      <c r="B4" s="6" t="n">
        <v>2010</v>
      </c>
      <c r="C4" s="6" t="n">
        <v>3</v>
      </c>
      <c r="D4" s="6" t="n">
        <v>6025.42882143993</v>
      </c>
      <c r="E4" s="6" t="n">
        <v>2749.36208464021</v>
      </c>
      <c r="F4" s="6" t="n">
        <v>40786.1258823453</v>
      </c>
      <c r="G4" s="6" t="n">
        <v>3230.81719623619</v>
      </c>
      <c r="H4" s="6" t="n">
        <v>11484.3333950244</v>
      </c>
      <c r="I4" s="112" t="n">
        <v>1</v>
      </c>
      <c r="J4" s="112" t="n">
        <v>1</v>
      </c>
      <c r="K4" s="112" t="str">
        <f aca="false">IF(C4=3,"03/",IF(C4=6,"06/",IF(C4=9,"09/",IF(C4=12,"12/"))))</f>
        <v>03/</v>
      </c>
    </row>
    <row r="5" customFormat="false" ht="12.8" hidden="false" customHeight="false" outlineLevel="0" collapsed="false">
      <c r="A5" s="6" t="n">
        <v>10</v>
      </c>
      <c r="B5" s="6" t="n">
        <v>2010</v>
      </c>
      <c r="C5" s="6" t="n">
        <v>3</v>
      </c>
      <c r="D5" s="6" t="n">
        <v>105114.682729085</v>
      </c>
      <c r="E5" s="6" t="n">
        <v>27339.7724084861</v>
      </c>
      <c r="F5" s="6" t="n">
        <v>198793.901566954</v>
      </c>
      <c r="G5" s="6" t="n">
        <v>15674.4408512075</v>
      </c>
      <c r="H5" s="6" t="n">
        <v>107138.242183086</v>
      </c>
      <c r="I5" s="112" t="n">
        <v>0.757536224982954</v>
      </c>
      <c r="J5" s="112" t="n">
        <v>0.76935270798321</v>
      </c>
      <c r="K5" s="112" t="str">
        <f aca="false">IF(C5=3,"03/",IF(C5=6,"06/",IF(C5=9,"09/",IF(C5=12,"12/"))))</f>
        <v>03/</v>
      </c>
    </row>
    <row r="6" customFormat="false" ht="12.8" hidden="false" customHeight="false" outlineLevel="0" collapsed="false">
      <c r="A6" s="6" t="n">
        <v>11</v>
      </c>
      <c r="B6" s="6" t="n">
        <v>2010</v>
      </c>
      <c r="C6" s="6" t="n">
        <v>3</v>
      </c>
      <c r="D6" s="6" t="n">
        <v>419352.832144968</v>
      </c>
      <c r="E6" s="6" t="n">
        <v>66614.5636360094</v>
      </c>
      <c r="F6" s="6" t="n">
        <v>354774.497834317</v>
      </c>
      <c r="G6" s="6" t="n">
        <v>48163.6109758236</v>
      </c>
      <c r="H6" s="6" t="n">
        <v>499830.045028021</v>
      </c>
      <c r="I6" s="112" t="n">
        <v>1</v>
      </c>
      <c r="J6" s="112" t="n">
        <v>1</v>
      </c>
      <c r="K6" s="112" t="str">
        <f aca="false">IF(C6=3,"03/",IF(C6=6,"06/",IF(C6=9,"09/",IF(C6=12,"12/"))))</f>
        <v>03/</v>
      </c>
    </row>
    <row r="7" customFormat="false" ht="12.8" hidden="false" customHeight="false" outlineLevel="0" collapsed="false">
      <c r="A7" s="6" t="n">
        <v>12</v>
      </c>
      <c r="B7" s="6" t="n">
        <v>2010</v>
      </c>
      <c r="C7" s="6" t="n">
        <v>3</v>
      </c>
      <c r="D7" s="6" t="n">
        <v>240660.586477957</v>
      </c>
      <c r="E7" s="6" t="n">
        <v>83651.9206489905</v>
      </c>
      <c r="F7" s="6" t="n">
        <v>360693.137740027</v>
      </c>
      <c r="G7" s="6" t="n">
        <v>15916.9783886281</v>
      </c>
      <c r="H7" s="6" t="n">
        <v>265987.659322177</v>
      </c>
      <c r="I7" s="112" t="n">
        <v>0.88259555209673</v>
      </c>
      <c r="J7" s="112" t="n">
        <v>0.889121881922366</v>
      </c>
      <c r="K7" s="112" t="str">
        <f aca="false">IF(C7=3,"03/",IF(C7=6,"06/",IF(C7=9,"09/",IF(C7=12,"12/"))))</f>
        <v>03/</v>
      </c>
    </row>
    <row r="8" customFormat="false" ht="12.8" hidden="false" customHeight="false" outlineLevel="0" collapsed="false">
      <c r="A8" s="6" t="n">
        <v>13</v>
      </c>
      <c r="B8" s="6" t="n">
        <v>2010</v>
      </c>
      <c r="C8" s="6" t="n">
        <v>3</v>
      </c>
      <c r="D8" s="6" t="n">
        <v>413280.343801342</v>
      </c>
      <c r="E8" s="6" t="n">
        <v>140284.435636685</v>
      </c>
      <c r="F8" s="6" t="n">
        <v>1049693.41204795</v>
      </c>
      <c r="G8" s="6" t="n">
        <v>79036.4675115103</v>
      </c>
      <c r="H8" s="6" t="n">
        <v>614877.906901612</v>
      </c>
      <c r="I8" s="112" t="n">
        <v>1</v>
      </c>
      <c r="J8" s="112" t="n">
        <v>1</v>
      </c>
      <c r="K8" s="112" t="str">
        <f aca="false">IF(C8=3,"03/",IF(C8=6,"06/",IF(C8=9,"09/",IF(C8=12,"12/"))))</f>
        <v>03/</v>
      </c>
    </row>
    <row r="9" customFormat="false" ht="12.8" hidden="false" customHeight="false" outlineLevel="0" collapsed="false">
      <c r="A9" s="6" t="n">
        <v>14</v>
      </c>
      <c r="B9" s="6" t="n">
        <v>2010</v>
      </c>
      <c r="C9" s="6" t="n">
        <v>3</v>
      </c>
      <c r="D9" s="6" t="n">
        <v>3602272.48470385</v>
      </c>
      <c r="E9" s="6" t="n">
        <v>681582.969618749</v>
      </c>
      <c r="F9" s="6" t="n">
        <v>5358841.54956394</v>
      </c>
      <c r="G9" s="6" t="n">
        <v>639931.672520829</v>
      </c>
      <c r="H9" s="6" t="n">
        <v>4422972.45181274</v>
      </c>
      <c r="I9" s="112" t="n">
        <v>0.969638514294641</v>
      </c>
      <c r="J9" s="112" t="n">
        <v>1</v>
      </c>
      <c r="K9" s="112" t="str">
        <f aca="false">IF(C9=3,"03/",IF(C9=6,"06/",IF(C9=9,"09/",IF(C9=12,"12/"))))</f>
        <v>03/</v>
      </c>
    </row>
    <row r="10" customFormat="false" ht="12.8" hidden="false" customHeight="false" outlineLevel="0" collapsed="false">
      <c r="A10" s="6" t="n">
        <v>15</v>
      </c>
      <c r="B10" s="6" t="n">
        <v>2010</v>
      </c>
      <c r="C10" s="6" t="n">
        <v>3</v>
      </c>
      <c r="D10" s="6" t="n">
        <v>19497.1220380147</v>
      </c>
      <c r="E10" s="6" t="n">
        <v>5375.64541894761</v>
      </c>
      <c r="F10" s="6" t="n">
        <v>13844.5494308183</v>
      </c>
      <c r="G10" s="6" t="n">
        <v>4114.08822803634</v>
      </c>
      <c r="H10" s="6" t="n">
        <v>22677.2597488198</v>
      </c>
      <c r="I10" s="112" t="n">
        <v>0.920172544128414</v>
      </c>
      <c r="J10" s="112" t="n">
        <v>1</v>
      </c>
      <c r="K10" s="112" t="str">
        <f aca="false">IF(C10=3,"03/",IF(C10=6,"06/",IF(C10=9,"09/",IF(C10=12,"12/"))))</f>
        <v>03/</v>
      </c>
    </row>
    <row r="11" customFormat="false" ht="12.8" hidden="false" customHeight="false" outlineLevel="0" collapsed="false">
      <c r="A11" s="6" t="n">
        <v>17</v>
      </c>
      <c r="B11" s="6" t="n">
        <v>2010</v>
      </c>
      <c r="C11" s="6" t="n">
        <v>3</v>
      </c>
      <c r="D11" s="6" t="n">
        <v>1196026.80626717</v>
      </c>
      <c r="E11" s="6" t="n">
        <v>140088.95762145</v>
      </c>
      <c r="F11" s="6" t="n">
        <v>2488371.78457787</v>
      </c>
      <c r="G11" s="6" t="n">
        <v>123006.351067906</v>
      </c>
      <c r="H11" s="6" t="n">
        <v>1390525.62144383</v>
      </c>
      <c r="I11" s="112" t="n">
        <v>1</v>
      </c>
      <c r="J11" s="112" t="n">
        <v>1</v>
      </c>
      <c r="K11" s="112" t="str">
        <f aca="false">IF(C11=3,"03/",IF(C11=6,"06/",IF(C11=9,"09/",IF(C11=12,"12/"))))</f>
        <v>03/</v>
      </c>
    </row>
    <row r="12" customFormat="false" ht="12.8" hidden="false" customHeight="false" outlineLevel="0" collapsed="false">
      <c r="A12" s="6" t="n">
        <v>18</v>
      </c>
      <c r="B12" s="6" t="n">
        <v>2010</v>
      </c>
      <c r="C12" s="6" t="n">
        <v>3</v>
      </c>
      <c r="D12" s="6" t="n">
        <v>1273088.58382849</v>
      </c>
      <c r="E12" s="6" t="n">
        <v>166918.31521238</v>
      </c>
      <c r="F12" s="6" t="n">
        <v>1193605.05085621</v>
      </c>
      <c r="G12" s="6" t="n">
        <v>36988.7844382537</v>
      </c>
      <c r="H12" s="6" t="n">
        <v>1300591.254583</v>
      </c>
      <c r="I12" s="112" t="n">
        <v>1</v>
      </c>
      <c r="J12" s="112" t="n">
        <v>1</v>
      </c>
      <c r="K12" s="112" t="str">
        <f aca="false">IF(C12=3,"03/",IF(C12=6,"06/",IF(C12=9,"09/",IF(C12=12,"12/"))))</f>
        <v>03/</v>
      </c>
    </row>
    <row r="13" customFormat="false" ht="12.8" hidden="false" customHeight="false" outlineLevel="0" collapsed="false">
      <c r="A13" s="6" t="n">
        <v>21</v>
      </c>
      <c r="B13" s="6" t="n">
        <v>2010</v>
      </c>
      <c r="C13" s="6" t="n">
        <v>3</v>
      </c>
      <c r="D13" s="6" t="n">
        <v>6262592.52342314</v>
      </c>
      <c r="E13" s="6" t="n">
        <v>621909.685505185</v>
      </c>
      <c r="F13" s="6" t="n">
        <v>8012728.91359672</v>
      </c>
      <c r="G13" s="6" t="n">
        <v>581005.910817375</v>
      </c>
      <c r="H13" s="6" t="n">
        <v>6975153.32851169</v>
      </c>
      <c r="I13" s="112" t="n">
        <v>1</v>
      </c>
      <c r="J13" s="112" t="n">
        <v>1</v>
      </c>
      <c r="K13" s="112" t="str">
        <f aca="false">IF(C13=3,"03/",IF(C13=6,"06/",IF(C13=9,"09/",IF(C13=12,"12/"))))</f>
        <v>03/</v>
      </c>
    </row>
    <row r="14" customFormat="false" ht="12.8" hidden="false" customHeight="false" outlineLevel="0" collapsed="false">
      <c r="A14" s="6" t="n">
        <v>22</v>
      </c>
      <c r="B14" s="6" t="n">
        <v>2010</v>
      </c>
      <c r="C14" s="6" t="n">
        <v>3</v>
      </c>
      <c r="D14" s="6" t="n">
        <v>258121.479190613</v>
      </c>
      <c r="E14" s="6" t="n">
        <v>73354.9351983532</v>
      </c>
      <c r="F14" s="6" t="n">
        <v>132320.516497503</v>
      </c>
      <c r="G14" s="6" t="n">
        <v>45430.5387257862</v>
      </c>
      <c r="H14" s="6" t="n">
        <v>322926.061204081</v>
      </c>
      <c r="I14" s="112" t="n">
        <v>1</v>
      </c>
      <c r="J14" s="112" t="n">
        <v>1</v>
      </c>
      <c r="K14" s="112" t="str">
        <f aca="false">IF(C14=3,"03/",IF(C14=6,"06/",IF(C14=9,"09/",IF(C14=12,"12/"))))</f>
        <v>03/</v>
      </c>
    </row>
    <row r="15" customFormat="false" ht="12.8" hidden="false" customHeight="false" outlineLevel="0" collapsed="false">
      <c r="A15" s="6" t="n">
        <v>23</v>
      </c>
      <c r="B15" s="6" t="n">
        <v>2010</v>
      </c>
      <c r="C15" s="6" t="n">
        <v>3</v>
      </c>
      <c r="D15" s="6" t="n">
        <v>1552747.03434572</v>
      </c>
      <c r="E15" s="6" t="n">
        <v>652713.762739215</v>
      </c>
      <c r="F15" s="6" t="n">
        <v>86578.6609326398</v>
      </c>
      <c r="G15" s="6" t="n">
        <v>82508.0122635444</v>
      </c>
      <c r="H15" s="6" t="n">
        <v>1984165.20398654</v>
      </c>
      <c r="I15" s="112" t="n">
        <v>1</v>
      </c>
      <c r="J15" s="112" t="n">
        <v>1</v>
      </c>
      <c r="K15" s="112" t="str">
        <f aca="false">IF(C15=3,"03/",IF(C15=6,"06/",IF(C15=9,"09/",IF(C15=12,"12/"))))</f>
        <v>03/</v>
      </c>
    </row>
    <row r="16" customFormat="false" ht="12.8" hidden="false" customHeight="false" outlineLevel="0" collapsed="false">
      <c r="A16" s="6" t="n">
        <v>1</v>
      </c>
      <c r="B16" s="6" t="n">
        <v>2010</v>
      </c>
      <c r="C16" s="6" t="n">
        <v>6</v>
      </c>
      <c r="D16" s="6" t="n">
        <v>99639.5690350206</v>
      </c>
      <c r="E16" s="6" t="n">
        <v>48020.602342208</v>
      </c>
      <c r="F16" s="6" t="n">
        <v>716336.13983168</v>
      </c>
      <c r="G16" s="6" t="n">
        <v>23606.2019873085</v>
      </c>
      <c r="H16" s="6" t="n">
        <v>180708.495756637</v>
      </c>
      <c r="I16" s="112" t="n">
        <v>1</v>
      </c>
      <c r="J16" s="112" t="n">
        <v>1</v>
      </c>
      <c r="K16" s="112" t="str">
        <f aca="false">IF(C16=3,"03/",IF(C16=6,"06/",IF(C16=9,"09/",IF(C16=12,"12/"))))</f>
        <v>06/</v>
      </c>
    </row>
    <row r="17" customFormat="false" ht="12.8" hidden="false" customHeight="false" outlineLevel="0" collapsed="false">
      <c r="A17" s="6" t="n">
        <v>4</v>
      </c>
      <c r="B17" s="6" t="n">
        <v>2010</v>
      </c>
      <c r="C17" s="6" t="n">
        <v>6</v>
      </c>
      <c r="D17" s="6" t="n">
        <v>137409.850617538</v>
      </c>
      <c r="E17" s="6" t="n">
        <v>13897.0694915036</v>
      </c>
      <c r="F17" s="6" t="n">
        <v>364606.776644785</v>
      </c>
      <c r="G17" s="6" t="n">
        <v>21267.6235622392</v>
      </c>
      <c r="H17" s="6" t="n">
        <v>193283.058828446</v>
      </c>
      <c r="I17" s="112" t="n">
        <v>1</v>
      </c>
      <c r="J17" s="112" t="n">
        <v>1</v>
      </c>
      <c r="K17" s="112" t="str">
        <f aca="false">IF(C17=3,"03/",IF(C17=6,"06/",IF(C17=9,"09/",IF(C17=12,"12/"))))</f>
        <v>06/</v>
      </c>
    </row>
    <row r="18" customFormat="false" ht="12.8" hidden="false" customHeight="false" outlineLevel="0" collapsed="false">
      <c r="A18" s="6" t="n">
        <v>5</v>
      </c>
      <c r="B18" s="6" t="n">
        <v>2010</v>
      </c>
      <c r="C18" s="6" t="n">
        <v>6</v>
      </c>
      <c r="D18" s="6" t="n">
        <v>5539.11564129435</v>
      </c>
      <c r="E18" s="6" t="n">
        <v>1499.91581745823</v>
      </c>
      <c r="F18" s="6" t="n">
        <v>40185.9166146962</v>
      </c>
      <c r="G18" s="6" t="n">
        <v>3150.36082089792</v>
      </c>
      <c r="H18" s="6" t="n">
        <v>11209.0483132631</v>
      </c>
      <c r="I18" s="112" t="n">
        <v>1</v>
      </c>
      <c r="J18" s="112" t="n">
        <v>1</v>
      </c>
      <c r="K18" s="112" t="str">
        <f aca="false">IF(C18=3,"03/",IF(C18=6,"06/",IF(C18=9,"09/",IF(C18=12,"12/"))))</f>
        <v>06/</v>
      </c>
    </row>
    <row r="19" customFormat="false" ht="12.8" hidden="false" customHeight="false" outlineLevel="0" collapsed="false">
      <c r="A19" s="6" t="n">
        <v>9</v>
      </c>
      <c r="B19" s="6" t="n">
        <v>2010</v>
      </c>
      <c r="C19" s="6" t="n">
        <v>6</v>
      </c>
      <c r="D19" s="6" t="n">
        <v>68300.8261249735</v>
      </c>
      <c r="E19" s="6" t="n">
        <v>36304.4140333168</v>
      </c>
      <c r="F19" s="6" t="n">
        <v>1400224.28001376</v>
      </c>
      <c r="G19" s="6" t="n">
        <v>24919.7483364087</v>
      </c>
      <c r="H19" s="6" t="n">
        <v>144135.279605496</v>
      </c>
      <c r="I19" s="112" t="n">
        <v>1</v>
      </c>
      <c r="J19" s="112" t="n">
        <v>1</v>
      </c>
      <c r="K19" s="112" t="str">
        <f aca="false">IF(C19=3,"03/",IF(C19=6,"06/",IF(C19=9,"09/",IF(C19=12,"12/"))))</f>
        <v>06/</v>
      </c>
    </row>
    <row r="20" customFormat="false" ht="12.8" hidden="false" customHeight="false" outlineLevel="0" collapsed="false">
      <c r="A20" s="6" t="n">
        <v>10</v>
      </c>
      <c r="B20" s="6" t="n">
        <v>2010</v>
      </c>
      <c r="C20" s="6" t="n">
        <v>6</v>
      </c>
      <c r="D20" s="6" t="n">
        <v>95741.9383265718</v>
      </c>
      <c r="E20" s="6" t="n">
        <v>25665.2262098407</v>
      </c>
      <c r="F20" s="6" t="n">
        <v>200255.785764802</v>
      </c>
      <c r="G20" s="6" t="n">
        <v>15916.6694034217</v>
      </c>
      <c r="H20" s="6" t="n">
        <v>95817.2029195626</v>
      </c>
      <c r="I20" s="112" t="n">
        <v>0.691797153210886</v>
      </c>
      <c r="J20" s="112" t="n">
        <v>0.696584820020705</v>
      </c>
      <c r="K20" s="112" t="str">
        <f aca="false">IF(C20=3,"03/",IF(C20=6,"06/",IF(C20=9,"09/",IF(C20=12,"12/"))))</f>
        <v>06/</v>
      </c>
    </row>
    <row r="21" customFormat="false" ht="12.8" hidden="false" customHeight="false" outlineLevel="0" collapsed="false">
      <c r="A21" s="6" t="n">
        <v>11</v>
      </c>
      <c r="B21" s="6" t="n">
        <v>2010</v>
      </c>
      <c r="C21" s="6" t="n">
        <v>6</v>
      </c>
      <c r="D21" s="6" t="n">
        <v>461681.973475765</v>
      </c>
      <c r="E21" s="6" t="n">
        <v>83319.6964548628</v>
      </c>
      <c r="F21" s="6" t="n">
        <v>368362.838237847</v>
      </c>
      <c r="G21" s="6" t="n">
        <v>51142.2909372047</v>
      </c>
      <c r="H21" s="6" t="n">
        <v>542587.826912567</v>
      </c>
      <c r="I21" s="112" t="n">
        <v>1</v>
      </c>
      <c r="J21" s="112" t="n">
        <v>1</v>
      </c>
      <c r="K21" s="112" t="str">
        <f aca="false">IF(C21=3,"03/",IF(C21=6,"06/",IF(C21=9,"09/",IF(C21=12,"12/"))))</f>
        <v>06/</v>
      </c>
    </row>
    <row r="22" customFormat="false" ht="12.8" hidden="false" customHeight="false" outlineLevel="0" collapsed="false">
      <c r="A22" s="6" t="n">
        <v>12</v>
      </c>
      <c r="B22" s="6" t="n">
        <v>2010</v>
      </c>
      <c r="C22" s="6" t="n">
        <v>6</v>
      </c>
      <c r="D22" s="6" t="n">
        <v>248751.271848499</v>
      </c>
      <c r="E22" s="6" t="n">
        <v>90428.6164642497</v>
      </c>
      <c r="F22" s="6" t="n">
        <v>365972.291403332</v>
      </c>
      <c r="G22" s="6" t="n">
        <v>18307.216237937</v>
      </c>
      <c r="H22" s="6" t="n">
        <v>273285.73714936</v>
      </c>
      <c r="I22" s="112" t="n">
        <v>0.821655328477984</v>
      </c>
      <c r="J22" s="112" t="n">
        <v>0.829071753504432</v>
      </c>
      <c r="K22" s="112" t="str">
        <f aca="false">IF(C22=3,"03/",IF(C22=6,"06/",IF(C22=9,"09/",IF(C22=12,"12/"))))</f>
        <v>06/</v>
      </c>
    </row>
    <row r="23" customFormat="false" ht="12.8" hidden="false" customHeight="false" outlineLevel="0" collapsed="false">
      <c r="A23" s="6" t="n">
        <v>13</v>
      </c>
      <c r="B23" s="6" t="n">
        <v>2010</v>
      </c>
      <c r="C23" s="6" t="n">
        <v>6</v>
      </c>
      <c r="D23" s="6" t="n">
        <v>422071.293393212</v>
      </c>
      <c r="E23" s="6" t="n">
        <v>135282.72985849</v>
      </c>
      <c r="F23" s="6" t="n">
        <v>1042975.51334088</v>
      </c>
      <c r="G23" s="6" t="n">
        <v>113615.487147753</v>
      </c>
      <c r="H23" s="6" t="n">
        <v>638182.820081395</v>
      </c>
      <c r="I23" s="112" t="n">
        <v>0.993951445870312</v>
      </c>
      <c r="J23" s="112" t="n">
        <v>1</v>
      </c>
      <c r="K23" s="112" t="str">
        <f aca="false">IF(C23=3,"03/",IF(C23=6,"06/",IF(C23=9,"09/",IF(C23=12,"12/"))))</f>
        <v>06/</v>
      </c>
    </row>
    <row r="24" customFormat="false" ht="12.8" hidden="false" customHeight="false" outlineLevel="0" collapsed="false">
      <c r="A24" s="6" t="n">
        <v>14</v>
      </c>
      <c r="B24" s="6" t="n">
        <v>2010</v>
      </c>
      <c r="C24" s="6" t="n">
        <v>6</v>
      </c>
      <c r="D24" s="6" t="n">
        <v>3826190.27358764</v>
      </c>
      <c r="E24" s="6" t="n">
        <v>866549.931328237</v>
      </c>
      <c r="F24" s="6" t="n">
        <v>5417350.07393418</v>
      </c>
      <c r="G24" s="6" t="n">
        <v>693022.03614574</v>
      </c>
      <c r="H24" s="6" t="n">
        <v>4847403.56746948</v>
      </c>
      <c r="I24" s="112" t="n">
        <v>0.948082158319823</v>
      </c>
      <c r="J24" s="112" t="n">
        <v>1</v>
      </c>
      <c r="K24" s="112" t="str">
        <f aca="false">IF(C24=3,"03/",IF(C24=6,"06/",IF(C24=9,"09/",IF(C24=12,"12/"))))</f>
        <v>06/</v>
      </c>
    </row>
    <row r="25" customFormat="false" ht="12.8" hidden="false" customHeight="false" outlineLevel="0" collapsed="false">
      <c r="A25" s="6" t="n">
        <v>15</v>
      </c>
      <c r="B25" s="6" t="n">
        <v>2010</v>
      </c>
      <c r="C25" s="6" t="n">
        <v>6</v>
      </c>
      <c r="D25" s="6" t="n">
        <v>23392.9523071681</v>
      </c>
      <c r="E25" s="6" t="n">
        <v>5902.89450741624</v>
      </c>
      <c r="F25" s="6" t="n">
        <v>13520.74652655</v>
      </c>
      <c r="G25" s="6" t="n">
        <v>5207.59302931135</v>
      </c>
      <c r="H25" s="6" t="n">
        <v>21109.9263197824</v>
      </c>
      <c r="I25" s="112" t="n">
        <v>0.739527609951904</v>
      </c>
      <c r="J25" s="112" t="n">
        <v>1</v>
      </c>
      <c r="K25" s="112" t="str">
        <f aca="false">IF(C25=3,"03/",IF(C25=6,"06/",IF(C25=9,"09/",IF(C25=12,"12/"))))</f>
        <v>06/</v>
      </c>
    </row>
    <row r="26" customFormat="false" ht="12.8" hidden="false" customHeight="false" outlineLevel="0" collapsed="false">
      <c r="A26" s="6" t="n">
        <v>17</v>
      </c>
      <c r="B26" s="6" t="n">
        <v>2010</v>
      </c>
      <c r="C26" s="6" t="n">
        <v>6</v>
      </c>
      <c r="D26" s="6" t="n">
        <v>1528575.49926063</v>
      </c>
      <c r="E26" s="6" t="n">
        <v>174000.986909867</v>
      </c>
      <c r="F26" s="6" t="n">
        <v>2469053.18104695</v>
      </c>
      <c r="G26" s="6" t="n">
        <v>134886.69473823</v>
      </c>
      <c r="H26" s="6" t="n">
        <v>1653050.59196847</v>
      </c>
      <c r="I26" s="112" t="n">
        <v>1</v>
      </c>
      <c r="J26" s="112" t="n">
        <v>1</v>
      </c>
      <c r="K26" s="112" t="str">
        <f aca="false">IF(C26=3,"03/",IF(C26=6,"06/",IF(C26=9,"09/",IF(C26=12,"12/"))))</f>
        <v>06/</v>
      </c>
    </row>
    <row r="27" customFormat="false" ht="12.8" hidden="false" customHeight="false" outlineLevel="0" collapsed="false">
      <c r="A27" s="6" t="n">
        <v>18</v>
      </c>
      <c r="B27" s="6" t="n">
        <v>2010</v>
      </c>
      <c r="C27" s="6" t="n">
        <v>6</v>
      </c>
      <c r="D27" s="6" t="n">
        <v>1370182.95532574</v>
      </c>
      <c r="E27" s="6" t="n">
        <v>251718.847229277</v>
      </c>
      <c r="F27" s="6" t="n">
        <v>1219137.66927805</v>
      </c>
      <c r="G27" s="6" t="n">
        <v>131571.4686184</v>
      </c>
      <c r="H27" s="6" t="n">
        <v>1462649.0918431</v>
      </c>
      <c r="I27" s="112" t="n">
        <v>0.914691272096156</v>
      </c>
      <c r="J27" s="112" t="n">
        <v>0.930187836128926</v>
      </c>
      <c r="K27" s="112" t="str">
        <f aca="false">IF(C27=3,"03/",IF(C27=6,"06/",IF(C27=9,"09/",IF(C27=12,"12/"))))</f>
        <v>06/</v>
      </c>
    </row>
    <row r="28" customFormat="false" ht="12.8" hidden="false" customHeight="false" outlineLevel="0" collapsed="false">
      <c r="A28" s="6" t="n">
        <v>21</v>
      </c>
      <c r="B28" s="6" t="n">
        <v>2010</v>
      </c>
      <c r="C28" s="6" t="n">
        <v>6</v>
      </c>
      <c r="D28" s="6" t="n">
        <v>5970827.97064686</v>
      </c>
      <c r="E28" s="6" t="n">
        <v>586237.706818956</v>
      </c>
      <c r="F28" s="6" t="n">
        <v>8134917.98096594</v>
      </c>
      <c r="G28" s="6" t="n">
        <v>603442.834373815</v>
      </c>
      <c r="H28" s="6" t="n">
        <v>6713978.01773854</v>
      </c>
      <c r="I28" s="112" t="n">
        <v>1</v>
      </c>
      <c r="J28" s="112" t="n">
        <v>1</v>
      </c>
      <c r="K28" s="112" t="str">
        <f aca="false">IF(C28=3,"03/",IF(C28=6,"06/",IF(C28=9,"09/",IF(C28=12,"12/"))))</f>
        <v>06/</v>
      </c>
    </row>
    <row r="29" customFormat="false" ht="12.8" hidden="false" customHeight="false" outlineLevel="0" collapsed="false">
      <c r="A29" s="6" t="n">
        <v>22</v>
      </c>
      <c r="B29" s="6" t="n">
        <v>2010</v>
      </c>
      <c r="C29" s="6" t="n">
        <v>6</v>
      </c>
      <c r="D29" s="6" t="n">
        <v>313767.336093663</v>
      </c>
      <c r="E29" s="6" t="n">
        <v>109320.029304924</v>
      </c>
      <c r="F29" s="6" t="n">
        <v>136829.238043038</v>
      </c>
      <c r="G29" s="6" t="n">
        <v>48486.526013103</v>
      </c>
      <c r="H29" s="6" t="n">
        <v>352637.91434514</v>
      </c>
      <c r="I29" s="112" t="n">
        <v>0.859956292838929</v>
      </c>
      <c r="J29" s="112" t="n">
        <v>0.863390637722654</v>
      </c>
      <c r="K29" s="112" t="str">
        <f aca="false">IF(C29=3,"03/",IF(C29=6,"06/",IF(C29=9,"09/",IF(C29=12,"12/"))))</f>
        <v>06/</v>
      </c>
    </row>
    <row r="30" customFormat="false" ht="12.8" hidden="false" customHeight="false" outlineLevel="0" collapsed="false">
      <c r="A30" s="6" t="n">
        <v>23</v>
      </c>
      <c r="B30" s="6" t="n">
        <v>2010</v>
      </c>
      <c r="C30" s="6" t="n">
        <v>6</v>
      </c>
      <c r="D30" s="6" t="n">
        <v>1885395.97455911</v>
      </c>
      <c r="E30" s="6" t="n">
        <v>757744.210075416</v>
      </c>
      <c r="F30" s="6" t="n">
        <v>91120.3339141169</v>
      </c>
      <c r="G30" s="6" t="n">
        <v>97394.1753441303</v>
      </c>
      <c r="H30" s="6" t="n">
        <v>2453566.59503205</v>
      </c>
      <c r="I30" s="112" t="n">
        <v>1</v>
      </c>
      <c r="J30" s="112" t="n">
        <v>1</v>
      </c>
      <c r="K30" s="112" t="str">
        <f aca="false">IF(C30=3,"03/",IF(C30=6,"06/",IF(C30=9,"09/",IF(C30=12,"12/"))))</f>
        <v>06/</v>
      </c>
    </row>
    <row r="31" customFormat="false" ht="12.8" hidden="false" customHeight="false" outlineLevel="0" collapsed="false">
      <c r="A31" s="6" t="n">
        <v>1</v>
      </c>
      <c r="B31" s="6" t="n">
        <v>2010</v>
      </c>
      <c r="C31" s="6" t="n">
        <v>9</v>
      </c>
      <c r="D31" s="6" t="n">
        <v>162424.429144449</v>
      </c>
      <c r="E31" s="6" t="n">
        <v>74045.0411638076</v>
      </c>
      <c r="F31" s="6" t="n">
        <v>760984.599714038</v>
      </c>
      <c r="G31" s="6" t="n">
        <v>27515.0274574656</v>
      </c>
      <c r="H31" s="6" t="n">
        <v>275777.926033733</v>
      </c>
      <c r="I31" s="112" t="n">
        <v>1</v>
      </c>
      <c r="J31" s="112" t="n">
        <v>1</v>
      </c>
      <c r="K31" s="112" t="str">
        <f aca="false">IF(C31=3,"03/",IF(C31=6,"06/",IF(C31=9,"09/",IF(C31=12,"12/"))))</f>
        <v>09/</v>
      </c>
    </row>
    <row r="32" customFormat="false" ht="12.8" hidden="false" customHeight="false" outlineLevel="0" collapsed="false">
      <c r="A32" s="6" t="n">
        <v>3</v>
      </c>
      <c r="B32" s="6" t="n">
        <v>2010</v>
      </c>
      <c r="C32" s="6" t="n">
        <v>9</v>
      </c>
      <c r="D32" s="6" t="n">
        <v>6313.95970623327</v>
      </c>
      <c r="E32" s="6" t="n">
        <v>1893.65298164918</v>
      </c>
      <c r="F32" s="6" t="n">
        <v>127416.812394244</v>
      </c>
      <c r="G32" s="6" t="n">
        <v>1879.38817576105</v>
      </c>
      <c r="H32" s="6" t="n">
        <v>10826.9876690902</v>
      </c>
      <c r="I32" s="112" t="n">
        <v>1</v>
      </c>
      <c r="J32" s="112" t="n">
        <v>1</v>
      </c>
      <c r="K32" s="112" t="str">
        <f aca="false">IF(C32=3,"03/",IF(C32=6,"06/",IF(C32=9,"09/",IF(C32=12,"12/"))))</f>
        <v>09/</v>
      </c>
    </row>
    <row r="33" customFormat="false" ht="12.8" hidden="false" customHeight="false" outlineLevel="0" collapsed="false">
      <c r="A33" s="6" t="n">
        <v>4</v>
      </c>
      <c r="B33" s="6" t="n">
        <v>2010</v>
      </c>
      <c r="C33" s="6" t="n">
        <v>9</v>
      </c>
      <c r="D33" s="6" t="n">
        <v>160061.820669228</v>
      </c>
      <c r="E33" s="6" t="n">
        <v>29524.5819869558</v>
      </c>
      <c r="F33" s="6" t="n">
        <v>358540.546695924</v>
      </c>
      <c r="G33" s="6" t="n">
        <v>2719.22862242466</v>
      </c>
      <c r="H33" s="6" t="n">
        <v>168062.593671732</v>
      </c>
      <c r="I33" s="112" t="n">
        <v>1</v>
      </c>
      <c r="J33" s="112" t="n">
        <v>1</v>
      </c>
      <c r="K33" s="112" t="str">
        <f aca="false">IF(C33=3,"03/",IF(C33=6,"06/",IF(C33=9,"09/",IF(C33=12,"12/"))))</f>
        <v>09/</v>
      </c>
    </row>
    <row r="34" customFormat="false" ht="12.8" hidden="false" customHeight="false" outlineLevel="0" collapsed="false">
      <c r="A34" s="6" t="n">
        <v>5</v>
      </c>
      <c r="B34" s="6" t="n">
        <v>2010</v>
      </c>
      <c r="C34" s="6" t="n">
        <v>9</v>
      </c>
      <c r="D34" s="6" t="n">
        <v>5805.77599646866</v>
      </c>
      <c r="E34" s="6" t="n">
        <v>2016.68693243429</v>
      </c>
      <c r="F34" s="6" t="n">
        <v>40239.234309677</v>
      </c>
      <c r="G34" s="6" t="n">
        <v>3223.84613071724</v>
      </c>
      <c r="H34" s="6" t="n">
        <v>11912.896017324</v>
      </c>
      <c r="I34" s="112" t="n">
        <v>1</v>
      </c>
      <c r="J34" s="112" t="n">
        <v>1</v>
      </c>
      <c r="K34" s="112" t="str">
        <f aca="false">IF(C34=3,"03/",IF(C34=6,"06/",IF(C34=9,"09/",IF(C34=12,"12/"))))</f>
        <v>09/</v>
      </c>
    </row>
    <row r="35" customFormat="false" ht="12.8" hidden="false" customHeight="false" outlineLevel="0" collapsed="false">
      <c r="A35" s="6" t="n">
        <v>9</v>
      </c>
      <c r="B35" s="6" t="n">
        <v>2010</v>
      </c>
      <c r="C35" s="6" t="n">
        <v>9</v>
      </c>
      <c r="D35" s="6" t="n">
        <v>78802.3539274987</v>
      </c>
      <c r="E35" s="6" t="n">
        <v>45542.1758985891</v>
      </c>
      <c r="F35" s="6" t="n">
        <v>1370230.89299457</v>
      </c>
      <c r="G35" s="6" t="n">
        <v>23130.3827476018</v>
      </c>
      <c r="H35" s="6" t="n">
        <v>150158.479181394</v>
      </c>
      <c r="I35" s="112" t="n">
        <v>1</v>
      </c>
      <c r="J35" s="112" t="n">
        <v>1</v>
      </c>
      <c r="K35" s="112" t="str">
        <f aca="false">IF(C35=3,"03/",IF(C35=6,"06/",IF(C35=9,"09/",IF(C35=12,"12/"))))</f>
        <v>09/</v>
      </c>
    </row>
    <row r="36" customFormat="false" ht="12.8" hidden="false" customHeight="false" outlineLevel="0" collapsed="false">
      <c r="A36" s="6" t="n">
        <v>10</v>
      </c>
      <c r="B36" s="6" t="n">
        <v>2010</v>
      </c>
      <c r="C36" s="6" t="n">
        <v>9</v>
      </c>
      <c r="D36" s="6" t="n">
        <v>79536.9914307374</v>
      </c>
      <c r="E36" s="6" t="n">
        <v>24285.8320245403</v>
      </c>
      <c r="F36" s="6" t="n">
        <v>200659.458226844</v>
      </c>
      <c r="G36" s="6" t="n">
        <v>15099.2970325849</v>
      </c>
      <c r="H36" s="6" t="n">
        <v>102132.443957534</v>
      </c>
      <c r="I36" s="112" t="n">
        <v>0.85567614307306</v>
      </c>
      <c r="J36" s="112" t="n">
        <v>0.862247064534028</v>
      </c>
      <c r="K36" s="112" t="str">
        <f aca="false">IF(C36=3,"03/",IF(C36=6,"06/",IF(C36=9,"09/",IF(C36=12,"12/"))))</f>
        <v>09/</v>
      </c>
    </row>
    <row r="37" customFormat="false" ht="12.8" hidden="false" customHeight="false" outlineLevel="0" collapsed="false">
      <c r="A37" s="6" t="n">
        <v>11</v>
      </c>
      <c r="B37" s="6" t="n">
        <v>2010</v>
      </c>
      <c r="C37" s="6" t="n">
        <v>9</v>
      </c>
      <c r="D37" s="6" t="n">
        <v>471799.539246199</v>
      </c>
      <c r="E37" s="6" t="n">
        <v>90260.5592571387</v>
      </c>
      <c r="F37" s="6" t="n">
        <v>367703.901378311</v>
      </c>
      <c r="G37" s="6" t="n">
        <v>49785.9556503076</v>
      </c>
      <c r="H37" s="6" t="n">
        <v>559592.287084691</v>
      </c>
      <c r="I37" s="112" t="n">
        <v>1</v>
      </c>
      <c r="J37" s="112" t="n">
        <v>1</v>
      </c>
      <c r="K37" s="112" t="str">
        <f aca="false">IF(C37=3,"03/",IF(C37=6,"06/",IF(C37=9,"09/",IF(C37=12,"12/"))))</f>
        <v>09/</v>
      </c>
    </row>
    <row r="38" customFormat="false" ht="12.8" hidden="false" customHeight="false" outlineLevel="0" collapsed="false">
      <c r="A38" s="6" t="n">
        <v>12</v>
      </c>
      <c r="B38" s="6" t="n">
        <v>2010</v>
      </c>
      <c r="C38" s="6" t="n">
        <v>9</v>
      </c>
      <c r="D38" s="6" t="n">
        <v>297711.848187468</v>
      </c>
      <c r="E38" s="6" t="n">
        <v>95971.8309145985</v>
      </c>
      <c r="F38" s="6" t="n">
        <v>367293.788209027</v>
      </c>
      <c r="G38" s="6" t="n">
        <v>17404.8462842539</v>
      </c>
      <c r="H38" s="6" t="n">
        <v>330542.298938998</v>
      </c>
      <c r="I38" s="112" t="n">
        <v>0.899936925139751</v>
      </c>
      <c r="J38" s="112" t="n">
        <v>0.902320759615839</v>
      </c>
      <c r="K38" s="112" t="str">
        <f aca="false">IF(C38=3,"03/",IF(C38=6,"06/",IF(C38=9,"09/",IF(C38=12,"12/"))))</f>
        <v>09/</v>
      </c>
    </row>
    <row r="39" customFormat="false" ht="12.8" hidden="false" customHeight="false" outlineLevel="0" collapsed="false">
      <c r="A39" s="6" t="n">
        <v>13</v>
      </c>
      <c r="B39" s="6" t="n">
        <v>2010</v>
      </c>
      <c r="C39" s="6" t="n">
        <v>9</v>
      </c>
      <c r="D39" s="6" t="n">
        <v>482228.895451158</v>
      </c>
      <c r="E39" s="6" t="n">
        <v>158237.708616283</v>
      </c>
      <c r="F39" s="6" t="n">
        <v>1036956.883728</v>
      </c>
      <c r="G39" s="6" t="n">
        <v>70323.7099277418</v>
      </c>
      <c r="H39" s="6" t="n">
        <v>714147.892681101</v>
      </c>
      <c r="I39" s="112" t="n">
        <v>1</v>
      </c>
      <c r="J39" s="112" t="n">
        <v>1</v>
      </c>
      <c r="K39" s="112" t="str">
        <f aca="false">IF(C39=3,"03/",IF(C39=6,"06/",IF(C39=9,"09/",IF(C39=12,"12/"))))</f>
        <v>09/</v>
      </c>
    </row>
    <row r="40" customFormat="false" ht="12.8" hidden="false" customHeight="false" outlineLevel="0" collapsed="false">
      <c r="A40" s="6" t="n">
        <v>14</v>
      </c>
      <c r="B40" s="6" t="n">
        <v>2010</v>
      </c>
      <c r="C40" s="6" t="n">
        <v>9</v>
      </c>
      <c r="D40" s="6" t="n">
        <v>3942574.80918917</v>
      </c>
      <c r="E40" s="6" t="n">
        <v>914636.173237288</v>
      </c>
      <c r="F40" s="6" t="n">
        <v>5508745.29276235</v>
      </c>
      <c r="G40" s="6" t="n">
        <v>680165.558854105</v>
      </c>
      <c r="H40" s="6" t="n">
        <v>4987006.45120254</v>
      </c>
      <c r="I40" s="112" t="n">
        <v>0.974499110271651</v>
      </c>
      <c r="J40" s="112" t="n">
        <v>1</v>
      </c>
      <c r="K40" s="112" t="str">
        <f aca="false">IF(C40=3,"03/",IF(C40=6,"06/",IF(C40=9,"09/",IF(C40=12,"12/"))))</f>
        <v>09/</v>
      </c>
    </row>
    <row r="41" customFormat="false" ht="12.8" hidden="false" customHeight="false" outlineLevel="0" collapsed="false">
      <c r="A41" s="6" t="n">
        <v>15</v>
      </c>
      <c r="B41" s="6" t="n">
        <v>2010</v>
      </c>
      <c r="C41" s="6" t="n">
        <v>9</v>
      </c>
      <c r="D41" s="6" t="n">
        <v>17879.1510800342</v>
      </c>
      <c r="E41" s="6" t="n">
        <v>5773.68018322037</v>
      </c>
      <c r="F41" s="6" t="n">
        <v>13298.3652892086</v>
      </c>
      <c r="G41" s="6" t="n">
        <v>3320.13357046211</v>
      </c>
      <c r="H41" s="6" t="n">
        <v>21596.9161146279</v>
      </c>
      <c r="I41" s="112" t="n">
        <v>0.940782874651332</v>
      </c>
      <c r="J41" s="112" t="n">
        <v>1</v>
      </c>
      <c r="K41" s="112" t="str">
        <f aca="false">IF(C41=3,"03/",IF(C41=6,"06/",IF(C41=9,"09/",IF(C41=12,"12/"))))</f>
        <v>09/</v>
      </c>
    </row>
    <row r="42" customFormat="false" ht="12.8" hidden="false" customHeight="false" outlineLevel="0" collapsed="false">
      <c r="A42" s="6" t="n">
        <v>17</v>
      </c>
      <c r="B42" s="6" t="n">
        <v>2010</v>
      </c>
      <c r="C42" s="6" t="n">
        <v>9</v>
      </c>
      <c r="D42" s="6" t="n">
        <v>1616097.30418163</v>
      </c>
      <c r="E42" s="6" t="n">
        <v>271204.272645852</v>
      </c>
      <c r="F42" s="6" t="n">
        <v>2531457.41631774</v>
      </c>
      <c r="G42" s="6" t="n">
        <v>143908.711101657</v>
      </c>
      <c r="H42" s="6" t="n">
        <v>1816544.57342089</v>
      </c>
      <c r="I42" s="112" t="n">
        <v>0.955269736467344</v>
      </c>
      <c r="J42" s="112" t="n">
        <v>0.965730181088325</v>
      </c>
      <c r="K42" s="112" t="str">
        <f aca="false">IF(C42=3,"03/",IF(C42=6,"06/",IF(C42=9,"09/",IF(C42=12,"12/"))))</f>
        <v>09/</v>
      </c>
    </row>
    <row r="43" customFormat="false" ht="12.8" hidden="false" customHeight="false" outlineLevel="0" collapsed="false">
      <c r="A43" s="6" t="n">
        <v>18</v>
      </c>
      <c r="B43" s="6" t="n">
        <v>2010</v>
      </c>
      <c r="C43" s="6" t="n">
        <v>9</v>
      </c>
      <c r="D43" s="6" t="n">
        <v>1359041.93587607</v>
      </c>
      <c r="E43" s="6" t="n">
        <v>244969.511516846</v>
      </c>
      <c r="F43" s="6" t="n">
        <v>1291317.98682144</v>
      </c>
      <c r="G43" s="6" t="n">
        <v>90303.3536748031</v>
      </c>
      <c r="H43" s="6" t="n">
        <v>1502957.77938067</v>
      </c>
      <c r="I43" s="112" t="n">
        <v>1</v>
      </c>
      <c r="J43" s="112" t="n">
        <v>1</v>
      </c>
      <c r="K43" s="112" t="str">
        <f aca="false">IF(C43=3,"03/",IF(C43=6,"06/",IF(C43=9,"09/",IF(C43=12,"12/"))))</f>
        <v>09/</v>
      </c>
    </row>
    <row r="44" customFormat="false" ht="12.8" hidden="false" customHeight="false" outlineLevel="0" collapsed="false">
      <c r="A44" s="6" t="n">
        <v>21</v>
      </c>
      <c r="B44" s="6" t="n">
        <v>2010</v>
      </c>
      <c r="C44" s="6" t="n">
        <v>9</v>
      </c>
      <c r="D44" s="6" t="n">
        <v>5734983.33104734</v>
      </c>
      <c r="E44" s="6" t="n">
        <v>557379.459071295</v>
      </c>
      <c r="F44" s="6" t="n">
        <v>8428936.50053898</v>
      </c>
      <c r="G44" s="6" t="n">
        <v>601923.098557715</v>
      </c>
      <c r="H44" s="6" t="n">
        <v>6567243.81648216</v>
      </c>
      <c r="I44" s="112" t="n">
        <v>1</v>
      </c>
      <c r="J44" s="112" t="n">
        <v>1</v>
      </c>
      <c r="K44" s="112" t="str">
        <f aca="false">IF(C44=3,"03/",IF(C44=6,"06/",IF(C44=9,"09/",IF(C44=12,"12/"))))</f>
        <v>09/</v>
      </c>
    </row>
    <row r="45" customFormat="false" ht="12.8" hidden="false" customHeight="false" outlineLevel="0" collapsed="false">
      <c r="A45" s="6" t="n">
        <v>22</v>
      </c>
      <c r="B45" s="6" t="n">
        <v>2010</v>
      </c>
      <c r="C45" s="6" t="n">
        <v>9</v>
      </c>
      <c r="D45" s="6" t="n">
        <v>307734.657424615</v>
      </c>
      <c r="E45" s="6" t="n">
        <v>98924.6457334412</v>
      </c>
      <c r="F45" s="6" t="n">
        <v>156914.647870159</v>
      </c>
      <c r="G45" s="6" t="n">
        <v>46481.8699864696</v>
      </c>
      <c r="H45" s="6" t="n">
        <v>369558.326143768</v>
      </c>
      <c r="I45" s="112" t="n">
        <v>0.960142647371527</v>
      </c>
      <c r="J45" s="112" t="n">
        <v>0.961074975603633</v>
      </c>
      <c r="K45" s="112" t="str">
        <f aca="false">IF(C45=3,"03/",IF(C45=6,"06/",IF(C45=9,"09/",IF(C45=12,"12/"))))</f>
        <v>09/</v>
      </c>
    </row>
    <row r="46" customFormat="false" ht="12.8" hidden="false" customHeight="false" outlineLevel="0" collapsed="false">
      <c r="A46" s="6" t="n">
        <v>23</v>
      </c>
      <c r="B46" s="6" t="n">
        <v>2010</v>
      </c>
      <c r="C46" s="6" t="n">
        <v>9</v>
      </c>
      <c r="D46" s="6" t="n">
        <v>1905740.62153863</v>
      </c>
      <c r="E46" s="6" t="n">
        <v>839883.241081282</v>
      </c>
      <c r="F46" s="6" t="n">
        <v>130993.712470692</v>
      </c>
      <c r="G46" s="6" t="n">
        <v>101344.313432215</v>
      </c>
      <c r="H46" s="6" t="n">
        <v>2445759.81184407</v>
      </c>
      <c r="I46" s="112" t="n">
        <v>1</v>
      </c>
      <c r="J46" s="112" t="n">
        <v>1</v>
      </c>
      <c r="K46" s="112" t="str">
        <f aca="false">IF(C46=3,"03/",IF(C46=6,"06/",IF(C46=9,"09/",IF(C46=12,"12/"))))</f>
        <v>09/</v>
      </c>
    </row>
    <row r="47" customFormat="false" ht="12.8" hidden="false" customHeight="false" outlineLevel="0" collapsed="false">
      <c r="A47" s="6" t="n">
        <v>1</v>
      </c>
      <c r="B47" s="6" t="n">
        <v>2010</v>
      </c>
      <c r="C47" s="6" t="n">
        <v>12</v>
      </c>
      <c r="D47" s="6" t="n">
        <v>249041.412166877</v>
      </c>
      <c r="E47" s="6" t="n">
        <v>115683.370134767</v>
      </c>
      <c r="F47" s="6" t="n">
        <v>709653.862307526</v>
      </c>
      <c r="G47" s="6" t="n">
        <v>41248.4595902863</v>
      </c>
      <c r="H47" s="6" t="n">
        <v>344056.945796007</v>
      </c>
      <c r="I47" s="112" t="n">
        <v>0.95104987198585</v>
      </c>
      <c r="J47" s="112" t="n">
        <v>0.952756446800553</v>
      </c>
      <c r="K47" s="112" t="str">
        <f aca="false">IF(C47=3,"03/",IF(C47=6,"06/",IF(C47=9,"09/",IF(C47=12,"12/"))))</f>
        <v>12/</v>
      </c>
    </row>
    <row r="48" customFormat="false" ht="12.8" hidden="false" customHeight="false" outlineLevel="0" collapsed="false">
      <c r="A48" s="6" t="n">
        <v>3</v>
      </c>
      <c r="B48" s="6" t="n">
        <v>2010</v>
      </c>
      <c r="C48" s="6" t="n">
        <v>12</v>
      </c>
      <c r="D48" s="6" t="n">
        <v>7114.87088416685</v>
      </c>
      <c r="E48" s="6" t="n">
        <v>1166.91557281383</v>
      </c>
      <c r="F48" s="6" t="n">
        <v>121981.92339849</v>
      </c>
      <c r="G48" s="6" t="n">
        <v>18196.2081548489</v>
      </c>
      <c r="H48" s="6" t="n">
        <v>14437.3097102841</v>
      </c>
      <c r="I48" s="112" t="n">
        <v>1</v>
      </c>
      <c r="J48" s="112" t="n">
        <v>1</v>
      </c>
      <c r="K48" s="112" t="str">
        <f aca="false">IF(C48=3,"03/",IF(C48=6,"06/",IF(C48=9,"09/",IF(C48=12,"12/"))))</f>
        <v>12/</v>
      </c>
    </row>
    <row r="49" customFormat="false" ht="12.8" hidden="false" customHeight="false" outlineLevel="0" collapsed="false">
      <c r="A49" s="6" t="n">
        <v>5</v>
      </c>
      <c r="B49" s="6" t="n">
        <v>2010</v>
      </c>
      <c r="C49" s="6" t="n">
        <v>12</v>
      </c>
      <c r="D49" s="6" t="n">
        <v>7025.91319475952</v>
      </c>
      <c r="E49" s="6" t="n">
        <v>6725.89902656224</v>
      </c>
      <c r="F49" s="6" t="n">
        <v>122447.643066564</v>
      </c>
      <c r="G49" s="6" t="n">
        <v>3195.49974498497</v>
      </c>
      <c r="H49" s="6" t="n">
        <v>11782.5331754222</v>
      </c>
      <c r="I49" s="112" t="n">
        <v>0.966452485383536</v>
      </c>
      <c r="J49" s="112" t="n">
        <v>1</v>
      </c>
      <c r="K49" s="112" t="str">
        <f aca="false">IF(C49=3,"03/",IF(C49=6,"06/",IF(C49=9,"09/",IF(C49=12,"12/"))))</f>
        <v>12/</v>
      </c>
    </row>
    <row r="50" customFormat="false" ht="12.8" hidden="false" customHeight="false" outlineLevel="0" collapsed="false">
      <c r="A50" s="6" t="n">
        <v>9</v>
      </c>
      <c r="B50" s="6" t="n">
        <v>2010</v>
      </c>
      <c r="C50" s="6" t="n">
        <v>12</v>
      </c>
      <c r="D50" s="6" t="n">
        <v>163872.273767245</v>
      </c>
      <c r="E50" s="6" t="n">
        <v>90150.7690064427</v>
      </c>
      <c r="F50" s="6" t="n">
        <v>2226551.66073926</v>
      </c>
      <c r="G50" s="6" t="n">
        <v>60027.2533973322</v>
      </c>
      <c r="H50" s="6" t="n">
        <v>282327.286420997</v>
      </c>
      <c r="I50" s="112" t="n">
        <v>1</v>
      </c>
      <c r="J50" s="112" t="n">
        <v>1</v>
      </c>
      <c r="K50" s="112" t="str">
        <f aca="false">IF(C50=3,"03/",IF(C50=6,"06/",IF(C50=9,"09/",IF(C50=12,"12/"))))</f>
        <v>12/</v>
      </c>
    </row>
    <row r="51" customFormat="false" ht="12.8" hidden="false" customHeight="false" outlineLevel="0" collapsed="false">
      <c r="A51" s="6" t="n">
        <v>10</v>
      </c>
      <c r="B51" s="6" t="n">
        <v>2010</v>
      </c>
      <c r="C51" s="6" t="n">
        <v>12</v>
      </c>
      <c r="D51" s="6" t="n">
        <v>134619.14809959</v>
      </c>
      <c r="E51" s="6" t="n">
        <v>35218.5236632049</v>
      </c>
      <c r="F51" s="6" t="n">
        <v>196519.745779736</v>
      </c>
      <c r="G51" s="6" t="n">
        <v>15046.0593887775</v>
      </c>
      <c r="H51" s="6" t="n">
        <v>119006.201474394</v>
      </c>
      <c r="I51" s="112" t="n">
        <v>0.682491267602645</v>
      </c>
      <c r="J51" s="112" t="n">
        <v>0.706730249369797</v>
      </c>
      <c r="K51" s="112" t="str">
        <f aca="false">IF(C51=3,"03/",IF(C51=6,"06/",IF(C51=9,"09/",IF(C51=12,"12/"))))</f>
        <v>12/</v>
      </c>
    </row>
    <row r="52" customFormat="false" ht="12.8" hidden="false" customHeight="false" outlineLevel="0" collapsed="false">
      <c r="A52" s="6" t="n">
        <v>11</v>
      </c>
      <c r="B52" s="6" t="n">
        <v>2010</v>
      </c>
      <c r="C52" s="6" t="n">
        <v>12</v>
      </c>
      <c r="D52" s="6" t="n">
        <v>412198.535882023</v>
      </c>
      <c r="E52" s="6" t="n">
        <v>77468.1933264286</v>
      </c>
      <c r="F52" s="6" t="n">
        <v>375984.03495114</v>
      </c>
      <c r="G52" s="6" t="n">
        <v>55420.6405007682</v>
      </c>
      <c r="H52" s="6" t="n">
        <v>500374.793037307</v>
      </c>
      <c r="I52" s="112" t="n">
        <v>0.946594367863127</v>
      </c>
      <c r="J52" s="112" t="n">
        <v>0.95880671585737</v>
      </c>
      <c r="K52" s="112" t="str">
        <f aca="false">IF(C52=3,"03/",IF(C52=6,"06/",IF(C52=9,"09/",IF(C52=12,"12/"))))</f>
        <v>12/</v>
      </c>
    </row>
    <row r="53" customFormat="false" ht="12.8" hidden="false" customHeight="false" outlineLevel="0" collapsed="false">
      <c r="A53" s="6" t="n">
        <v>12</v>
      </c>
      <c r="B53" s="6" t="n">
        <v>2010</v>
      </c>
      <c r="C53" s="6" t="n">
        <v>12</v>
      </c>
      <c r="D53" s="6" t="n">
        <v>301446.212569894</v>
      </c>
      <c r="E53" s="6" t="n">
        <v>93810.2441510815</v>
      </c>
      <c r="F53" s="6" t="n">
        <v>359071.608353229</v>
      </c>
      <c r="G53" s="6" t="n">
        <v>17585.7142079358</v>
      </c>
      <c r="H53" s="6" t="n">
        <v>324282.174721283</v>
      </c>
      <c r="I53" s="112" t="n">
        <v>0.925804933477871</v>
      </c>
      <c r="J53" s="112" t="n">
        <v>0.996663092815755</v>
      </c>
      <c r="K53" s="112" t="str">
        <f aca="false">IF(C53=3,"03/",IF(C53=6,"06/",IF(C53=9,"09/",IF(C53=12,"12/"))))</f>
        <v>12/</v>
      </c>
    </row>
    <row r="54" customFormat="false" ht="12.8" hidden="false" customHeight="false" outlineLevel="0" collapsed="false">
      <c r="A54" s="6" t="n">
        <v>13</v>
      </c>
      <c r="B54" s="6" t="n">
        <v>2010</v>
      </c>
      <c r="C54" s="6" t="n">
        <v>12</v>
      </c>
      <c r="D54" s="6" t="n">
        <v>487639.889304701</v>
      </c>
      <c r="E54" s="6" t="n">
        <v>162199.520352703</v>
      </c>
      <c r="F54" s="6" t="n">
        <v>1013924.045449</v>
      </c>
      <c r="G54" s="6" t="n">
        <v>83747.5596375345</v>
      </c>
      <c r="H54" s="6" t="n">
        <v>682108.375422809</v>
      </c>
      <c r="I54" s="112" t="n">
        <v>0.997510284736194</v>
      </c>
      <c r="J54" s="112" t="n">
        <v>0.999555685313766</v>
      </c>
      <c r="K54" s="112" t="str">
        <f aca="false">IF(C54=3,"03/",IF(C54=6,"06/",IF(C54=9,"09/",IF(C54=12,"12/"))))</f>
        <v>12/</v>
      </c>
    </row>
    <row r="55" customFormat="false" ht="12.8" hidden="false" customHeight="false" outlineLevel="0" collapsed="false">
      <c r="A55" s="6" t="n">
        <v>14</v>
      </c>
      <c r="B55" s="6" t="n">
        <v>2010</v>
      </c>
      <c r="C55" s="6" t="n">
        <v>12</v>
      </c>
      <c r="D55" s="6" t="n">
        <v>3950251.66728517</v>
      </c>
      <c r="E55" s="6" t="n">
        <v>220629.023877543</v>
      </c>
      <c r="F55" s="6" t="n">
        <v>5467643.09367969</v>
      </c>
      <c r="G55" s="6" t="n">
        <v>798770.280141056</v>
      </c>
      <c r="H55" s="6" t="n">
        <v>5205633.04581197</v>
      </c>
      <c r="I55" s="112" t="n">
        <v>1</v>
      </c>
      <c r="J55" s="112" t="n">
        <v>1</v>
      </c>
      <c r="K55" s="112" t="str">
        <f aca="false">IF(C55=3,"03/",IF(C55=6,"06/",IF(C55=9,"09/",IF(C55=12,"12/"))))</f>
        <v>12/</v>
      </c>
    </row>
    <row r="56" customFormat="false" ht="12.8" hidden="false" customHeight="false" outlineLevel="0" collapsed="false">
      <c r="A56" s="6" t="n">
        <v>15</v>
      </c>
      <c r="B56" s="6" t="n">
        <v>2010</v>
      </c>
      <c r="C56" s="6" t="n">
        <v>12</v>
      </c>
      <c r="D56" s="6" t="n">
        <v>18946.2435753421</v>
      </c>
      <c r="E56" s="6" t="n">
        <v>6704.96780552522</v>
      </c>
      <c r="F56" s="6" t="n">
        <v>12855.2582535694</v>
      </c>
      <c r="G56" s="6" t="n">
        <v>4317.06433888526</v>
      </c>
      <c r="H56" s="6" t="n">
        <v>26434.3879013358</v>
      </c>
      <c r="I56" s="112" t="n">
        <v>1</v>
      </c>
      <c r="J56" s="112" t="n">
        <v>1</v>
      </c>
      <c r="K56" s="112" t="str">
        <f aca="false">IF(C56=3,"03/",IF(C56=6,"06/",IF(C56=9,"09/",IF(C56=12,"12/"))))</f>
        <v>12/</v>
      </c>
    </row>
    <row r="57" customFormat="false" ht="12.8" hidden="false" customHeight="false" outlineLevel="0" collapsed="false">
      <c r="A57" s="6" t="n">
        <v>17</v>
      </c>
      <c r="B57" s="6" t="n">
        <v>2010</v>
      </c>
      <c r="C57" s="6" t="n">
        <v>12</v>
      </c>
      <c r="D57" s="6" t="n">
        <v>1456287.95938221</v>
      </c>
      <c r="E57" s="6" t="n">
        <v>731300.233396644</v>
      </c>
      <c r="F57" s="6" t="n">
        <v>2547458.67606832</v>
      </c>
      <c r="G57" s="6" t="n">
        <v>136288.412977293</v>
      </c>
      <c r="H57" s="6" t="n">
        <v>2077064.36862971</v>
      </c>
      <c r="I57" s="112" t="n">
        <v>1</v>
      </c>
      <c r="J57" s="112" t="n">
        <v>1</v>
      </c>
      <c r="K57" s="112" t="str">
        <f aca="false">IF(C57=3,"03/",IF(C57=6,"06/",IF(C57=9,"09/",IF(C57=12,"12/"))))</f>
        <v>12/</v>
      </c>
    </row>
    <row r="58" customFormat="false" ht="12.8" hidden="false" customHeight="false" outlineLevel="0" collapsed="false">
      <c r="A58" s="6" t="n">
        <v>18</v>
      </c>
      <c r="B58" s="6" t="n">
        <v>2010</v>
      </c>
      <c r="C58" s="6" t="n">
        <v>12</v>
      </c>
      <c r="D58" s="6" t="n">
        <v>1487749.32886927</v>
      </c>
      <c r="E58" s="6" t="n">
        <v>337662.457769197</v>
      </c>
      <c r="F58" s="6" t="n">
        <v>1305537.81693675</v>
      </c>
      <c r="G58" s="6" t="n">
        <v>90204.841327455</v>
      </c>
      <c r="H58" s="6" t="n">
        <v>1448958.54348241</v>
      </c>
      <c r="I58" s="112" t="n">
        <v>0.956881909432649</v>
      </c>
      <c r="J58" s="112" t="n">
        <v>0.968290020306749</v>
      </c>
      <c r="K58" s="112" t="str">
        <f aca="false">IF(C58=3,"03/",IF(C58=6,"06/",IF(C58=9,"09/",IF(C58=12,"12/"))))</f>
        <v>12/</v>
      </c>
    </row>
    <row r="59" customFormat="false" ht="12.8" hidden="false" customHeight="false" outlineLevel="0" collapsed="false">
      <c r="A59" s="6" t="n">
        <v>21</v>
      </c>
      <c r="B59" s="6" t="n">
        <v>2010</v>
      </c>
      <c r="C59" s="6" t="n">
        <v>12</v>
      </c>
      <c r="D59" s="6" t="n">
        <v>6517134.51647585</v>
      </c>
      <c r="E59" s="6" t="n">
        <v>640029.644064721</v>
      </c>
      <c r="F59" s="6" t="n">
        <v>8375973.46311043</v>
      </c>
      <c r="G59" s="6" t="n">
        <v>649342.293157774</v>
      </c>
      <c r="H59" s="6" t="n">
        <v>7376748.36763468</v>
      </c>
      <c r="I59" s="112" t="n">
        <v>1</v>
      </c>
      <c r="J59" s="112" t="n">
        <v>1</v>
      </c>
      <c r="K59" s="112" t="str">
        <f aca="false">IF(C59=3,"03/",IF(C59=6,"06/",IF(C59=9,"09/",IF(C59=12,"12/"))))</f>
        <v>12/</v>
      </c>
    </row>
    <row r="60" customFormat="false" ht="12.8" hidden="false" customHeight="false" outlineLevel="0" collapsed="false">
      <c r="A60" s="6" t="n">
        <v>22</v>
      </c>
      <c r="B60" s="6" t="n">
        <v>2010</v>
      </c>
      <c r="C60" s="6" t="n">
        <v>12</v>
      </c>
      <c r="D60" s="6" t="n">
        <v>337716.53009021</v>
      </c>
      <c r="E60" s="6" t="n">
        <v>98095.9116584113</v>
      </c>
      <c r="F60" s="6" t="n">
        <v>169167.872689611</v>
      </c>
      <c r="G60" s="6" t="n">
        <v>41562.4279058416</v>
      </c>
      <c r="H60" s="6" t="n">
        <v>362090.936987819</v>
      </c>
      <c r="I60" s="112" t="n">
        <v>0.834549007965525</v>
      </c>
      <c r="J60" s="112" t="n">
        <v>0.843473524218453</v>
      </c>
      <c r="K60" s="112" t="str">
        <f aca="false">IF(C60=3,"03/",IF(C60=6,"06/",IF(C60=9,"09/",IF(C60=12,"12/"))))</f>
        <v>12/</v>
      </c>
    </row>
    <row r="61" customFormat="false" ht="12.8" hidden="false" customHeight="false" outlineLevel="0" collapsed="false">
      <c r="A61" s="6" t="n">
        <v>23</v>
      </c>
      <c r="B61" s="6" t="n">
        <v>2010</v>
      </c>
      <c r="C61" s="6" t="n">
        <v>12</v>
      </c>
      <c r="D61" s="6" t="n">
        <v>2267899.54362947</v>
      </c>
      <c r="E61" s="6" t="n">
        <v>934040.040361214</v>
      </c>
      <c r="F61" s="6" t="n">
        <v>160777.941590605</v>
      </c>
      <c r="G61" s="6" t="n">
        <v>115449.63816652</v>
      </c>
      <c r="H61" s="6" t="n">
        <v>2925626.53508099</v>
      </c>
      <c r="I61" s="112" t="n">
        <v>1</v>
      </c>
      <c r="J61" s="112" t="n">
        <v>1</v>
      </c>
      <c r="K61" s="112" t="str">
        <f aca="false">IF(C61=3,"03/",IF(C61=6,"06/",IF(C61=9,"09/",IF(C61=12,"12/"))))</f>
        <v>12/</v>
      </c>
    </row>
    <row r="62" customFormat="false" ht="12.8" hidden="false" customHeight="false" outlineLevel="0" collapsed="false">
      <c r="A62" s="6" t="n">
        <v>1</v>
      </c>
      <c r="B62" s="6" t="n">
        <v>2011</v>
      </c>
      <c r="C62" s="6" t="n">
        <v>3</v>
      </c>
      <c r="D62" s="6" t="n">
        <v>116442.692460887</v>
      </c>
      <c r="E62" s="6" t="n">
        <v>40783.7184485592</v>
      </c>
      <c r="F62" s="6" t="n">
        <v>699258.920143195</v>
      </c>
      <c r="G62" s="6" t="n">
        <v>22222.2908096253</v>
      </c>
      <c r="H62" s="6" t="n">
        <v>209896.866936888</v>
      </c>
      <c r="I62" s="112" t="n">
        <v>0.984174351228742</v>
      </c>
      <c r="J62" s="112" t="n">
        <v>0.995376222783886</v>
      </c>
      <c r="K62" s="112" t="str">
        <f aca="false">IF(C62=3,"03/",IF(C62=6,"06/",IF(C62=9,"09/",IF(C62=12,"12/"))))</f>
        <v>03/</v>
      </c>
    </row>
    <row r="63" customFormat="false" ht="12.8" hidden="false" customHeight="false" outlineLevel="0" collapsed="false">
      <c r="A63" s="6" t="n">
        <v>3</v>
      </c>
      <c r="B63" s="6" t="n">
        <v>2011</v>
      </c>
      <c r="C63" s="6" t="n">
        <v>3</v>
      </c>
      <c r="D63" s="6" t="n">
        <v>4154.65401697079</v>
      </c>
      <c r="E63" s="6" t="n">
        <v>1283.85620032622</v>
      </c>
      <c r="F63" s="6" t="n">
        <v>110123.872355568</v>
      </c>
      <c r="G63" s="6" t="n">
        <v>1527.34616935361</v>
      </c>
      <c r="H63" s="6" t="n">
        <v>8137.33260127189</v>
      </c>
      <c r="I63" s="112" t="n">
        <v>0.873259233791019</v>
      </c>
      <c r="J63" s="112" t="n">
        <v>1</v>
      </c>
      <c r="K63" s="112" t="str">
        <f aca="false">IF(C63=3,"03/",IF(C63=6,"06/",IF(C63=9,"09/",IF(C63=12,"12/"))))</f>
        <v>03/</v>
      </c>
    </row>
    <row r="64" customFormat="false" ht="12.8" hidden="false" customHeight="false" outlineLevel="0" collapsed="false">
      <c r="A64" s="6" t="n">
        <v>4</v>
      </c>
      <c r="B64" s="6" t="n">
        <v>2011</v>
      </c>
      <c r="C64" s="6" t="n">
        <v>3</v>
      </c>
      <c r="D64" s="6" t="n">
        <v>230676.947929966</v>
      </c>
      <c r="E64" s="6" t="n">
        <v>11231.1876622702</v>
      </c>
      <c r="F64" s="6" t="n">
        <v>338886.955074438</v>
      </c>
      <c r="G64" s="6" t="n">
        <v>13792.0891546981</v>
      </c>
      <c r="H64" s="6" t="n">
        <v>246282.441399449</v>
      </c>
      <c r="I64" s="112" t="n">
        <v>1</v>
      </c>
      <c r="J64" s="112" t="n">
        <v>1</v>
      </c>
      <c r="K64" s="112" t="str">
        <f aca="false">IF(C64=3,"03/",IF(C64=6,"06/",IF(C64=9,"09/",IF(C64=12,"12/"))))</f>
        <v>03/</v>
      </c>
    </row>
    <row r="65" customFormat="false" ht="12.8" hidden="false" customHeight="false" outlineLevel="0" collapsed="false">
      <c r="A65" s="6" t="n">
        <v>5</v>
      </c>
      <c r="B65" s="6" t="n">
        <v>2011</v>
      </c>
      <c r="C65" s="6" t="n">
        <v>3</v>
      </c>
      <c r="D65" s="6" t="n">
        <v>7284.26634614797</v>
      </c>
      <c r="E65" s="6" t="n">
        <v>3063.20597398789</v>
      </c>
      <c r="F65" s="6" t="n">
        <v>119650.630234647</v>
      </c>
      <c r="G65" s="6" t="n">
        <v>3373.10229820457</v>
      </c>
      <c r="H65" s="6" t="n">
        <v>11944.630298791</v>
      </c>
      <c r="I65" s="112" t="n">
        <v>0.731110258126296</v>
      </c>
      <c r="J65" s="112" t="n">
        <v>0.88144037955291</v>
      </c>
      <c r="K65" s="112" t="str">
        <f aca="false">IF(C65=3,"03/",IF(C65=6,"06/",IF(C65=9,"09/",IF(C65=12,"12/"))))</f>
        <v>03/</v>
      </c>
    </row>
    <row r="66" customFormat="false" ht="12.8" hidden="false" customHeight="false" outlineLevel="0" collapsed="false">
      <c r="A66" s="6" t="n">
        <v>9</v>
      </c>
      <c r="B66" s="6" t="n">
        <v>2011</v>
      </c>
      <c r="C66" s="6" t="n">
        <v>3</v>
      </c>
      <c r="D66" s="6" t="n">
        <v>276989.421129798</v>
      </c>
      <c r="E66" s="6" t="n">
        <v>151733.413426353</v>
      </c>
      <c r="F66" s="6" t="n">
        <v>2261533.12959931</v>
      </c>
      <c r="G66" s="6" t="n">
        <v>113580.408279523</v>
      </c>
      <c r="H66" s="6" t="n">
        <v>414327.980023581</v>
      </c>
      <c r="I66" s="112" t="n">
        <v>0.666925099671296</v>
      </c>
      <c r="J66" s="112" t="n">
        <v>0.668399552766066</v>
      </c>
      <c r="K66" s="112" t="str">
        <f aca="false">IF(C66=3,"03/",IF(C66=6,"06/",IF(C66=9,"09/",IF(C66=12,"12/"))))</f>
        <v>03/</v>
      </c>
    </row>
    <row r="67" customFormat="false" ht="12.8" hidden="false" customHeight="false" outlineLevel="0" collapsed="false">
      <c r="A67" s="6" t="n">
        <v>10</v>
      </c>
      <c r="B67" s="6" t="n">
        <v>2011</v>
      </c>
      <c r="C67" s="6" t="n">
        <v>3</v>
      </c>
      <c r="D67" s="6" t="n">
        <v>94782.3015797866</v>
      </c>
      <c r="E67" s="6" t="n">
        <v>23722.3933460808</v>
      </c>
      <c r="F67" s="6" t="n">
        <v>192493.293696126</v>
      </c>
      <c r="G67" s="6" t="n">
        <v>14699.6426756184</v>
      </c>
      <c r="H67" s="6" t="n">
        <v>58975.6543163116</v>
      </c>
      <c r="I67" s="112" t="n">
        <v>0.383460764267938</v>
      </c>
      <c r="J67" s="112" t="n">
        <v>0.432819045302388</v>
      </c>
      <c r="K67" s="112" t="str">
        <f aca="false">IF(C67=3,"03/",IF(C67=6,"06/",IF(C67=9,"09/",IF(C67=12,"12/"))))</f>
        <v>03/</v>
      </c>
    </row>
    <row r="68" customFormat="false" ht="12.8" hidden="false" customHeight="false" outlineLevel="0" collapsed="false">
      <c r="A68" s="6" t="n">
        <v>11</v>
      </c>
      <c r="B68" s="6" t="n">
        <v>2011</v>
      </c>
      <c r="C68" s="6" t="n">
        <v>3</v>
      </c>
      <c r="D68" s="6" t="n">
        <v>431082.814255955</v>
      </c>
      <c r="E68" s="6" t="n">
        <v>66566.411532564</v>
      </c>
      <c r="F68" s="6" t="n">
        <v>366750.380621041</v>
      </c>
      <c r="G68" s="6" t="n">
        <v>46162.6332188915</v>
      </c>
      <c r="H68" s="6" t="n">
        <v>509849.26514573</v>
      </c>
      <c r="I68" s="112" t="n">
        <v>1</v>
      </c>
      <c r="J68" s="112" t="n">
        <v>1</v>
      </c>
      <c r="K68" s="112" t="str">
        <f aca="false">IF(C68=3,"03/",IF(C68=6,"06/",IF(C68=9,"09/",IF(C68=12,"12/"))))</f>
        <v>03/</v>
      </c>
    </row>
    <row r="69" customFormat="false" ht="12.8" hidden="false" customHeight="false" outlineLevel="0" collapsed="false">
      <c r="A69" s="6" t="n">
        <v>12</v>
      </c>
      <c r="B69" s="6" t="n">
        <v>2011</v>
      </c>
      <c r="C69" s="6" t="n">
        <v>3</v>
      </c>
      <c r="D69" s="6" t="n">
        <v>207710.56539681</v>
      </c>
      <c r="E69" s="6" t="n">
        <v>88923.217779624</v>
      </c>
      <c r="F69" s="6" t="n">
        <v>349826.976410109</v>
      </c>
      <c r="G69" s="6" t="n">
        <v>16981.29693084</v>
      </c>
      <c r="H69" s="6" t="n">
        <v>227794.231023929</v>
      </c>
      <c r="I69" s="112" t="n">
        <v>0.808946293535949</v>
      </c>
      <c r="J69" s="112" t="n">
        <v>0.817420784562078</v>
      </c>
      <c r="K69" s="112" t="str">
        <f aca="false">IF(C69=3,"03/",IF(C69=6,"06/",IF(C69=9,"09/",IF(C69=12,"12/"))))</f>
        <v>03/</v>
      </c>
    </row>
    <row r="70" customFormat="false" ht="12.8" hidden="false" customHeight="false" outlineLevel="0" collapsed="false">
      <c r="A70" s="6" t="n">
        <v>13</v>
      </c>
      <c r="B70" s="6" t="n">
        <v>2011</v>
      </c>
      <c r="C70" s="6" t="n">
        <v>3</v>
      </c>
      <c r="D70" s="6" t="n">
        <v>506808.194623472</v>
      </c>
      <c r="E70" s="6" t="n">
        <v>146349.390474852</v>
      </c>
      <c r="F70" s="6" t="n">
        <v>995480.643372044</v>
      </c>
      <c r="G70" s="6" t="n">
        <v>87780.6879249571</v>
      </c>
      <c r="H70" s="6" t="n">
        <v>704963.055781249</v>
      </c>
      <c r="I70" s="112" t="n">
        <v>0.804863217943889</v>
      </c>
      <c r="J70" s="112" t="n">
        <v>0.806248566086761</v>
      </c>
      <c r="K70" s="112" t="str">
        <f aca="false">IF(C70=3,"03/",IF(C70=6,"06/",IF(C70=9,"09/",IF(C70=12,"12/"))))</f>
        <v>03/</v>
      </c>
    </row>
    <row r="71" customFormat="false" ht="12.8" hidden="false" customHeight="false" outlineLevel="0" collapsed="false">
      <c r="A71" s="6" t="n">
        <v>14</v>
      </c>
      <c r="B71" s="6" t="n">
        <v>2011</v>
      </c>
      <c r="C71" s="6" t="n">
        <v>3</v>
      </c>
      <c r="D71" s="6" t="n">
        <v>3848789.75042305</v>
      </c>
      <c r="E71" s="6" t="n">
        <v>551950.894335738</v>
      </c>
      <c r="F71" s="6" t="n">
        <v>5406168.61959277</v>
      </c>
      <c r="G71" s="6" t="n">
        <v>675356.037729164</v>
      </c>
      <c r="H71" s="6" t="n">
        <v>4993742.5856909</v>
      </c>
      <c r="I71" s="112" t="n">
        <v>0.971034076722804</v>
      </c>
      <c r="J71" s="112" t="n">
        <v>1</v>
      </c>
      <c r="K71" s="112" t="str">
        <f aca="false">IF(C71=3,"03/",IF(C71=6,"06/",IF(C71=9,"09/",IF(C71=12,"12/"))))</f>
        <v>03/</v>
      </c>
    </row>
    <row r="72" customFormat="false" ht="12.8" hidden="false" customHeight="false" outlineLevel="0" collapsed="false">
      <c r="A72" s="6" t="n">
        <v>15</v>
      </c>
      <c r="B72" s="6" t="n">
        <v>2011</v>
      </c>
      <c r="C72" s="6" t="n">
        <v>3</v>
      </c>
      <c r="D72" s="6" t="n">
        <v>18937.7303183398</v>
      </c>
      <c r="E72" s="6" t="n">
        <v>5670.08109693145</v>
      </c>
      <c r="F72" s="6" t="n">
        <v>12424.7993286213</v>
      </c>
      <c r="G72" s="6" t="n">
        <v>3946.92131612225</v>
      </c>
      <c r="H72" s="6" t="n">
        <v>25423.4176751602</v>
      </c>
      <c r="I72" s="112" t="n">
        <v>1</v>
      </c>
      <c r="J72" s="112" t="n">
        <v>1</v>
      </c>
      <c r="K72" s="112" t="str">
        <f aca="false">IF(C72=3,"03/",IF(C72=6,"06/",IF(C72=9,"09/",IF(C72=12,"12/"))))</f>
        <v>03/</v>
      </c>
    </row>
    <row r="73" customFormat="false" ht="12.8" hidden="false" customHeight="false" outlineLevel="0" collapsed="false">
      <c r="A73" s="6" t="n">
        <v>16</v>
      </c>
      <c r="B73" s="6" t="n">
        <v>2011</v>
      </c>
      <c r="C73" s="6" t="n">
        <v>3</v>
      </c>
      <c r="D73" s="6" t="n">
        <v>4100302.96933895</v>
      </c>
      <c r="E73" s="6" t="n">
        <v>918629.760420421</v>
      </c>
      <c r="F73" s="6" t="n">
        <v>12954636.906679</v>
      </c>
      <c r="G73" s="6" t="n">
        <v>546120.75689553</v>
      </c>
      <c r="H73" s="6" t="n">
        <v>5401062.14115142</v>
      </c>
      <c r="I73" s="112" t="n">
        <v>0.875103200667583</v>
      </c>
      <c r="J73" s="112" t="n">
        <v>1</v>
      </c>
      <c r="K73" s="112" t="str">
        <f aca="false">IF(C73=3,"03/",IF(C73=6,"06/",IF(C73=9,"09/",IF(C73=12,"12/"))))</f>
        <v>03/</v>
      </c>
    </row>
    <row r="74" customFormat="false" ht="12.8" hidden="false" customHeight="false" outlineLevel="0" collapsed="false">
      <c r="A74" s="6" t="n">
        <v>17</v>
      </c>
      <c r="B74" s="6" t="n">
        <v>2011</v>
      </c>
      <c r="C74" s="6" t="n">
        <v>3</v>
      </c>
      <c r="D74" s="6" t="n">
        <v>810716.027783717</v>
      </c>
      <c r="E74" s="6" t="n">
        <v>205222.881167796</v>
      </c>
      <c r="F74" s="6" t="n">
        <v>2506814.36748975</v>
      </c>
      <c r="G74" s="6" t="n">
        <v>231162.225140965</v>
      </c>
      <c r="H74" s="6" t="n">
        <v>1818330.30415778</v>
      </c>
      <c r="I74" s="112" t="n">
        <v>1</v>
      </c>
      <c r="J74" s="112" t="n">
        <v>1</v>
      </c>
      <c r="K74" s="112" t="str">
        <f aca="false">IF(C74=3,"03/",IF(C74=6,"06/",IF(C74=9,"09/",IF(C74=12,"12/"))))</f>
        <v>03/</v>
      </c>
    </row>
    <row r="75" customFormat="false" ht="12.8" hidden="false" customHeight="false" outlineLevel="0" collapsed="false">
      <c r="A75" s="6" t="n">
        <v>18</v>
      </c>
      <c r="B75" s="6" t="n">
        <v>2011</v>
      </c>
      <c r="C75" s="6" t="n">
        <v>3</v>
      </c>
      <c r="D75" s="6" t="n">
        <v>1437845.72710195</v>
      </c>
      <c r="E75" s="6" t="n">
        <v>146095.684143488</v>
      </c>
      <c r="F75" s="6" t="n">
        <v>1305434.86030863</v>
      </c>
      <c r="G75" s="6" t="n">
        <v>70145.543804561</v>
      </c>
      <c r="H75" s="6" t="n">
        <v>1300166.62279694</v>
      </c>
      <c r="I75" s="112" t="n">
        <v>1</v>
      </c>
      <c r="J75" s="112" t="n">
        <v>1</v>
      </c>
      <c r="K75" s="112" t="str">
        <f aca="false">IF(C75=3,"03/",IF(C75=6,"06/",IF(C75=9,"09/",IF(C75=12,"12/"))))</f>
        <v>03/</v>
      </c>
    </row>
    <row r="76" customFormat="false" ht="12.8" hidden="false" customHeight="false" outlineLevel="0" collapsed="false">
      <c r="A76" s="6" t="n">
        <v>21</v>
      </c>
      <c r="B76" s="6" t="n">
        <v>2011</v>
      </c>
      <c r="C76" s="6" t="n">
        <v>3</v>
      </c>
      <c r="D76" s="6" t="n">
        <v>6043664.52122876</v>
      </c>
      <c r="E76" s="6" t="n">
        <v>592559.231897516</v>
      </c>
      <c r="F76" s="6" t="n">
        <v>8324218.81477216</v>
      </c>
      <c r="G76" s="6" t="n">
        <v>587766.055234494</v>
      </c>
      <c r="H76" s="6" t="n">
        <v>6570598.94965576</v>
      </c>
      <c r="I76" s="112" t="n">
        <v>0.915199736828885</v>
      </c>
      <c r="J76" s="112" t="n">
        <v>1</v>
      </c>
      <c r="K76" s="112" t="str">
        <f aca="false">IF(C76=3,"03/",IF(C76=6,"06/",IF(C76=9,"09/",IF(C76=12,"12/"))))</f>
        <v>03/</v>
      </c>
    </row>
    <row r="77" customFormat="false" ht="12.8" hidden="false" customHeight="false" outlineLevel="0" collapsed="false">
      <c r="A77" s="6" t="n">
        <v>22</v>
      </c>
      <c r="B77" s="6" t="n">
        <v>2011</v>
      </c>
      <c r="C77" s="6" t="n">
        <v>3</v>
      </c>
      <c r="D77" s="6" t="n">
        <v>281414.808748694</v>
      </c>
      <c r="E77" s="6" t="n">
        <v>87264.761626948</v>
      </c>
      <c r="F77" s="6" t="n">
        <v>170408.923778048</v>
      </c>
      <c r="G77" s="6" t="n">
        <v>43719.2198933369</v>
      </c>
      <c r="H77" s="6" t="n">
        <v>332316.131364811</v>
      </c>
      <c r="I77" s="112" t="n">
        <v>0.901134496173681</v>
      </c>
      <c r="J77" s="112" t="n">
        <v>0.922004265183228</v>
      </c>
      <c r="K77" s="112" t="str">
        <f aca="false">IF(C77=3,"03/",IF(C77=6,"06/",IF(C77=9,"09/",IF(C77=12,"12/"))))</f>
        <v>03/</v>
      </c>
    </row>
    <row r="78" customFormat="false" ht="12.8" hidden="false" customHeight="false" outlineLevel="0" collapsed="false">
      <c r="A78" s="6" t="n">
        <v>23</v>
      </c>
      <c r="B78" s="6" t="n">
        <v>2011</v>
      </c>
      <c r="C78" s="6" t="n">
        <v>3</v>
      </c>
      <c r="D78" s="6" t="n">
        <v>1706226.16023593</v>
      </c>
      <c r="E78" s="6" t="n">
        <v>745052.061590905</v>
      </c>
      <c r="F78" s="6" t="n">
        <v>158464.293479257</v>
      </c>
      <c r="G78" s="6" t="n">
        <v>88269.370590068</v>
      </c>
      <c r="H78" s="6" t="n">
        <v>2089695.61782117</v>
      </c>
      <c r="I78" s="112" t="n">
        <v>1</v>
      </c>
      <c r="J78" s="112" t="n">
        <v>1</v>
      </c>
      <c r="K78" s="112" t="str">
        <f aca="false">IF(C78=3,"03/",IF(C78=6,"06/",IF(C78=9,"09/",IF(C78=12,"12/"))))</f>
        <v>03/</v>
      </c>
    </row>
    <row r="79" customFormat="false" ht="12.8" hidden="false" customHeight="false" outlineLevel="0" collapsed="false">
      <c r="A79" s="6" t="n">
        <v>1</v>
      </c>
      <c r="B79" s="6" t="n">
        <v>2011</v>
      </c>
      <c r="C79" s="6" t="n">
        <v>6</v>
      </c>
      <c r="D79" s="6" t="n">
        <v>112084.268967179</v>
      </c>
      <c r="E79" s="6" t="n">
        <v>41184.6085312768</v>
      </c>
      <c r="F79" s="6" t="n">
        <v>685363.943977346</v>
      </c>
      <c r="G79" s="6" t="n">
        <v>21944.9730596014</v>
      </c>
      <c r="H79" s="6" t="n">
        <v>207100.225554669</v>
      </c>
      <c r="I79" s="112" t="n">
        <v>1</v>
      </c>
      <c r="J79" s="112" t="n">
        <v>1</v>
      </c>
      <c r="K79" s="112" t="str">
        <f aca="false">IF(C79=3,"03/",IF(C79=6,"06/",IF(C79=9,"09/",IF(C79=12,"12/"))))</f>
        <v>06/</v>
      </c>
    </row>
    <row r="80" customFormat="false" ht="12.8" hidden="false" customHeight="false" outlineLevel="0" collapsed="false">
      <c r="A80" s="6" t="n">
        <v>3</v>
      </c>
      <c r="B80" s="6" t="n">
        <v>2011</v>
      </c>
      <c r="C80" s="6" t="n">
        <v>6</v>
      </c>
      <c r="D80" s="6" t="n">
        <v>15981.8111882635</v>
      </c>
      <c r="E80" s="6" t="n">
        <v>3056.30937928334</v>
      </c>
      <c r="F80" s="6" t="n">
        <v>106226.902420509</v>
      </c>
      <c r="G80" s="6" t="n">
        <v>231.742139747857</v>
      </c>
      <c r="H80" s="6" t="n">
        <v>9644.16745341989</v>
      </c>
      <c r="I80" s="112" t="n">
        <v>1</v>
      </c>
      <c r="J80" s="112" t="n">
        <v>1</v>
      </c>
      <c r="K80" s="112" t="str">
        <f aca="false">IF(C80=3,"03/",IF(C80=6,"06/",IF(C80=9,"09/",IF(C80=12,"12/"))))</f>
        <v>06/</v>
      </c>
    </row>
    <row r="81" customFormat="false" ht="12.8" hidden="false" customHeight="false" outlineLevel="0" collapsed="false">
      <c r="A81" s="6" t="n">
        <v>4</v>
      </c>
      <c r="B81" s="6" t="n">
        <v>2011</v>
      </c>
      <c r="C81" s="6" t="n">
        <v>6</v>
      </c>
      <c r="D81" s="6" t="n">
        <v>224301.20191291</v>
      </c>
      <c r="E81" s="6" t="n">
        <v>17573.7789308792</v>
      </c>
      <c r="F81" s="6" t="n">
        <v>334758.238029251</v>
      </c>
      <c r="G81" s="6" t="n">
        <v>15157.2793722041</v>
      </c>
      <c r="H81" s="6" t="n">
        <v>209698.088527059</v>
      </c>
      <c r="I81" s="112" t="n">
        <v>0.799760108598198</v>
      </c>
      <c r="J81" s="112" t="n">
        <v>0.821564848600468</v>
      </c>
      <c r="K81" s="112" t="str">
        <f aca="false">IF(C81=3,"03/",IF(C81=6,"06/",IF(C81=9,"09/",IF(C81=12,"12/"))))</f>
        <v>06/</v>
      </c>
    </row>
    <row r="82" customFormat="false" ht="12.8" hidden="false" customHeight="false" outlineLevel="0" collapsed="false">
      <c r="A82" s="6" t="n">
        <v>5</v>
      </c>
      <c r="B82" s="6" t="n">
        <v>2011</v>
      </c>
      <c r="C82" s="6" t="n">
        <v>6</v>
      </c>
      <c r="D82" s="6" t="n">
        <v>6794.41085086834</v>
      </c>
      <c r="E82" s="6" t="n">
        <v>3195.6905213056</v>
      </c>
      <c r="F82" s="6" t="n">
        <v>118636.861933093</v>
      </c>
      <c r="G82" s="6" t="n">
        <v>3314.920172915</v>
      </c>
      <c r="H82" s="6" t="n">
        <v>11608.9377686735</v>
      </c>
      <c r="I82" s="112" t="n">
        <v>0.924708330641326</v>
      </c>
      <c r="J82" s="112" t="n">
        <v>1</v>
      </c>
      <c r="K82" s="112" t="str">
        <f aca="false">IF(C82=3,"03/",IF(C82=6,"06/",IF(C82=9,"09/",IF(C82=12,"12/"))))</f>
        <v>06/</v>
      </c>
    </row>
    <row r="83" customFormat="false" ht="12.8" hidden="false" customHeight="false" outlineLevel="0" collapsed="false">
      <c r="A83" s="6" t="n">
        <v>9</v>
      </c>
      <c r="B83" s="6" t="n">
        <v>2011</v>
      </c>
      <c r="C83" s="6" t="n">
        <v>6</v>
      </c>
      <c r="D83" s="6" t="n">
        <v>277541.439583679</v>
      </c>
      <c r="E83" s="6" t="n">
        <v>120470.647560663</v>
      </c>
      <c r="F83" s="6" t="n">
        <v>5914015.74480276</v>
      </c>
      <c r="G83" s="6" t="n">
        <v>98900.1563645675</v>
      </c>
      <c r="H83" s="6" t="n">
        <v>501177.642312964</v>
      </c>
      <c r="I83" s="112" t="n">
        <v>0.977300101485772</v>
      </c>
      <c r="J83" s="112" t="n">
        <v>1</v>
      </c>
      <c r="K83" s="112" t="str">
        <f aca="false">IF(C83=3,"03/",IF(C83=6,"06/",IF(C83=9,"09/",IF(C83=12,"12/"))))</f>
        <v>06/</v>
      </c>
    </row>
    <row r="84" customFormat="false" ht="12.8" hidden="false" customHeight="false" outlineLevel="0" collapsed="false">
      <c r="A84" s="6" t="n">
        <v>10</v>
      </c>
      <c r="B84" s="6" t="n">
        <v>2011</v>
      </c>
      <c r="C84" s="6" t="n">
        <v>6</v>
      </c>
      <c r="D84" s="6" t="n">
        <v>105387.25698664</v>
      </c>
      <c r="E84" s="6" t="n">
        <v>28359.864174361</v>
      </c>
      <c r="F84" s="6" t="n">
        <v>190985.750387854</v>
      </c>
      <c r="G84" s="6" t="n">
        <v>16327.7451070175</v>
      </c>
      <c r="H84" s="6" t="n">
        <v>105610.602672049</v>
      </c>
      <c r="I84" s="112" t="n">
        <v>0.690894941785441</v>
      </c>
      <c r="J84" s="112" t="n">
        <v>0.699403476166637</v>
      </c>
      <c r="K84" s="112" t="str">
        <f aca="false">IF(C84=3,"03/",IF(C84=6,"06/",IF(C84=9,"09/",IF(C84=12,"12/"))))</f>
        <v>06/</v>
      </c>
    </row>
    <row r="85" customFormat="false" ht="12.8" hidden="false" customHeight="false" outlineLevel="0" collapsed="false">
      <c r="A85" s="6" t="n">
        <v>11</v>
      </c>
      <c r="B85" s="6" t="n">
        <v>2011</v>
      </c>
      <c r="C85" s="6" t="n">
        <v>6</v>
      </c>
      <c r="D85" s="6" t="n">
        <v>417209.740344324</v>
      </c>
      <c r="E85" s="6" t="n">
        <v>66582.2036149478</v>
      </c>
      <c r="F85" s="6" t="n">
        <v>359390.076477233</v>
      </c>
      <c r="G85" s="6" t="n">
        <v>50986.6293262641</v>
      </c>
      <c r="H85" s="6" t="n">
        <v>506662.206286997</v>
      </c>
      <c r="I85" s="112" t="n">
        <v>1</v>
      </c>
      <c r="J85" s="112" t="n">
        <v>1</v>
      </c>
      <c r="K85" s="112" t="str">
        <f aca="false">IF(C85=3,"03/",IF(C85=6,"06/",IF(C85=9,"09/",IF(C85=12,"12/"))))</f>
        <v>06/</v>
      </c>
    </row>
    <row r="86" customFormat="false" ht="12.8" hidden="false" customHeight="false" outlineLevel="0" collapsed="false">
      <c r="A86" s="6" t="n">
        <v>12</v>
      </c>
      <c r="B86" s="6" t="n">
        <v>2011</v>
      </c>
      <c r="C86" s="6" t="n">
        <v>6</v>
      </c>
      <c r="D86" s="6" t="n">
        <v>258463.016035306</v>
      </c>
      <c r="E86" s="6" t="n">
        <v>103919.556768237</v>
      </c>
      <c r="F86" s="6" t="n">
        <v>346775.243478785</v>
      </c>
      <c r="G86" s="6" t="n">
        <v>19070.0270940338</v>
      </c>
      <c r="H86" s="6" t="n">
        <v>277454.116458556</v>
      </c>
      <c r="I86" s="112" t="n">
        <v>0.785268556452747</v>
      </c>
      <c r="J86" s="112" t="n">
        <v>0.799525089821428</v>
      </c>
      <c r="K86" s="112" t="str">
        <f aca="false">IF(C86=3,"03/",IF(C86=6,"06/",IF(C86=9,"09/",IF(C86=12,"12/"))))</f>
        <v>06/</v>
      </c>
    </row>
    <row r="87" customFormat="false" ht="12.8" hidden="false" customHeight="false" outlineLevel="0" collapsed="false">
      <c r="A87" s="6" t="n">
        <v>13</v>
      </c>
      <c r="B87" s="6" t="n">
        <v>2011</v>
      </c>
      <c r="C87" s="6" t="n">
        <v>6</v>
      </c>
      <c r="D87" s="6" t="n">
        <v>546777.106535524</v>
      </c>
      <c r="E87" s="6" t="n">
        <v>157866.775894323</v>
      </c>
      <c r="F87" s="6" t="n">
        <v>978222.195565664</v>
      </c>
      <c r="G87" s="6" t="n">
        <v>93225.8325224804</v>
      </c>
      <c r="H87" s="6" t="n">
        <v>744286.901944541</v>
      </c>
      <c r="I87" s="112" t="n">
        <v>0.92855649468797</v>
      </c>
      <c r="J87" s="112" t="n">
        <v>0.978253726921571</v>
      </c>
      <c r="K87" s="112" t="str">
        <f aca="false">IF(C87=3,"03/",IF(C87=6,"06/",IF(C87=9,"09/",IF(C87=12,"12/"))))</f>
        <v>06/</v>
      </c>
    </row>
    <row r="88" customFormat="false" ht="12.8" hidden="false" customHeight="false" outlineLevel="0" collapsed="false">
      <c r="A88" s="6" t="n">
        <v>14</v>
      </c>
      <c r="B88" s="6" t="n">
        <v>2011</v>
      </c>
      <c r="C88" s="6" t="n">
        <v>6</v>
      </c>
      <c r="D88" s="6" t="n">
        <v>4054911.44881987</v>
      </c>
      <c r="E88" s="6" t="n">
        <v>668092.43740266</v>
      </c>
      <c r="F88" s="6" t="n">
        <v>5465542.64637376</v>
      </c>
      <c r="G88" s="6" t="n">
        <v>788974.511225919</v>
      </c>
      <c r="H88" s="6" t="n">
        <v>5195458.9375337</v>
      </c>
      <c r="I88" s="112" t="n">
        <v>0.952247410242226</v>
      </c>
      <c r="J88" s="112" t="n">
        <v>1</v>
      </c>
      <c r="K88" s="112" t="str">
        <f aca="false">IF(C88=3,"03/",IF(C88=6,"06/",IF(C88=9,"09/",IF(C88=12,"12/"))))</f>
        <v>06/</v>
      </c>
    </row>
    <row r="89" customFormat="false" ht="12.8" hidden="false" customHeight="false" outlineLevel="0" collapsed="false">
      <c r="A89" s="6" t="n">
        <v>15</v>
      </c>
      <c r="B89" s="6" t="n">
        <v>2011</v>
      </c>
      <c r="C89" s="6" t="n">
        <v>6</v>
      </c>
      <c r="D89" s="6" t="n">
        <v>20393.3082978114</v>
      </c>
      <c r="E89" s="6" t="n">
        <v>5948.04825352834</v>
      </c>
      <c r="F89" s="6" t="n">
        <v>12159.7451732916</v>
      </c>
      <c r="G89" s="6" t="n">
        <v>4624.76704975072</v>
      </c>
      <c r="H89" s="6" t="n">
        <v>28804.8762543116</v>
      </c>
      <c r="I89" s="112" t="n">
        <v>1</v>
      </c>
      <c r="J89" s="112" t="n">
        <v>1</v>
      </c>
      <c r="K89" s="112" t="str">
        <f aca="false">IF(C89=3,"03/",IF(C89=6,"06/",IF(C89=9,"09/",IF(C89=12,"12/"))))</f>
        <v>06/</v>
      </c>
    </row>
    <row r="90" customFormat="false" ht="12.8" hidden="false" customHeight="false" outlineLevel="0" collapsed="false">
      <c r="A90" s="6" t="n">
        <v>16</v>
      </c>
      <c r="B90" s="6" t="n">
        <v>2011</v>
      </c>
      <c r="C90" s="6" t="n">
        <v>6</v>
      </c>
      <c r="D90" s="6" t="n">
        <v>3977714.44762995</v>
      </c>
      <c r="E90" s="6" t="n">
        <v>1024293.54052206</v>
      </c>
      <c r="F90" s="6" t="n">
        <v>13063195.2636803</v>
      </c>
      <c r="G90" s="6" t="n">
        <v>542671.240363905</v>
      </c>
      <c r="H90" s="6" t="n">
        <v>5470012.91866367</v>
      </c>
      <c r="I90" s="112" t="n">
        <v>0.887877547876338</v>
      </c>
      <c r="J90" s="112" t="n">
        <v>1</v>
      </c>
      <c r="K90" s="112" t="str">
        <f aca="false">IF(C90=3,"03/",IF(C90=6,"06/",IF(C90=9,"09/",IF(C90=12,"12/"))))</f>
        <v>06/</v>
      </c>
    </row>
    <row r="91" customFormat="false" ht="12.8" hidden="false" customHeight="false" outlineLevel="0" collapsed="false">
      <c r="A91" s="6" t="n">
        <v>17</v>
      </c>
      <c r="B91" s="6" t="n">
        <v>2011</v>
      </c>
      <c r="C91" s="6" t="n">
        <v>6</v>
      </c>
      <c r="D91" s="6" t="n">
        <v>1809136.99621334</v>
      </c>
      <c r="E91" s="6" t="n">
        <v>81467.4378665783</v>
      </c>
      <c r="F91" s="6" t="n">
        <v>2506761.44281604</v>
      </c>
      <c r="G91" s="6" t="n">
        <v>63826.4873009896</v>
      </c>
      <c r="H91" s="6" t="n">
        <v>1940795.07953488</v>
      </c>
      <c r="I91" s="112" t="n">
        <v>1</v>
      </c>
      <c r="J91" s="112" t="n">
        <v>1</v>
      </c>
      <c r="K91" s="112" t="str">
        <f aca="false">IF(C91=3,"03/",IF(C91=6,"06/",IF(C91=9,"09/",IF(C91=12,"12/"))))</f>
        <v>06/</v>
      </c>
    </row>
    <row r="92" customFormat="false" ht="12.8" hidden="false" customHeight="false" outlineLevel="0" collapsed="false">
      <c r="A92" s="6" t="n">
        <v>18</v>
      </c>
      <c r="B92" s="6" t="n">
        <v>2011</v>
      </c>
      <c r="C92" s="6" t="n">
        <v>6</v>
      </c>
      <c r="D92" s="6" t="n">
        <v>1045699.46121312</v>
      </c>
      <c r="E92" s="6" t="n">
        <v>130390.218716392</v>
      </c>
      <c r="F92" s="6" t="n">
        <v>1316313.82596738</v>
      </c>
      <c r="G92" s="6" t="n">
        <v>76980.3726679821</v>
      </c>
      <c r="H92" s="6" t="n">
        <v>1362306.24425299</v>
      </c>
      <c r="I92" s="112" t="n">
        <v>1</v>
      </c>
      <c r="J92" s="112" t="n">
        <v>1</v>
      </c>
      <c r="K92" s="112" t="str">
        <f aca="false">IF(C92=3,"03/",IF(C92=6,"06/",IF(C92=9,"09/",IF(C92=12,"12/"))))</f>
        <v>06/</v>
      </c>
    </row>
    <row r="93" customFormat="false" ht="12.8" hidden="false" customHeight="false" outlineLevel="0" collapsed="false">
      <c r="A93" s="6" t="n">
        <v>21</v>
      </c>
      <c r="B93" s="6" t="n">
        <v>2011</v>
      </c>
      <c r="C93" s="6" t="n">
        <v>6</v>
      </c>
      <c r="D93" s="6" t="n">
        <v>5551429.97780422</v>
      </c>
      <c r="E93" s="6" t="n">
        <v>631258.871509693</v>
      </c>
      <c r="F93" s="6" t="n">
        <v>8319143.14572156</v>
      </c>
      <c r="G93" s="6" t="n">
        <v>614756.48015243</v>
      </c>
      <c r="H93" s="6" t="n">
        <v>6690674.33680469</v>
      </c>
      <c r="I93" s="112" t="n">
        <v>0.948193002533588</v>
      </c>
      <c r="J93" s="112" t="n">
        <v>1</v>
      </c>
      <c r="K93" s="112" t="str">
        <f aca="false">IF(C93=3,"03/",IF(C93=6,"06/",IF(C93=9,"09/",IF(C93=12,"12/"))))</f>
        <v>06/</v>
      </c>
    </row>
    <row r="94" customFormat="false" ht="12.8" hidden="false" customHeight="false" outlineLevel="0" collapsed="false">
      <c r="A94" s="6" t="n">
        <v>22</v>
      </c>
      <c r="B94" s="6" t="n">
        <v>2011</v>
      </c>
      <c r="C94" s="6" t="n">
        <v>6</v>
      </c>
      <c r="D94" s="6" t="n">
        <v>330012.562037023</v>
      </c>
      <c r="E94" s="6" t="n">
        <v>112559.508282749</v>
      </c>
      <c r="F94" s="6" t="n">
        <v>177386.852940911</v>
      </c>
      <c r="G94" s="6" t="n">
        <v>50533.2207919748</v>
      </c>
      <c r="H94" s="6" t="n">
        <v>355902.189344941</v>
      </c>
      <c r="I94" s="112" t="n">
        <v>0.784986739276501</v>
      </c>
      <c r="J94" s="112" t="n">
        <v>0.817562117463905</v>
      </c>
      <c r="K94" s="112" t="str">
        <f aca="false">IF(C94=3,"03/",IF(C94=6,"06/",IF(C94=9,"09/",IF(C94=12,"12/"))))</f>
        <v>06/</v>
      </c>
    </row>
    <row r="95" customFormat="false" ht="12.8" hidden="false" customHeight="false" outlineLevel="0" collapsed="false">
      <c r="A95" s="6" t="n">
        <v>23</v>
      </c>
      <c r="B95" s="6" t="n">
        <v>2011</v>
      </c>
      <c r="C95" s="6" t="n">
        <v>6</v>
      </c>
      <c r="D95" s="6" t="n">
        <v>1867836.60849513</v>
      </c>
      <c r="E95" s="6" t="n">
        <v>817347.809727222</v>
      </c>
      <c r="F95" s="6" t="n">
        <v>200102.620508804</v>
      </c>
      <c r="G95" s="6" t="n">
        <v>105694.567215436</v>
      </c>
      <c r="H95" s="6" t="n">
        <v>2439942.45918875</v>
      </c>
      <c r="I95" s="112" t="n">
        <v>1</v>
      </c>
      <c r="J95" s="112" t="n">
        <v>1</v>
      </c>
      <c r="K95" s="112" t="str">
        <f aca="false">IF(C95=3,"03/",IF(C95=6,"06/",IF(C95=9,"09/",IF(C95=12,"12/"))))</f>
        <v>06/</v>
      </c>
    </row>
    <row r="96" customFormat="false" ht="12.8" hidden="false" customHeight="false" outlineLevel="0" collapsed="false">
      <c r="A96" s="6" t="n">
        <v>1</v>
      </c>
      <c r="B96" s="6" t="n">
        <v>2011</v>
      </c>
      <c r="C96" s="6" t="n">
        <v>9</v>
      </c>
      <c r="D96" s="6" t="n">
        <v>143768.454109722</v>
      </c>
      <c r="E96" s="6" t="n">
        <v>57502.0644559369</v>
      </c>
      <c r="F96" s="6" t="n">
        <v>687854.696138427</v>
      </c>
      <c r="G96" s="6" t="n">
        <v>31835.0012399958</v>
      </c>
      <c r="H96" s="6" t="n">
        <v>305091.936566463</v>
      </c>
      <c r="I96" s="112" t="n">
        <v>1</v>
      </c>
      <c r="J96" s="112" t="n">
        <v>1</v>
      </c>
      <c r="K96" s="112" t="str">
        <f aca="false">IF(C96=3,"03/",IF(C96=6,"06/",IF(C96=9,"09/",IF(C96=12,"12/"))))</f>
        <v>09/</v>
      </c>
    </row>
    <row r="97" customFormat="false" ht="12.8" hidden="false" customHeight="false" outlineLevel="0" collapsed="false">
      <c r="A97" s="6" t="n">
        <v>2</v>
      </c>
      <c r="B97" s="6" t="n">
        <v>2011</v>
      </c>
      <c r="C97" s="6" t="n">
        <v>9</v>
      </c>
      <c r="D97" s="6" t="n">
        <v>46485.5156683607</v>
      </c>
      <c r="E97" s="6" t="n">
        <v>3228.53005946615</v>
      </c>
      <c r="F97" s="6" t="n">
        <v>25135.344420764</v>
      </c>
      <c r="G97" s="6" t="n">
        <v>4753.89835313054</v>
      </c>
      <c r="H97" s="6" t="n">
        <v>49257.0998882215</v>
      </c>
      <c r="I97" s="112" t="n">
        <v>1</v>
      </c>
      <c r="J97" s="112" t="n">
        <v>1</v>
      </c>
      <c r="K97" s="112" t="str">
        <f aca="false">IF(C97=3,"03/",IF(C97=6,"06/",IF(C97=9,"09/",IF(C97=12,"12/"))))</f>
        <v>09/</v>
      </c>
    </row>
    <row r="98" customFormat="false" ht="12.8" hidden="false" customHeight="false" outlineLevel="0" collapsed="false">
      <c r="A98" s="6" t="n">
        <v>3</v>
      </c>
      <c r="B98" s="6" t="n">
        <v>2011</v>
      </c>
      <c r="C98" s="6" t="n">
        <v>9</v>
      </c>
      <c r="D98" s="6" t="n">
        <v>8662.03149768246</v>
      </c>
      <c r="E98" s="6" t="n">
        <v>2073.70330119081</v>
      </c>
      <c r="F98" s="6" t="n">
        <v>102417.34805729</v>
      </c>
      <c r="G98" s="6" t="n">
        <v>800.901435235554</v>
      </c>
      <c r="H98" s="6" t="n">
        <v>11568.2070375725</v>
      </c>
      <c r="I98" s="112" t="n">
        <v>0.951386457280632</v>
      </c>
      <c r="J98" s="112" t="n">
        <v>1</v>
      </c>
      <c r="K98" s="112" t="str">
        <f aca="false">IF(C98=3,"03/",IF(C98=6,"06/",IF(C98=9,"09/",IF(C98=12,"12/"))))</f>
        <v>09/</v>
      </c>
    </row>
    <row r="99" customFormat="false" ht="12.8" hidden="false" customHeight="false" outlineLevel="0" collapsed="false">
      <c r="A99" s="6" t="n">
        <v>4</v>
      </c>
      <c r="B99" s="6" t="n">
        <v>2011</v>
      </c>
      <c r="C99" s="6" t="n">
        <v>9</v>
      </c>
      <c r="D99" s="6" t="n">
        <v>267670.564734638</v>
      </c>
      <c r="E99" s="6" t="n">
        <v>12161.405818442</v>
      </c>
      <c r="F99" s="6" t="n">
        <v>331234.223455594</v>
      </c>
      <c r="G99" s="6" t="n">
        <v>7301.16370627599</v>
      </c>
      <c r="H99" s="6" t="n">
        <v>268522.976428156</v>
      </c>
      <c r="I99" s="112" t="n">
        <v>1</v>
      </c>
      <c r="J99" s="112" t="n">
        <v>1</v>
      </c>
      <c r="K99" s="112" t="str">
        <f aca="false">IF(C99=3,"03/",IF(C99=6,"06/",IF(C99=9,"09/",IF(C99=12,"12/"))))</f>
        <v>09/</v>
      </c>
    </row>
    <row r="100" customFormat="false" ht="12.8" hidden="false" customHeight="false" outlineLevel="0" collapsed="false">
      <c r="A100" s="6" t="n">
        <v>5</v>
      </c>
      <c r="B100" s="6" t="n">
        <v>2011</v>
      </c>
      <c r="C100" s="6" t="n">
        <v>9</v>
      </c>
      <c r="D100" s="6" t="n">
        <v>5393.62252857803</v>
      </c>
      <c r="E100" s="6" t="n">
        <v>2017.20817920324</v>
      </c>
      <c r="F100" s="6" t="n">
        <v>117381.908899057</v>
      </c>
      <c r="G100" s="6" t="n">
        <v>3148.77224018958</v>
      </c>
      <c r="H100" s="6" t="n">
        <v>11451.8935511275</v>
      </c>
      <c r="I100" s="112" t="n">
        <v>1</v>
      </c>
      <c r="J100" s="112" t="n">
        <v>1</v>
      </c>
      <c r="K100" s="112" t="str">
        <f aca="false">IF(C100=3,"03/",IF(C100=6,"06/",IF(C100=9,"09/",IF(C100=12,"12/"))))</f>
        <v>09/</v>
      </c>
    </row>
    <row r="101" customFormat="false" ht="12.8" hidden="false" customHeight="false" outlineLevel="0" collapsed="false">
      <c r="A101" s="6" t="n">
        <v>9</v>
      </c>
      <c r="B101" s="6" t="n">
        <v>2011</v>
      </c>
      <c r="C101" s="6" t="n">
        <v>9</v>
      </c>
      <c r="D101" s="6" t="n">
        <v>289748.526083133</v>
      </c>
      <c r="E101" s="6" t="n">
        <v>92966.0464730167</v>
      </c>
      <c r="F101" s="6" t="n">
        <v>2183948.54688585</v>
      </c>
      <c r="G101" s="6" t="n">
        <v>91950.7958984753</v>
      </c>
      <c r="H101" s="6" t="n">
        <v>572677.75861812</v>
      </c>
      <c r="I101" s="112" t="n">
        <v>1</v>
      </c>
      <c r="J101" s="112" t="n">
        <v>1</v>
      </c>
      <c r="K101" s="112" t="str">
        <f aca="false">IF(C101=3,"03/",IF(C101=6,"06/",IF(C101=9,"09/",IF(C101=12,"12/"))))</f>
        <v>09/</v>
      </c>
    </row>
    <row r="102" customFormat="false" ht="12.8" hidden="false" customHeight="false" outlineLevel="0" collapsed="false">
      <c r="A102" s="6" t="n">
        <v>10</v>
      </c>
      <c r="B102" s="6" t="n">
        <v>2011</v>
      </c>
      <c r="C102" s="6" t="n">
        <v>9</v>
      </c>
      <c r="D102" s="6" t="n">
        <v>87599.0098841975</v>
      </c>
      <c r="E102" s="6" t="n">
        <v>27031.2542498174</v>
      </c>
      <c r="F102" s="6" t="n">
        <v>196724.322866894</v>
      </c>
      <c r="G102" s="6" t="n">
        <v>17172.8554629864</v>
      </c>
      <c r="H102" s="6" t="n">
        <v>110823.489884794</v>
      </c>
      <c r="I102" s="112" t="n">
        <v>0.782737594628741</v>
      </c>
      <c r="J102" s="112" t="n">
        <v>0.791826925093141</v>
      </c>
      <c r="K102" s="112" t="str">
        <f aca="false">IF(C102=3,"03/",IF(C102=6,"06/",IF(C102=9,"09/",IF(C102=12,"12/"))))</f>
        <v>09/</v>
      </c>
    </row>
    <row r="103" customFormat="false" ht="12.8" hidden="false" customHeight="false" outlineLevel="0" collapsed="false">
      <c r="A103" s="6" t="n">
        <v>11</v>
      </c>
      <c r="B103" s="6" t="n">
        <v>2011</v>
      </c>
      <c r="C103" s="6" t="n">
        <v>9</v>
      </c>
      <c r="D103" s="6" t="n">
        <v>416500.317125952</v>
      </c>
      <c r="E103" s="6" t="n">
        <v>64392.8077171856</v>
      </c>
      <c r="F103" s="6" t="n">
        <v>363936.590980223</v>
      </c>
      <c r="G103" s="6" t="n">
        <v>48331.5768603663</v>
      </c>
      <c r="H103" s="6" t="n">
        <v>503673.951974008</v>
      </c>
      <c r="I103" s="112" t="n">
        <v>1</v>
      </c>
      <c r="J103" s="112" t="n">
        <v>1</v>
      </c>
      <c r="K103" s="112" t="str">
        <f aca="false">IF(C103=3,"03/",IF(C103=6,"06/",IF(C103=9,"09/",IF(C103=12,"12/"))))</f>
        <v>09/</v>
      </c>
    </row>
    <row r="104" customFormat="false" ht="12.8" hidden="false" customHeight="false" outlineLevel="0" collapsed="false">
      <c r="A104" s="6" t="n">
        <v>12</v>
      </c>
      <c r="B104" s="6" t="n">
        <v>2011</v>
      </c>
      <c r="C104" s="6" t="n">
        <v>9</v>
      </c>
      <c r="D104" s="6" t="n">
        <v>283854.755562842</v>
      </c>
      <c r="E104" s="6" t="n">
        <v>102070.06921919</v>
      </c>
      <c r="F104" s="6" t="n">
        <v>339273.146990178</v>
      </c>
      <c r="G104" s="6" t="n">
        <v>16727.5409720256</v>
      </c>
      <c r="H104" s="6" t="n">
        <v>333565.478048199</v>
      </c>
      <c r="I104" s="112" t="n">
        <v>0.924716625810172</v>
      </c>
      <c r="J104" s="112" t="n">
        <v>0.92579804625932</v>
      </c>
      <c r="K104" s="112" t="str">
        <f aca="false">IF(C104=3,"03/",IF(C104=6,"06/",IF(C104=9,"09/",IF(C104=12,"12/"))))</f>
        <v>09/</v>
      </c>
    </row>
    <row r="105" customFormat="false" ht="12.8" hidden="false" customHeight="false" outlineLevel="0" collapsed="false">
      <c r="A105" s="6" t="n">
        <v>13</v>
      </c>
      <c r="B105" s="6" t="n">
        <v>2011</v>
      </c>
      <c r="C105" s="6" t="n">
        <v>9</v>
      </c>
      <c r="D105" s="6" t="n">
        <v>565438.074897536</v>
      </c>
      <c r="E105" s="6" t="n">
        <v>164734.79085205</v>
      </c>
      <c r="F105" s="6" t="n">
        <v>963120.531537923</v>
      </c>
      <c r="G105" s="6" t="n">
        <v>95129.4773208936</v>
      </c>
      <c r="H105" s="6" t="n">
        <v>776670.012766592</v>
      </c>
      <c r="I105" s="112" t="n">
        <v>0.919227296035898</v>
      </c>
      <c r="J105" s="112" t="n">
        <v>0.943547525010571</v>
      </c>
      <c r="K105" s="112" t="str">
        <f aca="false">IF(C105=3,"03/",IF(C105=6,"06/",IF(C105=9,"09/",IF(C105=12,"12/"))))</f>
        <v>09/</v>
      </c>
    </row>
    <row r="106" customFormat="false" ht="12.8" hidden="false" customHeight="false" outlineLevel="0" collapsed="false">
      <c r="A106" s="6" t="n">
        <v>14</v>
      </c>
      <c r="B106" s="6" t="n">
        <v>2011</v>
      </c>
      <c r="C106" s="6" t="n">
        <v>9</v>
      </c>
      <c r="D106" s="6" t="n">
        <v>4115869.03134268</v>
      </c>
      <c r="E106" s="6" t="n">
        <v>705720.447656378</v>
      </c>
      <c r="F106" s="6" t="n">
        <v>5564048.37215971</v>
      </c>
      <c r="G106" s="6" t="n">
        <v>793570.36234705</v>
      </c>
      <c r="H106" s="6" t="n">
        <v>5304797.24222245</v>
      </c>
      <c r="I106" s="112" t="n">
        <v>0.982969415521004</v>
      </c>
      <c r="J106" s="112" t="n">
        <v>1</v>
      </c>
      <c r="K106" s="112" t="str">
        <f aca="false">IF(C106=3,"03/",IF(C106=6,"06/",IF(C106=9,"09/",IF(C106=12,"12/"))))</f>
        <v>09/</v>
      </c>
    </row>
    <row r="107" customFormat="false" ht="12.8" hidden="false" customHeight="false" outlineLevel="0" collapsed="false">
      <c r="A107" s="6" t="n">
        <v>15</v>
      </c>
      <c r="B107" s="6" t="n">
        <v>2011</v>
      </c>
      <c r="C107" s="6" t="n">
        <v>9</v>
      </c>
      <c r="D107" s="6" t="n">
        <v>21044.4329403699</v>
      </c>
      <c r="E107" s="6" t="n">
        <v>5795.73486743073</v>
      </c>
      <c r="F107" s="6" t="n">
        <v>13160.040180634</v>
      </c>
      <c r="G107" s="6" t="n">
        <v>4243.78063400748</v>
      </c>
      <c r="H107" s="6" t="n">
        <v>27983.3632174315</v>
      </c>
      <c r="I107" s="112" t="n">
        <v>1</v>
      </c>
      <c r="J107" s="112" t="n">
        <v>1</v>
      </c>
      <c r="K107" s="112" t="str">
        <f aca="false">IF(C107=3,"03/",IF(C107=6,"06/",IF(C107=9,"09/",IF(C107=12,"12/"))))</f>
        <v>09/</v>
      </c>
    </row>
    <row r="108" customFormat="false" ht="12.8" hidden="false" customHeight="false" outlineLevel="0" collapsed="false">
      <c r="A108" s="6" t="n">
        <v>16</v>
      </c>
      <c r="B108" s="6" t="n">
        <v>2011</v>
      </c>
      <c r="C108" s="6" t="n">
        <v>9</v>
      </c>
      <c r="D108" s="6" t="n">
        <v>4057436.45899519</v>
      </c>
      <c r="E108" s="6" t="n">
        <v>857745.49768246</v>
      </c>
      <c r="F108" s="6" t="n">
        <v>13011371.6055025</v>
      </c>
      <c r="G108" s="6" t="n">
        <v>585527.075627822</v>
      </c>
      <c r="H108" s="6" t="n">
        <v>5528599.34473374</v>
      </c>
      <c r="I108" s="112" t="n">
        <v>0.886400256314098</v>
      </c>
      <c r="J108" s="112" t="n">
        <v>1</v>
      </c>
      <c r="K108" s="112" t="str">
        <f aca="false">IF(C108=3,"03/",IF(C108=6,"06/",IF(C108=9,"09/",IF(C108=12,"12/"))))</f>
        <v>09/</v>
      </c>
    </row>
    <row r="109" customFormat="false" ht="12.8" hidden="false" customHeight="false" outlineLevel="0" collapsed="false">
      <c r="A109" s="6" t="n">
        <v>17</v>
      </c>
      <c r="B109" s="6" t="n">
        <v>2011</v>
      </c>
      <c r="C109" s="6" t="n">
        <v>9</v>
      </c>
      <c r="D109" s="6" t="n">
        <v>1939402.76487771</v>
      </c>
      <c r="E109" s="6" t="n">
        <v>190622.849692237</v>
      </c>
      <c r="F109" s="6" t="n">
        <v>2549822.588226</v>
      </c>
      <c r="G109" s="6" t="n">
        <v>141646.563792718</v>
      </c>
      <c r="H109" s="6" t="n">
        <v>1873060.87545196</v>
      </c>
      <c r="I109" s="112" t="n">
        <v>0.847406622939986</v>
      </c>
      <c r="J109" s="112" t="n">
        <v>1</v>
      </c>
      <c r="K109" s="112" t="str">
        <f aca="false">IF(C109=3,"03/",IF(C109=6,"06/",IF(C109=9,"09/",IF(C109=12,"12/"))))</f>
        <v>09/</v>
      </c>
    </row>
    <row r="110" customFormat="false" ht="12.8" hidden="false" customHeight="false" outlineLevel="0" collapsed="false">
      <c r="A110" s="6" t="n">
        <v>18</v>
      </c>
      <c r="B110" s="6" t="n">
        <v>2011</v>
      </c>
      <c r="C110" s="6" t="n">
        <v>9</v>
      </c>
      <c r="D110" s="6" t="n">
        <v>1407376.56977212</v>
      </c>
      <c r="E110" s="6" t="n">
        <v>434598.695616794</v>
      </c>
      <c r="F110" s="6" t="n">
        <v>1366980.89592977</v>
      </c>
      <c r="G110" s="6" t="n">
        <v>109382.864274111</v>
      </c>
      <c r="H110" s="6" t="n">
        <v>1533505.25285184</v>
      </c>
      <c r="I110" s="112" t="n">
        <v>0.835272317626669</v>
      </c>
      <c r="J110" s="112" t="n">
        <v>0.867176122346799</v>
      </c>
      <c r="K110" s="112" t="str">
        <f aca="false">IF(C110=3,"03/",IF(C110=6,"06/",IF(C110=9,"09/",IF(C110=12,"12/"))))</f>
        <v>09/</v>
      </c>
    </row>
    <row r="111" customFormat="false" ht="12.8" hidden="false" customHeight="false" outlineLevel="0" collapsed="false">
      <c r="A111" s="6" t="n">
        <v>21</v>
      </c>
      <c r="B111" s="6" t="n">
        <v>2011</v>
      </c>
      <c r="C111" s="6" t="n">
        <v>9</v>
      </c>
      <c r="D111" s="6" t="n">
        <v>5624734.10290177</v>
      </c>
      <c r="E111" s="6" t="n">
        <v>598803.429294901</v>
      </c>
      <c r="F111" s="6" t="n">
        <v>8307612.67313591</v>
      </c>
      <c r="G111" s="6" t="n">
        <v>637065.581471601</v>
      </c>
      <c r="H111" s="6" t="n">
        <v>6455669.34195866</v>
      </c>
      <c r="I111" s="112" t="n">
        <v>0.964127027137086</v>
      </c>
      <c r="J111" s="112" t="n">
        <v>1</v>
      </c>
      <c r="K111" s="112" t="str">
        <f aca="false">IF(C111=3,"03/",IF(C111=6,"06/",IF(C111=9,"09/",IF(C111=12,"12/"))))</f>
        <v>09/</v>
      </c>
    </row>
    <row r="112" customFormat="false" ht="12.8" hidden="false" customHeight="false" outlineLevel="0" collapsed="false">
      <c r="A112" s="6" t="n">
        <v>22</v>
      </c>
      <c r="B112" s="6" t="n">
        <v>2011</v>
      </c>
      <c r="C112" s="6" t="n">
        <v>9</v>
      </c>
      <c r="D112" s="6" t="n">
        <v>284085.720914497</v>
      </c>
      <c r="E112" s="6" t="n">
        <v>89895.3704308687</v>
      </c>
      <c r="F112" s="6" t="n">
        <v>181066.865970163</v>
      </c>
      <c r="G112" s="6" t="n">
        <v>48675.5324559965</v>
      </c>
      <c r="H112" s="6" t="n">
        <v>350931.081574437</v>
      </c>
      <c r="I112" s="112" t="n">
        <v>0.921050141667622</v>
      </c>
      <c r="J112" s="112" t="n">
        <v>0.958869154439184</v>
      </c>
      <c r="K112" s="112" t="str">
        <f aca="false">IF(C112=3,"03/",IF(C112=6,"06/",IF(C112=9,"09/",IF(C112=12,"12/"))))</f>
        <v>09/</v>
      </c>
    </row>
    <row r="113" customFormat="false" ht="12.8" hidden="false" customHeight="false" outlineLevel="0" collapsed="false">
      <c r="A113" s="6" t="n">
        <v>23</v>
      </c>
      <c r="B113" s="6" t="n">
        <v>2011</v>
      </c>
      <c r="C113" s="6" t="n">
        <v>9</v>
      </c>
      <c r="D113" s="6" t="n">
        <v>1858875.61496937</v>
      </c>
      <c r="E113" s="6" t="n">
        <v>798081.663999881</v>
      </c>
      <c r="F113" s="6" t="n">
        <v>367070.408629298</v>
      </c>
      <c r="G113" s="6" t="n">
        <v>106594.663841901</v>
      </c>
      <c r="H113" s="6" t="n">
        <v>2390139.12592813</v>
      </c>
      <c r="I113" s="112" t="n">
        <v>1</v>
      </c>
      <c r="J113" s="112" t="n">
        <v>1</v>
      </c>
      <c r="K113" s="112" t="str">
        <f aca="false">IF(C113=3,"03/",IF(C113=6,"06/",IF(C113=9,"09/",IF(C113=12,"12/"))))</f>
        <v>09/</v>
      </c>
    </row>
    <row r="114" customFormat="false" ht="12.8" hidden="false" customHeight="false" outlineLevel="0" collapsed="false">
      <c r="A114" s="6" t="n">
        <v>1</v>
      </c>
      <c r="B114" s="6" t="n">
        <v>2011</v>
      </c>
      <c r="C114" s="6" t="n">
        <v>12</v>
      </c>
      <c r="D114" s="6" t="n">
        <v>272225.052756828</v>
      </c>
      <c r="E114" s="6" t="n">
        <v>121564.311722728</v>
      </c>
      <c r="F114" s="6" t="n">
        <v>703042.514180032</v>
      </c>
      <c r="G114" s="6" t="n">
        <v>41808.7159439791</v>
      </c>
      <c r="H114" s="6" t="n">
        <v>371589.539008676</v>
      </c>
      <c r="I114" s="112" t="n">
        <v>0.288110951944918</v>
      </c>
      <c r="J114" s="112" t="n">
        <v>0.320798052386432</v>
      </c>
      <c r="K114" s="112" t="str">
        <f aca="false">IF(C114=3,"03/",IF(C114=6,"06/",IF(C114=9,"09/",IF(C114=12,"12/"))))</f>
        <v>12/</v>
      </c>
    </row>
    <row r="115" customFormat="false" ht="12.8" hidden="false" customHeight="false" outlineLevel="0" collapsed="false">
      <c r="A115" s="6" t="n">
        <v>2</v>
      </c>
      <c r="B115" s="6" t="n">
        <v>2011</v>
      </c>
      <c r="C115" s="6" t="n">
        <v>12</v>
      </c>
      <c r="D115" s="6" t="n">
        <v>52550.7783020392</v>
      </c>
      <c r="E115" s="6" t="n">
        <v>3201.81916603256</v>
      </c>
      <c r="F115" s="6" t="n">
        <v>25640.7574748878</v>
      </c>
      <c r="G115" s="6" t="n">
        <v>4777.34348200357</v>
      </c>
      <c r="H115" s="6" t="n">
        <v>49344.045858514</v>
      </c>
      <c r="I115" s="112" t="n">
        <v>1</v>
      </c>
      <c r="J115" s="112" t="n">
        <v>1</v>
      </c>
      <c r="K115" s="112" t="str">
        <f aca="false">IF(C115=3,"03/",IF(C115=6,"06/",IF(C115=9,"09/",IF(C115=12,"12/"))))</f>
        <v>12/</v>
      </c>
    </row>
    <row r="116" customFormat="false" ht="12.8" hidden="false" customHeight="false" outlineLevel="0" collapsed="false">
      <c r="A116" s="6" t="n">
        <v>5</v>
      </c>
      <c r="B116" s="6" t="n">
        <v>2011</v>
      </c>
      <c r="C116" s="6" t="n">
        <v>12</v>
      </c>
      <c r="D116" s="6" t="n">
        <v>6709.89929577258</v>
      </c>
      <c r="E116" s="6" t="n">
        <v>2926.67562644511</v>
      </c>
      <c r="F116" s="6" t="n">
        <v>115601.230605835</v>
      </c>
      <c r="G116" s="6" t="n">
        <v>3228.02331265993</v>
      </c>
      <c r="H116" s="6" t="n">
        <v>11755.8352807068</v>
      </c>
      <c r="I116" s="112" t="n">
        <v>0.110665847753827</v>
      </c>
      <c r="J116" s="112" t="n">
        <v>1</v>
      </c>
      <c r="K116" s="112" t="str">
        <f aca="false">IF(C116=3,"03/",IF(C116=6,"06/",IF(C116=9,"09/",IF(C116=12,"12/"))))</f>
        <v>12/</v>
      </c>
    </row>
    <row r="117" customFormat="false" ht="12.8" hidden="false" customHeight="false" outlineLevel="0" collapsed="false">
      <c r="A117" s="6" t="n">
        <v>9</v>
      </c>
      <c r="B117" s="6" t="n">
        <v>2011</v>
      </c>
      <c r="C117" s="6" t="n">
        <v>12</v>
      </c>
      <c r="D117" s="6" t="n">
        <v>361137.360022681</v>
      </c>
      <c r="E117" s="6" t="n">
        <v>179301.873297823</v>
      </c>
      <c r="F117" s="6" t="n">
        <v>2184800.20472247</v>
      </c>
      <c r="G117" s="6" t="n">
        <v>116719.820114992</v>
      </c>
      <c r="H117" s="6" t="n">
        <v>524209.040003173</v>
      </c>
      <c r="I117" s="112" t="n">
        <v>0.14780887335246</v>
      </c>
      <c r="J117" s="112" t="n">
        <v>0.152333013254931</v>
      </c>
      <c r="K117" s="112" t="str">
        <f aca="false">IF(C117=3,"03/",IF(C117=6,"06/",IF(C117=9,"09/",IF(C117=12,"12/"))))</f>
        <v>12/</v>
      </c>
    </row>
    <row r="118" customFormat="false" ht="12.8" hidden="false" customHeight="false" outlineLevel="0" collapsed="false">
      <c r="A118" s="6" t="n">
        <v>10</v>
      </c>
      <c r="B118" s="6" t="n">
        <v>2011</v>
      </c>
      <c r="C118" s="6" t="n">
        <v>12</v>
      </c>
      <c r="D118" s="6" t="n">
        <v>104955.796038464</v>
      </c>
      <c r="E118" s="6" t="n">
        <v>30170.7993230955</v>
      </c>
      <c r="F118" s="6" t="n">
        <v>193144.213753735</v>
      </c>
      <c r="G118" s="6" t="n">
        <v>17486.3545962811</v>
      </c>
      <c r="H118" s="6" t="n">
        <v>164992.771480112</v>
      </c>
      <c r="I118" s="112" t="n">
        <v>0.451105901628309</v>
      </c>
      <c r="J118" s="112" t="n">
        <v>0.484857387705975</v>
      </c>
      <c r="K118" s="112" t="str">
        <f aca="false">IF(C118=3,"03/",IF(C118=6,"06/",IF(C118=9,"09/",IF(C118=12,"12/"))))</f>
        <v>12/</v>
      </c>
    </row>
    <row r="119" customFormat="false" ht="12.8" hidden="false" customHeight="false" outlineLevel="0" collapsed="false">
      <c r="A119" s="6" t="n">
        <v>11</v>
      </c>
      <c r="B119" s="6" t="n">
        <v>2011</v>
      </c>
      <c r="C119" s="6" t="n">
        <v>12</v>
      </c>
      <c r="D119" s="6" t="n">
        <v>429094.538782453</v>
      </c>
      <c r="E119" s="6" t="n">
        <v>75900.3107061958</v>
      </c>
      <c r="F119" s="6" t="n">
        <v>355557.514550214</v>
      </c>
      <c r="G119" s="6" t="n">
        <v>52201.9356000623</v>
      </c>
      <c r="H119" s="6" t="n">
        <v>526967.026435704</v>
      </c>
      <c r="I119" s="112" t="n">
        <v>0.718841500534096</v>
      </c>
      <c r="J119" s="112" t="n">
        <v>0.730041580196758</v>
      </c>
      <c r="K119" s="112" t="str">
        <f aca="false">IF(C119=3,"03/",IF(C119=6,"06/",IF(C119=9,"09/",IF(C119=12,"12/"))))</f>
        <v>12/</v>
      </c>
    </row>
    <row r="120" customFormat="false" ht="12.8" hidden="false" customHeight="false" outlineLevel="0" collapsed="false">
      <c r="A120" s="6" t="n">
        <v>12</v>
      </c>
      <c r="B120" s="6" t="n">
        <v>2011</v>
      </c>
      <c r="C120" s="6" t="n">
        <v>12</v>
      </c>
      <c r="D120" s="6" t="n">
        <v>308994.38375253</v>
      </c>
      <c r="E120" s="6" t="n">
        <v>106806.463894022</v>
      </c>
      <c r="F120" s="6" t="n">
        <v>332062.221580443</v>
      </c>
      <c r="G120" s="6" t="n">
        <v>20537.4999192063</v>
      </c>
      <c r="H120" s="6" t="n">
        <v>359475.034471007</v>
      </c>
      <c r="I120" s="112" t="n">
        <v>0.549026989192724</v>
      </c>
      <c r="J120" s="112" t="n">
        <v>0.643809069156012</v>
      </c>
      <c r="K120" s="112" t="str">
        <f aca="false">IF(C120=3,"03/",IF(C120=6,"06/",IF(C120=9,"09/",IF(C120=12,"12/"))))</f>
        <v>12/</v>
      </c>
    </row>
    <row r="121" customFormat="false" ht="12.8" hidden="false" customHeight="false" outlineLevel="0" collapsed="false">
      <c r="A121" s="6" t="n">
        <v>13</v>
      </c>
      <c r="B121" s="6" t="n">
        <v>2011</v>
      </c>
      <c r="C121" s="6" t="n">
        <v>12</v>
      </c>
      <c r="D121" s="6" t="n">
        <v>535247.536769955</v>
      </c>
      <c r="E121" s="6" t="n">
        <v>164444.122160101</v>
      </c>
      <c r="F121" s="6" t="n">
        <v>967558.634550919</v>
      </c>
      <c r="G121" s="6" t="n">
        <v>95699.181242343</v>
      </c>
      <c r="H121" s="6" t="n">
        <v>747245.634022088</v>
      </c>
      <c r="I121" s="112" t="n">
        <v>0.401358313093357</v>
      </c>
      <c r="J121" s="112" t="n">
        <v>0.401718466015886</v>
      </c>
      <c r="K121" s="112" t="str">
        <f aca="false">IF(C121=3,"03/",IF(C121=6,"06/",IF(C121=9,"09/",IF(C121=12,"12/"))))</f>
        <v>12/</v>
      </c>
    </row>
    <row r="122" customFormat="false" ht="12.8" hidden="false" customHeight="false" outlineLevel="0" collapsed="false">
      <c r="A122" s="6" t="n">
        <v>14</v>
      </c>
      <c r="B122" s="6" t="n">
        <v>2011</v>
      </c>
      <c r="C122" s="6" t="n">
        <v>12</v>
      </c>
      <c r="D122" s="6" t="n">
        <v>4380724.06968825</v>
      </c>
      <c r="E122" s="6" t="n">
        <v>933810.969213187</v>
      </c>
      <c r="F122" s="6" t="n">
        <v>5834888.79383206</v>
      </c>
      <c r="G122" s="6" t="n">
        <v>869130.946541</v>
      </c>
      <c r="H122" s="6" t="n">
        <v>5352211.68847411</v>
      </c>
      <c r="I122" s="112" t="n">
        <v>0.478840456472989</v>
      </c>
      <c r="J122" s="112" t="n">
        <v>0.628972049453377</v>
      </c>
      <c r="K122" s="112" t="str">
        <f aca="false">IF(C122=3,"03/",IF(C122=6,"06/",IF(C122=9,"09/",IF(C122=12,"12/"))))</f>
        <v>12/</v>
      </c>
    </row>
    <row r="123" customFormat="false" ht="12.8" hidden="false" customHeight="false" outlineLevel="0" collapsed="false">
      <c r="A123" s="6" t="n">
        <v>15</v>
      </c>
      <c r="B123" s="6" t="n">
        <v>2011</v>
      </c>
      <c r="C123" s="6" t="n">
        <v>12</v>
      </c>
      <c r="D123" s="6" t="n">
        <v>23870.3398183757</v>
      </c>
      <c r="E123" s="6" t="n">
        <v>7533.69215537073</v>
      </c>
      <c r="F123" s="6" t="n">
        <v>13562.2836388315</v>
      </c>
      <c r="G123" s="6" t="n">
        <v>5216.26293801212</v>
      </c>
      <c r="H123" s="6" t="n">
        <v>32462.0243938268</v>
      </c>
      <c r="I123" s="112" t="n">
        <v>0.842228281360363</v>
      </c>
      <c r="J123" s="112" t="n">
        <v>1</v>
      </c>
      <c r="K123" s="112" t="str">
        <f aca="false">IF(C123=3,"03/",IF(C123=6,"06/",IF(C123=9,"09/",IF(C123=12,"12/"))))</f>
        <v>12/</v>
      </c>
    </row>
    <row r="124" customFormat="false" ht="12.8" hidden="false" customHeight="false" outlineLevel="0" collapsed="false">
      <c r="A124" s="6" t="n">
        <v>16</v>
      </c>
      <c r="B124" s="6" t="n">
        <v>2011</v>
      </c>
      <c r="C124" s="6" t="n">
        <v>12</v>
      </c>
      <c r="D124" s="6" t="n">
        <v>4031031.37070508</v>
      </c>
      <c r="E124" s="6" t="n">
        <v>829741.200882561</v>
      </c>
      <c r="F124" s="6" t="n">
        <v>12780387.9341722</v>
      </c>
      <c r="G124" s="6" t="n">
        <v>520668.204690149</v>
      </c>
      <c r="H124" s="6" t="n">
        <v>5411613.21336005</v>
      </c>
      <c r="I124" s="112" t="n">
        <v>0.280882539436294</v>
      </c>
      <c r="J124" s="112" t="n">
        <v>0.524670871257885</v>
      </c>
      <c r="K124" s="112" t="str">
        <f aca="false">IF(C124=3,"03/",IF(C124=6,"06/",IF(C124=9,"09/",IF(C124=12,"12/"))))</f>
        <v>12/</v>
      </c>
    </row>
    <row r="125" customFormat="false" ht="12.8" hidden="false" customHeight="false" outlineLevel="0" collapsed="false">
      <c r="A125" s="6" t="n">
        <v>17</v>
      </c>
      <c r="B125" s="6" t="n">
        <v>2011</v>
      </c>
      <c r="C125" s="6" t="n">
        <v>12</v>
      </c>
      <c r="D125" s="6" t="n">
        <v>233673.839790465</v>
      </c>
      <c r="E125" s="6" t="n">
        <v>38148.3242119675</v>
      </c>
      <c r="F125" s="6" t="n">
        <v>2371865.05645865</v>
      </c>
      <c r="G125" s="6" t="n">
        <v>99975.3704200979</v>
      </c>
      <c r="H125" s="6" t="n">
        <v>3699422.80841312</v>
      </c>
      <c r="I125" s="112" t="n">
        <v>1</v>
      </c>
      <c r="J125" s="112" t="n">
        <v>1</v>
      </c>
      <c r="K125" s="112" t="str">
        <f aca="false">IF(C125=3,"03/",IF(C125=6,"06/",IF(C125=9,"09/",IF(C125=12,"12/"))))</f>
        <v>12/</v>
      </c>
    </row>
    <row r="126" customFormat="false" ht="12.8" hidden="false" customHeight="false" outlineLevel="0" collapsed="false">
      <c r="A126" s="6" t="n">
        <v>18</v>
      </c>
      <c r="B126" s="6" t="n">
        <v>2011</v>
      </c>
      <c r="C126" s="6" t="n">
        <v>12</v>
      </c>
      <c r="D126" s="6" t="n">
        <v>1559587.28154407</v>
      </c>
      <c r="E126" s="6" t="n">
        <v>270372.747142106</v>
      </c>
      <c r="F126" s="6" t="n">
        <v>1357161.88660675</v>
      </c>
      <c r="G126" s="6" t="n">
        <v>106652.514532586</v>
      </c>
      <c r="H126" s="6" t="n">
        <v>1591564.52922529</v>
      </c>
      <c r="I126" s="112" t="n">
        <v>0.586094311819129</v>
      </c>
      <c r="J126" s="112" t="n">
        <v>0.589478592457876</v>
      </c>
      <c r="K126" s="112" t="str">
        <f aca="false">IF(C126=3,"03/",IF(C126=6,"06/",IF(C126=9,"09/",IF(C126=12,"12/"))))</f>
        <v>12/</v>
      </c>
    </row>
    <row r="127" customFormat="false" ht="12.8" hidden="false" customHeight="false" outlineLevel="0" collapsed="false">
      <c r="A127" s="6" t="n">
        <v>21</v>
      </c>
      <c r="B127" s="6" t="n">
        <v>2011</v>
      </c>
      <c r="C127" s="6" t="n">
        <v>12</v>
      </c>
      <c r="D127" s="6" t="n">
        <v>6511766.46760466</v>
      </c>
      <c r="E127" s="6" t="n">
        <v>583461.528805164</v>
      </c>
      <c r="F127" s="6" t="n">
        <v>8310993.94557441</v>
      </c>
      <c r="G127" s="6" t="n">
        <v>722431.944925126</v>
      </c>
      <c r="H127" s="6" t="n">
        <v>9852651.0397887</v>
      </c>
      <c r="I127" s="112" t="n">
        <v>0.689811488756839</v>
      </c>
      <c r="J127" s="112" t="n">
        <v>1</v>
      </c>
      <c r="K127" s="112" t="str">
        <f aca="false">IF(C127=3,"03/",IF(C127=6,"06/",IF(C127=9,"09/",IF(C127=12,"12/"))))</f>
        <v>12/</v>
      </c>
    </row>
    <row r="128" customFormat="false" ht="12.8" hidden="false" customHeight="false" outlineLevel="0" collapsed="false">
      <c r="A128" s="6" t="n">
        <v>22</v>
      </c>
      <c r="B128" s="6" t="n">
        <v>2011</v>
      </c>
      <c r="C128" s="6" t="n">
        <v>12</v>
      </c>
      <c r="D128" s="6" t="n">
        <v>308033.019123138</v>
      </c>
      <c r="E128" s="6" t="n">
        <v>86486.7859436559</v>
      </c>
      <c r="F128" s="6" t="n">
        <v>181316.317069803</v>
      </c>
      <c r="G128" s="6" t="n">
        <v>41001.3006760231</v>
      </c>
      <c r="H128" s="6" t="n">
        <v>364656.90446657</v>
      </c>
      <c r="I128" s="112" t="n">
        <v>0.754035826353184</v>
      </c>
      <c r="J128" s="112" t="n">
        <v>0.757531820481884</v>
      </c>
      <c r="K128" s="112" t="str">
        <f aca="false">IF(C128=3,"03/",IF(C128=6,"06/",IF(C128=9,"09/",IF(C128=12,"12/"))))</f>
        <v>12/</v>
      </c>
    </row>
    <row r="129" customFormat="false" ht="12.8" hidden="false" customHeight="false" outlineLevel="0" collapsed="false">
      <c r="A129" s="6" t="n">
        <v>23</v>
      </c>
      <c r="B129" s="6" t="n">
        <v>2011</v>
      </c>
      <c r="C129" s="6" t="n">
        <v>12</v>
      </c>
      <c r="D129" s="6" t="n">
        <v>2138767.70789399</v>
      </c>
      <c r="E129" s="6" t="n">
        <v>858462.58334533</v>
      </c>
      <c r="F129" s="6" t="n">
        <v>544088.160738366</v>
      </c>
      <c r="G129" s="6" t="n">
        <v>117818.756514177</v>
      </c>
      <c r="H129" s="6" t="n">
        <v>2833511.69638896</v>
      </c>
      <c r="I129" s="112" t="n">
        <v>1</v>
      </c>
      <c r="J129" s="112" t="n">
        <v>1</v>
      </c>
      <c r="K129" s="112" t="str">
        <f aca="false">IF(C129=3,"03/",IF(C129=6,"06/",IF(C129=9,"09/",IF(C129=12,"12/"))))</f>
        <v>12/</v>
      </c>
    </row>
    <row r="130" customFormat="false" ht="12.8" hidden="false" customHeight="false" outlineLevel="0" collapsed="false">
      <c r="A130" s="6" t="n">
        <v>1</v>
      </c>
      <c r="B130" s="6" t="n">
        <v>2012</v>
      </c>
      <c r="C130" s="6" t="n">
        <v>3</v>
      </c>
      <c r="D130" s="6" t="n">
        <v>183661.228228281</v>
      </c>
      <c r="E130" s="6" t="n">
        <v>68112.3233577426</v>
      </c>
      <c r="F130" s="6" t="n">
        <v>705614.093919156</v>
      </c>
      <c r="G130" s="6" t="n">
        <v>30045.2716222452</v>
      </c>
      <c r="H130" s="6" t="n">
        <v>279778.592324281</v>
      </c>
      <c r="I130" s="112" t="n">
        <v>0.721205700208537</v>
      </c>
      <c r="J130" s="112" t="n">
        <v>0.766950123248223</v>
      </c>
      <c r="K130" s="112" t="str">
        <f aca="false">IF(C130=3,"03/",IF(C130=6,"06/",IF(C130=9,"09/",IF(C130=12,"12/"))))</f>
        <v>03/</v>
      </c>
    </row>
    <row r="131" customFormat="false" ht="12.8" hidden="false" customHeight="false" outlineLevel="0" collapsed="false">
      <c r="A131" s="6" t="n">
        <v>2</v>
      </c>
      <c r="B131" s="6" t="n">
        <v>2012</v>
      </c>
      <c r="C131" s="6" t="n">
        <v>3</v>
      </c>
      <c r="D131" s="6" t="n">
        <v>38748.2073280103</v>
      </c>
      <c r="E131" s="6" t="n">
        <v>2998.05537512226</v>
      </c>
      <c r="F131" s="6" t="n">
        <v>25028.0186712176</v>
      </c>
      <c r="G131" s="6" t="n">
        <v>5117.56565111264</v>
      </c>
      <c r="H131" s="6" t="n">
        <v>29013.0215794347</v>
      </c>
      <c r="I131" s="112" t="n">
        <v>0.649715048842663</v>
      </c>
      <c r="J131" s="112" t="n">
        <v>1</v>
      </c>
      <c r="K131" s="112" t="str">
        <f aca="false">IF(C131=3,"03/",IF(C131=6,"06/",IF(C131=9,"09/",IF(C131=12,"12/"))))</f>
        <v>03/</v>
      </c>
    </row>
    <row r="132" customFormat="false" ht="12.8" hidden="false" customHeight="false" outlineLevel="0" collapsed="false">
      <c r="A132" s="6" t="n">
        <v>3</v>
      </c>
      <c r="B132" s="6" t="n">
        <v>2012</v>
      </c>
      <c r="C132" s="6" t="n">
        <v>3</v>
      </c>
      <c r="D132" s="6" t="n">
        <v>12683.0847736554</v>
      </c>
      <c r="E132" s="6" t="n">
        <v>2247.32807126002</v>
      </c>
      <c r="F132" s="6" t="n">
        <v>89870.4715955431</v>
      </c>
      <c r="G132" s="6" t="n">
        <v>13642.5272115655</v>
      </c>
      <c r="H132" s="6" t="n">
        <v>13480.732534009</v>
      </c>
      <c r="I132" s="112" t="n">
        <v>0.58027117349813</v>
      </c>
      <c r="J132" s="112" t="n">
        <v>1</v>
      </c>
      <c r="K132" s="112" t="str">
        <f aca="false">IF(C132=3,"03/",IF(C132=6,"06/",IF(C132=9,"09/",IF(C132=12,"12/"))))</f>
        <v>03/</v>
      </c>
    </row>
    <row r="133" customFormat="false" ht="12.8" hidden="false" customHeight="false" outlineLevel="0" collapsed="false">
      <c r="A133" s="6" t="n">
        <v>4</v>
      </c>
      <c r="B133" s="6" t="n">
        <v>2012</v>
      </c>
      <c r="C133" s="6" t="n">
        <v>3</v>
      </c>
      <c r="D133" s="6" t="n">
        <v>126609.189028301</v>
      </c>
      <c r="E133" s="6" t="n">
        <v>2410.74069559211</v>
      </c>
      <c r="F133" s="6" t="n">
        <v>88127.9429182594</v>
      </c>
      <c r="G133" s="6" t="n">
        <v>18404.1445720538</v>
      </c>
      <c r="H133" s="6" t="n">
        <v>145047.310482642</v>
      </c>
      <c r="I133" s="112" t="n">
        <v>1</v>
      </c>
      <c r="J133" s="112" t="n">
        <v>1</v>
      </c>
      <c r="K133" s="112" t="str">
        <f aca="false">IF(C133=3,"03/",IF(C133=6,"06/",IF(C133=9,"09/",IF(C133=12,"12/"))))</f>
        <v>03/</v>
      </c>
    </row>
    <row r="134" customFormat="false" ht="12.8" hidden="false" customHeight="false" outlineLevel="0" collapsed="false">
      <c r="A134" s="6" t="n">
        <v>5</v>
      </c>
      <c r="B134" s="6" t="n">
        <v>2012</v>
      </c>
      <c r="C134" s="6" t="n">
        <v>3</v>
      </c>
      <c r="D134" s="6" t="n">
        <v>6889.2173703565</v>
      </c>
      <c r="E134" s="6" t="n">
        <v>3122.63727684078</v>
      </c>
      <c r="F134" s="6" t="n">
        <v>113774.017257743</v>
      </c>
      <c r="G134" s="6" t="n">
        <v>3311.93704958191</v>
      </c>
      <c r="H134" s="6" t="n">
        <v>11728.4961760719</v>
      </c>
      <c r="I134" s="112" t="n">
        <v>0.77053909542549</v>
      </c>
      <c r="J134" s="112" t="n">
        <v>1</v>
      </c>
      <c r="K134" s="112" t="str">
        <f aca="false">IF(C134=3,"03/",IF(C134=6,"06/",IF(C134=9,"09/",IF(C134=12,"12/"))))</f>
        <v>03/</v>
      </c>
    </row>
    <row r="135" customFormat="false" ht="12.8" hidden="false" customHeight="false" outlineLevel="0" collapsed="false">
      <c r="A135" s="6" t="n">
        <v>9</v>
      </c>
      <c r="B135" s="6" t="n">
        <v>2012</v>
      </c>
      <c r="C135" s="6" t="n">
        <v>3</v>
      </c>
      <c r="D135" s="6" t="n">
        <v>292092.785233107</v>
      </c>
      <c r="E135" s="6" t="n">
        <v>176340.019068848</v>
      </c>
      <c r="F135" s="6" t="n">
        <v>2287142.50551313</v>
      </c>
      <c r="G135" s="6" t="n">
        <v>146574.652238776</v>
      </c>
      <c r="H135" s="6" t="n">
        <v>307338.697699258</v>
      </c>
      <c r="I135" s="112" t="n">
        <v>0.476232086366193</v>
      </c>
      <c r="J135" s="112" t="n">
        <v>0.480613274338651</v>
      </c>
      <c r="K135" s="112" t="str">
        <f aca="false">IF(C135=3,"03/",IF(C135=6,"06/",IF(C135=9,"09/",IF(C135=12,"12/"))))</f>
        <v>03/</v>
      </c>
    </row>
    <row r="136" customFormat="false" ht="12.8" hidden="false" customHeight="false" outlineLevel="0" collapsed="false">
      <c r="A136" s="6" t="n">
        <v>10</v>
      </c>
      <c r="B136" s="6" t="n">
        <v>2012</v>
      </c>
      <c r="C136" s="6" t="n">
        <v>3</v>
      </c>
      <c r="D136" s="6" t="n">
        <v>85222.1105093443</v>
      </c>
      <c r="E136" s="6" t="n">
        <v>24471.4449804232</v>
      </c>
      <c r="F136" s="6" t="n">
        <v>189587.767267176</v>
      </c>
      <c r="G136" s="6" t="n">
        <v>17457.6457083482</v>
      </c>
      <c r="H136" s="6" t="n">
        <v>101644.270281331</v>
      </c>
      <c r="I136" s="112" t="n">
        <v>0.642206736844232</v>
      </c>
      <c r="J136" s="112" t="n">
        <v>0.649802264368016</v>
      </c>
      <c r="K136" s="112" t="str">
        <f aca="false">IF(C136=3,"03/",IF(C136=6,"06/",IF(C136=9,"09/",IF(C136=12,"12/"))))</f>
        <v>03/</v>
      </c>
    </row>
    <row r="137" customFormat="false" ht="12.8" hidden="false" customHeight="false" outlineLevel="0" collapsed="false">
      <c r="A137" s="6" t="n">
        <v>11</v>
      </c>
      <c r="B137" s="6" t="n">
        <v>2012</v>
      </c>
      <c r="C137" s="6" t="n">
        <v>3</v>
      </c>
      <c r="D137" s="6" t="n">
        <v>340349.665761114</v>
      </c>
      <c r="E137" s="6" t="n">
        <v>57175.0031549221</v>
      </c>
      <c r="F137" s="6" t="n">
        <v>350416.530598681</v>
      </c>
      <c r="G137" s="6" t="n">
        <v>48234.2292731489</v>
      </c>
      <c r="H137" s="6" t="n">
        <v>424544.380067975</v>
      </c>
      <c r="I137" s="112" t="n">
        <v>0.911359182066409</v>
      </c>
      <c r="J137" s="112" t="n">
        <v>0.962096361387409</v>
      </c>
      <c r="K137" s="112" t="str">
        <f aca="false">IF(C137=3,"03/",IF(C137=6,"06/",IF(C137=9,"09/",IF(C137=12,"12/"))))</f>
        <v>03/</v>
      </c>
    </row>
    <row r="138" customFormat="false" ht="12.8" hidden="false" customHeight="false" outlineLevel="0" collapsed="false">
      <c r="A138" s="6" t="n">
        <v>12</v>
      </c>
      <c r="B138" s="6" t="n">
        <v>2012</v>
      </c>
      <c r="C138" s="6" t="n">
        <v>3</v>
      </c>
      <c r="D138" s="6" t="n">
        <v>264592.543888826</v>
      </c>
      <c r="E138" s="6" t="n">
        <v>100995.473624329</v>
      </c>
      <c r="F138" s="6" t="n">
        <v>336176.981026931</v>
      </c>
      <c r="G138" s="6" t="n">
        <v>17766.6735424812</v>
      </c>
      <c r="H138" s="6" t="n">
        <v>293484.219460093</v>
      </c>
      <c r="I138" s="112" t="n">
        <v>0.874267080969265</v>
      </c>
      <c r="J138" s="112" t="n">
        <v>0.918520179196402</v>
      </c>
      <c r="K138" s="112" t="str">
        <f aca="false">IF(C138=3,"03/",IF(C138=6,"06/",IF(C138=9,"09/",IF(C138=12,"12/"))))</f>
        <v>03/</v>
      </c>
    </row>
    <row r="139" customFormat="false" ht="12.8" hidden="false" customHeight="false" outlineLevel="0" collapsed="false">
      <c r="A139" s="6" t="n">
        <v>13</v>
      </c>
      <c r="B139" s="6" t="n">
        <v>2012</v>
      </c>
      <c r="C139" s="6" t="n">
        <v>3</v>
      </c>
      <c r="D139" s="6" t="n">
        <v>538637.132840504</v>
      </c>
      <c r="E139" s="6" t="n">
        <v>160626.519984559</v>
      </c>
      <c r="F139" s="6" t="n">
        <v>1137675.45470641</v>
      </c>
      <c r="G139" s="6" t="n">
        <v>98099.3488960675</v>
      </c>
      <c r="H139" s="6" t="n">
        <v>802480.567372243</v>
      </c>
      <c r="I139" s="112" t="n">
        <v>0.816636557465375</v>
      </c>
      <c r="J139" s="112" t="n">
        <v>0.823465772104699</v>
      </c>
      <c r="K139" s="112" t="str">
        <f aca="false">IF(C139=3,"03/",IF(C139=6,"06/",IF(C139=9,"09/",IF(C139=12,"12/"))))</f>
        <v>03/</v>
      </c>
    </row>
    <row r="140" customFormat="false" ht="12.8" hidden="false" customHeight="false" outlineLevel="0" collapsed="false">
      <c r="A140" s="6" t="n">
        <v>14</v>
      </c>
      <c r="B140" s="6" t="n">
        <v>2012</v>
      </c>
      <c r="C140" s="6" t="n">
        <v>3</v>
      </c>
      <c r="D140" s="6" t="n">
        <v>4275070.02408712</v>
      </c>
      <c r="E140" s="6" t="n">
        <v>682534.083165719</v>
      </c>
      <c r="F140" s="6" t="n">
        <v>6038869.84762916</v>
      </c>
      <c r="G140" s="6" t="n">
        <v>708364.603437617</v>
      </c>
      <c r="H140" s="6" t="n">
        <v>5304103.58870788</v>
      </c>
      <c r="I140" s="112" t="n">
        <v>0.824121399409206</v>
      </c>
      <c r="J140" s="112" t="n">
        <v>0.963449879889925</v>
      </c>
      <c r="K140" s="112" t="str">
        <f aca="false">IF(C140=3,"03/",IF(C140=6,"06/",IF(C140=9,"09/",IF(C140=12,"12/"))))</f>
        <v>03/</v>
      </c>
    </row>
    <row r="141" customFormat="false" ht="12.8" hidden="false" customHeight="false" outlineLevel="0" collapsed="false">
      <c r="A141" s="6" t="n">
        <v>15</v>
      </c>
      <c r="B141" s="6" t="n">
        <v>2012</v>
      </c>
      <c r="C141" s="6" t="n">
        <v>3</v>
      </c>
      <c r="D141" s="6" t="n">
        <v>25293.3619424103</v>
      </c>
      <c r="E141" s="6" t="n">
        <v>6342.35136021548</v>
      </c>
      <c r="F141" s="6" t="n">
        <v>13390.1275145774</v>
      </c>
      <c r="G141" s="6" t="n">
        <v>4560.99196031822</v>
      </c>
      <c r="H141" s="6" t="n">
        <v>33612.8442623664</v>
      </c>
      <c r="I141" s="112" t="n">
        <v>1</v>
      </c>
      <c r="J141" s="112" t="n">
        <v>1</v>
      </c>
      <c r="K141" s="112" t="str">
        <f aca="false">IF(C141=3,"03/",IF(C141=6,"06/",IF(C141=9,"09/",IF(C141=12,"12/"))))</f>
        <v>03/</v>
      </c>
    </row>
    <row r="142" customFormat="false" ht="12.8" hidden="false" customHeight="false" outlineLevel="0" collapsed="false">
      <c r="A142" s="6" t="n">
        <v>16</v>
      </c>
      <c r="B142" s="6" t="n">
        <v>2012</v>
      </c>
      <c r="C142" s="6" t="n">
        <v>3</v>
      </c>
      <c r="D142" s="6" t="n">
        <v>4007621.80413942</v>
      </c>
      <c r="E142" s="6" t="n">
        <v>868811.531330088</v>
      </c>
      <c r="F142" s="6" t="n">
        <v>13036725.8721778</v>
      </c>
      <c r="G142" s="6" t="n">
        <v>534423.999436932</v>
      </c>
      <c r="H142" s="6" t="n">
        <v>5420734.89997127</v>
      </c>
      <c r="I142" s="112" t="n">
        <v>0.729947670971507</v>
      </c>
      <c r="J142" s="112" t="n">
        <v>1</v>
      </c>
      <c r="K142" s="112" t="str">
        <f aca="false">IF(C142=3,"03/",IF(C142=6,"06/",IF(C142=9,"09/",IF(C142=12,"12/"))))</f>
        <v>03/</v>
      </c>
    </row>
    <row r="143" customFormat="false" ht="12.8" hidden="false" customHeight="false" outlineLevel="0" collapsed="false">
      <c r="A143" s="6" t="n">
        <v>17</v>
      </c>
      <c r="B143" s="6" t="n">
        <v>2012</v>
      </c>
      <c r="C143" s="6" t="n">
        <v>3</v>
      </c>
      <c r="D143" s="6" t="n">
        <v>707765.963130658</v>
      </c>
      <c r="E143" s="6" t="n">
        <v>187031.411361783</v>
      </c>
      <c r="F143" s="6" t="n">
        <v>2392396.41505075</v>
      </c>
      <c r="G143" s="6" t="n">
        <v>123810.141106574</v>
      </c>
      <c r="H143" s="6" t="n">
        <v>1563750.41242407</v>
      </c>
      <c r="I143" s="112" t="n">
        <v>1</v>
      </c>
      <c r="J143" s="112" t="n">
        <v>1</v>
      </c>
      <c r="K143" s="112" t="str">
        <f aca="false">IF(C143=3,"03/",IF(C143=6,"06/",IF(C143=9,"09/",IF(C143=12,"12/"))))</f>
        <v>03/</v>
      </c>
    </row>
    <row r="144" customFormat="false" ht="12.8" hidden="false" customHeight="false" outlineLevel="0" collapsed="false">
      <c r="A144" s="6" t="n">
        <v>18</v>
      </c>
      <c r="B144" s="6" t="n">
        <v>2012</v>
      </c>
      <c r="C144" s="6" t="n">
        <v>3</v>
      </c>
      <c r="D144" s="6" t="n">
        <v>1167539.51628979</v>
      </c>
      <c r="E144" s="6" t="n">
        <v>86183.17089403</v>
      </c>
      <c r="F144" s="6" t="n">
        <v>1366889.97440072</v>
      </c>
      <c r="G144" s="6" t="n">
        <v>54131.645270084</v>
      </c>
      <c r="H144" s="6" t="n">
        <v>1292922.30166221</v>
      </c>
      <c r="I144" s="112" t="n">
        <v>1</v>
      </c>
      <c r="J144" s="112" t="n">
        <v>1</v>
      </c>
      <c r="K144" s="112" t="str">
        <f aca="false">IF(C144=3,"03/",IF(C144=6,"06/",IF(C144=9,"09/",IF(C144=12,"12/"))))</f>
        <v>03/</v>
      </c>
    </row>
    <row r="145" customFormat="false" ht="12.8" hidden="false" customHeight="false" outlineLevel="0" collapsed="false">
      <c r="A145" s="6" t="n">
        <v>21</v>
      </c>
      <c r="B145" s="6" t="n">
        <v>2012</v>
      </c>
      <c r="C145" s="6" t="n">
        <v>3</v>
      </c>
      <c r="D145" s="6" t="n">
        <v>5913635.91336009</v>
      </c>
      <c r="E145" s="6" t="n">
        <v>600619.05586563</v>
      </c>
      <c r="F145" s="6" t="n">
        <v>8333780.11561179</v>
      </c>
      <c r="G145" s="6" t="n">
        <v>658467.124879187</v>
      </c>
      <c r="H145" s="6" t="n">
        <v>7390840.7348124</v>
      </c>
      <c r="I145" s="112" t="n">
        <v>0.925696069319813</v>
      </c>
      <c r="J145" s="112" t="n">
        <v>1</v>
      </c>
      <c r="K145" s="112" t="str">
        <f aca="false">IF(C145=3,"03/",IF(C145=6,"06/",IF(C145=9,"09/",IF(C145=12,"12/"))))</f>
        <v>03/</v>
      </c>
    </row>
    <row r="146" customFormat="false" ht="12.8" hidden="false" customHeight="false" outlineLevel="0" collapsed="false">
      <c r="A146" s="6" t="n">
        <v>22</v>
      </c>
      <c r="B146" s="6" t="n">
        <v>2012</v>
      </c>
      <c r="C146" s="6" t="n">
        <v>3</v>
      </c>
      <c r="D146" s="6" t="n">
        <v>285410.665050023</v>
      </c>
      <c r="E146" s="6" t="n">
        <v>88805.8626172212</v>
      </c>
      <c r="F146" s="6" t="n">
        <v>176849.672303151</v>
      </c>
      <c r="G146" s="6" t="n">
        <v>49005.9898850935</v>
      </c>
      <c r="H146" s="6" t="n">
        <v>334550.944517488</v>
      </c>
      <c r="I146" s="112" t="n">
        <v>0.857677201119073</v>
      </c>
      <c r="J146" s="112" t="n">
        <v>0.887719084656079</v>
      </c>
      <c r="K146" s="112" t="str">
        <f aca="false">IF(C146=3,"03/",IF(C146=6,"06/",IF(C146=9,"09/",IF(C146=12,"12/"))))</f>
        <v>03/</v>
      </c>
    </row>
    <row r="147" customFormat="false" ht="12.8" hidden="false" customHeight="false" outlineLevel="0" collapsed="false">
      <c r="A147" s="6" t="n">
        <v>23</v>
      </c>
      <c r="B147" s="6" t="n">
        <v>2012</v>
      </c>
      <c r="C147" s="6" t="n">
        <v>3</v>
      </c>
      <c r="D147" s="6" t="n">
        <v>1631450.15935404</v>
      </c>
      <c r="E147" s="6" t="n">
        <v>691266.141913444</v>
      </c>
      <c r="F147" s="6" t="n">
        <v>533998.479434958</v>
      </c>
      <c r="G147" s="6" t="n">
        <v>128856.517099561</v>
      </c>
      <c r="H147" s="6" t="n">
        <v>2113049.81451554</v>
      </c>
      <c r="I147" s="112" t="n">
        <v>1</v>
      </c>
      <c r="J147" s="112" t="n">
        <v>1</v>
      </c>
      <c r="K147" s="112" t="str">
        <f aca="false">IF(C147=3,"03/",IF(C147=6,"06/",IF(C147=9,"09/",IF(C147=12,"12/"))))</f>
        <v>03/</v>
      </c>
    </row>
    <row r="148" customFormat="false" ht="12.8" hidden="false" customHeight="false" outlineLevel="0" collapsed="false">
      <c r="A148" s="6" t="n">
        <v>1</v>
      </c>
      <c r="B148" s="6" t="n">
        <v>2012</v>
      </c>
      <c r="C148" s="6" t="n">
        <v>6</v>
      </c>
      <c r="D148" s="6" t="n">
        <v>178841.391547411</v>
      </c>
      <c r="E148" s="6" t="n">
        <v>54657.7630472734</v>
      </c>
      <c r="F148" s="6" t="n">
        <v>727629.469799467</v>
      </c>
      <c r="G148" s="6" t="n">
        <v>32213.9551097992</v>
      </c>
      <c r="H148" s="6" t="n">
        <v>182058.625462282</v>
      </c>
      <c r="I148" s="112" t="n">
        <v>0.411893779970048</v>
      </c>
      <c r="J148" s="112" t="n">
        <v>0.468634051804087</v>
      </c>
      <c r="K148" s="112" t="str">
        <f aca="false">IF(C148=3,"03/",IF(C148=6,"06/",IF(C148=9,"09/",IF(C148=12,"12/"))))</f>
        <v>06/</v>
      </c>
    </row>
    <row r="149" customFormat="false" ht="12.8" hidden="false" customHeight="false" outlineLevel="0" collapsed="false">
      <c r="A149" s="6" t="n">
        <v>2</v>
      </c>
      <c r="B149" s="6" t="n">
        <v>2012</v>
      </c>
      <c r="C149" s="6" t="n">
        <v>6</v>
      </c>
      <c r="D149" s="6" t="n">
        <v>81543.2745239353</v>
      </c>
      <c r="E149" s="6" t="n">
        <v>8022.2768066339</v>
      </c>
      <c r="F149" s="6" t="n">
        <v>23439.3897758074</v>
      </c>
      <c r="G149" s="6" t="n">
        <v>8332.79590090504</v>
      </c>
      <c r="H149" s="6" t="n">
        <v>88243.4442590849</v>
      </c>
      <c r="I149" s="112" t="n">
        <v>1</v>
      </c>
      <c r="J149" s="112" t="n">
        <v>1</v>
      </c>
      <c r="K149" s="112" t="str">
        <f aca="false">IF(C149=3,"03/",IF(C149=6,"06/",IF(C149=9,"09/",IF(C149=12,"12/"))))</f>
        <v>06/</v>
      </c>
    </row>
    <row r="150" customFormat="false" ht="12.8" hidden="false" customHeight="false" outlineLevel="0" collapsed="false">
      <c r="A150" s="6" t="n">
        <v>3</v>
      </c>
      <c r="B150" s="6" t="n">
        <v>2012</v>
      </c>
      <c r="C150" s="6" t="n">
        <v>6</v>
      </c>
      <c r="D150" s="6" t="n">
        <v>7756.57490122663</v>
      </c>
      <c r="E150" s="6" t="n">
        <v>3084.3829621675</v>
      </c>
      <c r="F150" s="6" t="n">
        <v>79283.2077140856</v>
      </c>
      <c r="G150" s="6" t="n">
        <v>7551.69632356319</v>
      </c>
      <c r="H150" s="6" t="n">
        <v>13101.0246732439</v>
      </c>
      <c r="I150" s="112" t="n">
        <v>0.642625351154361</v>
      </c>
      <c r="J150" s="112" t="n">
        <v>1</v>
      </c>
      <c r="K150" s="112" t="str">
        <f aca="false">IF(C150=3,"03/",IF(C150=6,"06/",IF(C150=9,"09/",IF(C150=12,"12/"))))</f>
        <v>06/</v>
      </c>
    </row>
    <row r="151" customFormat="false" ht="12.8" hidden="false" customHeight="false" outlineLevel="0" collapsed="false">
      <c r="A151" s="6" t="n">
        <v>5</v>
      </c>
      <c r="B151" s="6" t="n">
        <v>2012</v>
      </c>
      <c r="C151" s="6" t="n">
        <v>6</v>
      </c>
      <c r="D151" s="6" t="n">
        <v>10508.030174691</v>
      </c>
      <c r="E151" s="6" t="n">
        <v>7434.85150973952</v>
      </c>
      <c r="F151" s="6" t="n">
        <v>112127.804695755</v>
      </c>
      <c r="G151" s="6" t="n">
        <v>3158.0112010153</v>
      </c>
      <c r="H151" s="6" t="n">
        <v>10936.9946966739</v>
      </c>
      <c r="I151" s="112" t="n">
        <v>0.396003724466088</v>
      </c>
      <c r="J151" s="112" t="n">
        <v>1</v>
      </c>
      <c r="K151" s="112" t="str">
        <f aca="false">IF(C151=3,"03/",IF(C151=6,"06/",IF(C151=9,"09/",IF(C151=12,"12/"))))</f>
        <v>06/</v>
      </c>
    </row>
    <row r="152" customFormat="false" ht="12.8" hidden="false" customHeight="false" outlineLevel="0" collapsed="false">
      <c r="A152" s="6" t="n">
        <v>7</v>
      </c>
      <c r="B152" s="6" t="n">
        <v>2012</v>
      </c>
      <c r="C152" s="6" t="n">
        <v>6</v>
      </c>
      <c r="D152" s="6" t="n">
        <v>417534.538208642</v>
      </c>
      <c r="E152" s="6" t="n">
        <v>18751.1916978683</v>
      </c>
      <c r="F152" s="6" t="n">
        <v>3197621.59290153</v>
      </c>
      <c r="G152" s="6" t="n">
        <v>121872.342045872</v>
      </c>
      <c r="H152" s="6" t="n">
        <v>700454.247209078</v>
      </c>
      <c r="I152" s="112" t="n">
        <v>0.638278105518605</v>
      </c>
      <c r="J152" s="112" t="n">
        <v>0.642370968320658</v>
      </c>
      <c r="K152" s="112" t="str">
        <f aca="false">IF(C152=3,"03/",IF(C152=6,"06/",IF(C152=9,"09/",IF(C152=12,"12/"))))</f>
        <v>06/</v>
      </c>
    </row>
    <row r="153" customFormat="false" ht="12.8" hidden="false" customHeight="false" outlineLevel="0" collapsed="false">
      <c r="A153" s="6" t="n">
        <v>9</v>
      </c>
      <c r="B153" s="6" t="n">
        <v>2012</v>
      </c>
      <c r="C153" s="6" t="n">
        <v>6</v>
      </c>
      <c r="D153" s="6" t="n">
        <v>229764.922393991</v>
      </c>
      <c r="E153" s="6" t="n">
        <v>111694.038332108</v>
      </c>
      <c r="F153" s="6" t="n">
        <v>2276538.72737114</v>
      </c>
      <c r="G153" s="6" t="n">
        <v>99135.6217668949</v>
      </c>
      <c r="H153" s="6" t="n">
        <v>351344.35209836</v>
      </c>
      <c r="I153" s="112" t="n">
        <v>0.581797472243817</v>
      </c>
      <c r="J153" s="112" t="n">
        <v>0.591585131497612</v>
      </c>
      <c r="K153" s="112" t="str">
        <f aca="false">IF(C153=3,"03/",IF(C153=6,"06/",IF(C153=9,"09/",IF(C153=12,"12/"))))</f>
        <v>06/</v>
      </c>
    </row>
    <row r="154" customFormat="false" ht="12.8" hidden="false" customHeight="false" outlineLevel="0" collapsed="false">
      <c r="A154" s="6" t="n">
        <v>10</v>
      </c>
      <c r="B154" s="6" t="n">
        <v>2012</v>
      </c>
      <c r="C154" s="6" t="n">
        <v>6</v>
      </c>
      <c r="D154" s="6" t="n">
        <v>101493.326023912</v>
      </c>
      <c r="E154" s="6" t="n">
        <v>24871.9392055635</v>
      </c>
      <c r="F154" s="6" t="n">
        <v>186132.187807231</v>
      </c>
      <c r="G154" s="6" t="n">
        <v>18651.9536368126</v>
      </c>
      <c r="H154" s="6" t="n">
        <v>121073.635715762</v>
      </c>
      <c r="I154" s="112" t="n">
        <v>0.603838749004066</v>
      </c>
      <c r="J154" s="112" t="n">
        <v>0.625484205197718</v>
      </c>
      <c r="K154" s="112" t="str">
        <f aca="false">IF(C154=3,"03/",IF(C154=6,"06/",IF(C154=9,"09/",IF(C154=12,"12/"))))</f>
        <v>06/</v>
      </c>
    </row>
    <row r="155" customFormat="false" ht="12.8" hidden="false" customHeight="false" outlineLevel="0" collapsed="false">
      <c r="A155" s="6" t="n">
        <v>11</v>
      </c>
      <c r="B155" s="6" t="n">
        <v>2012</v>
      </c>
      <c r="C155" s="6" t="n">
        <v>6</v>
      </c>
      <c r="D155" s="6" t="n">
        <v>333243.009639018</v>
      </c>
      <c r="E155" s="6" t="n">
        <v>98967.5573086553</v>
      </c>
      <c r="F155" s="6" t="n">
        <v>349630.094624317</v>
      </c>
      <c r="G155" s="6" t="n">
        <v>92009.6887375385</v>
      </c>
      <c r="H155" s="6" t="n">
        <v>484958.797626568</v>
      </c>
      <c r="I155" s="112" t="n">
        <v>0.881953161998531</v>
      </c>
      <c r="J155" s="112" t="n">
        <v>0.883430719564485</v>
      </c>
      <c r="K155" s="112" t="str">
        <f aca="false">IF(C155=3,"03/",IF(C155=6,"06/",IF(C155=9,"09/",IF(C155=12,"12/"))))</f>
        <v>06/</v>
      </c>
    </row>
    <row r="156" customFormat="false" ht="12.8" hidden="false" customHeight="false" outlineLevel="0" collapsed="false">
      <c r="A156" s="6" t="n">
        <v>12</v>
      </c>
      <c r="B156" s="6" t="n">
        <v>2012</v>
      </c>
      <c r="C156" s="6" t="n">
        <v>6</v>
      </c>
      <c r="D156" s="6" t="n">
        <v>267688.26724227</v>
      </c>
      <c r="E156" s="6" t="n">
        <v>105787.773085405</v>
      </c>
      <c r="F156" s="6" t="n">
        <v>333820.831252584</v>
      </c>
      <c r="G156" s="6" t="n">
        <v>21798.7605406119</v>
      </c>
      <c r="H156" s="6" t="n">
        <v>318045.1807725</v>
      </c>
      <c r="I156" s="112" t="n">
        <v>0.796411137562234</v>
      </c>
      <c r="J156" s="112" t="n">
        <v>0.862595967485927</v>
      </c>
      <c r="K156" s="112" t="str">
        <f aca="false">IF(C156=3,"03/",IF(C156=6,"06/",IF(C156=9,"09/",IF(C156=12,"12/"))))</f>
        <v>06/</v>
      </c>
    </row>
    <row r="157" customFormat="false" ht="12.8" hidden="false" customHeight="false" outlineLevel="0" collapsed="false">
      <c r="A157" s="6" t="n">
        <v>13</v>
      </c>
      <c r="B157" s="6" t="n">
        <v>2012</v>
      </c>
      <c r="C157" s="6" t="n">
        <v>6</v>
      </c>
      <c r="D157" s="6" t="n">
        <v>716866.942016585</v>
      </c>
      <c r="E157" s="6" t="n">
        <v>247490.120589654</v>
      </c>
      <c r="F157" s="6" t="n">
        <v>1129097.04580041</v>
      </c>
      <c r="G157" s="6" t="n">
        <v>146185.667004525</v>
      </c>
      <c r="H157" s="6" t="n">
        <v>1026723.3821381</v>
      </c>
      <c r="I157" s="112" t="n">
        <v>0.764218242248114</v>
      </c>
      <c r="J157" s="112" t="n">
        <v>0.765962011907944</v>
      </c>
      <c r="K157" s="112" t="str">
        <f aca="false">IF(C157=3,"03/",IF(C157=6,"06/",IF(C157=9,"09/",IF(C157=12,"12/"))))</f>
        <v>06/</v>
      </c>
    </row>
    <row r="158" customFormat="false" ht="12.8" hidden="false" customHeight="false" outlineLevel="0" collapsed="false">
      <c r="A158" s="6" t="n">
        <v>14</v>
      </c>
      <c r="B158" s="6" t="n">
        <v>2012</v>
      </c>
      <c r="C158" s="6" t="n">
        <v>6</v>
      </c>
      <c r="D158" s="6" t="n">
        <v>4631747.62733725</v>
      </c>
      <c r="E158" s="6" t="n">
        <v>797030.487369068</v>
      </c>
      <c r="F158" s="6" t="n">
        <v>5894435.10945755</v>
      </c>
      <c r="G158" s="6" t="n">
        <v>693939.748684936</v>
      </c>
      <c r="H158" s="6" t="n">
        <v>5480423.52241639</v>
      </c>
      <c r="I158" s="112" t="n">
        <v>0.719901652089377</v>
      </c>
      <c r="J158" s="112" t="n">
        <v>0.92392764290459</v>
      </c>
      <c r="K158" s="112" t="str">
        <f aca="false">IF(C158=3,"03/",IF(C158=6,"06/",IF(C158=9,"09/",IF(C158=12,"12/"))))</f>
        <v>06/</v>
      </c>
    </row>
    <row r="159" customFormat="false" ht="12.8" hidden="false" customHeight="false" outlineLevel="0" collapsed="false">
      <c r="A159" s="6" t="n">
        <v>15</v>
      </c>
      <c r="B159" s="6" t="n">
        <v>2012</v>
      </c>
      <c r="C159" s="6" t="n">
        <v>6</v>
      </c>
      <c r="D159" s="6" t="n">
        <v>28236.4295981302</v>
      </c>
      <c r="E159" s="6" t="n">
        <v>7253.98214039601</v>
      </c>
      <c r="F159" s="6" t="n">
        <v>13320.3087758993</v>
      </c>
      <c r="G159" s="6" t="n">
        <v>5198.79390820968</v>
      </c>
      <c r="H159" s="6" t="n">
        <v>36161.0689575964</v>
      </c>
      <c r="I159" s="112" t="n">
        <v>0.967313557939595</v>
      </c>
      <c r="J159" s="112" t="n">
        <v>1</v>
      </c>
      <c r="K159" s="112" t="str">
        <f aca="false">IF(C159=3,"03/",IF(C159=6,"06/",IF(C159=9,"09/",IF(C159=12,"12/"))))</f>
        <v>06/</v>
      </c>
    </row>
    <row r="160" customFormat="false" ht="12.8" hidden="false" customHeight="false" outlineLevel="0" collapsed="false">
      <c r="A160" s="6" t="n">
        <v>16</v>
      </c>
      <c r="B160" s="6" t="n">
        <v>2012</v>
      </c>
      <c r="C160" s="6" t="n">
        <v>6</v>
      </c>
      <c r="D160" s="6" t="n">
        <v>4843856.17793277</v>
      </c>
      <c r="E160" s="6" t="n">
        <v>939464.315420132</v>
      </c>
      <c r="F160" s="6" t="n">
        <v>13190134.0496164</v>
      </c>
      <c r="G160" s="6" t="n">
        <v>581827.950128061</v>
      </c>
      <c r="H160" s="6" t="n">
        <v>6340918.35044448</v>
      </c>
      <c r="I160" s="112" t="n">
        <v>0.721823271504336</v>
      </c>
      <c r="J160" s="112" t="n">
        <v>1</v>
      </c>
      <c r="K160" s="112" t="str">
        <f aca="false">IF(C160=3,"03/",IF(C160=6,"06/",IF(C160=9,"09/",IF(C160=12,"12/"))))</f>
        <v>06/</v>
      </c>
    </row>
    <row r="161" customFormat="false" ht="12.8" hidden="false" customHeight="false" outlineLevel="0" collapsed="false">
      <c r="A161" s="6" t="n">
        <v>17</v>
      </c>
      <c r="B161" s="6" t="n">
        <v>2012</v>
      </c>
      <c r="C161" s="6" t="n">
        <v>6</v>
      </c>
      <c r="D161" s="6" t="n">
        <v>686892.245736091</v>
      </c>
      <c r="E161" s="6" t="n">
        <v>25773.084824505</v>
      </c>
      <c r="F161" s="6" t="n">
        <v>2403986.0075889</v>
      </c>
      <c r="G161" s="6" t="n">
        <v>134579.615702669</v>
      </c>
      <c r="H161" s="6" t="n">
        <v>1805369.21838965</v>
      </c>
      <c r="I161" s="112" t="n">
        <v>1</v>
      </c>
      <c r="J161" s="112" t="n">
        <v>1</v>
      </c>
      <c r="K161" s="112" t="str">
        <f aca="false">IF(C161=3,"03/",IF(C161=6,"06/",IF(C161=9,"09/",IF(C161=12,"12/"))))</f>
        <v>06/</v>
      </c>
    </row>
    <row r="162" customFormat="false" ht="12.8" hidden="false" customHeight="false" outlineLevel="0" collapsed="false">
      <c r="A162" s="6" t="n">
        <v>18</v>
      </c>
      <c r="B162" s="6" t="n">
        <v>2012</v>
      </c>
      <c r="C162" s="6" t="n">
        <v>6</v>
      </c>
      <c r="D162" s="6" t="n">
        <v>1490941.42500402</v>
      </c>
      <c r="E162" s="6" t="n">
        <v>231724.073792898</v>
      </c>
      <c r="F162" s="6" t="n">
        <v>1366764.19895943</v>
      </c>
      <c r="G162" s="6" t="n">
        <v>89258.2334640741</v>
      </c>
      <c r="H162" s="6" t="n">
        <v>1493961.78341067</v>
      </c>
      <c r="I162" s="112" t="n">
        <v>1</v>
      </c>
      <c r="J162" s="112" t="n">
        <v>1</v>
      </c>
      <c r="K162" s="112" t="str">
        <f aca="false">IF(C162=3,"03/",IF(C162=6,"06/",IF(C162=9,"09/",IF(C162=12,"12/"))))</f>
        <v>06/</v>
      </c>
    </row>
    <row r="163" customFormat="false" ht="12.8" hidden="false" customHeight="false" outlineLevel="0" collapsed="false">
      <c r="A163" s="6" t="n">
        <v>21</v>
      </c>
      <c r="B163" s="6" t="n">
        <v>2012</v>
      </c>
      <c r="C163" s="6" t="n">
        <v>6</v>
      </c>
      <c r="D163" s="6" t="n">
        <v>5806337.32106227</v>
      </c>
      <c r="E163" s="6" t="n">
        <v>613616.141943653</v>
      </c>
      <c r="F163" s="6" t="n">
        <v>8407414.91974951</v>
      </c>
      <c r="G163" s="6" t="n">
        <v>707733.839171682</v>
      </c>
      <c r="H163" s="6" t="n">
        <v>7299281.11404018</v>
      </c>
      <c r="I163" s="112" t="n">
        <v>0.795623042700066</v>
      </c>
      <c r="J163" s="112" t="n">
        <v>1</v>
      </c>
      <c r="K163" s="112" t="str">
        <f aca="false">IF(C163=3,"03/",IF(C163=6,"06/",IF(C163=9,"09/",IF(C163=12,"12/"))))</f>
        <v>06/</v>
      </c>
    </row>
    <row r="164" customFormat="false" ht="12.8" hidden="false" customHeight="false" outlineLevel="0" collapsed="false">
      <c r="A164" s="6" t="n">
        <v>22</v>
      </c>
      <c r="B164" s="6" t="n">
        <v>2012</v>
      </c>
      <c r="C164" s="6" t="n">
        <v>6</v>
      </c>
      <c r="D164" s="6" t="n">
        <v>331727.228287086</v>
      </c>
      <c r="E164" s="6" t="n">
        <v>95463.813507833</v>
      </c>
      <c r="F164" s="6" t="n">
        <v>172552.579581477</v>
      </c>
      <c r="G164" s="6" t="n">
        <v>53919.8800449074</v>
      </c>
      <c r="H164" s="6" t="n">
        <v>393530.131730372</v>
      </c>
      <c r="I164" s="112" t="n">
        <v>0.861346204364134</v>
      </c>
      <c r="J164" s="112" t="n">
        <v>0.879383606924598</v>
      </c>
      <c r="K164" s="112" t="str">
        <f aca="false">IF(C164=3,"03/",IF(C164=6,"06/",IF(C164=9,"09/",IF(C164=12,"12/"))))</f>
        <v>06/</v>
      </c>
    </row>
    <row r="165" customFormat="false" ht="12.8" hidden="false" customHeight="false" outlineLevel="0" collapsed="false">
      <c r="A165" s="6" t="n">
        <v>23</v>
      </c>
      <c r="B165" s="6" t="n">
        <v>2012</v>
      </c>
      <c r="C165" s="6" t="n">
        <v>6</v>
      </c>
      <c r="D165" s="6" t="n">
        <v>1914348.61556772</v>
      </c>
      <c r="E165" s="6" t="n">
        <v>773720.747318188</v>
      </c>
      <c r="F165" s="6" t="n">
        <v>524193.045249116</v>
      </c>
      <c r="G165" s="6" t="n">
        <v>131285.552321174</v>
      </c>
      <c r="H165" s="6" t="n">
        <v>2611652.85464522</v>
      </c>
      <c r="I165" s="112" t="n">
        <v>1</v>
      </c>
      <c r="J165" s="112" t="n">
        <v>1</v>
      </c>
      <c r="K165" s="112" t="str">
        <f aca="false">IF(C165=3,"03/",IF(C165=6,"06/",IF(C165=9,"09/",IF(C165=12,"12/"))))</f>
        <v>06/</v>
      </c>
    </row>
    <row r="166" customFormat="false" ht="12.8" hidden="false" customHeight="false" outlineLevel="0" collapsed="false">
      <c r="A166" s="6" t="n">
        <v>1</v>
      </c>
      <c r="B166" s="6" t="n">
        <v>2012</v>
      </c>
      <c r="C166" s="6" t="n">
        <v>9</v>
      </c>
      <c r="D166" s="6" t="n">
        <v>155638.000730452</v>
      </c>
      <c r="E166" s="6" t="n">
        <v>74005.9372122784</v>
      </c>
      <c r="F166" s="6" t="n">
        <v>710314.007369637</v>
      </c>
      <c r="G166" s="6" t="n">
        <v>34544.8370412734</v>
      </c>
      <c r="H166" s="6" t="n">
        <v>242667.695036324</v>
      </c>
      <c r="I166" s="112" t="n">
        <v>0.925307066778315</v>
      </c>
      <c r="J166" s="112" t="n">
        <v>0.934402454605933</v>
      </c>
      <c r="K166" s="112" t="str">
        <f aca="false">IF(C166=3,"03/",IF(C166=6,"06/",IF(C166=9,"09/",IF(C166=12,"12/"))))</f>
        <v>09/</v>
      </c>
    </row>
    <row r="167" customFormat="false" ht="12.8" hidden="false" customHeight="false" outlineLevel="0" collapsed="false">
      <c r="A167" s="6" t="n">
        <v>2</v>
      </c>
      <c r="B167" s="6" t="n">
        <v>2012</v>
      </c>
      <c r="C167" s="6" t="n">
        <v>9</v>
      </c>
      <c r="D167" s="6" t="n">
        <v>62560.4347349705</v>
      </c>
      <c r="E167" s="6" t="n">
        <v>5130.90575754659</v>
      </c>
      <c r="F167" s="6" t="n">
        <v>22381.2287135553</v>
      </c>
      <c r="G167" s="6" t="n">
        <v>4720.55955731216</v>
      </c>
      <c r="H167" s="6" t="n">
        <v>59714.8416618064</v>
      </c>
      <c r="I167" s="112" t="n">
        <v>1</v>
      </c>
      <c r="J167" s="112" t="n">
        <v>1</v>
      </c>
      <c r="K167" s="112" t="str">
        <f aca="false">IF(C167=3,"03/",IF(C167=6,"06/",IF(C167=9,"09/",IF(C167=12,"12/"))))</f>
        <v>09/</v>
      </c>
    </row>
    <row r="168" customFormat="false" ht="12.8" hidden="false" customHeight="false" outlineLevel="0" collapsed="false">
      <c r="A168" s="6" t="n">
        <v>3</v>
      </c>
      <c r="B168" s="6" t="n">
        <v>2012</v>
      </c>
      <c r="C168" s="6" t="n">
        <v>9</v>
      </c>
      <c r="D168" s="6" t="n">
        <v>4475.9300917878</v>
      </c>
      <c r="E168" s="6" t="n">
        <v>2421.0425813831</v>
      </c>
      <c r="F168" s="6" t="n">
        <v>74127.4628177324</v>
      </c>
      <c r="G168" s="6" t="n">
        <v>6467.68741754104</v>
      </c>
      <c r="H168" s="6" t="n">
        <v>12820.1622480932</v>
      </c>
      <c r="I168" s="112" t="n">
        <v>1</v>
      </c>
      <c r="J168" s="112" t="n">
        <v>1</v>
      </c>
      <c r="K168" s="112" t="str">
        <f aca="false">IF(C168=3,"03/",IF(C168=6,"06/",IF(C168=9,"09/",IF(C168=12,"12/"))))</f>
        <v>09/</v>
      </c>
    </row>
    <row r="169" customFormat="false" ht="12.8" hidden="false" customHeight="false" outlineLevel="0" collapsed="false">
      <c r="A169" s="6" t="n">
        <v>5</v>
      </c>
      <c r="B169" s="6" t="n">
        <v>2012</v>
      </c>
      <c r="C169" s="6" t="n">
        <v>9</v>
      </c>
      <c r="D169" s="6" t="n">
        <v>6224.63620663296</v>
      </c>
      <c r="E169" s="6" t="n">
        <v>2511.00309451142</v>
      </c>
      <c r="F169" s="6" t="n">
        <v>110165.328726013</v>
      </c>
      <c r="G169" s="6" t="n">
        <v>3240.15672723566</v>
      </c>
      <c r="H169" s="6" t="n">
        <v>11647.5190681925</v>
      </c>
      <c r="I169" s="112" t="n">
        <v>0.923264186167523</v>
      </c>
      <c r="J169" s="112" t="n">
        <v>1</v>
      </c>
      <c r="K169" s="112" t="str">
        <f aca="false">IF(C169=3,"03/",IF(C169=6,"06/",IF(C169=9,"09/",IF(C169=12,"12/"))))</f>
        <v>09/</v>
      </c>
    </row>
    <row r="170" customFormat="false" ht="12.8" hidden="false" customHeight="false" outlineLevel="0" collapsed="false">
      <c r="A170" s="6" t="n">
        <v>9</v>
      </c>
      <c r="B170" s="6" t="n">
        <v>2012</v>
      </c>
      <c r="C170" s="6" t="n">
        <v>9</v>
      </c>
      <c r="D170" s="6" t="n">
        <v>400687.281982752</v>
      </c>
      <c r="E170" s="6" t="n">
        <v>118328.061601445</v>
      </c>
      <c r="F170" s="6" t="n">
        <v>2173515.44038323</v>
      </c>
      <c r="G170" s="6" t="n">
        <v>108241.43634876</v>
      </c>
      <c r="H170" s="6" t="n">
        <v>721183.446912</v>
      </c>
      <c r="I170" s="112" t="n">
        <v>1</v>
      </c>
      <c r="J170" s="112" t="n">
        <v>1</v>
      </c>
      <c r="K170" s="112" t="str">
        <f aca="false">IF(C170=3,"03/",IF(C170=6,"06/",IF(C170=9,"09/",IF(C170=12,"12/"))))</f>
        <v>09/</v>
      </c>
    </row>
    <row r="171" customFormat="false" ht="12.8" hidden="false" customHeight="false" outlineLevel="0" collapsed="false">
      <c r="A171" s="6" t="n">
        <v>10</v>
      </c>
      <c r="B171" s="6" t="n">
        <v>2012</v>
      </c>
      <c r="C171" s="6" t="n">
        <v>9</v>
      </c>
      <c r="D171" s="6" t="n">
        <v>114644.415327033</v>
      </c>
      <c r="E171" s="6" t="n">
        <v>28249.1793769075</v>
      </c>
      <c r="F171" s="6" t="n">
        <v>182694.019617447</v>
      </c>
      <c r="G171" s="6" t="n">
        <v>19649.2699727638</v>
      </c>
      <c r="H171" s="6" t="n">
        <v>134350.502465983</v>
      </c>
      <c r="I171" s="112" t="n">
        <v>0.844671126757284</v>
      </c>
      <c r="J171" s="112" t="n">
        <v>0.858997556063771</v>
      </c>
      <c r="K171" s="112" t="str">
        <f aca="false">IF(C171=3,"03/",IF(C171=6,"06/",IF(C171=9,"09/",IF(C171=12,"12/"))))</f>
        <v>09/</v>
      </c>
    </row>
    <row r="172" customFormat="false" ht="12.8" hidden="false" customHeight="false" outlineLevel="0" collapsed="false">
      <c r="A172" s="6" t="n">
        <v>11</v>
      </c>
      <c r="B172" s="6" t="n">
        <v>2012</v>
      </c>
      <c r="C172" s="6" t="n">
        <v>9</v>
      </c>
      <c r="D172" s="6" t="n">
        <v>360927.891689269</v>
      </c>
      <c r="E172" s="6" t="n">
        <v>80749.8191876695</v>
      </c>
      <c r="F172" s="6" t="n">
        <v>347517.462214685</v>
      </c>
      <c r="G172" s="6" t="n">
        <v>69384.8076957923</v>
      </c>
      <c r="H172" s="6" t="n">
        <v>481632.804742841</v>
      </c>
      <c r="I172" s="112" t="n">
        <v>1</v>
      </c>
      <c r="J172" s="112" t="n">
        <v>1</v>
      </c>
      <c r="K172" s="112" t="str">
        <f aca="false">IF(C172=3,"03/",IF(C172=6,"06/",IF(C172=9,"09/",IF(C172=12,"12/"))))</f>
        <v>09/</v>
      </c>
    </row>
    <row r="173" customFormat="false" ht="12.8" hidden="false" customHeight="false" outlineLevel="0" collapsed="false">
      <c r="A173" s="6" t="n">
        <v>12</v>
      </c>
      <c r="B173" s="6" t="n">
        <v>2012</v>
      </c>
      <c r="C173" s="6" t="n">
        <v>9</v>
      </c>
      <c r="D173" s="6" t="n">
        <v>329986.209936977</v>
      </c>
      <c r="E173" s="6" t="n">
        <v>109401.45349173</v>
      </c>
      <c r="F173" s="6" t="n">
        <v>334280.640747892</v>
      </c>
      <c r="G173" s="6" t="n">
        <v>18329.8491135485</v>
      </c>
      <c r="H173" s="6" t="n">
        <v>400753.568676636</v>
      </c>
      <c r="I173" s="112" t="n">
        <v>1</v>
      </c>
      <c r="J173" s="112" t="n">
        <v>1</v>
      </c>
      <c r="K173" s="112" t="str">
        <f aca="false">IF(C173=3,"03/",IF(C173=6,"06/",IF(C173=9,"09/",IF(C173=12,"12/"))))</f>
        <v>09/</v>
      </c>
    </row>
    <row r="174" customFormat="false" ht="12.8" hidden="false" customHeight="false" outlineLevel="0" collapsed="false">
      <c r="A174" s="6" t="n">
        <v>13</v>
      </c>
      <c r="B174" s="6" t="n">
        <v>2012</v>
      </c>
      <c r="C174" s="6" t="n">
        <v>9</v>
      </c>
      <c r="D174" s="6" t="n">
        <v>791805.606226961</v>
      </c>
      <c r="E174" s="6" t="n">
        <v>264482.330342633</v>
      </c>
      <c r="F174" s="6" t="n">
        <v>1370931.93338165</v>
      </c>
      <c r="G174" s="6" t="n">
        <v>151573.995093515</v>
      </c>
      <c r="H174" s="6" t="n">
        <v>1108117.81816843</v>
      </c>
      <c r="I174" s="112" t="n">
        <v>0.969118044574341</v>
      </c>
      <c r="J174" s="112" t="n">
        <v>0.976105270813046</v>
      </c>
      <c r="K174" s="112" t="str">
        <f aca="false">IF(C174=3,"03/",IF(C174=6,"06/",IF(C174=9,"09/",IF(C174=12,"12/"))))</f>
        <v>09/</v>
      </c>
    </row>
    <row r="175" customFormat="false" ht="12.8" hidden="false" customHeight="false" outlineLevel="0" collapsed="false">
      <c r="A175" s="6" t="n">
        <v>14</v>
      </c>
      <c r="B175" s="6" t="n">
        <v>2012</v>
      </c>
      <c r="C175" s="6" t="n">
        <v>9</v>
      </c>
      <c r="D175" s="6" t="n">
        <v>4778715.08341308</v>
      </c>
      <c r="E175" s="6" t="n">
        <v>773191.671282481</v>
      </c>
      <c r="F175" s="6" t="n">
        <v>5991007.1757841</v>
      </c>
      <c r="G175" s="6" t="n">
        <v>757543.276762003</v>
      </c>
      <c r="H175" s="6" t="n">
        <v>5582341.81671602</v>
      </c>
      <c r="I175" s="112" t="n">
        <v>0.898339151886097</v>
      </c>
      <c r="J175" s="112" t="n">
        <v>0.95292870268737</v>
      </c>
      <c r="K175" s="112" t="str">
        <f aca="false">IF(C175=3,"03/",IF(C175=6,"06/",IF(C175=9,"09/",IF(C175=12,"12/"))))</f>
        <v>09/</v>
      </c>
    </row>
    <row r="176" customFormat="false" ht="12.8" hidden="false" customHeight="false" outlineLevel="0" collapsed="false">
      <c r="A176" s="6" t="n">
        <v>15</v>
      </c>
      <c r="B176" s="6" t="n">
        <v>2012</v>
      </c>
      <c r="C176" s="6" t="n">
        <v>9</v>
      </c>
      <c r="D176" s="6" t="n">
        <v>30192.0108095559</v>
      </c>
      <c r="E176" s="6" t="n">
        <v>8004.90741380384</v>
      </c>
      <c r="F176" s="6" t="n">
        <v>13408.851219968</v>
      </c>
      <c r="G176" s="6" t="n">
        <v>7144.75864792784</v>
      </c>
      <c r="H176" s="6" t="n">
        <v>38206.3877510575</v>
      </c>
      <c r="I176" s="112" t="n">
        <v>1</v>
      </c>
      <c r="J176" s="112" t="n">
        <v>1</v>
      </c>
      <c r="K176" s="112" t="str">
        <f aca="false">IF(C176=3,"03/",IF(C176=6,"06/",IF(C176=9,"09/",IF(C176=12,"12/"))))</f>
        <v>09/</v>
      </c>
    </row>
    <row r="177" customFormat="false" ht="12.8" hidden="false" customHeight="false" outlineLevel="0" collapsed="false">
      <c r="A177" s="6" t="n">
        <v>16</v>
      </c>
      <c r="B177" s="6" t="n">
        <v>2012</v>
      </c>
      <c r="C177" s="6" t="n">
        <v>9</v>
      </c>
      <c r="D177" s="6" t="n">
        <v>5175688.73228371</v>
      </c>
      <c r="E177" s="6" t="n">
        <v>1059723.79686925</v>
      </c>
      <c r="F177" s="6" t="n">
        <v>13507938.7795423</v>
      </c>
      <c r="G177" s="6" t="n">
        <v>611352.708164641</v>
      </c>
      <c r="H177" s="6" t="n">
        <v>6746883.81567131</v>
      </c>
      <c r="I177" s="112" t="n">
        <v>0.997141341666676</v>
      </c>
      <c r="J177" s="112" t="n">
        <v>1</v>
      </c>
      <c r="K177" s="112" t="str">
        <f aca="false">IF(C177=3,"03/",IF(C177=6,"06/",IF(C177=9,"09/",IF(C177=12,"12/"))))</f>
        <v>09/</v>
      </c>
    </row>
    <row r="178" customFormat="false" ht="12.8" hidden="false" customHeight="false" outlineLevel="0" collapsed="false">
      <c r="A178" s="6" t="n">
        <v>17</v>
      </c>
      <c r="B178" s="6" t="n">
        <v>2012</v>
      </c>
      <c r="C178" s="6" t="n">
        <v>9</v>
      </c>
      <c r="D178" s="6" t="n">
        <v>2179572.78160054</v>
      </c>
      <c r="E178" s="6" t="n">
        <v>22731.6012383708</v>
      </c>
      <c r="F178" s="6" t="n">
        <v>2413342.27711024</v>
      </c>
      <c r="G178" s="6" t="n">
        <v>134402.58486832</v>
      </c>
      <c r="H178" s="6" t="n">
        <v>1884305.01671263</v>
      </c>
      <c r="I178" s="112" t="n">
        <v>1</v>
      </c>
      <c r="J178" s="112" t="n">
        <v>1</v>
      </c>
      <c r="K178" s="112" t="str">
        <f aca="false">IF(C178=3,"03/",IF(C178=6,"06/",IF(C178=9,"09/",IF(C178=12,"12/"))))</f>
        <v>09/</v>
      </c>
    </row>
    <row r="179" customFormat="false" ht="12.8" hidden="false" customHeight="false" outlineLevel="0" collapsed="false">
      <c r="A179" s="6" t="n">
        <v>18</v>
      </c>
      <c r="B179" s="6" t="n">
        <v>2012</v>
      </c>
      <c r="C179" s="6" t="n">
        <v>9</v>
      </c>
      <c r="D179" s="6" t="n">
        <v>1287273.39093617</v>
      </c>
      <c r="E179" s="6" t="n">
        <v>593564.200384478</v>
      </c>
      <c r="F179" s="6" t="n">
        <v>1369808.21609486</v>
      </c>
      <c r="G179" s="6" t="n">
        <v>140553.043107988</v>
      </c>
      <c r="H179" s="6" t="n">
        <v>1611757.80528077</v>
      </c>
      <c r="I179" s="112" t="n">
        <v>0.891774006383914</v>
      </c>
      <c r="J179" s="112" t="n">
        <v>0.892005120684074</v>
      </c>
      <c r="K179" s="112" t="str">
        <f aca="false">IF(C179=3,"03/",IF(C179=6,"06/",IF(C179=9,"09/",IF(C179=12,"12/"))))</f>
        <v>09/</v>
      </c>
    </row>
    <row r="180" customFormat="false" ht="12.8" hidden="false" customHeight="false" outlineLevel="0" collapsed="false">
      <c r="A180" s="6" t="n">
        <v>21</v>
      </c>
      <c r="B180" s="6" t="n">
        <v>2012</v>
      </c>
      <c r="C180" s="6" t="n">
        <v>9</v>
      </c>
      <c r="D180" s="6" t="n">
        <v>5749488.45010844</v>
      </c>
      <c r="E180" s="6" t="n">
        <v>596384.541383782</v>
      </c>
      <c r="F180" s="6" t="n">
        <v>8446252.11295675</v>
      </c>
      <c r="G180" s="6" t="n">
        <v>727076.649649213</v>
      </c>
      <c r="H180" s="6" t="n">
        <v>7263541.24685877</v>
      </c>
      <c r="I180" s="112" t="n">
        <v>1</v>
      </c>
      <c r="J180" s="112" t="n">
        <v>1</v>
      </c>
      <c r="K180" s="112" t="str">
        <f aca="false">IF(C180=3,"03/",IF(C180=6,"06/",IF(C180=9,"09/",IF(C180=12,"12/"))))</f>
        <v>09/</v>
      </c>
    </row>
    <row r="181" customFormat="false" ht="12.8" hidden="false" customHeight="false" outlineLevel="0" collapsed="false">
      <c r="A181" s="6" t="n">
        <v>22</v>
      </c>
      <c r="B181" s="6" t="n">
        <v>2012</v>
      </c>
      <c r="C181" s="6" t="n">
        <v>9</v>
      </c>
      <c r="D181" s="6" t="n">
        <v>338810.231496634</v>
      </c>
      <c r="E181" s="6" t="n">
        <v>100135.520639514</v>
      </c>
      <c r="F181" s="6" t="n">
        <v>168919.013326501</v>
      </c>
      <c r="G181" s="6" t="n">
        <v>50437.8610272759</v>
      </c>
      <c r="H181" s="6" t="n">
        <v>412131.206205444</v>
      </c>
      <c r="I181" s="112" t="n">
        <v>0.960867681342357</v>
      </c>
      <c r="J181" s="112" t="n">
        <v>1</v>
      </c>
      <c r="K181" s="112" t="str">
        <f aca="false">IF(C181=3,"03/",IF(C181=6,"06/",IF(C181=9,"09/",IF(C181=12,"12/"))))</f>
        <v>09/</v>
      </c>
    </row>
    <row r="182" customFormat="false" ht="12.8" hidden="false" customHeight="false" outlineLevel="0" collapsed="false">
      <c r="A182" s="6" t="n">
        <v>23</v>
      </c>
      <c r="B182" s="6" t="n">
        <v>2012</v>
      </c>
      <c r="C182" s="6" t="n">
        <v>9</v>
      </c>
      <c r="D182" s="6" t="n">
        <v>1806986.32306076</v>
      </c>
      <c r="E182" s="6" t="n">
        <v>798997.712513377</v>
      </c>
      <c r="F182" s="6" t="n">
        <v>546016.123559622</v>
      </c>
      <c r="G182" s="6" t="n">
        <v>135210.651231859</v>
      </c>
      <c r="H182" s="6" t="n">
        <v>2411271.60705367</v>
      </c>
      <c r="I182" s="112" t="n">
        <v>1</v>
      </c>
      <c r="J182" s="112" t="n">
        <v>1</v>
      </c>
      <c r="K182" s="112" t="str">
        <f aca="false">IF(C182=3,"03/",IF(C182=6,"06/",IF(C182=9,"09/",IF(C182=12,"12/"))))</f>
        <v>09/</v>
      </c>
    </row>
    <row r="183" customFormat="false" ht="12.8" hidden="false" customHeight="false" outlineLevel="0" collapsed="false">
      <c r="A183" s="6" t="n">
        <v>1</v>
      </c>
      <c r="B183" s="6" t="n">
        <v>2012</v>
      </c>
      <c r="C183" s="6" t="n">
        <v>12</v>
      </c>
      <c r="D183" s="6" t="n">
        <v>222171.231947058</v>
      </c>
      <c r="E183" s="6" t="n">
        <v>97197.5928587687</v>
      </c>
      <c r="F183" s="6" t="n">
        <v>713356.953304131</v>
      </c>
      <c r="G183" s="6" t="n">
        <v>41059.0312342122</v>
      </c>
      <c r="H183" s="6" t="n">
        <v>290935.128456666</v>
      </c>
      <c r="I183" s="112" t="n">
        <v>0.473008096703101</v>
      </c>
      <c r="J183" s="112" t="n">
        <v>0.520685351183903</v>
      </c>
      <c r="K183" s="112" t="str">
        <f aca="false">IF(C183=3,"03/",IF(C183=6,"06/",IF(C183=9,"09/",IF(C183=12,"12/"))))</f>
        <v>12/</v>
      </c>
    </row>
    <row r="184" customFormat="false" ht="12.8" hidden="false" customHeight="false" outlineLevel="0" collapsed="false">
      <c r="A184" s="6" t="n">
        <v>2</v>
      </c>
      <c r="B184" s="6" t="n">
        <v>2012</v>
      </c>
      <c r="C184" s="6" t="n">
        <v>12</v>
      </c>
      <c r="D184" s="6" t="n">
        <v>39144.8825330469</v>
      </c>
      <c r="E184" s="6" t="n">
        <v>6949.42749954198</v>
      </c>
      <c r="F184" s="6" t="n">
        <v>21278.4630474731</v>
      </c>
      <c r="G184" s="6" t="n">
        <v>4957.90819606602</v>
      </c>
      <c r="H184" s="6" t="n">
        <v>46818.4988702165</v>
      </c>
      <c r="I184" s="112" t="n">
        <v>1</v>
      </c>
      <c r="J184" s="112" t="n">
        <v>1</v>
      </c>
      <c r="K184" s="112" t="str">
        <f aca="false">IF(C184=3,"03/",IF(C184=6,"06/",IF(C184=9,"09/",IF(C184=12,"12/"))))</f>
        <v>12/</v>
      </c>
    </row>
    <row r="185" customFormat="false" ht="12.8" hidden="false" customHeight="false" outlineLevel="0" collapsed="false">
      <c r="A185" s="6" t="n">
        <v>3</v>
      </c>
      <c r="B185" s="6" t="n">
        <v>2012</v>
      </c>
      <c r="C185" s="6" t="n">
        <v>12</v>
      </c>
      <c r="D185" s="6" t="n">
        <v>3966.01707444357</v>
      </c>
      <c r="E185" s="6" t="n">
        <v>1948.191766182</v>
      </c>
      <c r="F185" s="6" t="n">
        <v>61518.9133092387</v>
      </c>
      <c r="G185" s="6" t="n">
        <v>6157.15253188099</v>
      </c>
      <c r="H185" s="6" t="n">
        <v>8863.57620070729</v>
      </c>
      <c r="I185" s="112" t="n">
        <v>0.568217665588355</v>
      </c>
      <c r="J185" s="112" t="n">
        <v>1</v>
      </c>
      <c r="K185" s="112" t="str">
        <f aca="false">IF(C185=3,"03/",IF(C185=6,"06/",IF(C185=9,"09/",IF(C185=12,"12/"))))</f>
        <v>12/</v>
      </c>
    </row>
    <row r="186" customFormat="false" ht="12.8" hidden="false" customHeight="false" outlineLevel="0" collapsed="false">
      <c r="A186" s="6" t="n">
        <v>5</v>
      </c>
      <c r="B186" s="6" t="n">
        <v>2012</v>
      </c>
      <c r="C186" s="6" t="n">
        <v>12</v>
      </c>
      <c r="D186" s="6" t="n">
        <v>11347.1725348789</v>
      </c>
      <c r="E186" s="6" t="n">
        <v>4731.98603731894</v>
      </c>
      <c r="F186" s="6" t="n">
        <v>104764.43776475</v>
      </c>
      <c r="G186" s="6" t="n">
        <v>3455.37109919333</v>
      </c>
      <c r="H186" s="6" t="n">
        <v>11717.0040139238</v>
      </c>
      <c r="I186" s="112" t="n">
        <v>0.262536232567758</v>
      </c>
      <c r="J186" s="112" t="n">
        <v>1</v>
      </c>
      <c r="K186" s="112" t="str">
        <f aca="false">IF(C186=3,"03/",IF(C186=6,"06/",IF(C186=9,"09/",IF(C186=12,"12/"))))</f>
        <v>12/</v>
      </c>
    </row>
    <row r="187" customFormat="false" ht="12.8" hidden="false" customHeight="false" outlineLevel="0" collapsed="false">
      <c r="A187" s="6" t="n">
        <v>7</v>
      </c>
      <c r="B187" s="6" t="n">
        <v>2012</v>
      </c>
      <c r="C187" s="6" t="n">
        <v>12</v>
      </c>
      <c r="D187" s="6" t="n">
        <v>467312.248308101</v>
      </c>
      <c r="E187" s="6" t="n">
        <v>141322.047356529</v>
      </c>
      <c r="F187" s="6" t="n">
        <v>3013054.1976677</v>
      </c>
      <c r="G187" s="6" t="n">
        <v>115152.214830977</v>
      </c>
      <c r="H187" s="6" t="n">
        <v>763231.590965618</v>
      </c>
      <c r="I187" s="112" t="n">
        <v>0.462915734990721</v>
      </c>
      <c r="J187" s="112" t="n">
        <v>0.475593676060983</v>
      </c>
      <c r="K187" s="112" t="str">
        <f aca="false">IF(C187=3,"03/",IF(C187=6,"06/",IF(C187=9,"09/",IF(C187=12,"12/"))))</f>
        <v>12/</v>
      </c>
    </row>
    <row r="188" customFormat="false" ht="12.8" hidden="false" customHeight="false" outlineLevel="0" collapsed="false">
      <c r="A188" s="6" t="n">
        <v>9</v>
      </c>
      <c r="B188" s="6" t="n">
        <v>2012</v>
      </c>
      <c r="C188" s="6" t="n">
        <v>12</v>
      </c>
      <c r="D188" s="6" t="n">
        <v>303518.683216469</v>
      </c>
      <c r="E188" s="6" t="n">
        <v>135581.148665079</v>
      </c>
      <c r="F188" s="6" t="n">
        <v>2119773.45610222</v>
      </c>
      <c r="G188" s="6" t="n">
        <v>97821.1999133925</v>
      </c>
      <c r="H188" s="6" t="n">
        <v>466447.244974268</v>
      </c>
      <c r="I188" s="112" t="n">
        <v>0.390730606393294</v>
      </c>
      <c r="J188" s="112" t="n">
        <v>0.395034470404477</v>
      </c>
      <c r="K188" s="112" t="str">
        <f aca="false">IF(C188=3,"03/",IF(C188=6,"06/",IF(C188=9,"09/",IF(C188=12,"12/"))))</f>
        <v>12/</v>
      </c>
    </row>
    <row r="189" customFormat="false" ht="12.8" hidden="false" customHeight="false" outlineLevel="0" collapsed="false">
      <c r="A189" s="6" t="n">
        <v>10</v>
      </c>
      <c r="B189" s="6" t="n">
        <v>2012</v>
      </c>
      <c r="C189" s="6" t="n">
        <v>12</v>
      </c>
      <c r="D189" s="6" t="n">
        <v>122412.672151807</v>
      </c>
      <c r="E189" s="6" t="n">
        <v>38222.624953504</v>
      </c>
      <c r="F189" s="6" t="n">
        <v>178483.147646331</v>
      </c>
      <c r="G189" s="6" t="n">
        <v>22316.7765304819</v>
      </c>
      <c r="H189" s="6" t="n">
        <v>154580.27376848</v>
      </c>
      <c r="I189" s="112" t="n">
        <v>0.651323307691759</v>
      </c>
      <c r="J189" s="112" t="n">
        <v>0.652490844643193</v>
      </c>
      <c r="K189" s="112" t="str">
        <f aca="false">IF(C189=3,"03/",IF(C189=6,"06/",IF(C189=9,"09/",IF(C189=12,"12/"))))</f>
        <v>12/</v>
      </c>
    </row>
    <row r="190" customFormat="false" ht="12.8" hidden="false" customHeight="false" outlineLevel="0" collapsed="false">
      <c r="A190" s="6" t="n">
        <v>12</v>
      </c>
      <c r="B190" s="6" t="n">
        <v>2012</v>
      </c>
      <c r="C190" s="6" t="n">
        <v>12</v>
      </c>
      <c r="D190" s="6" t="n">
        <v>414064.25238587</v>
      </c>
      <c r="E190" s="6" t="n">
        <v>115331.714628337</v>
      </c>
      <c r="F190" s="6" t="n">
        <v>332012.728635432</v>
      </c>
      <c r="G190" s="6" t="n">
        <v>24342.3388989746</v>
      </c>
      <c r="H190" s="6" t="n">
        <v>427037.754981318</v>
      </c>
      <c r="I190" s="112" t="n">
        <v>0.867197357743911</v>
      </c>
      <c r="J190" s="112" t="n">
        <v>0.921269484967624</v>
      </c>
      <c r="K190" s="112" t="str">
        <f aca="false">IF(C190=3,"03/",IF(C190=6,"06/",IF(C190=9,"09/",IF(C190=12,"12/"))))</f>
        <v>12/</v>
      </c>
    </row>
    <row r="191" customFormat="false" ht="12.8" hidden="false" customHeight="false" outlineLevel="0" collapsed="false">
      <c r="A191" s="6" t="n">
        <v>13</v>
      </c>
      <c r="B191" s="6" t="n">
        <v>2012</v>
      </c>
      <c r="C191" s="6" t="n">
        <v>12</v>
      </c>
      <c r="D191" s="6" t="n">
        <v>812091.126324789</v>
      </c>
      <c r="E191" s="6" t="n">
        <v>297606.021787889</v>
      </c>
      <c r="F191" s="6" t="n">
        <v>1440247.57236444</v>
      </c>
      <c r="G191" s="6" t="n">
        <v>165076.369677942</v>
      </c>
      <c r="H191" s="6" t="n">
        <v>1099563.14662203</v>
      </c>
      <c r="I191" s="112" t="n">
        <v>0.637052871797875</v>
      </c>
      <c r="J191" s="112" t="n">
        <v>0.641607673166253</v>
      </c>
      <c r="K191" s="112" t="str">
        <f aca="false">IF(C191=3,"03/",IF(C191=6,"06/",IF(C191=9,"09/",IF(C191=12,"12/"))))</f>
        <v>12/</v>
      </c>
    </row>
    <row r="192" customFormat="false" ht="12.8" hidden="false" customHeight="false" outlineLevel="0" collapsed="false">
      <c r="A192" s="6" t="n">
        <v>14</v>
      </c>
      <c r="B192" s="6" t="n">
        <v>2012</v>
      </c>
      <c r="C192" s="6" t="n">
        <v>12</v>
      </c>
      <c r="D192" s="6" t="n">
        <v>5377940.81671413</v>
      </c>
      <c r="E192" s="6" t="n">
        <v>884163.3897892</v>
      </c>
      <c r="F192" s="6" t="n">
        <v>15861864.7830205</v>
      </c>
      <c r="G192" s="6" t="n">
        <v>884799.376140193</v>
      </c>
      <c r="H192" s="6" t="n">
        <v>6208192.37081328</v>
      </c>
      <c r="I192" s="112" t="n">
        <v>0.460190245709848</v>
      </c>
      <c r="J192" s="112" t="n">
        <v>0.917322853187625</v>
      </c>
      <c r="K192" s="112" t="str">
        <f aca="false">IF(C192=3,"03/",IF(C192=6,"06/",IF(C192=9,"09/",IF(C192=12,"12/"))))</f>
        <v>12/</v>
      </c>
    </row>
    <row r="193" customFormat="false" ht="12.8" hidden="false" customHeight="false" outlineLevel="0" collapsed="false">
      <c r="A193" s="6" t="n">
        <v>15</v>
      </c>
      <c r="B193" s="6" t="n">
        <v>2012</v>
      </c>
      <c r="C193" s="6" t="n">
        <v>12</v>
      </c>
      <c r="D193" s="6" t="n">
        <v>32132.0111396102</v>
      </c>
      <c r="E193" s="6" t="n">
        <v>11303.844997585</v>
      </c>
      <c r="F193" s="6" t="n">
        <v>14372.3630852251</v>
      </c>
      <c r="G193" s="6" t="n">
        <v>6440.32893633795</v>
      </c>
      <c r="H193" s="6" t="n">
        <v>43695.8213609589</v>
      </c>
      <c r="I193" s="112" t="n">
        <v>1</v>
      </c>
      <c r="J193" s="112" t="n">
        <v>1</v>
      </c>
      <c r="K193" s="112" t="str">
        <f aca="false">IF(C193=3,"03/",IF(C193=6,"06/",IF(C193=9,"09/",IF(C193=12,"12/"))))</f>
        <v>12/</v>
      </c>
    </row>
    <row r="194" customFormat="false" ht="12.8" hidden="false" customHeight="false" outlineLevel="0" collapsed="false">
      <c r="A194" s="6" t="n">
        <v>16</v>
      </c>
      <c r="B194" s="6" t="n">
        <v>2012</v>
      </c>
      <c r="C194" s="6" t="n">
        <v>12</v>
      </c>
      <c r="D194" s="6" t="n">
        <v>5870169.49379035</v>
      </c>
      <c r="E194" s="6" t="n">
        <v>1164706.0989435</v>
      </c>
      <c r="F194" s="6" t="n">
        <v>13567147.1106216</v>
      </c>
      <c r="G194" s="6" t="n">
        <v>613465.316072906</v>
      </c>
      <c r="H194" s="6" t="n">
        <v>7456958.5343432</v>
      </c>
      <c r="I194" s="112" t="n">
        <v>0.725090557320806</v>
      </c>
      <c r="J194" s="112" t="n">
        <v>1</v>
      </c>
      <c r="K194" s="112" t="str">
        <f aca="false">IF(C194=3,"03/",IF(C194=6,"06/",IF(C194=9,"09/",IF(C194=12,"12/"))))</f>
        <v>12/</v>
      </c>
    </row>
    <row r="195" customFormat="false" ht="12.8" hidden="false" customHeight="false" outlineLevel="0" collapsed="false">
      <c r="A195" s="6" t="n">
        <v>17</v>
      </c>
      <c r="B195" s="6" t="n">
        <v>2012</v>
      </c>
      <c r="C195" s="6" t="n">
        <v>12</v>
      </c>
      <c r="D195" s="6" t="n">
        <v>492778.008352626</v>
      </c>
      <c r="E195" s="6" t="n">
        <v>6599.71237709787</v>
      </c>
      <c r="F195" s="6" t="n">
        <v>2404068.63946859</v>
      </c>
      <c r="G195" s="6" t="n">
        <v>137611.35326971</v>
      </c>
      <c r="H195" s="6" t="n">
        <v>1938166.08353458</v>
      </c>
      <c r="I195" s="112" t="n">
        <v>1</v>
      </c>
      <c r="J195" s="112" t="n">
        <v>1</v>
      </c>
      <c r="K195" s="112" t="str">
        <f aca="false">IF(C195=3,"03/",IF(C195=6,"06/",IF(C195=9,"09/",IF(C195=12,"12/"))))</f>
        <v>12/</v>
      </c>
    </row>
    <row r="196" customFormat="false" ht="12.8" hidden="false" customHeight="false" outlineLevel="0" collapsed="false">
      <c r="A196" s="6" t="n">
        <v>18</v>
      </c>
      <c r="B196" s="6" t="n">
        <v>2012</v>
      </c>
      <c r="C196" s="6" t="n">
        <v>12</v>
      </c>
      <c r="D196" s="6" t="n">
        <v>1583361.52287048</v>
      </c>
      <c r="E196" s="6" t="n">
        <v>271519.749512833</v>
      </c>
      <c r="F196" s="6" t="n">
        <v>1393497.15962426</v>
      </c>
      <c r="G196" s="6" t="n">
        <v>70682.6874469113</v>
      </c>
      <c r="H196" s="6" t="n">
        <v>1554955.67993815</v>
      </c>
      <c r="I196" s="112" t="n">
        <v>1</v>
      </c>
      <c r="J196" s="112" t="n">
        <v>1</v>
      </c>
      <c r="K196" s="112" t="str">
        <f aca="false">IF(C196=3,"03/",IF(C196=6,"06/",IF(C196=9,"09/",IF(C196=12,"12/"))))</f>
        <v>12/</v>
      </c>
    </row>
    <row r="197" customFormat="false" ht="12.8" hidden="false" customHeight="false" outlineLevel="0" collapsed="false">
      <c r="A197" s="6" t="n">
        <v>21</v>
      </c>
      <c r="B197" s="6" t="n">
        <v>2012</v>
      </c>
      <c r="C197" s="6" t="n">
        <v>12</v>
      </c>
      <c r="D197" s="6" t="n">
        <v>8830002.00154061</v>
      </c>
      <c r="E197" s="6" t="n">
        <v>607175.08610505</v>
      </c>
      <c r="F197" s="6" t="n">
        <v>9000915.20945687</v>
      </c>
      <c r="G197" s="6" t="n">
        <v>819845.208088362</v>
      </c>
      <c r="H197" s="6" t="n">
        <v>8234335.01882325</v>
      </c>
      <c r="I197" s="112" t="n">
        <v>0.8471614180803</v>
      </c>
      <c r="J197" s="112" t="n">
        <v>1</v>
      </c>
      <c r="K197" s="112" t="str">
        <f aca="false">IF(C197=3,"03/",IF(C197=6,"06/",IF(C197=9,"09/",IF(C197=12,"12/"))))</f>
        <v>12/</v>
      </c>
    </row>
    <row r="198" customFormat="false" ht="12.8" hidden="false" customHeight="false" outlineLevel="0" collapsed="false">
      <c r="A198" s="6" t="n">
        <v>22</v>
      </c>
      <c r="B198" s="6" t="n">
        <v>2012</v>
      </c>
      <c r="C198" s="6" t="n">
        <v>12</v>
      </c>
      <c r="D198" s="6" t="n">
        <v>362481.271825364</v>
      </c>
      <c r="E198" s="6" t="n">
        <v>103217.025718537</v>
      </c>
      <c r="F198" s="6" t="n">
        <v>166402.501801547</v>
      </c>
      <c r="G198" s="6" t="n">
        <v>48885.8413639569</v>
      </c>
      <c r="H198" s="6" t="n">
        <v>412541.598932396</v>
      </c>
      <c r="I198" s="112" t="n">
        <v>0.897588328479556</v>
      </c>
      <c r="J198" s="112" t="n">
        <v>0.984488918416468</v>
      </c>
      <c r="K198" s="112" t="str">
        <f aca="false">IF(C198=3,"03/",IF(C198=6,"06/",IF(C198=9,"09/",IF(C198=12,"12/"))))</f>
        <v>12/</v>
      </c>
    </row>
    <row r="199" customFormat="false" ht="12.8" hidden="false" customHeight="false" outlineLevel="0" collapsed="false">
      <c r="A199" s="6" t="n">
        <v>23</v>
      </c>
      <c r="B199" s="6" t="n">
        <v>2012</v>
      </c>
      <c r="C199" s="6" t="n">
        <v>12</v>
      </c>
      <c r="D199" s="6" t="n">
        <v>2280636.22277832</v>
      </c>
      <c r="E199" s="6" t="n">
        <v>865735.259730851</v>
      </c>
      <c r="F199" s="6" t="n">
        <v>553111.604034465</v>
      </c>
      <c r="G199" s="6" t="n">
        <v>133280.14695236</v>
      </c>
      <c r="H199" s="6" t="n">
        <v>2759984.24198187</v>
      </c>
      <c r="I199" s="112" t="n">
        <v>1</v>
      </c>
      <c r="J199" s="112" t="n">
        <v>1</v>
      </c>
      <c r="K199" s="112" t="str">
        <f aca="false">IF(C199=3,"03/",IF(C199=6,"06/",IF(C199=9,"09/",IF(C199=12,"12/"))))</f>
        <v>12/</v>
      </c>
    </row>
    <row r="200" customFormat="false" ht="12.8" hidden="false" customHeight="false" outlineLevel="0" collapsed="false">
      <c r="A200" s="6" t="n">
        <v>1</v>
      </c>
      <c r="B200" s="6" t="n">
        <v>2013</v>
      </c>
      <c r="C200" s="6" t="n">
        <v>3</v>
      </c>
      <c r="D200" s="6" t="n">
        <v>42508.2147357873</v>
      </c>
      <c r="E200" s="6" t="n">
        <v>15659.0038285381</v>
      </c>
      <c r="F200" s="6" t="n">
        <v>679659.358398549</v>
      </c>
      <c r="G200" s="6" t="n">
        <v>28121.2393299241</v>
      </c>
      <c r="H200" s="6" t="n">
        <v>111294.897315667</v>
      </c>
      <c r="I200" s="112" t="n">
        <v>1</v>
      </c>
      <c r="J200" s="112" t="n">
        <v>1</v>
      </c>
      <c r="K200" s="112" t="str">
        <f aca="false">IF(C200=3,"03/",IF(C200=6,"06/",IF(C200=9,"09/",IF(C200=12,"12/"))))</f>
        <v>03/</v>
      </c>
    </row>
    <row r="201" customFormat="false" ht="12.8" hidden="false" customHeight="false" outlineLevel="0" collapsed="false">
      <c r="A201" s="6" t="n">
        <v>2</v>
      </c>
      <c r="B201" s="6" t="n">
        <v>2013</v>
      </c>
      <c r="C201" s="6" t="n">
        <v>3</v>
      </c>
      <c r="D201" s="6" t="n">
        <v>31443.9961524009</v>
      </c>
      <c r="E201" s="6" t="n">
        <v>4397.45386693243</v>
      </c>
      <c r="F201" s="6" t="n">
        <v>19587.4161887801</v>
      </c>
      <c r="G201" s="6" t="n">
        <v>4987.93006791162</v>
      </c>
      <c r="H201" s="6" t="n">
        <v>28482.5075454333</v>
      </c>
      <c r="I201" s="112" t="n">
        <v>0.846753881634409</v>
      </c>
      <c r="J201" s="112" t="n">
        <v>1</v>
      </c>
      <c r="K201" s="112" t="str">
        <f aca="false">IF(C201=3,"03/",IF(C201=6,"06/",IF(C201=9,"09/",IF(C201=12,"12/"))))</f>
        <v>03/</v>
      </c>
    </row>
    <row r="202" customFormat="false" ht="12.8" hidden="false" customHeight="false" outlineLevel="0" collapsed="false">
      <c r="A202" s="6" t="n">
        <v>3</v>
      </c>
      <c r="B202" s="6" t="n">
        <v>2013</v>
      </c>
      <c r="C202" s="6" t="n">
        <v>3</v>
      </c>
      <c r="D202" s="6" t="n">
        <v>6769.98420659946</v>
      </c>
      <c r="E202" s="6" t="n">
        <v>2418.06835002532</v>
      </c>
      <c r="F202" s="6" t="n">
        <v>59290.4894864966</v>
      </c>
      <c r="G202" s="6" t="n">
        <v>3482.13985873076</v>
      </c>
      <c r="H202" s="6" t="n">
        <v>6144.59553101225</v>
      </c>
      <c r="I202" s="112" t="n">
        <v>0.431542276232059</v>
      </c>
      <c r="J202" s="112" t="n">
        <v>1</v>
      </c>
      <c r="K202" s="112" t="str">
        <f aca="false">IF(C202=3,"03/",IF(C202=6,"06/",IF(C202=9,"09/",IF(C202=12,"12/"))))</f>
        <v>03/</v>
      </c>
    </row>
    <row r="203" customFormat="false" ht="12.8" hidden="false" customHeight="false" outlineLevel="0" collapsed="false">
      <c r="A203" s="6" t="n">
        <v>5</v>
      </c>
      <c r="B203" s="6" t="n">
        <v>2013</v>
      </c>
      <c r="C203" s="6" t="n">
        <v>3</v>
      </c>
      <c r="D203" s="6" t="n">
        <v>6048.96570925983</v>
      </c>
      <c r="E203" s="6" t="n">
        <v>3046.49289296976</v>
      </c>
      <c r="F203" s="6" t="n">
        <v>103255.920553749</v>
      </c>
      <c r="G203" s="6" t="n">
        <v>3548.92894058958</v>
      </c>
      <c r="H203" s="6" t="n">
        <v>11067.2544507437</v>
      </c>
      <c r="I203" s="112" t="n">
        <v>0.737482436202437</v>
      </c>
      <c r="J203" s="112" t="n">
        <v>1</v>
      </c>
      <c r="K203" s="112" t="str">
        <f aca="false">IF(C203=3,"03/",IF(C203=6,"06/",IF(C203=9,"09/",IF(C203=12,"12/"))))</f>
        <v>03/</v>
      </c>
    </row>
    <row r="204" customFormat="false" ht="12.8" hidden="false" customHeight="false" outlineLevel="0" collapsed="false">
      <c r="A204" s="6" t="n">
        <v>7</v>
      </c>
      <c r="B204" s="6" t="n">
        <v>2013</v>
      </c>
      <c r="C204" s="6" t="n">
        <v>3</v>
      </c>
      <c r="D204" s="6" t="n">
        <v>738540.005791821</v>
      </c>
      <c r="E204" s="6" t="n">
        <v>242552.14043873</v>
      </c>
      <c r="F204" s="6" t="n">
        <v>3087405.75940933</v>
      </c>
      <c r="G204" s="6" t="n">
        <v>115209.648272801</v>
      </c>
      <c r="H204" s="6" t="n">
        <v>788306.97937872</v>
      </c>
      <c r="I204" s="112" t="n">
        <v>0.631306094965716</v>
      </c>
      <c r="J204" s="112" t="n">
        <v>0.633020816936003</v>
      </c>
      <c r="K204" s="112" t="str">
        <f aca="false">IF(C204=3,"03/",IF(C204=6,"06/",IF(C204=9,"09/",IF(C204=12,"12/"))))</f>
        <v>03/</v>
      </c>
    </row>
    <row r="205" customFormat="false" ht="12.8" hidden="false" customHeight="false" outlineLevel="0" collapsed="false">
      <c r="A205" s="6" t="n">
        <v>9</v>
      </c>
      <c r="B205" s="6" t="n">
        <v>2013</v>
      </c>
      <c r="C205" s="6" t="n">
        <v>3</v>
      </c>
      <c r="D205" s="6" t="n">
        <v>364677.494551277</v>
      </c>
      <c r="E205" s="6" t="n">
        <v>198709.661999445</v>
      </c>
      <c r="F205" s="6" t="n">
        <v>2252127.84027971</v>
      </c>
      <c r="G205" s="6" t="n">
        <v>158716.663369114</v>
      </c>
      <c r="H205" s="6" t="n">
        <v>472153.270731561</v>
      </c>
      <c r="I205" s="112" t="n">
        <v>0.674573695526253</v>
      </c>
      <c r="J205" s="112" t="n">
        <v>0.737752322221729</v>
      </c>
      <c r="K205" s="112" t="str">
        <f aca="false">IF(C205=3,"03/",IF(C205=6,"06/",IF(C205=9,"09/",IF(C205=12,"12/"))))</f>
        <v>03/</v>
      </c>
    </row>
    <row r="206" customFormat="false" ht="12.8" hidden="false" customHeight="false" outlineLevel="0" collapsed="false">
      <c r="A206" s="6" t="n">
        <v>10</v>
      </c>
      <c r="B206" s="6" t="n">
        <v>2013</v>
      </c>
      <c r="C206" s="6" t="n">
        <v>3</v>
      </c>
      <c r="D206" s="6" t="n">
        <v>93688.3845774721</v>
      </c>
      <c r="E206" s="6" t="n">
        <v>24924.471002772</v>
      </c>
      <c r="F206" s="6" t="n">
        <v>174346.826457758</v>
      </c>
      <c r="G206" s="6" t="n">
        <v>19066.764937017</v>
      </c>
      <c r="H206" s="6" t="n">
        <v>115183.843400265</v>
      </c>
      <c r="I206" s="112" t="n">
        <v>0.769469704223821</v>
      </c>
      <c r="J206" s="112" t="n">
        <v>0.779041106398213</v>
      </c>
      <c r="K206" s="112" t="str">
        <f aca="false">IF(C206=3,"03/",IF(C206=6,"06/",IF(C206=9,"09/",IF(C206=12,"12/"))))</f>
        <v>03/</v>
      </c>
    </row>
    <row r="207" customFormat="false" ht="12.8" hidden="false" customHeight="false" outlineLevel="0" collapsed="false">
      <c r="A207" s="6" t="n">
        <v>11</v>
      </c>
      <c r="B207" s="6" t="n">
        <v>2013</v>
      </c>
      <c r="C207" s="6" t="n">
        <v>3</v>
      </c>
      <c r="D207" s="6" t="n">
        <v>347089.197017226</v>
      </c>
      <c r="E207" s="6" t="n">
        <v>96476.8287450782</v>
      </c>
      <c r="F207" s="6" t="n">
        <v>340669.855490385</v>
      </c>
      <c r="G207" s="6" t="n">
        <v>49241.7685341001</v>
      </c>
      <c r="H207" s="6" t="n">
        <v>419622.139915914</v>
      </c>
      <c r="I207" s="112" t="n">
        <v>0.809911190470151</v>
      </c>
      <c r="J207" s="112" t="n">
        <v>0.916233817596697</v>
      </c>
      <c r="K207" s="112" t="str">
        <f aca="false">IF(C207=3,"03/",IF(C207=6,"06/",IF(C207=9,"09/",IF(C207=12,"12/"))))</f>
        <v>03/</v>
      </c>
    </row>
    <row r="208" customFormat="false" ht="12.8" hidden="false" customHeight="false" outlineLevel="0" collapsed="false">
      <c r="A208" s="6" t="n">
        <v>12</v>
      </c>
      <c r="B208" s="6" t="n">
        <v>2013</v>
      </c>
      <c r="C208" s="6" t="n">
        <v>3</v>
      </c>
      <c r="D208" s="6" t="n">
        <v>261526.311421352</v>
      </c>
      <c r="E208" s="6" t="n">
        <v>100215.499395494</v>
      </c>
      <c r="F208" s="6" t="n">
        <v>353069.855710948</v>
      </c>
      <c r="G208" s="6" t="n">
        <v>19311.1522592732</v>
      </c>
      <c r="H208" s="6" t="n">
        <v>282854.797539497</v>
      </c>
      <c r="I208" s="112" t="n">
        <v>0.83267795782391</v>
      </c>
      <c r="J208" s="112" t="n">
        <v>0.858402314470009</v>
      </c>
      <c r="K208" s="112" t="str">
        <f aca="false">IF(C208=3,"03/",IF(C208=6,"06/",IF(C208=9,"09/",IF(C208=12,"12/"))))</f>
        <v>03/</v>
      </c>
    </row>
    <row r="209" customFormat="false" ht="12.8" hidden="false" customHeight="false" outlineLevel="0" collapsed="false">
      <c r="A209" s="6" t="n">
        <v>13</v>
      </c>
      <c r="B209" s="6" t="n">
        <v>2013</v>
      </c>
      <c r="C209" s="6" t="n">
        <v>3</v>
      </c>
      <c r="D209" s="6" t="n">
        <v>856920.617519238</v>
      </c>
      <c r="E209" s="6" t="n">
        <v>280145.285923179</v>
      </c>
      <c r="F209" s="6" t="n">
        <v>1457211.77766432</v>
      </c>
      <c r="G209" s="6" t="n">
        <v>162604.091520033</v>
      </c>
      <c r="H209" s="6" t="n">
        <v>1139131.811179</v>
      </c>
      <c r="I209" s="112" t="n">
        <v>0.841803196499417</v>
      </c>
      <c r="J209" s="112" t="n">
        <v>0.862742112861653</v>
      </c>
      <c r="K209" s="112" t="str">
        <f aca="false">IF(C209=3,"03/",IF(C209=6,"06/",IF(C209=9,"09/",IF(C209=12,"12/"))))</f>
        <v>03/</v>
      </c>
    </row>
    <row r="210" customFormat="false" ht="12.8" hidden="false" customHeight="false" outlineLevel="0" collapsed="false">
      <c r="A210" s="6" t="n">
        <v>14</v>
      </c>
      <c r="B210" s="6" t="n">
        <v>2013</v>
      </c>
      <c r="C210" s="6" t="n">
        <v>3</v>
      </c>
      <c r="D210" s="6" t="n">
        <v>7715277.40495368</v>
      </c>
      <c r="E210" s="6" t="n">
        <v>1195234.63994042</v>
      </c>
      <c r="F210" s="6" t="n">
        <v>15917608.1176282</v>
      </c>
      <c r="G210" s="6" t="n">
        <v>1399624.40976522</v>
      </c>
      <c r="H210" s="6" t="n">
        <v>10275938.9268139</v>
      </c>
      <c r="I210" s="112" t="n">
        <v>0.962319194839745</v>
      </c>
      <c r="J210" s="112" t="n">
        <v>1</v>
      </c>
      <c r="K210" s="112" t="str">
        <f aca="false">IF(C210=3,"03/",IF(C210=6,"06/",IF(C210=9,"09/",IF(C210=12,"12/"))))</f>
        <v>03/</v>
      </c>
    </row>
    <row r="211" customFormat="false" ht="12.8" hidden="false" customHeight="false" outlineLevel="0" collapsed="false">
      <c r="A211" s="6" t="n">
        <v>15</v>
      </c>
      <c r="B211" s="6" t="n">
        <v>2013</v>
      </c>
      <c r="C211" s="6" t="n">
        <v>3</v>
      </c>
      <c r="D211" s="6" t="n">
        <v>32637.0920237881</v>
      </c>
      <c r="E211" s="6" t="n">
        <v>8189.25219609958</v>
      </c>
      <c r="F211" s="6" t="n">
        <v>14238.2179053594</v>
      </c>
      <c r="G211" s="6" t="n">
        <v>4908.99751662392</v>
      </c>
      <c r="H211" s="6" t="n">
        <v>46588.4204638903</v>
      </c>
      <c r="I211" s="112" t="n">
        <v>1</v>
      </c>
      <c r="J211" s="112" t="n">
        <v>1</v>
      </c>
      <c r="K211" s="112" t="str">
        <f aca="false">IF(C211=3,"03/",IF(C211=6,"06/",IF(C211=9,"09/",IF(C211=12,"12/"))))</f>
        <v>03/</v>
      </c>
    </row>
    <row r="212" customFormat="false" ht="12.8" hidden="false" customHeight="false" outlineLevel="0" collapsed="false">
      <c r="A212" s="6" t="n">
        <v>16</v>
      </c>
      <c r="B212" s="6" t="n">
        <v>2013</v>
      </c>
      <c r="C212" s="6" t="n">
        <v>3</v>
      </c>
      <c r="D212" s="6" t="n">
        <v>5356463.11400657</v>
      </c>
      <c r="E212" s="6" t="n">
        <v>1129658.3870908</v>
      </c>
      <c r="F212" s="6" t="n">
        <v>13388841.4182229</v>
      </c>
      <c r="G212" s="6" t="n">
        <v>651185.958455188</v>
      </c>
      <c r="H212" s="6" t="n">
        <v>6851887.35409621</v>
      </c>
      <c r="I212" s="112" t="n">
        <v>0.842161286049342</v>
      </c>
      <c r="J212" s="112" t="n">
        <v>1</v>
      </c>
      <c r="K212" s="112" t="str">
        <f aca="false">IF(C212=3,"03/",IF(C212=6,"06/",IF(C212=9,"09/",IF(C212=12,"12/"))))</f>
        <v>03/</v>
      </c>
    </row>
    <row r="213" customFormat="false" ht="12.8" hidden="false" customHeight="false" outlineLevel="0" collapsed="false">
      <c r="A213" s="6" t="n">
        <v>17</v>
      </c>
      <c r="B213" s="6" t="n">
        <v>2013</v>
      </c>
      <c r="C213" s="6" t="n">
        <v>3</v>
      </c>
      <c r="D213" s="6" t="n">
        <v>1118706.49559963</v>
      </c>
      <c r="E213" s="6" t="n">
        <v>301372.070484857</v>
      </c>
      <c r="F213" s="6" t="n">
        <v>2394412.87157787</v>
      </c>
      <c r="G213" s="6" t="n">
        <v>138631.364933749</v>
      </c>
      <c r="H213" s="6" t="n">
        <v>1825634.01460073</v>
      </c>
      <c r="I213" s="112" t="n">
        <v>1</v>
      </c>
      <c r="J213" s="112" t="n">
        <v>1</v>
      </c>
      <c r="K213" s="112" t="str">
        <f aca="false">IF(C213=3,"03/",IF(C213=6,"06/",IF(C213=9,"09/",IF(C213=12,"12/"))))</f>
        <v>03/</v>
      </c>
    </row>
    <row r="214" customFormat="false" ht="12.8" hidden="false" customHeight="false" outlineLevel="0" collapsed="false">
      <c r="A214" s="6" t="n">
        <v>18</v>
      </c>
      <c r="B214" s="6" t="n">
        <v>2013</v>
      </c>
      <c r="C214" s="6" t="n">
        <v>3</v>
      </c>
      <c r="D214" s="6" t="n">
        <v>1237840.00243164</v>
      </c>
      <c r="E214" s="6" t="n">
        <v>99863.3387820565</v>
      </c>
      <c r="F214" s="6" t="n">
        <v>1399542.44134658</v>
      </c>
      <c r="G214" s="6" t="n">
        <v>66295.7534132806</v>
      </c>
      <c r="H214" s="6" t="n">
        <v>1453058.71111964</v>
      </c>
      <c r="I214" s="112" t="n">
        <v>1</v>
      </c>
      <c r="J214" s="112" t="n">
        <v>1</v>
      </c>
      <c r="K214" s="112" t="str">
        <f aca="false">IF(C214=3,"03/",IF(C214=6,"06/",IF(C214=9,"09/",IF(C214=12,"12/"))))</f>
        <v>03/</v>
      </c>
    </row>
    <row r="215" customFormat="false" ht="12.8" hidden="false" customHeight="false" outlineLevel="0" collapsed="false">
      <c r="A215" s="6" t="n">
        <v>21</v>
      </c>
      <c r="B215" s="6" t="n">
        <v>2013</v>
      </c>
      <c r="C215" s="6" t="n">
        <v>3</v>
      </c>
      <c r="D215" s="6" t="n">
        <v>6645694.27906122</v>
      </c>
      <c r="E215" s="6" t="n">
        <v>609797.978774214</v>
      </c>
      <c r="F215" s="6" t="n">
        <v>8946843.78749163</v>
      </c>
      <c r="G215" s="6" t="n">
        <v>773024.423102477</v>
      </c>
      <c r="H215" s="6" t="n">
        <v>7808261.46830428</v>
      </c>
      <c r="I215" s="112" t="n">
        <v>0.97140403359403</v>
      </c>
      <c r="J215" s="112" t="n">
        <v>1</v>
      </c>
      <c r="K215" s="112" t="str">
        <f aca="false">IF(C215=3,"03/",IF(C215=6,"06/",IF(C215=9,"09/",IF(C215=12,"12/"))))</f>
        <v>03/</v>
      </c>
    </row>
    <row r="216" customFormat="false" ht="12.8" hidden="false" customHeight="false" outlineLevel="0" collapsed="false">
      <c r="A216" s="6" t="n">
        <v>22</v>
      </c>
      <c r="B216" s="6" t="n">
        <v>2013</v>
      </c>
      <c r="C216" s="6" t="n">
        <v>3</v>
      </c>
      <c r="D216" s="6" t="n">
        <v>383700.239411614</v>
      </c>
      <c r="E216" s="6" t="n">
        <v>105317.274489301</v>
      </c>
      <c r="F216" s="6" t="n">
        <v>162664.808867178</v>
      </c>
      <c r="G216" s="6" t="n">
        <v>49559.0166729296</v>
      </c>
      <c r="H216" s="6" t="n">
        <v>413488.169920652</v>
      </c>
      <c r="I216" s="112" t="n">
        <v>0.825438832475019</v>
      </c>
      <c r="J216" s="112" t="n">
        <v>1</v>
      </c>
      <c r="K216" s="112" t="str">
        <f aca="false">IF(C216=3,"03/",IF(C216=6,"06/",IF(C216=9,"09/",IF(C216=12,"12/"))))</f>
        <v>03/</v>
      </c>
    </row>
    <row r="217" customFormat="false" ht="12.8" hidden="false" customHeight="false" outlineLevel="0" collapsed="false">
      <c r="A217" s="6" t="n">
        <v>23</v>
      </c>
      <c r="B217" s="6" t="n">
        <v>2013</v>
      </c>
      <c r="C217" s="6" t="n">
        <v>3</v>
      </c>
      <c r="D217" s="6" t="n">
        <v>1484851.83201812</v>
      </c>
      <c r="E217" s="6" t="n">
        <v>640428.36247488</v>
      </c>
      <c r="F217" s="6" t="n">
        <v>798074.882600574</v>
      </c>
      <c r="G217" s="6" t="n">
        <v>130164.330874464</v>
      </c>
      <c r="H217" s="6" t="n">
        <v>1915296.83906253</v>
      </c>
      <c r="I217" s="112" t="n">
        <v>1</v>
      </c>
      <c r="J217" s="112" t="n">
        <v>1</v>
      </c>
      <c r="K217" s="112" t="str">
        <f aca="false">IF(C217=3,"03/",IF(C217=6,"06/",IF(C217=9,"09/",IF(C217=12,"12/"))))</f>
        <v>03/</v>
      </c>
    </row>
    <row r="218" customFormat="false" ht="12.8" hidden="false" customHeight="false" outlineLevel="0" collapsed="false">
      <c r="A218" s="6" t="n">
        <v>1</v>
      </c>
      <c r="B218" s="6" t="n">
        <v>2013</v>
      </c>
      <c r="C218" s="6" t="n">
        <v>6</v>
      </c>
      <c r="D218" s="6" t="n">
        <v>100574.005516803</v>
      </c>
      <c r="E218" s="6" t="n">
        <v>43276.7356455467</v>
      </c>
      <c r="F218" s="6" t="n">
        <v>675709.940945984</v>
      </c>
      <c r="G218" s="6" t="n">
        <v>38620.2260974402</v>
      </c>
      <c r="H218" s="6" t="n">
        <v>250542.416117677</v>
      </c>
      <c r="I218" s="112" t="n">
        <v>1</v>
      </c>
      <c r="J218" s="112" t="n">
        <v>1</v>
      </c>
      <c r="K218" s="112" t="str">
        <f aca="false">IF(C218=3,"03/",IF(C218=6,"06/",IF(C218=9,"09/",IF(C218=12,"12/"))))</f>
        <v>06/</v>
      </c>
    </row>
    <row r="219" customFormat="false" ht="12.8" hidden="false" customHeight="false" outlineLevel="0" collapsed="false">
      <c r="A219" s="6" t="n">
        <v>2</v>
      </c>
      <c r="B219" s="6" t="n">
        <v>2013</v>
      </c>
      <c r="C219" s="6" t="n">
        <v>6</v>
      </c>
      <c r="D219" s="6" t="n">
        <v>94639.3561056212</v>
      </c>
      <c r="E219" s="6" t="n">
        <v>12814.4022422442</v>
      </c>
      <c r="F219" s="6" t="n">
        <v>21399.8417215656</v>
      </c>
      <c r="G219" s="6" t="n">
        <v>9689.56030000646</v>
      </c>
      <c r="H219" s="6" t="n">
        <v>118001.412546556</v>
      </c>
      <c r="I219" s="112" t="n">
        <v>1</v>
      </c>
      <c r="J219" s="112" t="n">
        <v>1</v>
      </c>
      <c r="K219" s="112" t="str">
        <f aca="false">IF(C219=3,"03/",IF(C219=6,"06/",IF(C219=9,"09/",IF(C219=12,"12/"))))</f>
        <v>06/</v>
      </c>
    </row>
    <row r="220" customFormat="false" ht="12.8" hidden="false" customHeight="false" outlineLevel="0" collapsed="false">
      <c r="A220" s="6" t="n">
        <v>3</v>
      </c>
      <c r="B220" s="6" t="n">
        <v>2013</v>
      </c>
      <c r="C220" s="6" t="n">
        <v>6</v>
      </c>
      <c r="D220" s="6" t="n">
        <v>807.088317294237</v>
      </c>
      <c r="E220" s="6" t="n">
        <v>2566.78087526104</v>
      </c>
      <c r="F220" s="6" t="n">
        <v>56664.200596353</v>
      </c>
      <c r="G220" s="6" t="n">
        <v>12034.3168798037</v>
      </c>
      <c r="H220" s="6" t="n">
        <v>13501.4774268553</v>
      </c>
      <c r="I220" s="112" t="n">
        <v>1</v>
      </c>
      <c r="J220" s="112" t="n">
        <v>1</v>
      </c>
      <c r="K220" s="112" t="str">
        <f aca="false">IF(C220=3,"03/",IF(C220=6,"06/",IF(C220=9,"09/",IF(C220=12,"12/"))))</f>
        <v>06/</v>
      </c>
    </row>
    <row r="221" customFormat="false" ht="12.8" hidden="false" customHeight="false" outlineLevel="0" collapsed="false">
      <c r="A221" s="6" t="n">
        <v>5</v>
      </c>
      <c r="B221" s="6" t="n">
        <v>2013</v>
      </c>
      <c r="C221" s="6" t="n">
        <v>6</v>
      </c>
      <c r="D221" s="6" t="n">
        <v>8195.39679810114</v>
      </c>
      <c r="E221" s="6" t="n">
        <v>5087.05666160735</v>
      </c>
      <c r="F221" s="6" t="n">
        <v>103980.878320847</v>
      </c>
      <c r="G221" s="6" t="n">
        <v>3600.39398049474</v>
      </c>
      <c r="H221" s="6" t="n">
        <v>11293.2357854852</v>
      </c>
      <c r="I221" s="112" t="n">
        <v>0.541379587411699</v>
      </c>
      <c r="J221" s="112" t="n">
        <v>1</v>
      </c>
      <c r="K221" s="112" t="str">
        <f aca="false">IF(C221=3,"03/",IF(C221=6,"06/",IF(C221=9,"09/",IF(C221=12,"12/"))))</f>
        <v>06/</v>
      </c>
    </row>
    <row r="222" customFormat="false" ht="12.8" hidden="false" customHeight="false" outlineLevel="0" collapsed="false">
      <c r="A222" s="6" t="n">
        <v>7</v>
      </c>
      <c r="B222" s="6" t="n">
        <v>2013</v>
      </c>
      <c r="C222" s="6" t="n">
        <v>6</v>
      </c>
      <c r="D222" s="6" t="n">
        <v>578335.785579345</v>
      </c>
      <c r="E222" s="6" t="n">
        <v>63425.4404588904</v>
      </c>
      <c r="F222" s="6" t="n">
        <v>3051297.89452948</v>
      </c>
      <c r="G222" s="6" t="n">
        <v>127600.962997051</v>
      </c>
      <c r="H222" s="6" t="n">
        <v>673888.741657517</v>
      </c>
      <c r="I222" s="112" t="n">
        <v>0.839122506898517</v>
      </c>
      <c r="J222" s="112" t="n">
        <v>0.859064672436153</v>
      </c>
      <c r="K222" s="112" t="str">
        <f aca="false">IF(C222=3,"03/",IF(C222=6,"06/",IF(C222=9,"09/",IF(C222=12,"12/"))))</f>
        <v>06/</v>
      </c>
    </row>
    <row r="223" customFormat="false" ht="12.8" hidden="false" customHeight="false" outlineLevel="0" collapsed="false">
      <c r="A223" s="6" t="n">
        <v>8</v>
      </c>
      <c r="B223" s="6" t="n">
        <v>2013</v>
      </c>
      <c r="C223" s="6" t="n">
        <v>6</v>
      </c>
      <c r="D223" s="6" t="n">
        <v>666602.444339491</v>
      </c>
      <c r="E223" s="6" t="n">
        <v>124725.14830513</v>
      </c>
      <c r="F223" s="6" t="n">
        <v>6551501.911532</v>
      </c>
      <c r="G223" s="6" t="n">
        <v>352241.544753385</v>
      </c>
      <c r="H223" s="6" t="n">
        <v>1601498.74728466</v>
      </c>
      <c r="I223" s="112" t="n">
        <v>1</v>
      </c>
      <c r="J223" s="112" t="n">
        <v>1</v>
      </c>
      <c r="K223" s="112" t="str">
        <f aca="false">IF(C223=3,"03/",IF(C223=6,"06/",IF(C223=9,"09/",IF(C223=12,"12/"))))</f>
        <v>06/</v>
      </c>
    </row>
    <row r="224" customFormat="false" ht="12.8" hidden="false" customHeight="false" outlineLevel="0" collapsed="false">
      <c r="A224" s="6" t="n">
        <v>9</v>
      </c>
      <c r="B224" s="6" t="n">
        <v>2013</v>
      </c>
      <c r="C224" s="6" t="n">
        <v>6</v>
      </c>
      <c r="D224" s="6" t="n">
        <v>330258.139174148</v>
      </c>
      <c r="E224" s="6" t="n">
        <v>114234.500344464</v>
      </c>
      <c r="F224" s="6" t="n">
        <v>2103732.70526545</v>
      </c>
      <c r="G224" s="6" t="n">
        <v>114303.507895757</v>
      </c>
      <c r="H224" s="6" t="n">
        <v>595067.116439536</v>
      </c>
      <c r="I224" s="112" t="n">
        <v>0.803921596231031</v>
      </c>
      <c r="J224" s="112" t="n">
        <v>0.887670478099427</v>
      </c>
      <c r="K224" s="112" t="str">
        <f aca="false">IF(C224=3,"03/",IF(C224=6,"06/",IF(C224=9,"09/",IF(C224=12,"12/"))))</f>
        <v>06/</v>
      </c>
    </row>
    <row r="225" customFormat="false" ht="12.8" hidden="false" customHeight="false" outlineLevel="0" collapsed="false">
      <c r="A225" s="6" t="n">
        <v>10</v>
      </c>
      <c r="B225" s="6" t="n">
        <v>2013</v>
      </c>
      <c r="C225" s="6" t="n">
        <v>6</v>
      </c>
      <c r="D225" s="6" t="n">
        <v>100297.975311632</v>
      </c>
      <c r="E225" s="6" t="n">
        <v>27415.4999973089</v>
      </c>
      <c r="F225" s="6" t="n">
        <v>170751.68485328</v>
      </c>
      <c r="G225" s="6" t="n">
        <v>21126.8118447114</v>
      </c>
      <c r="H225" s="6" t="n">
        <v>120284.662395854</v>
      </c>
      <c r="I225" s="112" t="n">
        <v>0.777473841679651</v>
      </c>
      <c r="J225" s="112" t="n">
        <v>0.781953589750618</v>
      </c>
      <c r="K225" s="112" t="str">
        <f aca="false">IF(C225=3,"03/",IF(C225=6,"06/",IF(C225=9,"09/",IF(C225=12,"12/"))))</f>
        <v>06/</v>
      </c>
    </row>
    <row r="226" customFormat="false" ht="12.8" hidden="false" customHeight="false" outlineLevel="0" collapsed="false">
      <c r="A226" s="6" t="n">
        <v>11</v>
      </c>
      <c r="B226" s="6" t="n">
        <v>2013</v>
      </c>
      <c r="C226" s="6" t="n">
        <v>6</v>
      </c>
      <c r="D226" s="6" t="n">
        <v>405855.911615428</v>
      </c>
      <c r="E226" s="6" t="n">
        <v>105613.056925337</v>
      </c>
      <c r="F226" s="6" t="n">
        <v>344430.18997987</v>
      </c>
      <c r="G226" s="6" t="n">
        <v>51292.1127446231</v>
      </c>
      <c r="H226" s="6" t="n">
        <v>491641.298857349</v>
      </c>
      <c r="I226" s="112" t="n">
        <v>0.894006131521029</v>
      </c>
      <c r="J226" s="112" t="n">
        <v>1</v>
      </c>
      <c r="K226" s="112" t="str">
        <f aca="false">IF(C226=3,"03/",IF(C226=6,"06/",IF(C226=9,"09/",IF(C226=12,"12/"))))</f>
        <v>06/</v>
      </c>
    </row>
    <row r="227" customFormat="false" ht="12.8" hidden="false" customHeight="false" outlineLevel="0" collapsed="false">
      <c r="A227" s="6" t="n">
        <v>12</v>
      </c>
      <c r="B227" s="6" t="n">
        <v>2013</v>
      </c>
      <c r="C227" s="6" t="n">
        <v>6</v>
      </c>
      <c r="D227" s="6" t="n">
        <v>307611.661036836</v>
      </c>
      <c r="E227" s="6" t="n">
        <v>125740.759440462</v>
      </c>
      <c r="F227" s="6" t="n">
        <v>345645.322948287</v>
      </c>
      <c r="G227" s="6" t="n">
        <v>21822.8880142737</v>
      </c>
      <c r="H227" s="6" t="n">
        <v>356026.458925381</v>
      </c>
      <c r="I227" s="112" t="n">
        <v>1</v>
      </c>
      <c r="J227" s="112" t="n">
        <v>1</v>
      </c>
      <c r="K227" s="112" t="str">
        <f aca="false">IF(C227=3,"03/",IF(C227=6,"06/",IF(C227=9,"09/",IF(C227=12,"12/"))))</f>
        <v>06/</v>
      </c>
    </row>
    <row r="228" customFormat="false" ht="12.8" hidden="false" customHeight="false" outlineLevel="0" collapsed="false">
      <c r="A228" s="6" t="n">
        <v>13</v>
      </c>
      <c r="B228" s="6" t="n">
        <v>2013</v>
      </c>
      <c r="C228" s="6" t="n">
        <v>6</v>
      </c>
      <c r="D228" s="6" t="n">
        <v>938754.725160929</v>
      </c>
      <c r="E228" s="6" t="n">
        <v>318130.812116515</v>
      </c>
      <c r="F228" s="6" t="n">
        <v>1493936.97711738</v>
      </c>
      <c r="G228" s="6" t="n">
        <v>172943.424688906</v>
      </c>
      <c r="H228" s="6" t="n">
        <v>1277664.31103737</v>
      </c>
      <c r="I228" s="112" t="n">
        <v>0.897966337552769</v>
      </c>
      <c r="J228" s="112" t="n">
        <v>1</v>
      </c>
      <c r="K228" s="112" t="str">
        <f aca="false">IF(C228=3,"03/",IF(C228=6,"06/",IF(C228=9,"09/",IF(C228=12,"12/"))))</f>
        <v>06/</v>
      </c>
    </row>
    <row r="229" customFormat="false" ht="12.8" hidden="false" customHeight="false" outlineLevel="0" collapsed="false">
      <c r="A229" s="6" t="n">
        <v>14</v>
      </c>
      <c r="B229" s="6" t="n">
        <v>2013</v>
      </c>
      <c r="C229" s="6" t="n">
        <v>6</v>
      </c>
      <c r="D229" s="6" t="n">
        <v>7719937.77002196</v>
      </c>
      <c r="E229" s="6" t="n">
        <v>1311406.00329124</v>
      </c>
      <c r="F229" s="6" t="n">
        <v>15772926.9848813</v>
      </c>
      <c r="G229" s="6" t="n">
        <v>1525584.44020592</v>
      </c>
      <c r="H229" s="6" t="n">
        <v>10581911.9474154</v>
      </c>
      <c r="I229" s="112" t="n">
        <v>0.906274998230137</v>
      </c>
      <c r="J229" s="112" t="n">
        <v>1</v>
      </c>
      <c r="K229" s="112" t="str">
        <f aca="false">IF(C229=3,"03/",IF(C229=6,"06/",IF(C229=9,"09/",IF(C229=12,"12/"))))</f>
        <v>06/</v>
      </c>
    </row>
    <row r="230" customFormat="false" ht="12.8" hidden="false" customHeight="false" outlineLevel="0" collapsed="false">
      <c r="A230" s="6" t="n">
        <v>15</v>
      </c>
      <c r="B230" s="6" t="n">
        <v>2013</v>
      </c>
      <c r="C230" s="6" t="n">
        <v>6</v>
      </c>
      <c r="D230" s="6" t="n">
        <v>32751.5839092338</v>
      </c>
      <c r="E230" s="6" t="n">
        <v>8124.88908264979</v>
      </c>
      <c r="F230" s="6" t="n">
        <v>14967.1378097483</v>
      </c>
      <c r="G230" s="6" t="n">
        <v>5343.58473271761</v>
      </c>
      <c r="H230" s="6" t="n">
        <v>42811.6847563995</v>
      </c>
      <c r="I230" s="112" t="n">
        <v>1</v>
      </c>
      <c r="J230" s="112" t="n">
        <v>1</v>
      </c>
      <c r="K230" s="112" t="str">
        <f aca="false">IF(C230=3,"03/",IF(C230=6,"06/",IF(C230=9,"09/",IF(C230=12,"12/"))))</f>
        <v>06/</v>
      </c>
    </row>
    <row r="231" customFormat="false" ht="12.8" hidden="false" customHeight="false" outlineLevel="0" collapsed="false">
      <c r="A231" s="6" t="n">
        <v>16</v>
      </c>
      <c r="B231" s="6" t="n">
        <v>2013</v>
      </c>
      <c r="C231" s="6" t="n">
        <v>6</v>
      </c>
      <c r="D231" s="6" t="n">
        <v>5624239.94398965</v>
      </c>
      <c r="E231" s="6" t="n">
        <v>1233040.42797746</v>
      </c>
      <c r="F231" s="6" t="n">
        <v>13523258.3102731</v>
      </c>
      <c r="G231" s="6" t="n">
        <v>718871.163951323</v>
      </c>
      <c r="H231" s="6" t="n">
        <v>7186629.41166118</v>
      </c>
      <c r="I231" s="112" t="n">
        <v>0.933747449287666</v>
      </c>
      <c r="J231" s="112" t="n">
        <v>1</v>
      </c>
      <c r="K231" s="112" t="str">
        <f aca="false">IF(C231=3,"03/",IF(C231=6,"06/",IF(C231=9,"09/",IF(C231=12,"12/"))))</f>
        <v>06/</v>
      </c>
    </row>
    <row r="232" customFormat="false" ht="12.8" hidden="false" customHeight="false" outlineLevel="0" collapsed="false">
      <c r="A232" s="6" t="n">
        <v>17</v>
      </c>
      <c r="B232" s="6" t="n">
        <v>2013</v>
      </c>
      <c r="C232" s="6" t="n">
        <v>6</v>
      </c>
      <c r="D232" s="6" t="n">
        <v>1453191.01840729</v>
      </c>
      <c r="E232" s="6" t="n">
        <v>244342.237650434</v>
      </c>
      <c r="F232" s="6" t="n">
        <v>2403394.99642619</v>
      </c>
      <c r="G232" s="6" t="n">
        <v>155035.96512842</v>
      </c>
      <c r="H232" s="6" t="n">
        <v>1588303.30334614</v>
      </c>
      <c r="I232" s="112" t="n">
        <v>0.860325155865852</v>
      </c>
      <c r="J232" s="112" t="n">
        <v>0.933274858576569</v>
      </c>
      <c r="K232" s="112" t="str">
        <f aca="false">IF(C232=3,"03/",IF(C232=6,"06/",IF(C232=9,"09/",IF(C232=12,"12/"))))</f>
        <v>06/</v>
      </c>
    </row>
    <row r="233" customFormat="false" ht="12.8" hidden="false" customHeight="false" outlineLevel="0" collapsed="false">
      <c r="A233" s="6" t="n">
        <v>18</v>
      </c>
      <c r="B233" s="6" t="n">
        <v>2013</v>
      </c>
      <c r="C233" s="6" t="n">
        <v>6</v>
      </c>
      <c r="D233" s="6" t="n">
        <v>1532117.65511636</v>
      </c>
      <c r="E233" s="6" t="n">
        <v>245491.363395875</v>
      </c>
      <c r="F233" s="6" t="n">
        <v>1404363.67537514</v>
      </c>
      <c r="G233" s="6" t="n">
        <v>92516.6238212879</v>
      </c>
      <c r="H233" s="6" t="n">
        <v>1514843.26483078</v>
      </c>
      <c r="I233" s="112" t="n">
        <v>1</v>
      </c>
      <c r="J233" s="112" t="n">
        <v>1</v>
      </c>
      <c r="K233" s="112" t="str">
        <f aca="false">IF(C233=3,"03/",IF(C233=6,"06/",IF(C233=9,"09/",IF(C233=12,"12/"))))</f>
        <v>06/</v>
      </c>
    </row>
    <row r="234" customFormat="false" ht="12.8" hidden="false" customHeight="false" outlineLevel="0" collapsed="false">
      <c r="A234" s="6" t="n">
        <v>21</v>
      </c>
      <c r="B234" s="6" t="n">
        <v>2013</v>
      </c>
      <c r="C234" s="6" t="n">
        <v>6</v>
      </c>
      <c r="D234" s="6" t="n">
        <v>6343679.67015705</v>
      </c>
      <c r="E234" s="6" t="n">
        <v>600865.250912291</v>
      </c>
      <c r="F234" s="6" t="n">
        <v>8909867.98057547</v>
      </c>
      <c r="G234" s="6" t="n">
        <v>788715.806844604</v>
      </c>
      <c r="H234" s="6" t="n">
        <v>7515883.94101326</v>
      </c>
      <c r="I234" s="112" t="n">
        <v>1</v>
      </c>
      <c r="J234" s="112" t="n">
        <v>1</v>
      </c>
      <c r="K234" s="112" t="str">
        <f aca="false">IF(C234=3,"03/",IF(C234=6,"06/",IF(C234=9,"09/",IF(C234=12,"12/"))))</f>
        <v>06/</v>
      </c>
    </row>
    <row r="235" customFormat="false" ht="12.8" hidden="false" customHeight="false" outlineLevel="0" collapsed="false">
      <c r="A235" s="6" t="n">
        <v>22</v>
      </c>
      <c r="B235" s="6" t="n">
        <v>2013</v>
      </c>
      <c r="C235" s="6" t="n">
        <v>6</v>
      </c>
      <c r="D235" s="6" t="n">
        <v>418763.324035501</v>
      </c>
      <c r="E235" s="6" t="n">
        <v>112093.766090228</v>
      </c>
      <c r="F235" s="6" t="n">
        <v>166206.187452905</v>
      </c>
      <c r="G235" s="6" t="n">
        <v>55846.611129949</v>
      </c>
      <c r="H235" s="6" t="n">
        <v>424208.919931</v>
      </c>
      <c r="I235" s="112" t="n">
        <v>0.787078905925405</v>
      </c>
      <c r="J235" s="112" t="n">
        <v>1</v>
      </c>
      <c r="K235" s="112" t="str">
        <f aca="false">IF(C235=3,"03/",IF(C235=6,"06/",IF(C235=9,"09/",IF(C235=12,"12/"))))</f>
        <v>06/</v>
      </c>
    </row>
    <row r="236" customFormat="false" ht="12.8" hidden="false" customHeight="false" outlineLevel="0" collapsed="false">
      <c r="A236" s="6" t="n">
        <v>23</v>
      </c>
      <c r="B236" s="6" t="n">
        <v>2013</v>
      </c>
      <c r="C236" s="6" t="n">
        <v>6</v>
      </c>
      <c r="D236" s="6" t="n">
        <v>1782853.59241049</v>
      </c>
      <c r="E236" s="6" t="n">
        <v>1271606.64816519</v>
      </c>
      <c r="F236" s="6" t="n">
        <v>780302.886243514</v>
      </c>
      <c r="G236" s="6" t="n">
        <v>140055.325841245</v>
      </c>
      <c r="H236" s="6" t="n">
        <v>1861288.17527557</v>
      </c>
      <c r="I236" s="112" t="n">
        <v>1</v>
      </c>
      <c r="J236" s="112" t="n">
        <v>1</v>
      </c>
      <c r="K236" s="112" t="str">
        <f aca="false">IF(C236=3,"03/",IF(C236=6,"06/",IF(C236=9,"09/",IF(C236=12,"12/"))))</f>
        <v>06/</v>
      </c>
    </row>
    <row r="237" customFormat="false" ht="12.8" hidden="false" customHeight="false" outlineLevel="0" collapsed="false">
      <c r="A237" s="6" t="n">
        <v>1</v>
      </c>
      <c r="B237" s="6" t="n">
        <v>2013</v>
      </c>
      <c r="C237" s="6" t="n">
        <v>9</v>
      </c>
      <c r="D237" s="6" t="n">
        <v>153430.830355256</v>
      </c>
      <c r="E237" s="6" t="n">
        <v>58272.1381041404</v>
      </c>
      <c r="F237" s="6" t="n">
        <v>668292.044121541</v>
      </c>
      <c r="G237" s="6" t="n">
        <v>39142.2979093285</v>
      </c>
      <c r="H237" s="6" t="n">
        <v>267975.79897245</v>
      </c>
      <c r="I237" s="112" t="n">
        <v>0.59161676355905</v>
      </c>
      <c r="J237" s="112" t="n">
        <v>0.600584749102234</v>
      </c>
      <c r="K237" s="112" t="str">
        <f aca="false">IF(C237=3,"03/",IF(C237=6,"06/",IF(C237=9,"09/",IF(C237=12,"12/"))))</f>
        <v>09/</v>
      </c>
    </row>
    <row r="238" customFormat="false" ht="12.8" hidden="false" customHeight="false" outlineLevel="0" collapsed="false">
      <c r="A238" s="6" t="n">
        <v>2</v>
      </c>
      <c r="B238" s="6" t="n">
        <v>2013</v>
      </c>
      <c r="C238" s="6" t="n">
        <v>9</v>
      </c>
      <c r="D238" s="6" t="n">
        <v>46414.9469990559</v>
      </c>
      <c r="E238" s="6" t="n">
        <v>3449.96104830449</v>
      </c>
      <c r="F238" s="6" t="n">
        <v>21099.3296264499</v>
      </c>
      <c r="G238" s="6" t="n">
        <v>5896.54103113408</v>
      </c>
      <c r="H238" s="6" t="n">
        <v>53446.0689972426</v>
      </c>
      <c r="I238" s="112" t="n">
        <v>1</v>
      </c>
      <c r="J238" s="112" t="n">
        <v>1</v>
      </c>
      <c r="K238" s="112" t="str">
        <f aca="false">IF(C238=3,"03/",IF(C238=6,"06/",IF(C238=9,"09/",IF(C238=12,"12/"))))</f>
        <v>09/</v>
      </c>
    </row>
    <row r="239" customFormat="false" ht="12.8" hidden="false" customHeight="false" outlineLevel="0" collapsed="false">
      <c r="A239" s="6" t="n">
        <v>3</v>
      </c>
      <c r="B239" s="6" t="n">
        <v>2013</v>
      </c>
      <c r="C239" s="6" t="n">
        <v>9</v>
      </c>
      <c r="D239" s="6" t="n">
        <v>5331.48690956649</v>
      </c>
      <c r="E239" s="6" t="n">
        <v>2182.68927170172</v>
      </c>
      <c r="F239" s="6" t="n">
        <v>45447.3477249204</v>
      </c>
      <c r="G239" s="6" t="n">
        <v>5089.95981802572</v>
      </c>
      <c r="H239" s="6" t="n">
        <v>14200.8984378134</v>
      </c>
      <c r="I239" s="112" t="n">
        <v>0.755143767031104</v>
      </c>
      <c r="J239" s="112" t="n">
        <v>1</v>
      </c>
      <c r="K239" s="112" t="str">
        <f aca="false">IF(C239=3,"03/",IF(C239=6,"06/",IF(C239=9,"09/",IF(C239=12,"12/"))))</f>
        <v>09/</v>
      </c>
    </row>
    <row r="240" customFormat="false" ht="12.8" hidden="false" customHeight="false" outlineLevel="0" collapsed="false">
      <c r="A240" s="6" t="n">
        <v>5</v>
      </c>
      <c r="B240" s="6" t="n">
        <v>2013</v>
      </c>
      <c r="C240" s="6" t="n">
        <v>9</v>
      </c>
      <c r="D240" s="6" t="n">
        <v>11180.3188855814</v>
      </c>
      <c r="E240" s="6" t="n">
        <v>7855.59410696472</v>
      </c>
      <c r="F240" s="6" t="n">
        <v>107597.337465465</v>
      </c>
      <c r="G240" s="6" t="n">
        <v>3652.72453256093</v>
      </c>
      <c r="H240" s="6" t="n">
        <v>11615.6640135438</v>
      </c>
      <c r="I240" s="112" t="n">
        <v>0.260292466879022</v>
      </c>
      <c r="J240" s="112" t="n">
        <v>1</v>
      </c>
      <c r="K240" s="112" t="str">
        <f aca="false">IF(C240=3,"03/",IF(C240=6,"06/",IF(C240=9,"09/",IF(C240=12,"12/"))))</f>
        <v>09/</v>
      </c>
    </row>
    <row r="241" customFormat="false" ht="12.8" hidden="false" customHeight="false" outlineLevel="0" collapsed="false">
      <c r="A241" s="6" t="n">
        <v>8</v>
      </c>
      <c r="B241" s="6" t="n">
        <v>2013</v>
      </c>
      <c r="C241" s="6" t="n">
        <v>9</v>
      </c>
      <c r="D241" s="6" t="n">
        <v>1325266.60582403</v>
      </c>
      <c r="E241" s="6" t="n">
        <v>202490.648097481</v>
      </c>
      <c r="F241" s="6" t="n">
        <v>6204194.36397797</v>
      </c>
      <c r="G241" s="6" t="n">
        <v>514628.632122579</v>
      </c>
      <c r="H241" s="6" t="n">
        <v>3064673.15551793</v>
      </c>
      <c r="I241" s="112" t="n">
        <v>1</v>
      </c>
      <c r="J241" s="112" t="n">
        <v>1</v>
      </c>
      <c r="K241" s="112" t="str">
        <f aca="false">IF(C241=3,"03/",IF(C241=6,"06/",IF(C241=9,"09/",IF(C241=12,"12/"))))</f>
        <v>09/</v>
      </c>
    </row>
    <row r="242" customFormat="false" ht="12.8" hidden="false" customHeight="false" outlineLevel="0" collapsed="false">
      <c r="A242" s="6" t="n">
        <v>9</v>
      </c>
      <c r="B242" s="6" t="n">
        <v>2013</v>
      </c>
      <c r="C242" s="6" t="n">
        <v>9</v>
      </c>
      <c r="D242" s="6" t="n">
        <v>441073.196392609</v>
      </c>
      <c r="E242" s="6" t="n">
        <v>134760.189815966</v>
      </c>
      <c r="F242" s="6" t="n">
        <v>2068438.0119551</v>
      </c>
      <c r="G242" s="6" t="n">
        <v>110506.098919762</v>
      </c>
      <c r="H242" s="6" t="n">
        <v>718906.878879056</v>
      </c>
      <c r="I242" s="112" t="n">
        <v>0.624729438936322</v>
      </c>
      <c r="J242" s="112" t="n">
        <v>0.627071044249021</v>
      </c>
      <c r="K242" s="112" t="str">
        <f aca="false">IF(C242=3,"03/",IF(C242=6,"06/",IF(C242=9,"09/",IF(C242=12,"12/"))))</f>
        <v>09/</v>
      </c>
    </row>
    <row r="243" customFormat="false" ht="12.8" hidden="false" customHeight="false" outlineLevel="0" collapsed="false">
      <c r="A243" s="6" t="n">
        <v>10</v>
      </c>
      <c r="B243" s="6" t="n">
        <v>2013</v>
      </c>
      <c r="C243" s="6" t="n">
        <v>9</v>
      </c>
      <c r="D243" s="6" t="n">
        <v>86715.6804029965</v>
      </c>
      <c r="E243" s="6" t="n">
        <v>27185.2159700882</v>
      </c>
      <c r="F243" s="6" t="n">
        <v>168746.92795648</v>
      </c>
      <c r="G243" s="6" t="n">
        <v>22894.3828253084</v>
      </c>
      <c r="H243" s="6" t="n">
        <v>113027.224301215</v>
      </c>
      <c r="I243" s="112" t="n">
        <v>0.548826013234931</v>
      </c>
      <c r="J243" s="112" t="n">
        <v>0.606443271152965</v>
      </c>
      <c r="K243" s="112" t="str">
        <f aca="false">IF(C243=3,"03/",IF(C243=6,"06/",IF(C243=9,"09/",IF(C243=12,"12/"))))</f>
        <v>09/</v>
      </c>
    </row>
    <row r="244" customFormat="false" ht="12.8" hidden="false" customHeight="false" outlineLevel="0" collapsed="false">
      <c r="A244" s="6" t="n">
        <v>11</v>
      </c>
      <c r="B244" s="6" t="n">
        <v>2013</v>
      </c>
      <c r="C244" s="6" t="n">
        <v>9</v>
      </c>
      <c r="D244" s="6" t="n">
        <v>474621.607589215</v>
      </c>
      <c r="E244" s="6" t="n">
        <v>118382.565738341</v>
      </c>
      <c r="F244" s="6" t="n">
        <v>358463.476545805</v>
      </c>
      <c r="G244" s="6" t="n">
        <v>55001.0860125328</v>
      </c>
      <c r="H244" s="6" t="n">
        <v>567791.428605051</v>
      </c>
      <c r="I244" s="112" t="n">
        <v>0.683907742153661</v>
      </c>
      <c r="J244" s="112" t="n">
        <v>0.692845903072406</v>
      </c>
      <c r="K244" s="112" t="str">
        <f aca="false">IF(C244=3,"03/",IF(C244=6,"06/",IF(C244=9,"09/",IF(C244=12,"12/"))))</f>
        <v>09/</v>
      </c>
    </row>
    <row r="245" customFormat="false" ht="12.8" hidden="false" customHeight="false" outlineLevel="0" collapsed="false">
      <c r="A245" s="6" t="n">
        <v>12</v>
      </c>
      <c r="B245" s="6" t="n">
        <v>2013</v>
      </c>
      <c r="C245" s="6" t="n">
        <v>9</v>
      </c>
      <c r="D245" s="6" t="n">
        <v>357079.913947349</v>
      </c>
      <c r="E245" s="6" t="n">
        <v>122263.399190691</v>
      </c>
      <c r="F245" s="6" t="n">
        <v>346106.831269942</v>
      </c>
      <c r="G245" s="6" t="n">
        <v>18789.9131770879</v>
      </c>
      <c r="H245" s="6" t="n">
        <v>402952.170444425</v>
      </c>
      <c r="I245" s="112" t="n">
        <v>1</v>
      </c>
      <c r="J245" s="112" t="n">
        <v>1</v>
      </c>
      <c r="K245" s="112" t="str">
        <f aca="false">IF(C245=3,"03/",IF(C245=6,"06/",IF(C245=9,"09/",IF(C245=12,"12/"))))</f>
        <v>09/</v>
      </c>
    </row>
    <row r="246" customFormat="false" ht="12.8" hidden="false" customHeight="false" outlineLevel="0" collapsed="false">
      <c r="A246" s="6" t="n">
        <v>13</v>
      </c>
      <c r="B246" s="6" t="n">
        <v>2013</v>
      </c>
      <c r="C246" s="6" t="n">
        <v>9</v>
      </c>
      <c r="D246" s="6" t="n">
        <v>1043234.5264871</v>
      </c>
      <c r="E246" s="6" t="n">
        <v>355811.151262774</v>
      </c>
      <c r="F246" s="6" t="n">
        <v>1520833.47729734</v>
      </c>
      <c r="G246" s="6" t="n">
        <v>191586.147186807</v>
      </c>
      <c r="H246" s="6" t="n">
        <v>1374579.87792158</v>
      </c>
      <c r="I246" s="112" t="n">
        <v>0.621985638634783</v>
      </c>
      <c r="J246" s="112" t="n">
        <v>0.623707900393977</v>
      </c>
      <c r="K246" s="112" t="str">
        <f aca="false">IF(C246=3,"03/",IF(C246=6,"06/",IF(C246=9,"09/",IF(C246=12,"12/"))))</f>
        <v>09/</v>
      </c>
    </row>
    <row r="247" customFormat="false" ht="12.8" hidden="false" customHeight="false" outlineLevel="0" collapsed="false">
      <c r="A247" s="6" t="n">
        <v>14</v>
      </c>
      <c r="B247" s="6" t="n">
        <v>2013</v>
      </c>
      <c r="C247" s="6" t="n">
        <v>9</v>
      </c>
      <c r="D247" s="6" t="n">
        <v>7732336.27215638</v>
      </c>
      <c r="E247" s="6" t="n">
        <v>1293842.7384882</v>
      </c>
      <c r="F247" s="6" t="n">
        <v>15764956.3190487</v>
      </c>
      <c r="G247" s="6" t="n">
        <v>1561863.26469983</v>
      </c>
      <c r="H247" s="6" t="n">
        <v>10418554.3661256</v>
      </c>
      <c r="I247" s="112" t="n">
        <v>0.724805603541332</v>
      </c>
      <c r="J247" s="112" t="n">
        <v>1</v>
      </c>
      <c r="K247" s="112" t="str">
        <f aca="false">IF(C247=3,"03/",IF(C247=6,"06/",IF(C247=9,"09/",IF(C247=12,"12/"))))</f>
        <v>09/</v>
      </c>
    </row>
    <row r="248" customFormat="false" ht="12.8" hidden="false" customHeight="false" outlineLevel="0" collapsed="false">
      <c r="A248" s="6" t="n">
        <v>15</v>
      </c>
      <c r="B248" s="6" t="n">
        <v>2013</v>
      </c>
      <c r="C248" s="6" t="n">
        <v>9</v>
      </c>
      <c r="D248" s="6" t="n">
        <v>30280.3409209439</v>
      </c>
      <c r="E248" s="6" t="n">
        <v>8025.55761582673</v>
      </c>
      <c r="F248" s="6" t="n">
        <v>16194.242397011</v>
      </c>
      <c r="G248" s="6" t="n">
        <v>5271.85059066753</v>
      </c>
      <c r="H248" s="6" t="n">
        <v>40108.4062754915</v>
      </c>
      <c r="I248" s="112" t="n">
        <v>0.810941399889283</v>
      </c>
      <c r="J248" s="112" t="n">
        <v>1</v>
      </c>
      <c r="K248" s="112" t="str">
        <f aca="false">IF(C248=3,"03/",IF(C248=6,"06/",IF(C248=9,"09/",IF(C248=12,"12/"))))</f>
        <v>09/</v>
      </c>
    </row>
    <row r="249" customFormat="false" ht="12.8" hidden="false" customHeight="false" outlineLevel="0" collapsed="false">
      <c r="A249" s="6" t="n">
        <v>16</v>
      </c>
      <c r="B249" s="6" t="n">
        <v>2013</v>
      </c>
      <c r="C249" s="6" t="n">
        <v>9</v>
      </c>
      <c r="D249" s="6" t="n">
        <v>6376999.54343553</v>
      </c>
      <c r="E249" s="6" t="n">
        <v>1317044.24835584</v>
      </c>
      <c r="F249" s="6" t="n">
        <v>13781373.334347</v>
      </c>
      <c r="G249" s="6" t="n">
        <v>732635.159489595</v>
      </c>
      <c r="H249" s="6" t="n">
        <v>8070551.72752802</v>
      </c>
      <c r="I249" s="112" t="n">
        <v>0.706556721592124</v>
      </c>
      <c r="J249" s="112" t="n">
        <v>1</v>
      </c>
      <c r="K249" s="112" t="str">
        <f aca="false">IF(C249=3,"03/",IF(C249=6,"06/",IF(C249=9,"09/",IF(C249=12,"12/"))))</f>
        <v>09/</v>
      </c>
    </row>
    <row r="250" customFormat="false" ht="12.8" hidden="false" customHeight="false" outlineLevel="0" collapsed="false">
      <c r="A250" s="6" t="n">
        <v>17</v>
      </c>
      <c r="B250" s="6" t="n">
        <v>2013</v>
      </c>
      <c r="C250" s="6" t="n">
        <v>9</v>
      </c>
      <c r="D250" s="6" t="n">
        <v>325345.937753244</v>
      </c>
      <c r="E250" s="6" t="n">
        <v>253338.064498701</v>
      </c>
      <c r="F250" s="6" t="n">
        <v>2428893.34155213</v>
      </c>
      <c r="G250" s="6" t="n">
        <v>147139.198711417</v>
      </c>
      <c r="H250" s="6" t="n">
        <v>1716339.22154379</v>
      </c>
      <c r="I250" s="112" t="n">
        <v>1</v>
      </c>
      <c r="J250" s="112" t="n">
        <v>1</v>
      </c>
      <c r="K250" s="112" t="str">
        <f aca="false">IF(C250=3,"03/",IF(C250=6,"06/",IF(C250=9,"09/",IF(C250=12,"12/"))))</f>
        <v>09/</v>
      </c>
    </row>
    <row r="251" customFormat="false" ht="12.8" hidden="false" customHeight="false" outlineLevel="0" collapsed="false">
      <c r="A251" s="6" t="n">
        <v>18</v>
      </c>
      <c r="B251" s="6" t="n">
        <v>2013</v>
      </c>
      <c r="C251" s="6" t="n">
        <v>9</v>
      </c>
      <c r="D251" s="6" t="n">
        <v>1419630.64412582</v>
      </c>
      <c r="E251" s="6" t="n">
        <v>617724.918419145</v>
      </c>
      <c r="F251" s="6" t="n">
        <v>1426874.96596407</v>
      </c>
      <c r="G251" s="6" t="n">
        <v>127007.468359102</v>
      </c>
      <c r="H251" s="6" t="n">
        <v>1751387.4861607</v>
      </c>
      <c r="I251" s="112" t="n">
        <v>0.789729699304755</v>
      </c>
      <c r="J251" s="112" t="n">
        <v>0.792431457495946</v>
      </c>
      <c r="K251" s="112" t="str">
        <f aca="false">IF(C251=3,"03/",IF(C251=6,"06/",IF(C251=9,"09/",IF(C251=12,"12/"))))</f>
        <v>09/</v>
      </c>
    </row>
    <row r="252" customFormat="false" ht="12.8" hidden="false" customHeight="false" outlineLevel="0" collapsed="false">
      <c r="A252" s="6" t="n">
        <v>21</v>
      </c>
      <c r="B252" s="6" t="n">
        <v>2013</v>
      </c>
      <c r="C252" s="6" t="n">
        <v>9</v>
      </c>
      <c r="D252" s="6" t="n">
        <v>6995799.40650283</v>
      </c>
      <c r="E252" s="6" t="n">
        <v>932339.300586522</v>
      </c>
      <c r="F252" s="6" t="n">
        <v>8883268.02694311</v>
      </c>
      <c r="G252" s="6" t="n">
        <v>815168.843029802</v>
      </c>
      <c r="H252" s="6" t="n">
        <v>7831916.99745386</v>
      </c>
      <c r="I252" s="112" t="n">
        <v>0.780015439337311</v>
      </c>
      <c r="J252" s="112" t="n">
        <v>1</v>
      </c>
      <c r="K252" s="112" t="str">
        <f aca="false">IF(C252=3,"03/",IF(C252=6,"06/",IF(C252=9,"09/",IF(C252=12,"12/"))))</f>
        <v>09/</v>
      </c>
    </row>
    <row r="253" customFormat="false" ht="12.8" hidden="false" customHeight="false" outlineLevel="0" collapsed="false">
      <c r="A253" s="6" t="n">
        <v>22</v>
      </c>
      <c r="B253" s="6" t="n">
        <v>2013</v>
      </c>
      <c r="C253" s="6" t="n">
        <v>9</v>
      </c>
      <c r="D253" s="6" t="n">
        <v>364984.708017406</v>
      </c>
      <c r="E253" s="6" t="n">
        <v>111627.261715062</v>
      </c>
      <c r="F253" s="6" t="n">
        <v>163780.71350017</v>
      </c>
      <c r="G253" s="6" t="n">
        <v>54682.0317064234</v>
      </c>
      <c r="H253" s="6" t="n">
        <v>440579.70585372</v>
      </c>
      <c r="I253" s="112" t="n">
        <v>0.760083350092512</v>
      </c>
      <c r="J253" s="112" t="n">
        <v>0.774586415178404</v>
      </c>
      <c r="K253" s="112" t="str">
        <f aca="false">IF(C253=3,"03/",IF(C253=6,"06/",IF(C253=9,"09/",IF(C253=12,"12/"))))</f>
        <v>09/</v>
      </c>
    </row>
    <row r="254" customFormat="false" ht="12.8" hidden="false" customHeight="false" outlineLevel="0" collapsed="false">
      <c r="A254" s="6" t="n">
        <v>23</v>
      </c>
      <c r="B254" s="6" t="n">
        <v>2013</v>
      </c>
      <c r="C254" s="6" t="n">
        <v>9</v>
      </c>
      <c r="D254" s="6" t="n">
        <v>1791287.16532005</v>
      </c>
      <c r="E254" s="6" t="n">
        <v>312887.910735252</v>
      </c>
      <c r="F254" s="6" t="n">
        <v>789127.153474601</v>
      </c>
      <c r="G254" s="6" t="n">
        <v>163554.095488354</v>
      </c>
      <c r="H254" s="6" t="n">
        <v>2837097.98078358</v>
      </c>
      <c r="I254" s="112" t="n">
        <v>1</v>
      </c>
      <c r="J254" s="112" t="n">
        <v>1</v>
      </c>
      <c r="K254" s="112" t="str">
        <f aca="false">IF(C254=3,"03/",IF(C254=6,"06/",IF(C254=9,"09/",IF(C254=12,"12/"))))</f>
        <v>09/</v>
      </c>
    </row>
    <row r="255" customFormat="false" ht="12.8" hidden="false" customHeight="false" outlineLevel="0" collapsed="false">
      <c r="A255" s="6" t="n">
        <v>1</v>
      </c>
      <c r="B255" s="6" t="n">
        <v>2013</v>
      </c>
      <c r="C255" s="6" t="n">
        <v>12</v>
      </c>
      <c r="D255" s="6" t="n">
        <v>244625.696243372</v>
      </c>
      <c r="E255" s="6" t="n">
        <v>78439.5945447254</v>
      </c>
      <c r="F255" s="6" t="n">
        <v>650426.079703517</v>
      </c>
      <c r="G255" s="6" t="n">
        <v>42279.9744246329</v>
      </c>
      <c r="H255" s="6" t="n">
        <v>292387.544468586</v>
      </c>
      <c r="I255" s="112" t="n">
        <v>0.335433555101378</v>
      </c>
      <c r="J255" s="112" t="n">
        <v>0.489203314289908</v>
      </c>
      <c r="K255" s="112" t="str">
        <f aca="false">IF(C255=3,"03/",IF(C255=6,"06/",IF(C255=9,"09/",IF(C255=12,"12/"))))</f>
        <v>12/</v>
      </c>
    </row>
    <row r="256" customFormat="false" ht="12.8" hidden="false" customHeight="false" outlineLevel="0" collapsed="false">
      <c r="A256" s="6" t="n">
        <v>2</v>
      </c>
      <c r="B256" s="6" t="n">
        <v>2013</v>
      </c>
      <c r="C256" s="6" t="n">
        <v>12</v>
      </c>
      <c r="D256" s="6" t="n">
        <v>6414.02611528572</v>
      </c>
      <c r="E256" s="6" t="n">
        <v>242.534928277319</v>
      </c>
      <c r="F256" s="6" t="n">
        <v>20022.281066942</v>
      </c>
      <c r="G256" s="6" t="n">
        <v>5020.18080458354</v>
      </c>
      <c r="H256" s="6" t="n">
        <v>5281.7094320633</v>
      </c>
      <c r="I256" s="112" t="n">
        <v>0.755499746068114</v>
      </c>
      <c r="J256" s="112" t="n">
        <v>1</v>
      </c>
      <c r="K256" s="112" t="str">
        <f aca="false">IF(C256=3,"03/",IF(C256=6,"06/",IF(C256=9,"09/",IF(C256=12,"12/"))))</f>
        <v>12/</v>
      </c>
    </row>
    <row r="257" customFormat="false" ht="12.8" hidden="false" customHeight="false" outlineLevel="0" collapsed="false">
      <c r="A257" s="6" t="n">
        <v>3</v>
      </c>
      <c r="B257" s="6" t="n">
        <v>2013</v>
      </c>
      <c r="C257" s="6" t="n">
        <v>12</v>
      </c>
      <c r="D257" s="6" t="n">
        <v>10071.043738648</v>
      </c>
      <c r="E257" s="6" t="n">
        <v>1592.54862543541</v>
      </c>
      <c r="F257" s="6" t="n">
        <v>43722.0345102335</v>
      </c>
      <c r="G257" s="6" t="n">
        <v>6012.23632446486</v>
      </c>
      <c r="H257" s="6" t="n">
        <v>15684.4123798616</v>
      </c>
      <c r="I257" s="112" t="n">
        <v>0.341672212491559</v>
      </c>
      <c r="J257" s="112" t="n">
        <v>0.821791710599723</v>
      </c>
      <c r="K257" s="112" t="str">
        <f aca="false">IF(C257=3,"03/",IF(C257=6,"06/",IF(C257=9,"09/",IF(C257=12,"12/"))))</f>
        <v>12/</v>
      </c>
    </row>
    <row r="258" customFormat="false" ht="12.8" hidden="false" customHeight="false" outlineLevel="0" collapsed="false">
      <c r="A258" s="6" t="n">
        <v>5</v>
      </c>
      <c r="B258" s="6" t="n">
        <v>2013</v>
      </c>
      <c r="C258" s="6" t="n">
        <v>12</v>
      </c>
      <c r="D258" s="6" t="n">
        <v>6700.39265710714</v>
      </c>
      <c r="E258" s="6" t="n">
        <v>3176.330928162</v>
      </c>
      <c r="F258" s="6" t="n">
        <v>108229.020163076</v>
      </c>
      <c r="G258" s="6" t="n">
        <v>3592.73125683089</v>
      </c>
      <c r="H258" s="6" t="n">
        <v>11948.49785212</v>
      </c>
      <c r="I258" s="112" t="n">
        <v>0.35273411101355</v>
      </c>
      <c r="J258" s="112" t="n">
        <v>1</v>
      </c>
      <c r="K258" s="112" t="str">
        <f aca="false">IF(C258=3,"03/",IF(C258=6,"06/",IF(C258=9,"09/",IF(C258=12,"12/"))))</f>
        <v>12/</v>
      </c>
    </row>
    <row r="259" customFormat="false" ht="12.8" hidden="false" customHeight="false" outlineLevel="0" collapsed="false">
      <c r="A259" s="6" t="n">
        <v>7</v>
      </c>
      <c r="B259" s="6" t="n">
        <v>2013</v>
      </c>
      <c r="C259" s="6" t="n">
        <v>12</v>
      </c>
      <c r="D259" s="6" t="n">
        <v>265480.777967652</v>
      </c>
      <c r="E259" s="6" t="n">
        <v>24973.7923436398</v>
      </c>
      <c r="F259" s="6" t="n">
        <v>2743308.1905834</v>
      </c>
      <c r="G259" s="6" t="n">
        <v>108645.420491745</v>
      </c>
      <c r="H259" s="6" t="n">
        <v>521796.365543234</v>
      </c>
      <c r="I259" s="112" t="n">
        <v>0.724854204982999</v>
      </c>
      <c r="J259" s="112" t="n">
        <v>1</v>
      </c>
      <c r="K259" s="112" t="str">
        <f aca="false">IF(C259=3,"03/",IF(C259=6,"06/",IF(C259=9,"09/",IF(C259=12,"12/"))))</f>
        <v>12/</v>
      </c>
    </row>
    <row r="260" customFormat="false" ht="12.8" hidden="false" customHeight="false" outlineLevel="0" collapsed="false">
      <c r="A260" s="6" t="n">
        <v>8</v>
      </c>
      <c r="B260" s="6" t="n">
        <v>2013</v>
      </c>
      <c r="C260" s="6" t="n">
        <v>12</v>
      </c>
      <c r="D260" s="6" t="n">
        <v>800189.936860976</v>
      </c>
      <c r="E260" s="6" t="n">
        <v>141874.166719523</v>
      </c>
      <c r="F260" s="6" t="n">
        <v>6146929.41183208</v>
      </c>
      <c r="G260" s="6" t="n">
        <v>426646.698861715</v>
      </c>
      <c r="H260" s="6" t="n">
        <v>1592127.84194538</v>
      </c>
      <c r="I260" s="112" t="n">
        <v>0.393567525083449</v>
      </c>
      <c r="J260" s="112" t="n">
        <v>1</v>
      </c>
      <c r="K260" s="112" t="str">
        <f aca="false">IF(C260=3,"03/",IF(C260=6,"06/",IF(C260=9,"09/",IF(C260=12,"12/"))))</f>
        <v>12/</v>
      </c>
    </row>
    <row r="261" customFormat="false" ht="12.8" hidden="false" customHeight="false" outlineLevel="0" collapsed="false">
      <c r="A261" s="6" t="n">
        <v>9</v>
      </c>
      <c r="B261" s="6" t="n">
        <v>2013</v>
      </c>
      <c r="C261" s="6" t="n">
        <v>12</v>
      </c>
      <c r="D261" s="6" t="n">
        <v>245246.644101914</v>
      </c>
      <c r="E261" s="6" t="n">
        <v>66343.5302603404</v>
      </c>
      <c r="F261" s="6" t="n">
        <v>2068171.30821751</v>
      </c>
      <c r="G261" s="6" t="n">
        <v>64092.0463779587</v>
      </c>
      <c r="H261" s="6" t="n">
        <v>437370.83364217</v>
      </c>
      <c r="I261" s="112" t="n">
        <v>0.352761474555647</v>
      </c>
      <c r="J261" s="112" t="n">
        <v>0.8408785650337</v>
      </c>
      <c r="K261" s="112" t="str">
        <f aca="false">IF(C261=3,"03/",IF(C261=6,"06/",IF(C261=9,"09/",IF(C261=12,"12/"))))</f>
        <v>12/</v>
      </c>
    </row>
    <row r="262" customFormat="false" ht="12.8" hidden="false" customHeight="false" outlineLevel="0" collapsed="false">
      <c r="A262" s="6" t="n">
        <v>10</v>
      </c>
      <c r="B262" s="6" t="n">
        <v>2013</v>
      </c>
      <c r="C262" s="6" t="n">
        <v>12</v>
      </c>
      <c r="D262" s="6" t="n">
        <v>113406.994776419</v>
      </c>
      <c r="E262" s="6" t="n">
        <v>29416.8569032261</v>
      </c>
      <c r="F262" s="6" t="n">
        <v>167728.974495399</v>
      </c>
      <c r="G262" s="6" t="n">
        <v>25942.4710029643</v>
      </c>
      <c r="H262" s="6" t="n">
        <v>143415.57846249</v>
      </c>
      <c r="I262" s="112" t="n">
        <v>0.268143542118151</v>
      </c>
      <c r="J262" s="112" t="n">
        <v>0.288506493041213</v>
      </c>
      <c r="K262" s="112" t="str">
        <f aca="false">IF(C262=3,"03/",IF(C262=6,"06/",IF(C262=9,"09/",IF(C262=12,"12/"))))</f>
        <v>12/</v>
      </c>
    </row>
    <row r="263" customFormat="false" ht="12.8" hidden="false" customHeight="false" outlineLevel="0" collapsed="false">
      <c r="A263" s="6" t="n">
        <v>11</v>
      </c>
      <c r="B263" s="6" t="n">
        <v>2013</v>
      </c>
      <c r="C263" s="6" t="n">
        <v>12</v>
      </c>
      <c r="D263" s="6" t="n">
        <v>492792.986861107</v>
      </c>
      <c r="E263" s="6" t="n">
        <v>122167.473270098</v>
      </c>
      <c r="F263" s="6" t="n">
        <v>406035.613119498</v>
      </c>
      <c r="G263" s="6" t="n">
        <v>58930.1433562493</v>
      </c>
      <c r="H263" s="6" t="n">
        <v>534663.866225995</v>
      </c>
      <c r="I263" s="112" t="n">
        <v>0.440073978893169</v>
      </c>
      <c r="J263" s="112" t="n">
        <v>0.700274654362606</v>
      </c>
      <c r="K263" s="112" t="str">
        <f aca="false">IF(C263=3,"03/",IF(C263=6,"06/",IF(C263=9,"09/",IF(C263=12,"12/"))))</f>
        <v>12/</v>
      </c>
    </row>
    <row r="264" customFormat="false" ht="12.8" hidden="false" customHeight="false" outlineLevel="0" collapsed="false">
      <c r="A264" s="6" t="n">
        <v>12</v>
      </c>
      <c r="B264" s="6" t="n">
        <v>2013</v>
      </c>
      <c r="C264" s="6" t="n">
        <v>12</v>
      </c>
      <c r="D264" s="6" t="n">
        <v>353471.281103635</v>
      </c>
      <c r="E264" s="6" t="n">
        <v>114803.76219469</v>
      </c>
      <c r="F264" s="6" t="n">
        <v>344165.829548224</v>
      </c>
      <c r="G264" s="6" t="n">
        <v>23287.736275977</v>
      </c>
      <c r="H264" s="6" t="n">
        <v>394377.864970553</v>
      </c>
      <c r="I264" s="112" t="n">
        <v>0.821424421017264</v>
      </c>
      <c r="J264" s="112" t="n">
        <v>0.918952214301187</v>
      </c>
      <c r="K264" s="112" t="str">
        <f aca="false">IF(C264=3,"03/",IF(C264=6,"06/",IF(C264=9,"09/",IF(C264=12,"12/"))))</f>
        <v>12/</v>
      </c>
    </row>
    <row r="265" customFormat="false" ht="12.8" hidden="false" customHeight="false" outlineLevel="0" collapsed="false">
      <c r="A265" s="6" t="n">
        <v>13</v>
      </c>
      <c r="B265" s="6" t="n">
        <v>2013</v>
      </c>
      <c r="C265" s="6" t="n">
        <v>12</v>
      </c>
      <c r="D265" s="6" t="n">
        <v>993243.356608368</v>
      </c>
      <c r="E265" s="6" t="n">
        <v>357978.632029753</v>
      </c>
      <c r="F265" s="6" t="n">
        <v>2216824.76449852</v>
      </c>
      <c r="G265" s="6" t="n">
        <v>198557.209354745</v>
      </c>
      <c r="H265" s="6" t="n">
        <v>1308923.02051429</v>
      </c>
      <c r="I265" s="112" t="n">
        <v>0.31975018067129</v>
      </c>
      <c r="J265" s="112" t="n">
        <v>0.835360041030262</v>
      </c>
      <c r="K265" s="112" t="str">
        <f aca="false">IF(C265=3,"03/",IF(C265=6,"06/",IF(C265=9,"09/",IF(C265=12,"12/"))))</f>
        <v>12/</v>
      </c>
    </row>
    <row r="266" customFormat="false" ht="12.8" hidden="false" customHeight="false" outlineLevel="0" collapsed="false">
      <c r="A266" s="6" t="n">
        <v>14</v>
      </c>
      <c r="B266" s="6" t="n">
        <v>2013</v>
      </c>
      <c r="C266" s="6" t="n">
        <v>12</v>
      </c>
      <c r="D266" s="6" t="n">
        <v>8207522.23406782</v>
      </c>
      <c r="E266" s="6" t="n">
        <v>1461046.4795342</v>
      </c>
      <c r="F266" s="6" t="n">
        <v>15105684.5925397</v>
      </c>
      <c r="G266" s="6" t="n">
        <v>1613028.21633699</v>
      </c>
      <c r="H266" s="6" t="n">
        <v>11088672.0829247</v>
      </c>
      <c r="I266" s="112" t="n">
        <v>0.333441713575911</v>
      </c>
      <c r="J266" s="112" t="n">
        <v>1</v>
      </c>
      <c r="K266" s="112" t="str">
        <f aca="false">IF(C266=3,"03/",IF(C266=6,"06/",IF(C266=9,"09/",IF(C266=12,"12/"))))</f>
        <v>12/</v>
      </c>
    </row>
    <row r="267" customFormat="false" ht="12.8" hidden="false" customHeight="false" outlineLevel="0" collapsed="false">
      <c r="A267" s="6" t="n">
        <v>15</v>
      </c>
      <c r="B267" s="6" t="n">
        <v>2013</v>
      </c>
      <c r="C267" s="6" t="n">
        <v>12</v>
      </c>
      <c r="D267" s="6" t="n">
        <v>33896.4478074325</v>
      </c>
      <c r="E267" s="6" t="n">
        <v>5945.02785036392</v>
      </c>
      <c r="F267" s="6" t="n">
        <v>15639.1197125327</v>
      </c>
      <c r="G267" s="6" t="n">
        <v>8311.93498174499</v>
      </c>
      <c r="H267" s="6" t="n">
        <v>171364.076311989</v>
      </c>
      <c r="I267" s="112" t="n">
        <v>1</v>
      </c>
      <c r="J267" s="112" t="n">
        <v>1</v>
      </c>
      <c r="K267" s="112" t="str">
        <f aca="false">IF(C267=3,"03/",IF(C267=6,"06/",IF(C267=9,"09/",IF(C267=12,"12/"))))</f>
        <v>12/</v>
      </c>
    </row>
    <row r="268" customFormat="false" ht="12.8" hidden="false" customHeight="false" outlineLevel="0" collapsed="false">
      <c r="A268" s="6" t="n">
        <v>16</v>
      </c>
      <c r="B268" s="6" t="n">
        <v>2013</v>
      </c>
      <c r="C268" s="6" t="n">
        <v>12</v>
      </c>
      <c r="D268" s="6" t="n">
        <v>7392580.03714168</v>
      </c>
      <c r="E268" s="6" t="n">
        <v>1444828.78252289</v>
      </c>
      <c r="F268" s="6" t="n">
        <v>13722708.0609427</v>
      </c>
      <c r="G268" s="6" t="n">
        <v>721547.255840163</v>
      </c>
      <c r="H268" s="6" t="n">
        <v>9143650.07612066</v>
      </c>
      <c r="I268" s="112" t="n">
        <v>0.614663141280257</v>
      </c>
      <c r="J268" s="112" t="n">
        <v>1</v>
      </c>
      <c r="K268" s="112" t="str">
        <f aca="false">IF(C268=3,"03/",IF(C268=6,"06/",IF(C268=9,"09/",IF(C268=12,"12/"))))</f>
        <v>12/</v>
      </c>
    </row>
    <row r="269" customFormat="false" ht="12.8" hidden="false" customHeight="false" outlineLevel="0" collapsed="false">
      <c r="A269" s="6" t="n">
        <v>17</v>
      </c>
      <c r="B269" s="6" t="n">
        <v>2013</v>
      </c>
      <c r="C269" s="6" t="n">
        <v>12</v>
      </c>
      <c r="D269" s="6" t="n">
        <v>1196395.58011632</v>
      </c>
      <c r="E269" s="6" t="n">
        <v>335026.938124281</v>
      </c>
      <c r="F269" s="6" t="n">
        <v>2444451.09995571</v>
      </c>
      <c r="G269" s="6" t="n">
        <v>141948.680462548</v>
      </c>
      <c r="H269" s="6" t="n">
        <v>1774031.96026094</v>
      </c>
      <c r="I269" s="112" t="n">
        <v>0.606195115892302</v>
      </c>
      <c r="J269" s="112" t="n">
        <v>1</v>
      </c>
      <c r="K269" s="112" t="str">
        <f aca="false">IF(C269=3,"03/",IF(C269=6,"06/",IF(C269=9,"09/",IF(C269=12,"12/"))))</f>
        <v>12/</v>
      </c>
    </row>
    <row r="270" customFormat="false" ht="12.8" hidden="false" customHeight="false" outlineLevel="0" collapsed="false">
      <c r="A270" s="6" t="n">
        <v>18</v>
      </c>
      <c r="B270" s="6" t="n">
        <v>2013</v>
      </c>
      <c r="C270" s="6" t="n">
        <v>12</v>
      </c>
      <c r="D270" s="6" t="n">
        <v>1608354.30527941</v>
      </c>
      <c r="E270" s="6" t="n">
        <v>439546.342727742</v>
      </c>
      <c r="F270" s="6" t="n">
        <v>1407336.68135105</v>
      </c>
      <c r="G270" s="6" t="n">
        <v>105511.460123343</v>
      </c>
      <c r="H270" s="6" t="n">
        <v>1690651.08181601</v>
      </c>
      <c r="I270" s="112" t="n">
        <v>0.777207005767885</v>
      </c>
      <c r="J270" s="112" t="n">
        <v>0.976183755038176</v>
      </c>
      <c r="K270" s="112" t="str">
        <f aca="false">IF(C270=3,"03/",IF(C270=6,"06/",IF(C270=9,"09/",IF(C270=12,"12/"))))</f>
        <v>12/</v>
      </c>
    </row>
    <row r="271" customFormat="false" ht="12.8" hidden="false" customHeight="false" outlineLevel="0" collapsed="false">
      <c r="A271" s="6" t="n">
        <v>21</v>
      </c>
      <c r="B271" s="6" t="n">
        <v>2013</v>
      </c>
      <c r="C271" s="6" t="n">
        <v>12</v>
      </c>
      <c r="D271" s="6" t="n">
        <v>7855005.02108566</v>
      </c>
      <c r="E271" s="6" t="n">
        <v>933741.94122226</v>
      </c>
      <c r="F271" s="6" t="n">
        <v>8875631.4477288</v>
      </c>
      <c r="G271" s="6" t="n">
        <v>847510.54684318</v>
      </c>
      <c r="H271" s="6" t="n">
        <v>7774791.70724618</v>
      </c>
      <c r="I271" s="112" t="n">
        <v>0.444965156414508</v>
      </c>
      <c r="J271" s="112" t="n">
        <v>1</v>
      </c>
      <c r="K271" s="112" t="str">
        <f aca="false">IF(C271=3,"03/",IF(C271=6,"06/",IF(C271=9,"09/",IF(C271=12,"12/"))))</f>
        <v>12/</v>
      </c>
    </row>
    <row r="272" customFormat="false" ht="12.8" hidden="false" customHeight="false" outlineLevel="0" collapsed="false">
      <c r="A272" s="6" t="n">
        <v>22</v>
      </c>
      <c r="B272" s="6" t="n">
        <v>2013</v>
      </c>
      <c r="C272" s="6" t="n">
        <v>12</v>
      </c>
      <c r="D272" s="6" t="n">
        <v>385214.135632268</v>
      </c>
      <c r="E272" s="6" t="n">
        <v>172348.826562946</v>
      </c>
      <c r="F272" s="6" t="n">
        <v>168693.269993369</v>
      </c>
      <c r="G272" s="6" t="n">
        <v>53858.8256691976</v>
      </c>
      <c r="H272" s="6" t="n">
        <v>433471.281090531</v>
      </c>
      <c r="I272" s="112" t="n">
        <v>0.390378420426153</v>
      </c>
      <c r="J272" s="112" t="n">
        <v>0.615570797978317</v>
      </c>
      <c r="K272" s="112" t="str">
        <f aca="false">IF(C272=3,"03/",IF(C272=6,"06/",IF(C272=9,"09/",IF(C272=12,"12/"))))</f>
        <v>12/</v>
      </c>
    </row>
    <row r="273" customFormat="false" ht="12.8" hidden="false" customHeight="false" outlineLevel="0" collapsed="false">
      <c r="A273" s="6" t="n">
        <v>23</v>
      </c>
      <c r="B273" s="6" t="n">
        <v>2013</v>
      </c>
      <c r="C273" s="6" t="n">
        <v>12</v>
      </c>
      <c r="D273" s="6" t="n">
        <v>2102061.9118098</v>
      </c>
      <c r="E273" s="6" t="n">
        <v>813089.580727003</v>
      </c>
      <c r="F273" s="6" t="n">
        <v>806057.528860745</v>
      </c>
      <c r="G273" s="6" t="n">
        <v>164384.622381985</v>
      </c>
      <c r="H273" s="6" t="n">
        <v>2830696.73956004</v>
      </c>
      <c r="I273" s="112" t="n">
        <v>0.83524620172091</v>
      </c>
      <c r="J273" s="112" t="n">
        <v>1</v>
      </c>
      <c r="K273" s="112" t="str">
        <f aca="false">IF(C273=3,"03/",IF(C273=6,"06/",IF(C273=9,"09/",IF(C273=12,"12/"))))</f>
        <v>12/</v>
      </c>
    </row>
    <row r="274" customFormat="false" ht="12.8" hidden="false" customHeight="false" outlineLevel="0" collapsed="false">
      <c r="A274" s="6" t="n">
        <v>1</v>
      </c>
      <c r="B274" s="6" t="n">
        <v>2014</v>
      </c>
      <c r="C274" s="6" t="n">
        <v>3</v>
      </c>
      <c r="D274" s="6" t="n">
        <v>138244.743770489</v>
      </c>
      <c r="E274" s="6" t="n">
        <v>33738.2494933793</v>
      </c>
      <c r="F274" s="6" t="n">
        <v>621083.222289772</v>
      </c>
      <c r="G274" s="6" t="n">
        <v>28558.9691820705</v>
      </c>
      <c r="H274" s="6" t="n">
        <v>191836.424473756</v>
      </c>
      <c r="I274" s="112" t="n">
        <v>0.935941316307647</v>
      </c>
      <c r="J274" s="112" t="n">
        <v>0.940068103636797</v>
      </c>
      <c r="K274" s="112" t="str">
        <f aca="false">IF(C274=3,"03/",IF(C274=6,"06/",IF(C274=9,"09/",IF(C274=12,"12/"))))</f>
        <v>03/</v>
      </c>
    </row>
    <row r="275" customFormat="false" ht="12.8" hidden="false" customHeight="false" outlineLevel="0" collapsed="false">
      <c r="A275" s="6" t="n">
        <v>2</v>
      </c>
      <c r="B275" s="6" t="n">
        <v>2014</v>
      </c>
      <c r="C275" s="6" t="n">
        <v>3</v>
      </c>
      <c r="D275" s="6" t="n">
        <v>40792.194765518</v>
      </c>
      <c r="E275" s="6" t="n">
        <v>5696.92235236175</v>
      </c>
      <c r="F275" s="6" t="n">
        <v>18610.8043212822</v>
      </c>
      <c r="G275" s="6" t="n">
        <v>4880.42067987215</v>
      </c>
      <c r="H275" s="6" t="n">
        <v>36665.3579409909</v>
      </c>
      <c r="I275" s="112" t="n">
        <v>0.952525916816172</v>
      </c>
      <c r="J275" s="112" t="n">
        <v>1</v>
      </c>
      <c r="K275" s="112" t="str">
        <f aca="false">IF(C275=3,"03/",IF(C275=6,"06/",IF(C275=9,"09/",IF(C275=12,"12/"))))</f>
        <v>03/</v>
      </c>
    </row>
    <row r="276" customFormat="false" ht="12.8" hidden="false" customHeight="false" outlineLevel="0" collapsed="false">
      <c r="A276" s="6" t="n">
        <v>3</v>
      </c>
      <c r="B276" s="6" t="n">
        <v>2014</v>
      </c>
      <c r="C276" s="6" t="n">
        <v>3</v>
      </c>
      <c r="D276" s="6" t="n">
        <v>3293.17574736172</v>
      </c>
      <c r="E276" s="6" t="n">
        <v>2622.52901461633</v>
      </c>
      <c r="F276" s="6" t="n">
        <v>42001.9327951611</v>
      </c>
      <c r="G276" s="6" t="n">
        <v>12919.601770479</v>
      </c>
      <c r="H276" s="6" t="n">
        <v>10690.3091130162</v>
      </c>
      <c r="I276" s="112" t="n">
        <v>0.834559139168727</v>
      </c>
      <c r="J276" s="112" t="n">
        <v>1</v>
      </c>
      <c r="K276" s="112" t="str">
        <f aca="false">IF(C276=3,"03/",IF(C276=6,"06/",IF(C276=9,"09/",IF(C276=12,"12/"))))</f>
        <v>03/</v>
      </c>
    </row>
    <row r="277" customFormat="false" ht="12.8" hidden="false" customHeight="false" outlineLevel="0" collapsed="false">
      <c r="A277" s="6" t="n">
        <v>4</v>
      </c>
      <c r="B277" s="6" t="n">
        <v>2014</v>
      </c>
      <c r="C277" s="6" t="n">
        <v>3</v>
      </c>
      <c r="D277" s="6" t="n">
        <v>46736.498535289</v>
      </c>
      <c r="E277" s="6" t="n">
        <v>13222.7512530846</v>
      </c>
      <c r="F277" s="6" t="n">
        <v>89084.4793247451</v>
      </c>
      <c r="G277" s="6" t="n">
        <v>6915.24008434273</v>
      </c>
      <c r="H277" s="6" t="n">
        <v>49311.8391870469</v>
      </c>
      <c r="I277" s="112" t="n">
        <v>0.766629539591378</v>
      </c>
      <c r="J277" s="112" t="n">
        <v>0.806198342960547</v>
      </c>
      <c r="K277" s="112" t="str">
        <f aca="false">IF(C277=3,"03/",IF(C277=6,"06/",IF(C277=9,"09/",IF(C277=12,"12/"))))</f>
        <v>03/</v>
      </c>
    </row>
    <row r="278" customFormat="false" ht="12.8" hidden="false" customHeight="false" outlineLevel="0" collapsed="false">
      <c r="A278" s="6" t="n">
        <v>5</v>
      </c>
      <c r="B278" s="6" t="n">
        <v>2014</v>
      </c>
      <c r="C278" s="6" t="n">
        <v>3</v>
      </c>
      <c r="D278" s="6" t="n">
        <v>6500.55447134451</v>
      </c>
      <c r="E278" s="6" t="n">
        <v>2868.48048163596</v>
      </c>
      <c r="F278" s="6" t="n">
        <v>106026.531541307</v>
      </c>
      <c r="G278" s="6" t="n">
        <v>3815.10763958362</v>
      </c>
      <c r="H278" s="6" t="n">
        <v>11742.7525997979</v>
      </c>
      <c r="I278" s="112" t="n">
        <v>0.809687251530975</v>
      </c>
      <c r="J278" s="112" t="n">
        <v>1</v>
      </c>
      <c r="K278" s="112" t="str">
        <f aca="false">IF(C278=3,"03/",IF(C278=6,"06/",IF(C278=9,"09/",IF(C278=12,"12/"))))</f>
        <v>03/</v>
      </c>
    </row>
    <row r="279" customFormat="false" ht="12.8" hidden="false" customHeight="false" outlineLevel="0" collapsed="false">
      <c r="A279" s="6" t="n">
        <v>7</v>
      </c>
      <c r="B279" s="6" t="n">
        <v>2014</v>
      </c>
      <c r="C279" s="6" t="n">
        <v>3</v>
      </c>
      <c r="D279" s="6" t="n">
        <v>1144316.36936625</v>
      </c>
      <c r="E279" s="6" t="n">
        <v>858167.566943192</v>
      </c>
      <c r="F279" s="6" t="n">
        <v>2658921.2520329</v>
      </c>
      <c r="G279" s="6" t="n">
        <v>104300.581421001</v>
      </c>
      <c r="H279" s="6" t="n">
        <v>618273.369774111</v>
      </c>
      <c r="I279" s="112" t="n">
        <v>0.424163019959575</v>
      </c>
      <c r="J279" s="112" t="n">
        <v>0.426901476161312</v>
      </c>
      <c r="K279" s="112" t="str">
        <f aca="false">IF(C279=3,"03/",IF(C279=6,"06/",IF(C279=9,"09/",IF(C279=12,"12/"))))</f>
        <v>03/</v>
      </c>
    </row>
    <row r="280" customFormat="false" ht="12.8" hidden="false" customHeight="false" outlineLevel="0" collapsed="false">
      <c r="A280" s="6" t="n">
        <v>8</v>
      </c>
      <c r="B280" s="6" t="n">
        <v>2014</v>
      </c>
      <c r="C280" s="6" t="n">
        <v>3</v>
      </c>
      <c r="D280" s="6" t="n">
        <v>568785.646689137</v>
      </c>
      <c r="E280" s="6" t="n">
        <v>129625.002821685</v>
      </c>
      <c r="F280" s="6" t="n">
        <v>6799571.39732402</v>
      </c>
      <c r="G280" s="6" t="n">
        <v>832591.474273929</v>
      </c>
      <c r="H280" s="6" t="n">
        <v>2212416.38296421</v>
      </c>
      <c r="I280" s="112" t="n">
        <v>1</v>
      </c>
      <c r="J280" s="112" t="n">
        <v>1</v>
      </c>
      <c r="K280" s="112" t="str">
        <f aca="false">IF(C280=3,"03/",IF(C280=6,"06/",IF(C280=9,"09/",IF(C280=12,"12/"))))</f>
        <v>03/</v>
      </c>
    </row>
    <row r="281" customFormat="false" ht="12.8" hidden="false" customHeight="false" outlineLevel="0" collapsed="false">
      <c r="A281" s="6" t="n">
        <v>9</v>
      </c>
      <c r="B281" s="6" t="n">
        <v>2014</v>
      </c>
      <c r="C281" s="6" t="n">
        <v>3</v>
      </c>
      <c r="D281" s="6" t="n">
        <v>357853.664712009</v>
      </c>
      <c r="E281" s="6" t="n">
        <v>174592.652724978</v>
      </c>
      <c r="F281" s="6" t="n">
        <v>2185102.90057152</v>
      </c>
      <c r="G281" s="6" t="n">
        <v>162029.108601522</v>
      </c>
      <c r="H281" s="6" t="n">
        <v>457286.695006644</v>
      </c>
      <c r="I281" s="112" t="n">
        <v>0.646250787135718</v>
      </c>
      <c r="J281" s="112" t="n">
        <v>0.648548692512262</v>
      </c>
      <c r="K281" s="112" t="str">
        <f aca="false">IF(C281=3,"03/",IF(C281=6,"06/",IF(C281=9,"09/",IF(C281=12,"12/"))))</f>
        <v>03/</v>
      </c>
    </row>
    <row r="282" customFormat="false" ht="12.8" hidden="false" customHeight="false" outlineLevel="0" collapsed="false">
      <c r="A282" s="6" t="n">
        <v>10</v>
      </c>
      <c r="B282" s="6" t="n">
        <v>2014</v>
      </c>
      <c r="C282" s="6" t="n">
        <v>3</v>
      </c>
      <c r="D282" s="6" t="n">
        <v>89620.7107208635</v>
      </c>
      <c r="E282" s="6" t="n">
        <v>26263.8988066838</v>
      </c>
      <c r="F282" s="6" t="n">
        <v>166101.607311242</v>
      </c>
      <c r="G282" s="6" t="n">
        <v>20609.8749660115</v>
      </c>
      <c r="H282" s="6" t="n">
        <v>109253.929570745</v>
      </c>
      <c r="I282" s="112" t="n">
        <v>0.79814179886823</v>
      </c>
      <c r="J282" s="112" t="n">
        <v>0.800652374362049</v>
      </c>
      <c r="K282" s="112" t="str">
        <f aca="false">IF(C282=3,"03/",IF(C282=6,"06/",IF(C282=9,"09/",IF(C282=12,"12/"))))</f>
        <v>03/</v>
      </c>
    </row>
    <row r="283" customFormat="false" ht="12.8" hidden="false" customHeight="false" outlineLevel="0" collapsed="false">
      <c r="A283" s="6" t="n">
        <v>11</v>
      </c>
      <c r="B283" s="6" t="n">
        <v>2014</v>
      </c>
      <c r="C283" s="6" t="n">
        <v>3</v>
      </c>
      <c r="D283" s="6" t="n">
        <v>418193.281304029</v>
      </c>
      <c r="E283" s="6" t="n">
        <v>104317.740825676</v>
      </c>
      <c r="F283" s="6" t="n">
        <v>429025.15550562</v>
      </c>
      <c r="G283" s="6" t="n">
        <v>53475.8547217049</v>
      </c>
      <c r="H283" s="6" t="n">
        <v>483872.332650999</v>
      </c>
      <c r="I283" s="112" t="n">
        <v>0.877169583772739</v>
      </c>
      <c r="J283" s="112" t="n">
        <v>0.910976092720901</v>
      </c>
      <c r="K283" s="112" t="str">
        <f aca="false">IF(C283=3,"03/",IF(C283=6,"06/",IF(C283=9,"09/",IF(C283=12,"12/"))))</f>
        <v>03/</v>
      </c>
    </row>
    <row r="284" customFormat="false" ht="12.8" hidden="false" customHeight="false" outlineLevel="0" collapsed="false">
      <c r="A284" s="6" t="n">
        <v>12</v>
      </c>
      <c r="B284" s="6" t="n">
        <v>2014</v>
      </c>
      <c r="C284" s="6" t="n">
        <v>3</v>
      </c>
      <c r="D284" s="6" t="n">
        <v>256527.380101478</v>
      </c>
      <c r="E284" s="6" t="n">
        <v>106800.134702107</v>
      </c>
      <c r="F284" s="6" t="n">
        <v>342561.775245102</v>
      </c>
      <c r="G284" s="6" t="n">
        <v>19947.807935604</v>
      </c>
      <c r="H284" s="6" t="n">
        <v>279423.745740538</v>
      </c>
      <c r="I284" s="112" t="n">
        <v>0.889071190898664</v>
      </c>
      <c r="J284" s="112" t="n">
        <v>0.905026542066317</v>
      </c>
      <c r="K284" s="112" t="str">
        <f aca="false">IF(C284=3,"03/",IF(C284=6,"06/",IF(C284=9,"09/",IF(C284=12,"12/"))))</f>
        <v>03/</v>
      </c>
    </row>
    <row r="285" customFormat="false" ht="12.8" hidden="false" customHeight="false" outlineLevel="0" collapsed="false">
      <c r="A285" s="6" t="n">
        <v>13</v>
      </c>
      <c r="B285" s="6" t="n">
        <v>2014</v>
      </c>
      <c r="C285" s="6" t="n">
        <v>3</v>
      </c>
      <c r="D285" s="6" t="n">
        <v>1115562.92693119</v>
      </c>
      <c r="E285" s="6" t="n">
        <v>376916.33335642</v>
      </c>
      <c r="F285" s="6" t="n">
        <v>2274466.22022225</v>
      </c>
      <c r="G285" s="6" t="n">
        <v>235990.432605339</v>
      </c>
      <c r="H285" s="6" t="n">
        <v>1545747.77220281</v>
      </c>
      <c r="I285" s="112" t="n">
        <v>0.919677610354144</v>
      </c>
      <c r="J285" s="112" t="n">
        <v>0.919781275863233</v>
      </c>
      <c r="K285" s="112" t="str">
        <f aca="false">IF(C285=3,"03/",IF(C285=6,"06/",IF(C285=9,"09/",IF(C285=12,"12/"))))</f>
        <v>03/</v>
      </c>
    </row>
    <row r="286" customFormat="false" ht="12.8" hidden="false" customHeight="false" outlineLevel="0" collapsed="false">
      <c r="A286" s="6" t="n">
        <v>14</v>
      </c>
      <c r="B286" s="6" t="n">
        <v>2014</v>
      </c>
      <c r="C286" s="6" t="n">
        <v>3</v>
      </c>
      <c r="D286" s="6" t="n">
        <v>7167416.1254085</v>
      </c>
      <c r="E286" s="6" t="n">
        <v>1228554.74682047</v>
      </c>
      <c r="F286" s="6" t="n">
        <v>14730224.9731581</v>
      </c>
      <c r="G286" s="6" t="n">
        <v>1367555.93434709</v>
      </c>
      <c r="H286" s="6" t="n">
        <v>9393880.34100062</v>
      </c>
      <c r="I286" s="112" t="n">
        <v>0.922788259276676</v>
      </c>
      <c r="J286" s="112" t="n">
        <v>1</v>
      </c>
      <c r="K286" s="112" t="str">
        <f aca="false">IF(C286=3,"03/",IF(C286=6,"06/",IF(C286=9,"09/",IF(C286=12,"12/"))))</f>
        <v>03/</v>
      </c>
    </row>
    <row r="287" customFormat="false" ht="12.8" hidden="false" customHeight="false" outlineLevel="0" collapsed="false">
      <c r="A287" s="6" t="n">
        <v>15</v>
      </c>
      <c r="B287" s="6" t="n">
        <v>2014</v>
      </c>
      <c r="C287" s="6" t="n">
        <v>3</v>
      </c>
      <c r="D287" s="6" t="n">
        <v>34084.2974876744</v>
      </c>
      <c r="E287" s="6" t="n">
        <v>7741.75140955987</v>
      </c>
      <c r="F287" s="6" t="n">
        <v>15363.3869863892</v>
      </c>
      <c r="G287" s="6" t="n">
        <v>5665.46344378947</v>
      </c>
      <c r="H287" s="6" t="n">
        <v>46886.6433262022</v>
      </c>
      <c r="I287" s="112" t="n">
        <v>1</v>
      </c>
      <c r="J287" s="112" t="n">
        <v>1</v>
      </c>
      <c r="K287" s="112" t="str">
        <f aca="false">IF(C287=3,"03/",IF(C287=6,"06/",IF(C287=9,"09/",IF(C287=12,"12/"))))</f>
        <v>03/</v>
      </c>
    </row>
    <row r="288" customFormat="false" ht="12.8" hidden="false" customHeight="false" outlineLevel="0" collapsed="false">
      <c r="A288" s="6" t="n">
        <v>16</v>
      </c>
      <c r="B288" s="6" t="n">
        <v>2014</v>
      </c>
      <c r="C288" s="6" t="n">
        <v>3</v>
      </c>
      <c r="D288" s="6" t="n">
        <v>6413378.97578994</v>
      </c>
      <c r="E288" s="6" t="n">
        <v>1030606.71438136</v>
      </c>
      <c r="F288" s="6" t="n">
        <v>13889043.7868935</v>
      </c>
      <c r="G288" s="6" t="n">
        <v>721821.797290156</v>
      </c>
      <c r="H288" s="6" t="n">
        <v>8223232.86515937</v>
      </c>
      <c r="I288" s="112" t="n">
        <v>1</v>
      </c>
      <c r="J288" s="112" t="n">
        <v>1</v>
      </c>
      <c r="K288" s="112" t="str">
        <f aca="false">IF(C288=3,"03/",IF(C288=6,"06/",IF(C288=9,"09/",IF(C288=12,"12/"))))</f>
        <v>03/</v>
      </c>
    </row>
    <row r="289" customFormat="false" ht="12.8" hidden="false" customHeight="false" outlineLevel="0" collapsed="false">
      <c r="A289" s="6" t="n">
        <v>17</v>
      </c>
      <c r="B289" s="6" t="n">
        <v>2014</v>
      </c>
      <c r="C289" s="6" t="n">
        <v>3</v>
      </c>
      <c r="D289" s="6" t="n">
        <v>1309188.21934239</v>
      </c>
      <c r="E289" s="6" t="n">
        <v>284202.639942745</v>
      </c>
      <c r="F289" s="6" t="n">
        <v>2409981.1886989</v>
      </c>
      <c r="G289" s="6" t="n">
        <v>132350.488264356</v>
      </c>
      <c r="H289" s="6" t="n">
        <v>1670901.32015606</v>
      </c>
      <c r="I289" s="112" t="n">
        <v>1</v>
      </c>
      <c r="J289" s="112" t="n">
        <v>1</v>
      </c>
      <c r="K289" s="112" t="str">
        <f aca="false">IF(C289=3,"03/",IF(C289=6,"06/",IF(C289=9,"09/",IF(C289=12,"12/"))))</f>
        <v>03/</v>
      </c>
    </row>
    <row r="290" customFormat="false" ht="12.8" hidden="false" customHeight="false" outlineLevel="0" collapsed="false">
      <c r="A290" s="6" t="n">
        <v>18</v>
      </c>
      <c r="B290" s="6" t="n">
        <v>2014</v>
      </c>
      <c r="C290" s="6" t="n">
        <v>3</v>
      </c>
      <c r="D290" s="6" t="n">
        <v>1429314.06172564</v>
      </c>
      <c r="E290" s="6" t="n">
        <v>149558.511253392</v>
      </c>
      <c r="F290" s="6" t="n">
        <v>1494724.28239936</v>
      </c>
      <c r="G290" s="6" t="n">
        <v>58572.1979104141</v>
      </c>
      <c r="H290" s="6" t="n">
        <v>1560103.0441645</v>
      </c>
      <c r="I290" s="112" t="n">
        <v>1</v>
      </c>
      <c r="J290" s="112" t="n">
        <v>1</v>
      </c>
      <c r="K290" s="112" t="str">
        <f aca="false">IF(C290=3,"03/",IF(C290=6,"06/",IF(C290=9,"09/",IF(C290=12,"12/"))))</f>
        <v>03/</v>
      </c>
    </row>
    <row r="291" customFormat="false" ht="12.8" hidden="false" customHeight="false" outlineLevel="0" collapsed="false">
      <c r="A291" s="6" t="n">
        <v>19</v>
      </c>
      <c r="B291" s="6" t="n">
        <v>2014</v>
      </c>
      <c r="C291" s="6" t="n">
        <v>3</v>
      </c>
      <c r="D291" s="6" t="n">
        <v>5221375.19087929</v>
      </c>
      <c r="E291" s="6" t="n">
        <v>824343.520426433</v>
      </c>
      <c r="F291" s="6" t="n">
        <v>11319094.0481046</v>
      </c>
      <c r="G291" s="6" t="n">
        <v>547159.076996086</v>
      </c>
      <c r="H291" s="6" t="n">
        <v>6580005.37489419</v>
      </c>
      <c r="I291" s="112" t="n">
        <v>0.9979786184228</v>
      </c>
      <c r="J291" s="112" t="n">
        <v>1</v>
      </c>
      <c r="K291" s="112" t="str">
        <f aca="false">IF(C291=3,"03/",IF(C291=6,"06/",IF(C291=9,"09/",IF(C291=12,"12/"))))</f>
        <v>03/</v>
      </c>
    </row>
    <row r="292" customFormat="false" ht="12.8" hidden="false" customHeight="false" outlineLevel="0" collapsed="false">
      <c r="A292" s="6" t="n">
        <v>21</v>
      </c>
      <c r="B292" s="6" t="n">
        <v>2014</v>
      </c>
      <c r="C292" s="6" t="n">
        <v>3</v>
      </c>
      <c r="D292" s="6" t="n">
        <v>6576683.60013903</v>
      </c>
      <c r="E292" s="6" t="n">
        <v>592349.799160164</v>
      </c>
      <c r="F292" s="6" t="n">
        <v>8684559.17001677</v>
      </c>
      <c r="G292" s="6" t="n">
        <v>761407.113926811</v>
      </c>
      <c r="H292" s="6" t="n">
        <v>7680721.12692965</v>
      </c>
      <c r="I292" s="112" t="n">
        <v>1</v>
      </c>
      <c r="J292" s="112" t="n">
        <v>1</v>
      </c>
      <c r="K292" s="112" t="str">
        <f aca="false">IF(C292=3,"03/",IF(C292=6,"06/",IF(C292=9,"09/",IF(C292=12,"12/"))))</f>
        <v>03/</v>
      </c>
    </row>
    <row r="293" customFormat="false" ht="12.8" hidden="false" customHeight="false" outlineLevel="0" collapsed="false">
      <c r="A293" s="6" t="n">
        <v>22</v>
      </c>
      <c r="B293" s="6" t="n">
        <v>2014</v>
      </c>
      <c r="C293" s="6" t="n">
        <v>3</v>
      </c>
      <c r="D293" s="6" t="n">
        <v>361372.772620935</v>
      </c>
      <c r="E293" s="6" t="n">
        <v>96616.0280270266</v>
      </c>
      <c r="F293" s="6" t="n">
        <v>175629.366757474</v>
      </c>
      <c r="G293" s="6" t="n">
        <v>49278.950328085</v>
      </c>
      <c r="H293" s="6" t="n">
        <v>370378.600174944</v>
      </c>
      <c r="I293" s="112" t="n">
        <v>0.793885774111762</v>
      </c>
      <c r="J293" s="112" t="n">
        <v>1</v>
      </c>
      <c r="K293" s="112" t="str">
        <f aca="false">IF(C293=3,"03/",IF(C293=6,"06/",IF(C293=9,"09/",IF(C293=12,"12/"))))</f>
        <v>03/</v>
      </c>
    </row>
    <row r="294" customFormat="false" ht="12.8" hidden="false" customHeight="false" outlineLevel="0" collapsed="false">
      <c r="A294" s="6" t="n">
        <v>23</v>
      </c>
      <c r="B294" s="6" t="n">
        <v>2014</v>
      </c>
      <c r="C294" s="6" t="n">
        <v>3</v>
      </c>
      <c r="D294" s="6" t="n">
        <v>1492096.03358318</v>
      </c>
      <c r="E294" s="6" t="n">
        <v>669645.767472642</v>
      </c>
      <c r="F294" s="6" t="n">
        <v>775702.327972132</v>
      </c>
      <c r="G294" s="6" t="n">
        <v>152702.972160231</v>
      </c>
      <c r="H294" s="6" t="n">
        <v>1961329.96409534</v>
      </c>
      <c r="I294" s="112" t="n">
        <v>1</v>
      </c>
      <c r="J294" s="112" t="n">
        <v>1</v>
      </c>
      <c r="K294" s="112" t="str">
        <f aca="false">IF(C294=3,"03/",IF(C294=6,"06/",IF(C294=9,"09/",IF(C294=12,"12/"))))</f>
        <v>03/</v>
      </c>
    </row>
    <row r="295" customFormat="false" ht="12.8" hidden="false" customHeight="false" outlineLevel="0" collapsed="false">
      <c r="A295" s="6" t="n">
        <v>1</v>
      </c>
      <c r="B295" s="6" t="n">
        <v>2014</v>
      </c>
      <c r="C295" s="6" t="n">
        <v>6</v>
      </c>
      <c r="D295" s="6" t="n">
        <v>209319.401203036</v>
      </c>
      <c r="E295" s="6" t="n">
        <v>52881.5506325916</v>
      </c>
      <c r="F295" s="6" t="n">
        <v>601917.384627822</v>
      </c>
      <c r="G295" s="6" t="n">
        <v>39206.9872066937</v>
      </c>
      <c r="H295" s="6" t="n">
        <v>317258.321262556</v>
      </c>
      <c r="I295" s="112" t="n">
        <v>1</v>
      </c>
      <c r="J295" s="112" t="n">
        <v>1</v>
      </c>
      <c r="K295" s="112" t="str">
        <f aca="false">IF(C295=3,"03/",IF(C295=6,"06/",IF(C295=9,"09/",IF(C295=12,"12/"))))</f>
        <v>06/</v>
      </c>
    </row>
    <row r="296" customFormat="false" ht="12.8" hidden="false" customHeight="false" outlineLevel="0" collapsed="false">
      <c r="A296" s="6" t="n">
        <v>2</v>
      </c>
      <c r="B296" s="6" t="n">
        <v>2014</v>
      </c>
      <c r="C296" s="6" t="n">
        <v>6</v>
      </c>
      <c r="D296" s="6" t="n">
        <v>67964.4110127529</v>
      </c>
      <c r="E296" s="6" t="n">
        <v>8501.8887128883</v>
      </c>
      <c r="F296" s="6" t="n">
        <v>17961.4193546757</v>
      </c>
      <c r="G296" s="6" t="n">
        <v>9429.95640574789</v>
      </c>
      <c r="H296" s="6" t="n">
        <v>63294.4983124154</v>
      </c>
      <c r="I296" s="112" t="n">
        <v>1</v>
      </c>
      <c r="J296" s="112" t="n">
        <v>1</v>
      </c>
      <c r="K296" s="112" t="str">
        <f aca="false">IF(C296=3,"03/",IF(C296=6,"06/",IF(C296=9,"09/",IF(C296=12,"12/"))))</f>
        <v>06/</v>
      </c>
    </row>
    <row r="297" customFormat="false" ht="12.8" hidden="false" customHeight="false" outlineLevel="0" collapsed="false">
      <c r="A297" s="6" t="n">
        <v>4</v>
      </c>
      <c r="B297" s="6" t="n">
        <v>2014</v>
      </c>
      <c r="C297" s="6" t="n">
        <v>6</v>
      </c>
      <c r="D297" s="6" t="n">
        <v>53701.1794599729</v>
      </c>
      <c r="E297" s="6" t="n">
        <v>8814.53063673477</v>
      </c>
      <c r="F297" s="6" t="n">
        <v>95626.1797883951</v>
      </c>
      <c r="G297" s="6" t="n">
        <v>9041.26644637119</v>
      </c>
      <c r="H297" s="6" t="n">
        <v>56809.2908380323</v>
      </c>
      <c r="I297" s="112" t="n">
        <v>0.760371392147134</v>
      </c>
      <c r="J297" s="112" t="n">
        <v>0.854763966813878</v>
      </c>
      <c r="K297" s="112" t="str">
        <f aca="false">IF(C297=3,"03/",IF(C297=6,"06/",IF(C297=9,"09/",IF(C297=12,"12/"))))</f>
        <v>06/</v>
      </c>
    </row>
    <row r="298" customFormat="false" ht="12.8" hidden="false" customHeight="false" outlineLevel="0" collapsed="false">
      <c r="A298" s="6" t="n">
        <v>5</v>
      </c>
      <c r="B298" s="6" t="n">
        <v>2014</v>
      </c>
      <c r="C298" s="6" t="n">
        <v>6</v>
      </c>
      <c r="D298" s="6" t="n">
        <v>6864.03935507993</v>
      </c>
      <c r="E298" s="6" t="n">
        <v>3571.44107601204</v>
      </c>
      <c r="F298" s="6" t="n">
        <v>107168.581625538</v>
      </c>
      <c r="G298" s="6" t="n">
        <v>3709.45417752986</v>
      </c>
      <c r="H298" s="6" t="n">
        <v>11222.7184285252</v>
      </c>
      <c r="I298" s="112" t="n">
        <v>0.705315225095457</v>
      </c>
      <c r="J298" s="112" t="n">
        <v>1</v>
      </c>
      <c r="K298" s="112" t="str">
        <f aca="false">IF(C298=3,"03/",IF(C298=6,"06/",IF(C298=9,"09/",IF(C298=12,"12/"))))</f>
        <v>06/</v>
      </c>
    </row>
    <row r="299" customFormat="false" ht="12.8" hidden="false" customHeight="false" outlineLevel="0" collapsed="false">
      <c r="A299" s="6" t="n">
        <v>7</v>
      </c>
      <c r="B299" s="6" t="n">
        <v>2014</v>
      </c>
      <c r="C299" s="6" t="n">
        <v>6</v>
      </c>
      <c r="D299" s="6" t="n">
        <v>317248.463183876</v>
      </c>
      <c r="E299" s="6" t="n">
        <v>125441.234607106</v>
      </c>
      <c r="F299" s="6" t="n">
        <v>2581142.1490405</v>
      </c>
      <c r="G299" s="6" t="n">
        <v>88383.3085526183</v>
      </c>
      <c r="H299" s="6" t="n">
        <v>519171.48878312</v>
      </c>
      <c r="I299" s="112" t="n">
        <v>0.945919994493724</v>
      </c>
      <c r="J299" s="112" t="n">
        <v>0.948867222363526</v>
      </c>
      <c r="K299" s="112" t="str">
        <f aca="false">IF(C299=3,"03/",IF(C299=6,"06/",IF(C299=9,"09/",IF(C299=12,"12/"))))</f>
        <v>06/</v>
      </c>
    </row>
    <row r="300" customFormat="false" ht="12.8" hidden="false" customHeight="false" outlineLevel="0" collapsed="false">
      <c r="A300" s="6" t="n">
        <v>8</v>
      </c>
      <c r="B300" s="6" t="n">
        <v>2014</v>
      </c>
      <c r="C300" s="6" t="n">
        <v>6</v>
      </c>
      <c r="D300" s="6" t="n">
        <v>549944.18553073</v>
      </c>
      <c r="E300" s="6" t="n">
        <v>71794.9787283494</v>
      </c>
      <c r="F300" s="6" t="n">
        <v>5011702.14624639</v>
      </c>
      <c r="G300" s="6" t="n">
        <v>327181.181602296</v>
      </c>
      <c r="H300" s="6" t="n">
        <v>1342173.18736989</v>
      </c>
      <c r="I300" s="112" t="n">
        <v>1</v>
      </c>
      <c r="J300" s="112" t="n">
        <v>1</v>
      </c>
      <c r="K300" s="112" t="str">
        <f aca="false">IF(C300=3,"03/",IF(C300=6,"06/",IF(C300=9,"09/",IF(C300=12,"12/"))))</f>
        <v>06/</v>
      </c>
    </row>
    <row r="301" customFormat="false" ht="12.8" hidden="false" customHeight="false" outlineLevel="0" collapsed="false">
      <c r="A301" s="6" t="n">
        <v>9</v>
      </c>
      <c r="B301" s="6" t="n">
        <v>2014</v>
      </c>
      <c r="C301" s="6" t="n">
        <v>6</v>
      </c>
      <c r="D301" s="6" t="n">
        <v>312929.21642515</v>
      </c>
      <c r="E301" s="6" t="n">
        <v>101838.177653651</v>
      </c>
      <c r="F301" s="6" t="n">
        <v>2113155.21306009</v>
      </c>
      <c r="G301" s="6" t="n">
        <v>102731.037922654</v>
      </c>
      <c r="H301" s="6" t="n">
        <v>511545.560775784</v>
      </c>
      <c r="I301" s="112" t="n">
        <v>0.887623119639776</v>
      </c>
      <c r="J301" s="112" t="n">
        <v>0.890389126104367</v>
      </c>
      <c r="K301" s="112" t="str">
        <f aca="false">IF(C301=3,"03/",IF(C301=6,"06/",IF(C301=9,"09/",IF(C301=12,"12/"))))</f>
        <v>06/</v>
      </c>
    </row>
    <row r="302" customFormat="false" ht="12.8" hidden="false" customHeight="false" outlineLevel="0" collapsed="false">
      <c r="A302" s="6" t="n">
        <v>10</v>
      </c>
      <c r="B302" s="6" t="n">
        <v>2014</v>
      </c>
      <c r="C302" s="6" t="n">
        <v>6</v>
      </c>
      <c r="D302" s="6" t="n">
        <v>93244.7496387356</v>
      </c>
      <c r="E302" s="6" t="n">
        <v>26882.9805599345</v>
      </c>
      <c r="F302" s="6" t="n">
        <v>163804.651938196</v>
      </c>
      <c r="G302" s="6" t="n">
        <v>21872.2599966652</v>
      </c>
      <c r="H302" s="6" t="n">
        <v>123923.09049041</v>
      </c>
      <c r="I302" s="112" t="n">
        <v>0.878193578830347</v>
      </c>
      <c r="J302" s="112" t="n">
        <v>0.891164011775486</v>
      </c>
      <c r="K302" s="112" t="str">
        <f aca="false">IF(C302=3,"03/",IF(C302=6,"06/",IF(C302=9,"09/",IF(C302=12,"12/"))))</f>
        <v>06/</v>
      </c>
    </row>
    <row r="303" customFormat="false" ht="12.8" hidden="false" customHeight="false" outlineLevel="0" collapsed="false">
      <c r="A303" s="6" t="n">
        <v>11</v>
      </c>
      <c r="B303" s="6" t="n">
        <v>2014</v>
      </c>
      <c r="C303" s="6" t="n">
        <v>6</v>
      </c>
      <c r="D303" s="6" t="n">
        <v>422728.496761252</v>
      </c>
      <c r="E303" s="6" t="n">
        <v>39321.0592599891</v>
      </c>
      <c r="F303" s="6" t="n">
        <v>441298.30040017</v>
      </c>
      <c r="G303" s="6" t="n">
        <v>58413.3410689383</v>
      </c>
      <c r="H303" s="6" t="n">
        <v>538544.021685968</v>
      </c>
      <c r="I303" s="112" t="n">
        <v>1</v>
      </c>
      <c r="J303" s="112" t="n">
        <v>1</v>
      </c>
      <c r="K303" s="112" t="str">
        <f aca="false">IF(C303=3,"03/",IF(C303=6,"06/",IF(C303=9,"09/",IF(C303=12,"12/"))))</f>
        <v>06/</v>
      </c>
    </row>
    <row r="304" customFormat="false" ht="12.8" hidden="false" customHeight="false" outlineLevel="0" collapsed="false">
      <c r="A304" s="6" t="n">
        <v>12</v>
      </c>
      <c r="B304" s="6" t="n">
        <v>2014</v>
      </c>
      <c r="C304" s="6" t="n">
        <v>6</v>
      </c>
      <c r="D304" s="6" t="n">
        <v>292400.471722852</v>
      </c>
      <c r="E304" s="6" t="n">
        <v>114341.038013602</v>
      </c>
      <c r="F304" s="6" t="n">
        <v>335864.740622284</v>
      </c>
      <c r="G304" s="6" t="n">
        <v>23053.8211412923</v>
      </c>
      <c r="H304" s="6" t="n">
        <v>333822.710038602</v>
      </c>
      <c r="I304" s="112" t="n">
        <v>0.912643178318603</v>
      </c>
      <c r="J304" s="112" t="n">
        <v>0.946982943179205</v>
      </c>
      <c r="K304" s="112" t="str">
        <f aca="false">IF(C304=3,"03/",IF(C304=6,"06/",IF(C304=9,"09/",IF(C304=12,"12/"))))</f>
        <v>06/</v>
      </c>
    </row>
    <row r="305" customFormat="false" ht="12.8" hidden="false" customHeight="false" outlineLevel="0" collapsed="false">
      <c r="A305" s="6" t="n">
        <v>13</v>
      </c>
      <c r="B305" s="6" t="n">
        <v>2014</v>
      </c>
      <c r="C305" s="6" t="n">
        <v>6</v>
      </c>
      <c r="D305" s="6" t="n">
        <v>1126137.61799198</v>
      </c>
      <c r="E305" s="6" t="n">
        <v>392079.730145617</v>
      </c>
      <c r="F305" s="6" t="n">
        <v>2321543.72997635</v>
      </c>
      <c r="G305" s="6" t="n">
        <v>234184.292227511</v>
      </c>
      <c r="H305" s="6" t="n">
        <v>1578434.71760494</v>
      </c>
      <c r="I305" s="112" t="n">
        <v>0.917192062011483</v>
      </c>
      <c r="J305" s="112" t="n">
        <v>0.928373318856397</v>
      </c>
      <c r="K305" s="112" t="str">
        <f aca="false">IF(C305=3,"03/",IF(C305=6,"06/",IF(C305=9,"09/",IF(C305=12,"12/"))))</f>
        <v>06/</v>
      </c>
    </row>
    <row r="306" customFormat="false" ht="12.8" hidden="false" customHeight="false" outlineLevel="0" collapsed="false">
      <c r="A306" s="6" t="n">
        <v>14</v>
      </c>
      <c r="B306" s="6" t="n">
        <v>2014</v>
      </c>
      <c r="C306" s="6" t="n">
        <v>6</v>
      </c>
      <c r="D306" s="6" t="n">
        <v>7022091.11395996</v>
      </c>
      <c r="E306" s="6" t="n">
        <v>1235815.78479001</v>
      </c>
      <c r="F306" s="6" t="n">
        <v>14408908.6063229</v>
      </c>
      <c r="G306" s="6" t="n">
        <v>1407813.90840811</v>
      </c>
      <c r="H306" s="6" t="n">
        <v>9729932.10678773</v>
      </c>
      <c r="I306" s="112" t="n">
        <v>0.94880512513826</v>
      </c>
      <c r="J306" s="112" t="n">
        <v>1</v>
      </c>
      <c r="K306" s="112" t="str">
        <f aca="false">IF(C306=3,"03/",IF(C306=6,"06/",IF(C306=9,"09/",IF(C306=12,"12/"))))</f>
        <v>06/</v>
      </c>
    </row>
    <row r="307" customFormat="false" ht="12.8" hidden="false" customHeight="false" outlineLevel="0" collapsed="false">
      <c r="A307" s="6" t="n">
        <v>15</v>
      </c>
      <c r="B307" s="6" t="n">
        <v>2014</v>
      </c>
      <c r="C307" s="6" t="n">
        <v>6</v>
      </c>
      <c r="D307" s="6" t="n">
        <v>32813.3190343378</v>
      </c>
      <c r="E307" s="6" t="n">
        <v>7149.92363679541</v>
      </c>
      <c r="F307" s="6" t="n">
        <v>15756.0263242992</v>
      </c>
      <c r="G307" s="6" t="n">
        <v>6171.15725358233</v>
      </c>
      <c r="H307" s="6" t="n">
        <v>44676.8125770529</v>
      </c>
      <c r="I307" s="112" t="n">
        <v>1</v>
      </c>
      <c r="J307" s="112" t="n">
        <v>1</v>
      </c>
      <c r="K307" s="112" t="str">
        <f aca="false">IF(C307=3,"03/",IF(C307=6,"06/",IF(C307=9,"09/",IF(C307=12,"12/"))))</f>
        <v>06/</v>
      </c>
    </row>
    <row r="308" customFormat="false" ht="12.8" hidden="false" customHeight="false" outlineLevel="0" collapsed="false">
      <c r="A308" s="6" t="n">
        <v>16</v>
      </c>
      <c r="B308" s="6" t="n">
        <v>2014</v>
      </c>
      <c r="C308" s="6" t="n">
        <v>6</v>
      </c>
      <c r="D308" s="6" t="n">
        <v>7142583.59306979</v>
      </c>
      <c r="E308" s="6" t="n">
        <v>1130421.65732685</v>
      </c>
      <c r="F308" s="6" t="n">
        <v>14112532.5122981</v>
      </c>
      <c r="G308" s="6" t="n">
        <v>841036.349383072</v>
      </c>
      <c r="H308" s="6" t="n">
        <v>9053753.81546464</v>
      </c>
      <c r="I308" s="112" t="n">
        <v>0.988301117639085</v>
      </c>
      <c r="J308" s="112" t="n">
        <v>1</v>
      </c>
      <c r="K308" s="112" t="str">
        <f aca="false">IF(C308=3,"03/",IF(C308=6,"06/",IF(C308=9,"09/",IF(C308=12,"12/"))))</f>
        <v>06/</v>
      </c>
    </row>
    <row r="309" customFormat="false" ht="12.8" hidden="false" customHeight="false" outlineLevel="0" collapsed="false">
      <c r="A309" s="6" t="n">
        <v>17</v>
      </c>
      <c r="B309" s="6" t="n">
        <v>2014</v>
      </c>
      <c r="C309" s="6" t="n">
        <v>6</v>
      </c>
      <c r="D309" s="6" t="n">
        <v>1601405.44922593</v>
      </c>
      <c r="E309" s="6" t="n">
        <v>470635.942551385</v>
      </c>
      <c r="F309" s="6" t="n">
        <v>2388477.26761859</v>
      </c>
      <c r="G309" s="6" t="n">
        <v>167291.595196952</v>
      </c>
      <c r="H309" s="6" t="n">
        <v>1782271.61876503</v>
      </c>
      <c r="I309" s="112" t="n">
        <v>0.848687157628737</v>
      </c>
      <c r="J309" s="112" t="n">
        <v>0.851276094060594</v>
      </c>
      <c r="K309" s="112" t="str">
        <f aca="false">IF(C309=3,"03/",IF(C309=6,"06/",IF(C309=9,"09/",IF(C309=12,"12/"))))</f>
        <v>06/</v>
      </c>
    </row>
    <row r="310" customFormat="false" ht="12.8" hidden="false" customHeight="false" outlineLevel="0" collapsed="false">
      <c r="A310" s="6" t="n">
        <v>18</v>
      </c>
      <c r="B310" s="6" t="n">
        <v>2014</v>
      </c>
      <c r="C310" s="6" t="n">
        <v>6</v>
      </c>
      <c r="D310" s="6" t="n">
        <v>1644916.19192486</v>
      </c>
      <c r="E310" s="6" t="n">
        <v>237451.541161402</v>
      </c>
      <c r="F310" s="6" t="n">
        <v>1521135.33942683</v>
      </c>
      <c r="G310" s="6" t="n">
        <v>90161.987605853</v>
      </c>
      <c r="H310" s="6" t="n">
        <v>1837588.11483154</v>
      </c>
      <c r="I310" s="112" t="n">
        <v>1</v>
      </c>
      <c r="J310" s="112" t="n">
        <v>1</v>
      </c>
      <c r="K310" s="112" t="str">
        <f aca="false">IF(C310=3,"03/",IF(C310=6,"06/",IF(C310=9,"09/",IF(C310=12,"12/"))))</f>
        <v>06/</v>
      </c>
    </row>
    <row r="311" customFormat="false" ht="12.8" hidden="false" customHeight="false" outlineLevel="0" collapsed="false">
      <c r="A311" s="6" t="n">
        <v>19</v>
      </c>
      <c r="B311" s="6" t="n">
        <v>2014</v>
      </c>
      <c r="C311" s="6" t="n">
        <v>6</v>
      </c>
      <c r="D311" s="6" t="n">
        <v>4389175.74398987</v>
      </c>
      <c r="E311" s="6" t="n">
        <v>1090892.17011763</v>
      </c>
      <c r="F311" s="6" t="n">
        <v>11366045.0344515</v>
      </c>
      <c r="G311" s="6" t="n">
        <v>395173.758554134</v>
      </c>
      <c r="H311" s="6" t="n">
        <v>5635208.72318307</v>
      </c>
      <c r="I311" s="112" t="n">
        <v>1</v>
      </c>
      <c r="J311" s="112" t="n">
        <v>1</v>
      </c>
      <c r="K311" s="112" t="str">
        <f aca="false">IF(C311=3,"03/",IF(C311=6,"06/",IF(C311=9,"09/",IF(C311=12,"12/"))))</f>
        <v>06/</v>
      </c>
    </row>
    <row r="312" customFormat="false" ht="12.8" hidden="false" customHeight="false" outlineLevel="0" collapsed="false">
      <c r="A312" s="6" t="n">
        <v>21</v>
      </c>
      <c r="B312" s="6" t="n">
        <v>2014</v>
      </c>
      <c r="C312" s="6" t="n">
        <v>6</v>
      </c>
      <c r="D312" s="6" t="n">
        <v>6458085.08334091</v>
      </c>
      <c r="E312" s="6" t="n">
        <v>815408.161409386</v>
      </c>
      <c r="F312" s="6" t="n">
        <v>8531284.09521464</v>
      </c>
      <c r="G312" s="6" t="n">
        <v>857289.504532226</v>
      </c>
      <c r="H312" s="6" t="n">
        <v>7679281.33744871</v>
      </c>
      <c r="I312" s="112" t="n">
        <v>0.923678659606824</v>
      </c>
      <c r="J312" s="112" t="n">
        <v>1</v>
      </c>
      <c r="K312" s="112" t="str">
        <f aca="false">IF(C312=3,"03/",IF(C312=6,"06/",IF(C312=9,"09/",IF(C312=12,"12/"))))</f>
        <v>06/</v>
      </c>
    </row>
    <row r="313" customFormat="false" ht="12.8" hidden="false" customHeight="false" outlineLevel="0" collapsed="false">
      <c r="A313" s="6" t="n">
        <v>22</v>
      </c>
      <c r="B313" s="6" t="n">
        <v>2014</v>
      </c>
      <c r="C313" s="6" t="n">
        <v>6</v>
      </c>
      <c r="D313" s="6" t="n">
        <v>410005.942076436</v>
      </c>
      <c r="E313" s="6" t="n">
        <v>123527.359046262</v>
      </c>
      <c r="F313" s="6" t="n">
        <v>179186.071272661</v>
      </c>
      <c r="G313" s="6" t="n">
        <v>56450.1751146951</v>
      </c>
      <c r="H313" s="6" t="n">
        <v>410025.658233796</v>
      </c>
      <c r="I313" s="112" t="n">
        <v>0.784880731408579</v>
      </c>
      <c r="J313" s="112" t="n">
        <v>0.892179813961029</v>
      </c>
      <c r="K313" s="112" t="str">
        <f aca="false">IF(C313=3,"03/",IF(C313=6,"06/",IF(C313=9,"09/",IF(C313=12,"12/"))))</f>
        <v>06/</v>
      </c>
    </row>
    <row r="314" customFormat="false" ht="12.8" hidden="false" customHeight="false" outlineLevel="0" collapsed="false">
      <c r="A314" s="6" t="n">
        <v>23</v>
      </c>
      <c r="B314" s="6" t="n">
        <v>2014</v>
      </c>
      <c r="C314" s="6" t="n">
        <v>6</v>
      </c>
      <c r="D314" s="6" t="n">
        <v>1690659.08529629</v>
      </c>
      <c r="E314" s="6" t="n">
        <v>696757.734715738</v>
      </c>
      <c r="F314" s="6" t="n">
        <v>764087.003802118</v>
      </c>
      <c r="G314" s="6" t="n">
        <v>148795.022999656</v>
      </c>
      <c r="H314" s="6" t="n">
        <v>2201210.38842236</v>
      </c>
      <c r="I314" s="112" t="n">
        <v>1</v>
      </c>
      <c r="J314" s="112" t="n">
        <v>1</v>
      </c>
      <c r="K314" s="112" t="str">
        <f aca="false">IF(C314=3,"03/",IF(C314=6,"06/",IF(C314=9,"09/",IF(C314=12,"12/"))))</f>
        <v>06/</v>
      </c>
    </row>
    <row r="315" customFormat="false" ht="12.8" hidden="false" customHeight="false" outlineLevel="0" collapsed="false">
      <c r="A315" s="6" t="n">
        <v>1</v>
      </c>
      <c r="B315" s="6" t="n">
        <v>2014</v>
      </c>
      <c r="C315" s="6" t="n">
        <v>9</v>
      </c>
      <c r="D315" s="6" t="n">
        <v>176025.132337319</v>
      </c>
      <c r="E315" s="6" t="n">
        <v>58252.7808199958</v>
      </c>
      <c r="F315" s="6" t="n">
        <v>596103.549774005</v>
      </c>
      <c r="G315" s="6" t="n">
        <v>36942.2185836983</v>
      </c>
      <c r="H315" s="6" t="n">
        <v>254172.240624468</v>
      </c>
      <c r="I315" s="112" t="n">
        <v>0.587144231796923</v>
      </c>
      <c r="J315" s="112" t="n">
        <v>0.587804600893175</v>
      </c>
      <c r="K315" s="112" t="str">
        <f aca="false">IF(C315=3,"03/",IF(C315=6,"06/",IF(C315=9,"09/",IF(C315=12,"12/"))))</f>
        <v>09/</v>
      </c>
    </row>
    <row r="316" customFormat="false" ht="12.8" hidden="false" customHeight="false" outlineLevel="0" collapsed="false">
      <c r="A316" s="6" t="n">
        <v>2</v>
      </c>
      <c r="B316" s="6" t="n">
        <v>2014</v>
      </c>
      <c r="C316" s="6" t="n">
        <v>9</v>
      </c>
      <c r="D316" s="6" t="n">
        <v>59266.7713943536</v>
      </c>
      <c r="E316" s="6" t="n">
        <v>3159.29294655295</v>
      </c>
      <c r="F316" s="6" t="n">
        <v>17198.7326895902</v>
      </c>
      <c r="G316" s="6" t="n">
        <v>5384.20614896624</v>
      </c>
      <c r="H316" s="6" t="n">
        <v>66804.6600029064</v>
      </c>
      <c r="I316" s="112" t="n">
        <v>1</v>
      </c>
      <c r="J316" s="112" t="n">
        <v>1</v>
      </c>
      <c r="K316" s="112" t="str">
        <f aca="false">IF(C316=3,"03/",IF(C316=6,"06/",IF(C316=9,"09/",IF(C316=12,"12/"))))</f>
        <v>09/</v>
      </c>
    </row>
    <row r="317" customFormat="false" ht="12.8" hidden="false" customHeight="false" outlineLevel="0" collapsed="false">
      <c r="A317" s="6" t="n">
        <v>3</v>
      </c>
      <c r="B317" s="6" t="n">
        <v>2014</v>
      </c>
      <c r="C317" s="6" t="n">
        <v>9</v>
      </c>
      <c r="D317" s="6" t="n">
        <v>6051.81977781341</v>
      </c>
      <c r="E317" s="6" t="n">
        <v>3231.92037061164</v>
      </c>
      <c r="F317" s="6" t="n">
        <v>37767.6571917499</v>
      </c>
      <c r="G317" s="6" t="n">
        <v>4980.56527294776</v>
      </c>
      <c r="H317" s="6" t="n">
        <v>14944.4891813071</v>
      </c>
      <c r="I317" s="112" t="n">
        <v>0.659950458455966</v>
      </c>
      <c r="J317" s="112" t="n">
        <v>1</v>
      </c>
      <c r="K317" s="112" t="str">
        <f aca="false">IF(C317=3,"03/",IF(C317=6,"06/",IF(C317=9,"09/",IF(C317=12,"12/"))))</f>
        <v>09/</v>
      </c>
    </row>
    <row r="318" customFormat="false" ht="12.8" hidden="false" customHeight="false" outlineLevel="0" collapsed="false">
      <c r="A318" s="6" t="n">
        <v>4</v>
      </c>
      <c r="B318" s="6" t="n">
        <v>2014</v>
      </c>
      <c r="C318" s="6" t="n">
        <v>9</v>
      </c>
      <c r="D318" s="6" t="n">
        <v>61534.9817149558</v>
      </c>
      <c r="E318" s="6" t="n">
        <v>28549.5610612241</v>
      </c>
      <c r="F318" s="6" t="n">
        <v>107253.9451599</v>
      </c>
      <c r="G318" s="6" t="n">
        <v>8623.10992573736</v>
      </c>
      <c r="H318" s="6" t="n">
        <v>61012.622934226</v>
      </c>
      <c r="I318" s="112" t="n">
        <v>0.489208835652683</v>
      </c>
      <c r="J318" s="112" t="n">
        <v>0.691688013981546</v>
      </c>
      <c r="K318" s="112" t="str">
        <f aca="false">IF(C318=3,"03/",IF(C318=6,"06/",IF(C318=9,"09/",IF(C318=12,"12/"))))</f>
        <v>09/</v>
      </c>
    </row>
    <row r="319" customFormat="false" ht="12.8" hidden="false" customHeight="false" outlineLevel="0" collapsed="false">
      <c r="A319" s="6" t="n">
        <v>5</v>
      </c>
      <c r="B319" s="6" t="n">
        <v>2014</v>
      </c>
      <c r="C319" s="6" t="n">
        <v>9</v>
      </c>
      <c r="D319" s="6" t="n">
        <v>9849.39604734368</v>
      </c>
      <c r="E319" s="6" t="n">
        <v>6009.91934085648</v>
      </c>
      <c r="F319" s="6" t="n">
        <v>106358.672490254</v>
      </c>
      <c r="G319" s="6" t="n">
        <v>3733.32893286297</v>
      </c>
      <c r="H319" s="6" t="n">
        <v>11856.4269775809</v>
      </c>
      <c r="I319" s="112" t="n">
        <v>0.306680993830832</v>
      </c>
      <c r="J319" s="112" t="n">
        <v>1</v>
      </c>
      <c r="K319" s="112" t="str">
        <f aca="false">IF(C319=3,"03/",IF(C319=6,"06/",IF(C319=9,"09/",IF(C319=12,"12/"))))</f>
        <v>09/</v>
      </c>
    </row>
    <row r="320" customFormat="false" ht="12.8" hidden="false" customHeight="false" outlineLevel="0" collapsed="false">
      <c r="A320" s="6" t="n">
        <v>7</v>
      </c>
      <c r="B320" s="6" t="n">
        <v>2014</v>
      </c>
      <c r="C320" s="6" t="n">
        <v>9</v>
      </c>
      <c r="D320" s="6" t="n">
        <v>115195.474644471</v>
      </c>
      <c r="E320" s="6" t="n">
        <v>25258.9800788727</v>
      </c>
      <c r="F320" s="6" t="n">
        <v>2467935.73676351</v>
      </c>
      <c r="G320" s="6" t="n">
        <v>134066.034768643</v>
      </c>
      <c r="H320" s="6" t="n">
        <v>721894.248243654</v>
      </c>
      <c r="I320" s="112" t="n">
        <v>1</v>
      </c>
      <c r="J320" s="112" t="n">
        <v>1</v>
      </c>
      <c r="K320" s="112" t="str">
        <f aca="false">IF(C320=3,"03/",IF(C320=6,"06/",IF(C320=9,"09/",IF(C320=12,"12/"))))</f>
        <v>09/</v>
      </c>
    </row>
    <row r="321" customFormat="false" ht="12.8" hidden="false" customHeight="false" outlineLevel="0" collapsed="false">
      <c r="A321" s="6" t="n">
        <v>8</v>
      </c>
      <c r="B321" s="6" t="n">
        <v>2014</v>
      </c>
      <c r="C321" s="6" t="n">
        <v>9</v>
      </c>
      <c r="D321" s="6" t="n">
        <v>855552.452092583</v>
      </c>
      <c r="E321" s="6" t="n">
        <v>117914.813002977</v>
      </c>
      <c r="F321" s="6" t="n">
        <v>4681728.56320843</v>
      </c>
      <c r="G321" s="6" t="n">
        <v>367517.112636674</v>
      </c>
      <c r="H321" s="6" t="n">
        <v>1722404.05535122</v>
      </c>
      <c r="I321" s="112" t="n">
        <v>0.803585923132282</v>
      </c>
      <c r="J321" s="112" t="n">
        <v>1</v>
      </c>
      <c r="K321" s="112" t="str">
        <f aca="false">IF(C321=3,"03/",IF(C321=6,"06/",IF(C321=9,"09/",IF(C321=12,"12/"))))</f>
        <v>09/</v>
      </c>
    </row>
    <row r="322" customFormat="false" ht="12.8" hidden="false" customHeight="false" outlineLevel="0" collapsed="false">
      <c r="A322" s="6" t="n">
        <v>9</v>
      </c>
      <c r="B322" s="6" t="n">
        <v>2014</v>
      </c>
      <c r="C322" s="6" t="n">
        <v>9</v>
      </c>
      <c r="D322" s="6" t="n">
        <v>262571.881553101</v>
      </c>
      <c r="E322" s="6" t="n">
        <v>110742.854877181</v>
      </c>
      <c r="F322" s="6" t="n">
        <v>1992230.2992228</v>
      </c>
      <c r="G322" s="6" t="n">
        <v>98218.814270753</v>
      </c>
      <c r="H322" s="6" t="n">
        <v>401660.382031649</v>
      </c>
      <c r="I322" s="112" t="n">
        <v>0.444928770198957</v>
      </c>
      <c r="J322" s="112" t="n">
        <v>0.449670993988568</v>
      </c>
      <c r="K322" s="112" t="str">
        <f aca="false">IF(C322=3,"03/",IF(C322=6,"06/",IF(C322=9,"09/",IF(C322=12,"12/"))))</f>
        <v>09/</v>
      </c>
    </row>
    <row r="323" customFormat="false" ht="12.8" hidden="false" customHeight="false" outlineLevel="0" collapsed="false">
      <c r="A323" s="6" t="n">
        <v>10</v>
      </c>
      <c r="B323" s="6" t="n">
        <v>2014</v>
      </c>
      <c r="C323" s="6" t="n">
        <v>9</v>
      </c>
      <c r="D323" s="6" t="n">
        <v>94734.0945971678</v>
      </c>
      <c r="E323" s="6" t="n">
        <v>28211.5642031048</v>
      </c>
      <c r="F323" s="6" t="n">
        <v>163612.826229442</v>
      </c>
      <c r="G323" s="6" t="n">
        <v>20985.1355092653</v>
      </c>
      <c r="H323" s="6" t="n">
        <v>121635.571804752</v>
      </c>
      <c r="I323" s="112" t="n">
        <v>0.624816434537036</v>
      </c>
      <c r="J323" s="112" t="n">
        <v>0.632407971396176</v>
      </c>
      <c r="K323" s="112" t="str">
        <f aca="false">IF(C323=3,"03/",IF(C323=6,"06/",IF(C323=9,"09/",IF(C323=12,"12/"))))</f>
        <v>09/</v>
      </c>
    </row>
    <row r="324" customFormat="false" ht="12.8" hidden="false" customHeight="false" outlineLevel="0" collapsed="false">
      <c r="A324" s="6" t="n">
        <v>11</v>
      </c>
      <c r="B324" s="6" t="n">
        <v>2014</v>
      </c>
      <c r="C324" s="6" t="n">
        <v>9</v>
      </c>
      <c r="D324" s="6" t="n">
        <v>421198.555784668</v>
      </c>
      <c r="E324" s="6" t="n">
        <v>81879.0405387799</v>
      </c>
      <c r="F324" s="6" t="n">
        <v>466830.924993235</v>
      </c>
      <c r="G324" s="6" t="n">
        <v>59977.6821413897</v>
      </c>
      <c r="H324" s="6" t="n">
        <v>537138.461525741</v>
      </c>
      <c r="I324" s="112" t="n">
        <v>0.769904540356368</v>
      </c>
      <c r="J324" s="112" t="n">
        <v>0.998608285329979</v>
      </c>
      <c r="K324" s="112" t="str">
        <f aca="false">IF(C324=3,"03/",IF(C324=6,"06/",IF(C324=9,"09/",IF(C324=12,"12/"))))</f>
        <v>09/</v>
      </c>
    </row>
    <row r="325" customFormat="false" ht="12.8" hidden="false" customHeight="false" outlineLevel="0" collapsed="false">
      <c r="A325" s="6" t="n">
        <v>12</v>
      </c>
      <c r="B325" s="6" t="n">
        <v>2014</v>
      </c>
      <c r="C325" s="6" t="n">
        <v>9</v>
      </c>
      <c r="D325" s="6" t="n">
        <v>338005.238206673</v>
      </c>
      <c r="E325" s="6" t="n">
        <v>118663.434143274</v>
      </c>
      <c r="F325" s="6" t="n">
        <v>332823.550836332</v>
      </c>
      <c r="G325" s="6" t="n">
        <v>19782.5929686012</v>
      </c>
      <c r="H325" s="6" t="n">
        <v>387158.640800854</v>
      </c>
      <c r="I325" s="112" t="n">
        <v>1</v>
      </c>
      <c r="J325" s="112" t="n">
        <v>1</v>
      </c>
      <c r="K325" s="112" t="str">
        <f aca="false">IF(C325=3,"03/",IF(C325=6,"06/",IF(C325=9,"09/",IF(C325=12,"12/"))))</f>
        <v>09/</v>
      </c>
    </row>
    <row r="326" customFormat="false" ht="12.8" hidden="false" customHeight="false" outlineLevel="0" collapsed="false">
      <c r="A326" s="6" t="n">
        <v>13</v>
      </c>
      <c r="B326" s="6" t="n">
        <v>2014</v>
      </c>
      <c r="C326" s="6" t="n">
        <v>9</v>
      </c>
      <c r="D326" s="6" t="n">
        <v>1216826.39962267</v>
      </c>
      <c r="E326" s="6" t="n">
        <v>436338.580338441</v>
      </c>
      <c r="F326" s="6" t="n">
        <v>2379422.46037322</v>
      </c>
      <c r="G326" s="6" t="n">
        <v>251845.369692126</v>
      </c>
      <c r="H326" s="6" t="n">
        <v>1692615.6380373</v>
      </c>
      <c r="I326" s="112" t="n">
        <v>0.628448552431585</v>
      </c>
      <c r="J326" s="112" t="n">
        <v>0.711193068866074</v>
      </c>
      <c r="K326" s="112" t="str">
        <f aca="false">IF(C326=3,"03/",IF(C326=6,"06/",IF(C326=9,"09/",IF(C326=12,"12/"))))</f>
        <v>09/</v>
      </c>
    </row>
    <row r="327" customFormat="false" ht="12.8" hidden="false" customHeight="false" outlineLevel="0" collapsed="false">
      <c r="A327" s="6" t="n">
        <v>14</v>
      </c>
      <c r="B327" s="6" t="n">
        <v>2014</v>
      </c>
      <c r="C327" s="6" t="n">
        <v>9</v>
      </c>
      <c r="D327" s="6" t="n">
        <v>7161700.89882843</v>
      </c>
      <c r="E327" s="6" t="n">
        <v>1292470.65514226</v>
      </c>
      <c r="F327" s="6" t="n">
        <v>14178385.7820301</v>
      </c>
      <c r="G327" s="6" t="n">
        <v>1500504.92795222</v>
      </c>
      <c r="H327" s="6" t="n">
        <v>10198764.6840531</v>
      </c>
      <c r="I327" s="112" t="n">
        <v>0.772078015269066</v>
      </c>
      <c r="J327" s="112" t="n">
        <v>1</v>
      </c>
      <c r="K327" s="112" t="str">
        <f aca="false">IF(C327=3,"03/",IF(C327=6,"06/",IF(C327=9,"09/",IF(C327=12,"12/"))))</f>
        <v>09/</v>
      </c>
    </row>
    <row r="328" customFormat="false" ht="12.8" hidden="false" customHeight="false" outlineLevel="0" collapsed="false">
      <c r="A328" s="6" t="n">
        <v>15</v>
      </c>
      <c r="B328" s="6" t="n">
        <v>2014</v>
      </c>
      <c r="C328" s="6" t="n">
        <v>9</v>
      </c>
      <c r="D328" s="6" t="n">
        <v>29965.7958303685</v>
      </c>
      <c r="E328" s="6" t="n">
        <v>6627.25244535533</v>
      </c>
      <c r="F328" s="6" t="n">
        <v>16033.9005421874</v>
      </c>
      <c r="G328" s="6" t="n">
        <v>6103.49698339363</v>
      </c>
      <c r="H328" s="6" t="n">
        <v>40411.5747637326</v>
      </c>
      <c r="I328" s="112" t="n">
        <v>1</v>
      </c>
      <c r="J328" s="112" t="n">
        <v>1</v>
      </c>
      <c r="K328" s="112" t="str">
        <f aca="false">IF(C328=3,"03/",IF(C328=6,"06/",IF(C328=9,"09/",IF(C328=12,"12/"))))</f>
        <v>09/</v>
      </c>
    </row>
    <row r="329" customFormat="false" ht="12.8" hidden="false" customHeight="false" outlineLevel="0" collapsed="false">
      <c r="A329" s="6" t="n">
        <v>16</v>
      </c>
      <c r="B329" s="6" t="n">
        <v>2014</v>
      </c>
      <c r="C329" s="6" t="n">
        <v>9</v>
      </c>
      <c r="D329" s="6" t="n">
        <v>7503270.46753891</v>
      </c>
      <c r="E329" s="6" t="n">
        <v>1508459.02756787</v>
      </c>
      <c r="F329" s="6" t="n">
        <v>14407289.2658071</v>
      </c>
      <c r="G329" s="6" t="n">
        <v>790711.525901725</v>
      </c>
      <c r="H329" s="6" t="n">
        <v>9019419.62196961</v>
      </c>
      <c r="I329" s="112" t="n">
        <v>0.822631693251427</v>
      </c>
      <c r="J329" s="112" t="n">
        <v>1</v>
      </c>
      <c r="K329" s="112" t="str">
        <f aca="false">IF(C329=3,"03/",IF(C329=6,"06/",IF(C329=9,"09/",IF(C329=12,"12/"))))</f>
        <v>09/</v>
      </c>
    </row>
    <row r="330" customFormat="false" ht="12.8" hidden="false" customHeight="false" outlineLevel="0" collapsed="false">
      <c r="A330" s="6" t="n">
        <v>17</v>
      </c>
      <c r="B330" s="6" t="n">
        <v>2014</v>
      </c>
      <c r="C330" s="6" t="n">
        <v>9</v>
      </c>
      <c r="D330" s="6" t="n">
        <v>581200.961029655</v>
      </c>
      <c r="E330" s="6" t="n">
        <v>371318.8789499</v>
      </c>
      <c r="F330" s="6" t="n">
        <v>2370589.84826269</v>
      </c>
      <c r="G330" s="6" t="n">
        <v>146009.055982602</v>
      </c>
      <c r="H330" s="6" t="n">
        <v>2059646.70560528</v>
      </c>
      <c r="I330" s="112" t="n">
        <v>1</v>
      </c>
      <c r="J330" s="112" t="n">
        <v>1</v>
      </c>
      <c r="K330" s="112" t="str">
        <f aca="false">IF(C330=3,"03/",IF(C330=6,"06/",IF(C330=9,"09/",IF(C330=12,"12/"))))</f>
        <v>09/</v>
      </c>
    </row>
    <row r="331" customFormat="false" ht="12.8" hidden="false" customHeight="false" outlineLevel="0" collapsed="false">
      <c r="A331" s="6" t="n">
        <v>18</v>
      </c>
      <c r="B331" s="6" t="n">
        <v>2014</v>
      </c>
      <c r="C331" s="6" t="n">
        <v>9</v>
      </c>
      <c r="D331" s="6" t="n">
        <v>1747380.90582125</v>
      </c>
      <c r="E331" s="6" t="n">
        <v>547560.496878163</v>
      </c>
      <c r="F331" s="6" t="n">
        <v>1549402.73788096</v>
      </c>
      <c r="G331" s="6" t="n">
        <v>131982.186370652</v>
      </c>
      <c r="H331" s="6" t="n">
        <v>1933343.42512352</v>
      </c>
      <c r="I331" s="112" t="n">
        <v>0.888784508815137</v>
      </c>
      <c r="J331" s="112" t="n">
        <v>1</v>
      </c>
      <c r="K331" s="112" t="str">
        <f aca="false">IF(C331=3,"03/",IF(C331=6,"06/",IF(C331=9,"09/",IF(C331=12,"12/"))))</f>
        <v>09/</v>
      </c>
    </row>
    <row r="332" customFormat="false" ht="12.8" hidden="false" customHeight="false" outlineLevel="0" collapsed="false">
      <c r="A332" s="6" t="n">
        <v>19</v>
      </c>
      <c r="B332" s="6" t="n">
        <v>2014</v>
      </c>
      <c r="C332" s="6" t="n">
        <v>9</v>
      </c>
      <c r="D332" s="6" t="n">
        <v>4649948.47845782</v>
      </c>
      <c r="E332" s="6" t="n">
        <v>899376.119105842</v>
      </c>
      <c r="F332" s="6" t="n">
        <v>11591941.6427401</v>
      </c>
      <c r="G332" s="6" t="n">
        <v>459959.253332298</v>
      </c>
      <c r="H332" s="6" t="n">
        <v>6255589.98282238</v>
      </c>
      <c r="I332" s="112" t="n">
        <v>0.972570872459819</v>
      </c>
      <c r="J332" s="112" t="n">
        <v>1</v>
      </c>
      <c r="K332" s="112" t="str">
        <f aca="false">IF(C332=3,"03/",IF(C332=6,"06/",IF(C332=9,"09/",IF(C332=12,"12/"))))</f>
        <v>09/</v>
      </c>
    </row>
    <row r="333" customFormat="false" ht="12.8" hidden="false" customHeight="false" outlineLevel="0" collapsed="false">
      <c r="A333" s="6" t="n">
        <v>21</v>
      </c>
      <c r="B333" s="6" t="n">
        <v>2014</v>
      </c>
      <c r="C333" s="6" t="n">
        <v>9</v>
      </c>
      <c r="D333" s="6" t="n">
        <v>6044385.24361602</v>
      </c>
      <c r="E333" s="6" t="n">
        <v>718920.713900943</v>
      </c>
      <c r="F333" s="6" t="n">
        <v>8465762.61151422</v>
      </c>
      <c r="G333" s="6" t="n">
        <v>797436.546033313</v>
      </c>
      <c r="H333" s="6" t="n">
        <v>7273491.26462954</v>
      </c>
      <c r="I333" s="112" t="n">
        <v>0.803179974197525</v>
      </c>
      <c r="J333" s="112" t="n">
        <v>1</v>
      </c>
      <c r="K333" s="112" t="str">
        <f aca="false">IF(C333=3,"03/",IF(C333=6,"06/",IF(C333=9,"09/",IF(C333=12,"12/"))))</f>
        <v>09/</v>
      </c>
    </row>
    <row r="334" customFormat="false" ht="12.8" hidden="false" customHeight="false" outlineLevel="0" collapsed="false">
      <c r="A334" s="6" t="n">
        <v>22</v>
      </c>
      <c r="B334" s="6" t="n">
        <v>2014</v>
      </c>
      <c r="C334" s="6" t="n">
        <v>9</v>
      </c>
      <c r="D334" s="6" t="n">
        <v>447447.782856957</v>
      </c>
      <c r="E334" s="6" t="n">
        <v>138908.328599633</v>
      </c>
      <c r="F334" s="6" t="n">
        <v>187845.24560287</v>
      </c>
      <c r="G334" s="6" t="n">
        <v>57604.7207283952</v>
      </c>
      <c r="H334" s="6" t="n">
        <v>441046.792771169</v>
      </c>
      <c r="I334" s="112" t="n">
        <v>0.771356484284356</v>
      </c>
      <c r="J334" s="112" t="n">
        <v>0.880972072219064</v>
      </c>
      <c r="K334" s="112" t="str">
        <f aca="false">IF(C334=3,"03/",IF(C334=6,"06/",IF(C334=9,"09/",IF(C334=12,"12/"))))</f>
        <v>09/</v>
      </c>
    </row>
    <row r="335" customFormat="false" ht="12.8" hidden="false" customHeight="false" outlineLevel="0" collapsed="false">
      <c r="A335" s="6" t="n">
        <v>23</v>
      </c>
      <c r="B335" s="6" t="n">
        <v>2014</v>
      </c>
      <c r="C335" s="6" t="n">
        <v>9</v>
      </c>
      <c r="D335" s="6" t="n">
        <v>1680626.52634269</v>
      </c>
      <c r="E335" s="6" t="n">
        <v>724503.248784839</v>
      </c>
      <c r="F335" s="6" t="n">
        <v>761184.287978172</v>
      </c>
      <c r="G335" s="6" t="n">
        <v>156137.788276325</v>
      </c>
      <c r="H335" s="6" t="n">
        <v>2230684.28926349</v>
      </c>
      <c r="I335" s="112" t="n">
        <v>1</v>
      </c>
      <c r="J335" s="112" t="n">
        <v>1</v>
      </c>
      <c r="K335" s="112" t="str">
        <f aca="false">IF(C335=3,"03/",IF(C335=6,"06/",IF(C335=9,"09/",IF(C335=12,"12/"))))</f>
        <v>09/</v>
      </c>
    </row>
    <row r="336" customFormat="false" ht="12.8" hidden="false" customHeight="false" outlineLevel="0" collapsed="false">
      <c r="A336" s="6" t="n">
        <v>1</v>
      </c>
      <c r="B336" s="6" t="n">
        <v>2014</v>
      </c>
      <c r="C336" s="6" t="n">
        <v>12</v>
      </c>
      <c r="D336" s="6" t="n">
        <v>234911.067662432</v>
      </c>
      <c r="E336" s="6" t="n">
        <v>94847.863160306</v>
      </c>
      <c r="F336" s="6" t="n">
        <v>582539.189260221</v>
      </c>
      <c r="G336" s="6" t="n">
        <v>38678.1339282635</v>
      </c>
      <c r="H336" s="6" t="n">
        <v>327533.177153892</v>
      </c>
      <c r="I336" s="112" t="n">
        <v>0.743795079047626</v>
      </c>
      <c r="J336" s="112" t="n">
        <v>0.748166481156759</v>
      </c>
      <c r="K336" s="112" t="str">
        <f aca="false">IF(C336=3,"03/",IF(C336=6,"06/",IF(C336=9,"09/",IF(C336=12,"12/"))))</f>
        <v>12/</v>
      </c>
    </row>
    <row r="337" customFormat="false" ht="12.8" hidden="false" customHeight="false" outlineLevel="0" collapsed="false">
      <c r="A337" s="6" t="n">
        <v>2</v>
      </c>
      <c r="B337" s="6" t="n">
        <v>2014</v>
      </c>
      <c r="C337" s="6" t="n">
        <v>12</v>
      </c>
      <c r="D337" s="6" t="n">
        <v>32360.6184252659</v>
      </c>
      <c r="E337" s="6" t="n">
        <v>6810.44922731326</v>
      </c>
      <c r="F337" s="6" t="n">
        <v>16073.2094062357</v>
      </c>
      <c r="G337" s="6" t="n">
        <v>3817.1469459538</v>
      </c>
      <c r="H337" s="6" t="n">
        <v>27436.7734798737</v>
      </c>
      <c r="I337" s="112" t="n">
        <v>0.888847764089626</v>
      </c>
      <c r="J337" s="112" t="n">
        <v>1</v>
      </c>
      <c r="K337" s="112" t="str">
        <f aca="false">IF(C337=3,"03/",IF(C337=6,"06/",IF(C337=9,"09/",IF(C337=12,"12/"))))</f>
        <v>12/</v>
      </c>
    </row>
    <row r="338" customFormat="false" ht="12.8" hidden="false" customHeight="false" outlineLevel="0" collapsed="false">
      <c r="A338" s="6" t="n">
        <v>3</v>
      </c>
      <c r="B338" s="6" t="n">
        <v>2014</v>
      </c>
      <c r="C338" s="6" t="n">
        <v>12</v>
      </c>
      <c r="D338" s="6" t="n">
        <v>6133.5235279049</v>
      </c>
      <c r="E338" s="6" t="n">
        <v>2706.32972319243</v>
      </c>
      <c r="F338" s="6" t="n">
        <v>31649.3658648328</v>
      </c>
      <c r="G338" s="6" t="n">
        <v>6450.70372377373</v>
      </c>
      <c r="H338" s="6" t="n">
        <v>13697.790623322</v>
      </c>
      <c r="I338" s="112" t="n">
        <v>1</v>
      </c>
      <c r="J338" s="112" t="n">
        <v>1</v>
      </c>
      <c r="K338" s="112" t="str">
        <f aca="false">IF(C338=3,"03/",IF(C338=6,"06/",IF(C338=9,"09/",IF(C338=12,"12/"))))</f>
        <v>12/</v>
      </c>
    </row>
    <row r="339" customFormat="false" ht="12.8" hidden="false" customHeight="false" outlineLevel="0" collapsed="false">
      <c r="A339" s="6" t="n">
        <v>4</v>
      </c>
      <c r="B339" s="6" t="n">
        <v>2014</v>
      </c>
      <c r="C339" s="6" t="n">
        <v>12</v>
      </c>
      <c r="D339" s="6" t="n">
        <v>101039.055814733</v>
      </c>
      <c r="E339" s="6" t="n">
        <v>24135.9025237323</v>
      </c>
      <c r="F339" s="6" t="n">
        <v>501556.631805038</v>
      </c>
      <c r="G339" s="6" t="n">
        <v>14163.2628588178</v>
      </c>
      <c r="H339" s="6" t="n">
        <v>108438.553977231</v>
      </c>
      <c r="I339" s="112" t="n">
        <v>0.59814747842311</v>
      </c>
      <c r="J339" s="112" t="n">
        <v>0.685228365254751</v>
      </c>
      <c r="K339" s="112" t="str">
        <f aca="false">IF(C339=3,"03/",IF(C339=6,"06/",IF(C339=9,"09/",IF(C339=12,"12/"))))</f>
        <v>12/</v>
      </c>
    </row>
    <row r="340" customFormat="false" ht="12.8" hidden="false" customHeight="false" outlineLevel="0" collapsed="false">
      <c r="A340" s="6" t="n">
        <v>5</v>
      </c>
      <c r="B340" s="6" t="n">
        <v>2014</v>
      </c>
      <c r="C340" s="6" t="n">
        <v>12</v>
      </c>
      <c r="D340" s="6" t="n">
        <v>10568.5539723045</v>
      </c>
      <c r="E340" s="6" t="n">
        <v>6431.48068159986</v>
      </c>
      <c r="F340" s="6" t="n">
        <v>104842.472016276</v>
      </c>
      <c r="G340" s="6" t="n">
        <v>3619.42422645116</v>
      </c>
      <c r="H340" s="6" t="n">
        <v>12280.7778002197</v>
      </c>
      <c r="I340" s="112" t="n">
        <v>0.53943284848391</v>
      </c>
      <c r="J340" s="112" t="n">
        <v>1</v>
      </c>
      <c r="K340" s="112" t="str">
        <f aca="false">IF(C340=3,"03/",IF(C340=6,"06/",IF(C340=9,"09/",IF(C340=12,"12/"))))</f>
        <v>12/</v>
      </c>
    </row>
    <row r="341" customFormat="false" ht="12.8" hidden="false" customHeight="false" outlineLevel="0" collapsed="false">
      <c r="A341" s="6" t="n">
        <v>7</v>
      </c>
      <c r="B341" s="6" t="n">
        <v>2014</v>
      </c>
      <c r="C341" s="6" t="n">
        <v>12</v>
      </c>
      <c r="D341" s="6" t="n">
        <v>205059.056240856</v>
      </c>
      <c r="E341" s="6" t="n">
        <v>165503.527744799</v>
      </c>
      <c r="F341" s="6" t="n">
        <v>2360570.35590882</v>
      </c>
      <c r="G341" s="6" t="n">
        <v>129020.939847679</v>
      </c>
      <c r="H341" s="6" t="n">
        <v>528411.221721931</v>
      </c>
      <c r="I341" s="112" t="n">
        <v>1</v>
      </c>
      <c r="J341" s="112" t="n">
        <v>1</v>
      </c>
      <c r="K341" s="112" t="str">
        <f aca="false">IF(C341=3,"03/",IF(C341=6,"06/",IF(C341=9,"09/",IF(C341=12,"12/"))))</f>
        <v>12/</v>
      </c>
    </row>
    <row r="342" customFormat="false" ht="12.8" hidden="false" customHeight="false" outlineLevel="0" collapsed="false">
      <c r="A342" s="6" t="n">
        <v>8</v>
      </c>
      <c r="B342" s="6" t="n">
        <v>2014</v>
      </c>
      <c r="C342" s="6" t="n">
        <v>12</v>
      </c>
      <c r="D342" s="6" t="n">
        <v>886105.352046622</v>
      </c>
      <c r="E342" s="6" t="n">
        <v>143375.060053795</v>
      </c>
      <c r="F342" s="6" t="n">
        <v>4694519.54455572</v>
      </c>
      <c r="G342" s="6" t="n">
        <v>377124.506739149</v>
      </c>
      <c r="H342" s="6" t="n">
        <v>1797294.02798126</v>
      </c>
      <c r="I342" s="112" t="n">
        <v>1</v>
      </c>
      <c r="J342" s="112" t="n">
        <v>1</v>
      </c>
      <c r="K342" s="112" t="str">
        <f aca="false">IF(C342=3,"03/",IF(C342=6,"06/",IF(C342=9,"09/",IF(C342=12,"12/"))))</f>
        <v>12/</v>
      </c>
    </row>
    <row r="343" customFormat="false" ht="12.8" hidden="false" customHeight="false" outlineLevel="0" collapsed="false">
      <c r="A343" s="6" t="n">
        <v>9</v>
      </c>
      <c r="B343" s="6" t="n">
        <v>2014</v>
      </c>
      <c r="C343" s="6" t="n">
        <v>12</v>
      </c>
      <c r="D343" s="6" t="n">
        <v>392069.04895489</v>
      </c>
      <c r="E343" s="6" t="n">
        <v>189257.715573936</v>
      </c>
      <c r="F343" s="6" t="n">
        <v>2069210.82490283</v>
      </c>
      <c r="G343" s="6" t="n">
        <v>163670.473366077</v>
      </c>
      <c r="H343" s="6" t="n">
        <v>590390.428913805</v>
      </c>
      <c r="I343" s="112" t="n">
        <v>0.712326981585503</v>
      </c>
      <c r="J343" s="112" t="n">
        <v>0.719988121775899</v>
      </c>
      <c r="K343" s="112" t="str">
        <f aca="false">IF(C343=3,"03/",IF(C343=6,"06/",IF(C343=9,"09/",IF(C343=12,"12/"))))</f>
        <v>12/</v>
      </c>
    </row>
    <row r="344" customFormat="false" ht="12.8" hidden="false" customHeight="false" outlineLevel="0" collapsed="false">
      <c r="A344" s="6" t="n">
        <v>10</v>
      </c>
      <c r="B344" s="6" t="n">
        <v>2014</v>
      </c>
      <c r="C344" s="6" t="n">
        <v>12</v>
      </c>
      <c r="D344" s="6" t="n">
        <v>107706.705300183</v>
      </c>
      <c r="E344" s="6" t="n">
        <v>26871.0668101856</v>
      </c>
      <c r="F344" s="6" t="n">
        <v>160255.637231333</v>
      </c>
      <c r="G344" s="6" t="n">
        <v>25009.1778682023</v>
      </c>
      <c r="H344" s="6" t="n">
        <v>131371.643290655</v>
      </c>
      <c r="I344" s="112" t="n">
        <v>0.757114891131419</v>
      </c>
      <c r="J344" s="112" t="n">
        <v>0.761419093722988</v>
      </c>
      <c r="K344" s="112" t="str">
        <f aca="false">IF(C344=3,"03/",IF(C344=6,"06/",IF(C344=9,"09/",IF(C344=12,"12/"))))</f>
        <v>12/</v>
      </c>
    </row>
    <row r="345" customFormat="false" ht="12.8" hidden="false" customHeight="false" outlineLevel="0" collapsed="false">
      <c r="A345" s="6" t="n">
        <v>11</v>
      </c>
      <c r="B345" s="6" t="n">
        <v>2014</v>
      </c>
      <c r="C345" s="6" t="n">
        <v>12</v>
      </c>
      <c r="D345" s="6" t="n">
        <v>509178.568026976</v>
      </c>
      <c r="E345" s="6" t="n">
        <v>236432.434143049</v>
      </c>
      <c r="F345" s="6" t="n">
        <v>498924.448101659</v>
      </c>
      <c r="G345" s="6" t="n">
        <v>59625.7576000158</v>
      </c>
      <c r="H345" s="6" t="n">
        <v>534175.38822521</v>
      </c>
      <c r="I345" s="112" t="n">
        <v>0.737774128429199</v>
      </c>
      <c r="J345" s="112" t="n">
        <v>0.746200040990642</v>
      </c>
      <c r="K345" s="112" t="str">
        <f aca="false">IF(C345=3,"03/",IF(C345=6,"06/",IF(C345=9,"09/",IF(C345=12,"12/"))))</f>
        <v>12/</v>
      </c>
    </row>
    <row r="346" customFormat="false" ht="12.8" hidden="false" customHeight="false" outlineLevel="0" collapsed="false">
      <c r="A346" s="6" t="n">
        <v>12</v>
      </c>
      <c r="B346" s="6" t="n">
        <v>2014</v>
      </c>
      <c r="C346" s="6" t="n">
        <v>12</v>
      </c>
      <c r="D346" s="6" t="n">
        <v>342518.911602863</v>
      </c>
      <c r="E346" s="6" t="n">
        <v>114165.647470602</v>
      </c>
      <c r="F346" s="6" t="n">
        <v>323945.333639584</v>
      </c>
      <c r="G346" s="6" t="n">
        <v>22790.2895715616</v>
      </c>
      <c r="H346" s="6" t="n">
        <v>394102.572201997</v>
      </c>
      <c r="I346" s="112" t="n">
        <v>0.969055956102936</v>
      </c>
      <c r="J346" s="112" t="n">
        <v>1</v>
      </c>
      <c r="K346" s="112" t="str">
        <f aca="false">IF(C346=3,"03/",IF(C346=6,"06/",IF(C346=9,"09/",IF(C346=12,"12/"))))</f>
        <v>12/</v>
      </c>
    </row>
    <row r="347" customFormat="false" ht="12.8" hidden="false" customHeight="false" outlineLevel="0" collapsed="false">
      <c r="A347" s="6" t="n">
        <v>13</v>
      </c>
      <c r="B347" s="6" t="n">
        <v>2014</v>
      </c>
      <c r="C347" s="6" t="n">
        <v>12</v>
      </c>
      <c r="D347" s="6" t="n">
        <v>1168984.77530506</v>
      </c>
      <c r="E347" s="6" t="n">
        <v>466856.294532324</v>
      </c>
      <c r="F347" s="6" t="n">
        <v>2477944.87834802</v>
      </c>
      <c r="G347" s="6" t="n">
        <v>266456.079869749</v>
      </c>
      <c r="H347" s="6" t="n">
        <v>1601300.00919982</v>
      </c>
      <c r="I347" s="112" t="n">
        <v>0.741137499900475</v>
      </c>
      <c r="J347" s="112" t="n">
        <v>0.742870625338398</v>
      </c>
      <c r="K347" s="112" t="str">
        <f aca="false">IF(C347=3,"03/",IF(C347=6,"06/",IF(C347=9,"09/",IF(C347=12,"12/"))))</f>
        <v>12/</v>
      </c>
    </row>
    <row r="348" customFormat="false" ht="12.8" hidden="false" customHeight="false" outlineLevel="0" collapsed="false">
      <c r="A348" s="6" t="n">
        <v>14</v>
      </c>
      <c r="B348" s="6" t="n">
        <v>2014</v>
      </c>
      <c r="C348" s="6" t="n">
        <v>12</v>
      </c>
      <c r="D348" s="6" t="n">
        <v>4498231.68784392</v>
      </c>
      <c r="E348" s="6" t="n">
        <v>786218.305687881</v>
      </c>
      <c r="F348" s="6" t="n">
        <v>12940689.7342298</v>
      </c>
      <c r="G348" s="6" t="n">
        <v>903937.469811767</v>
      </c>
      <c r="H348" s="6" t="n">
        <v>7076292.91598232</v>
      </c>
      <c r="I348" s="112" t="n">
        <v>0.885650329553684</v>
      </c>
      <c r="J348" s="112" t="n">
        <v>0.959935978557517</v>
      </c>
      <c r="K348" s="112" t="str">
        <f aca="false">IF(C348=3,"03/",IF(C348=6,"06/",IF(C348=9,"09/",IF(C348=12,"12/"))))</f>
        <v>12/</v>
      </c>
    </row>
    <row r="349" customFormat="false" ht="12.8" hidden="false" customHeight="false" outlineLevel="0" collapsed="false">
      <c r="A349" s="6" t="n">
        <v>15</v>
      </c>
      <c r="B349" s="6" t="n">
        <v>2014</v>
      </c>
      <c r="C349" s="6" t="n">
        <v>12</v>
      </c>
      <c r="D349" s="6" t="n">
        <v>29236.8740720123</v>
      </c>
      <c r="E349" s="6" t="n">
        <v>7312.99447271581</v>
      </c>
      <c r="F349" s="6" t="n">
        <v>17023.3769194012</v>
      </c>
      <c r="G349" s="6" t="n">
        <v>6156.86579340174</v>
      </c>
      <c r="H349" s="6" t="n">
        <v>38873.1104988842</v>
      </c>
      <c r="I349" s="112" t="n">
        <v>1</v>
      </c>
      <c r="J349" s="112" t="n">
        <v>1</v>
      </c>
      <c r="K349" s="112" t="str">
        <f aca="false">IF(C349=3,"03/",IF(C349=6,"06/",IF(C349=9,"09/",IF(C349=12,"12/"))))</f>
        <v>12/</v>
      </c>
    </row>
    <row r="350" customFormat="false" ht="12.8" hidden="false" customHeight="false" outlineLevel="0" collapsed="false">
      <c r="A350" s="6" t="n">
        <v>16</v>
      </c>
      <c r="B350" s="6" t="n">
        <v>2014</v>
      </c>
      <c r="C350" s="6" t="n">
        <v>12</v>
      </c>
      <c r="D350" s="6" t="n">
        <v>8031032.7670363</v>
      </c>
      <c r="E350" s="6" t="n">
        <v>1601386.51288961</v>
      </c>
      <c r="F350" s="6" t="n">
        <v>14541448.7520998</v>
      </c>
      <c r="G350" s="6" t="n">
        <v>1311774.90564699</v>
      </c>
      <c r="H350" s="6" t="n">
        <v>10261765.2038051</v>
      </c>
      <c r="I350" s="112" t="n">
        <v>0.779650518026572</v>
      </c>
      <c r="J350" s="112" t="n">
        <v>1</v>
      </c>
      <c r="K350" s="112" t="str">
        <f aca="false">IF(C350=3,"03/",IF(C350=6,"06/",IF(C350=9,"09/",IF(C350=12,"12/"))))</f>
        <v>12/</v>
      </c>
    </row>
    <row r="351" customFormat="false" ht="12.8" hidden="false" customHeight="false" outlineLevel="0" collapsed="false">
      <c r="A351" s="6" t="n">
        <v>17</v>
      </c>
      <c r="B351" s="6" t="n">
        <v>2014</v>
      </c>
      <c r="C351" s="6" t="n">
        <v>12</v>
      </c>
      <c r="D351" s="6" t="n">
        <v>1179668.66753041</v>
      </c>
      <c r="E351" s="6" t="n">
        <v>341138.971789668</v>
      </c>
      <c r="F351" s="6" t="n">
        <v>2389788.00693866</v>
      </c>
      <c r="G351" s="6" t="n">
        <v>149762.602353283</v>
      </c>
      <c r="H351" s="6" t="n">
        <v>2166313.27629524</v>
      </c>
      <c r="I351" s="112" t="n">
        <v>1</v>
      </c>
      <c r="J351" s="112" t="n">
        <v>1</v>
      </c>
      <c r="K351" s="112" t="str">
        <f aca="false">IF(C351=3,"03/",IF(C351=6,"06/",IF(C351=9,"09/",IF(C351=12,"12/"))))</f>
        <v>12/</v>
      </c>
    </row>
    <row r="352" customFormat="false" ht="12.8" hidden="false" customHeight="false" outlineLevel="0" collapsed="false">
      <c r="A352" s="6" t="n">
        <v>19</v>
      </c>
      <c r="B352" s="6" t="n">
        <v>2014</v>
      </c>
      <c r="C352" s="6" t="n">
        <v>12</v>
      </c>
      <c r="D352" s="6" t="n">
        <v>5906392.30002512</v>
      </c>
      <c r="E352" s="6" t="n">
        <v>687086.450271684</v>
      </c>
      <c r="F352" s="6" t="n">
        <v>12465711.704379</v>
      </c>
      <c r="G352" s="6" t="n">
        <v>598860.925140276</v>
      </c>
      <c r="H352" s="6" t="n">
        <v>9519552.56087648</v>
      </c>
      <c r="I352" s="112" t="n">
        <v>1</v>
      </c>
      <c r="J352" s="112" t="n">
        <v>1</v>
      </c>
      <c r="K352" s="112" t="str">
        <f aca="false">IF(C352=3,"03/",IF(C352=6,"06/",IF(C352=9,"09/",IF(C352=12,"12/"))))</f>
        <v>12/</v>
      </c>
    </row>
    <row r="353" customFormat="false" ht="12.8" hidden="false" customHeight="false" outlineLevel="0" collapsed="false">
      <c r="A353" s="6" t="n">
        <v>21</v>
      </c>
      <c r="B353" s="6" t="n">
        <v>2014</v>
      </c>
      <c r="C353" s="6" t="n">
        <v>12</v>
      </c>
      <c r="D353" s="6" t="n">
        <v>7211857.92861577</v>
      </c>
      <c r="E353" s="6" t="n">
        <v>944698.557667013</v>
      </c>
      <c r="F353" s="6" t="n">
        <v>8410080.95106728</v>
      </c>
      <c r="G353" s="6" t="n">
        <v>943076.956752203</v>
      </c>
      <c r="H353" s="6" t="n">
        <v>8536539.73400807</v>
      </c>
      <c r="I353" s="112" t="n">
        <v>1</v>
      </c>
      <c r="J353" s="112" t="n">
        <v>1</v>
      </c>
      <c r="K353" s="112" t="str">
        <f aca="false">IF(C353=3,"03/",IF(C353=6,"06/",IF(C353=9,"09/",IF(C353=12,"12/"))))</f>
        <v>12/</v>
      </c>
    </row>
    <row r="354" customFormat="false" ht="12.8" hidden="false" customHeight="false" outlineLevel="0" collapsed="false">
      <c r="A354" s="6" t="n">
        <v>22</v>
      </c>
      <c r="B354" s="6" t="n">
        <v>2014</v>
      </c>
      <c r="C354" s="6" t="n">
        <v>12</v>
      </c>
      <c r="D354" s="6" t="n">
        <v>403968.112060514</v>
      </c>
      <c r="E354" s="6" t="n">
        <v>118934.335004163</v>
      </c>
      <c r="F354" s="6" t="n">
        <v>195626.03483125</v>
      </c>
      <c r="G354" s="6" t="n">
        <v>55605.3956367954</v>
      </c>
      <c r="H354" s="6" t="n">
        <v>388575.94757701</v>
      </c>
      <c r="I354" s="112" t="n">
        <v>0.840824489665899</v>
      </c>
      <c r="J354" s="112" t="n">
        <v>1</v>
      </c>
      <c r="K354" s="112" t="str">
        <f aca="false">IF(C354=3,"03/",IF(C354=6,"06/",IF(C354=9,"09/",IF(C354=12,"12/"))))</f>
        <v>12/</v>
      </c>
    </row>
    <row r="355" customFormat="false" ht="12.8" hidden="false" customHeight="false" outlineLevel="0" collapsed="false">
      <c r="A355" s="6" t="n">
        <v>23</v>
      </c>
      <c r="B355" s="6" t="n">
        <v>2014</v>
      </c>
      <c r="C355" s="6" t="n">
        <v>12</v>
      </c>
      <c r="D355" s="6" t="n">
        <v>2238922.82580926</v>
      </c>
      <c r="E355" s="6" t="n">
        <v>1050580.44703512</v>
      </c>
      <c r="F355" s="6" t="n">
        <v>742741.276588355</v>
      </c>
      <c r="G355" s="6" t="n">
        <v>130547.798626061</v>
      </c>
      <c r="H355" s="6" t="n">
        <v>2529709.78477337</v>
      </c>
      <c r="I355" s="112" t="n">
        <v>1</v>
      </c>
      <c r="J355" s="112" t="n">
        <v>1</v>
      </c>
      <c r="K355" s="112" t="str">
        <f aca="false">IF(C355=3,"03/",IF(C355=6,"06/",IF(C355=9,"09/",IF(C355=12,"12/"))))</f>
        <v>12/</v>
      </c>
    </row>
    <row r="356" customFormat="false" ht="12.8" hidden="false" customHeight="false" outlineLevel="0" collapsed="false">
      <c r="A356" s="6" t="n">
        <v>1</v>
      </c>
      <c r="B356" s="6" t="n">
        <v>2015</v>
      </c>
      <c r="C356" s="6" t="n">
        <v>3</v>
      </c>
      <c r="D356" s="6" t="n">
        <v>112011.905078216</v>
      </c>
      <c r="E356" s="6" t="n">
        <v>39337.7346925219</v>
      </c>
      <c r="F356" s="6" t="n">
        <v>550397.672043955</v>
      </c>
      <c r="G356" s="6" t="n">
        <v>27156.6053220916</v>
      </c>
      <c r="H356" s="6" t="n">
        <v>220581.46081855</v>
      </c>
      <c r="I356" s="112" t="n">
        <v>1</v>
      </c>
      <c r="J356" s="112" t="n">
        <v>1</v>
      </c>
      <c r="K356" s="112" t="str">
        <f aca="false">IF(C356=3,"03/",IF(C356=6,"06/",IF(C356=9,"09/",IF(C356=12,"12/"))))</f>
        <v>03/</v>
      </c>
    </row>
    <row r="357" customFormat="false" ht="12.8" hidden="false" customHeight="false" outlineLevel="0" collapsed="false">
      <c r="A357" s="6" t="n">
        <v>3</v>
      </c>
      <c r="B357" s="6" t="n">
        <v>2015</v>
      </c>
      <c r="C357" s="6" t="n">
        <v>3</v>
      </c>
      <c r="D357" s="6" t="n">
        <v>772.313489559363</v>
      </c>
      <c r="E357" s="6" t="n">
        <v>1667.61525742184</v>
      </c>
      <c r="F357" s="6" t="n">
        <v>29950.9519033227</v>
      </c>
      <c r="G357" s="6" t="n">
        <v>12464.134655988</v>
      </c>
      <c r="H357" s="6" t="n">
        <v>8550.9914785802</v>
      </c>
      <c r="I357" s="112" t="n">
        <v>1</v>
      </c>
      <c r="J357" s="112" t="n">
        <v>1</v>
      </c>
      <c r="K357" s="112" t="str">
        <f aca="false">IF(C357=3,"03/",IF(C357=6,"06/",IF(C357=9,"09/",IF(C357=12,"12/"))))</f>
        <v>03/</v>
      </c>
    </row>
    <row r="358" customFormat="false" ht="12.8" hidden="false" customHeight="false" outlineLevel="0" collapsed="false">
      <c r="A358" s="6" t="n">
        <v>4</v>
      </c>
      <c r="B358" s="6" t="n">
        <v>2015</v>
      </c>
      <c r="C358" s="6" t="n">
        <v>3</v>
      </c>
      <c r="D358" s="6" t="n">
        <v>366166.520964306</v>
      </c>
      <c r="E358" s="6" t="n">
        <v>78827.551664666</v>
      </c>
      <c r="F358" s="6" t="n">
        <v>479056.535900514</v>
      </c>
      <c r="G358" s="6" t="n">
        <v>32843.1601253541</v>
      </c>
      <c r="H358" s="6" t="n">
        <v>427579.990384935</v>
      </c>
      <c r="I358" s="112" t="n">
        <v>0.89790247082084</v>
      </c>
      <c r="J358" s="112" t="n">
        <v>0.900422856155446</v>
      </c>
      <c r="K358" s="112" t="str">
        <f aca="false">IF(C358=3,"03/",IF(C358=6,"06/",IF(C358=9,"09/",IF(C358=12,"12/"))))</f>
        <v>03/</v>
      </c>
    </row>
    <row r="359" customFormat="false" ht="12.8" hidden="false" customHeight="false" outlineLevel="0" collapsed="false">
      <c r="A359" s="6" t="n">
        <v>5</v>
      </c>
      <c r="B359" s="6" t="n">
        <v>2015</v>
      </c>
      <c r="C359" s="6" t="n">
        <v>3</v>
      </c>
      <c r="D359" s="6" t="n">
        <v>6583.17902573032</v>
      </c>
      <c r="E359" s="6" t="n">
        <v>2849.88967465826</v>
      </c>
      <c r="F359" s="6" t="n">
        <v>101303.990138212</v>
      </c>
      <c r="G359" s="6" t="n">
        <v>3821.89380963452</v>
      </c>
      <c r="H359" s="6" t="n">
        <v>11715.625349326</v>
      </c>
      <c r="I359" s="112" t="n">
        <v>0.67457420592119</v>
      </c>
      <c r="J359" s="112" t="n">
        <v>1</v>
      </c>
      <c r="K359" s="112" t="str">
        <f aca="false">IF(C359=3,"03/",IF(C359=6,"06/",IF(C359=9,"09/",IF(C359=12,"12/"))))</f>
        <v>03/</v>
      </c>
    </row>
    <row r="360" customFormat="false" ht="12.8" hidden="false" customHeight="false" outlineLevel="0" collapsed="false">
      <c r="A360" s="6" t="n">
        <v>8</v>
      </c>
      <c r="B360" s="6" t="n">
        <v>2015</v>
      </c>
      <c r="C360" s="6" t="n">
        <v>3</v>
      </c>
      <c r="D360" s="6" t="n">
        <v>337877.894499983</v>
      </c>
      <c r="E360" s="6" t="n">
        <v>113770.769703411</v>
      </c>
      <c r="F360" s="6" t="n">
        <v>5106433.64150728</v>
      </c>
      <c r="G360" s="6" t="n">
        <v>872006.729988186</v>
      </c>
      <c r="H360" s="6" t="n">
        <v>2228411.39002814</v>
      </c>
      <c r="I360" s="112" t="n">
        <v>1</v>
      </c>
      <c r="J360" s="112" t="n">
        <v>1</v>
      </c>
      <c r="K360" s="112" t="str">
        <f aca="false">IF(C360=3,"03/",IF(C360=6,"06/",IF(C360=9,"09/",IF(C360=12,"12/"))))</f>
        <v>03/</v>
      </c>
    </row>
    <row r="361" customFormat="false" ht="12.8" hidden="false" customHeight="false" outlineLevel="0" collapsed="false">
      <c r="A361" s="6" t="n">
        <v>9</v>
      </c>
      <c r="B361" s="6" t="n">
        <v>2015</v>
      </c>
      <c r="C361" s="6" t="n">
        <v>3</v>
      </c>
      <c r="D361" s="6" t="n">
        <v>632375.310578707</v>
      </c>
      <c r="E361" s="6" t="n">
        <v>318547.575532707</v>
      </c>
      <c r="F361" s="6" t="n">
        <v>2217532.87844403</v>
      </c>
      <c r="G361" s="6" t="n">
        <v>271837.156415025</v>
      </c>
      <c r="H361" s="6" t="n">
        <v>847435.52341967</v>
      </c>
      <c r="I361" s="112" t="n">
        <v>0.629877992586026</v>
      </c>
      <c r="J361" s="112" t="n">
        <v>0.631114432482934</v>
      </c>
      <c r="K361" s="112" t="str">
        <f aca="false">IF(C361=3,"03/",IF(C361=6,"06/",IF(C361=9,"09/",IF(C361=12,"12/"))))</f>
        <v>03/</v>
      </c>
    </row>
    <row r="362" customFormat="false" ht="12.8" hidden="false" customHeight="false" outlineLevel="0" collapsed="false">
      <c r="A362" s="6" t="n">
        <v>10</v>
      </c>
      <c r="B362" s="6" t="n">
        <v>2015</v>
      </c>
      <c r="C362" s="6" t="n">
        <v>3</v>
      </c>
      <c r="D362" s="6" t="n">
        <v>84289.2891850087</v>
      </c>
      <c r="E362" s="6" t="n">
        <v>26105.2539107908</v>
      </c>
      <c r="F362" s="6" t="n">
        <v>154358.223998045</v>
      </c>
      <c r="G362" s="6" t="n">
        <v>21353.6745135531</v>
      </c>
      <c r="H362" s="6" t="n">
        <v>110327.097910924</v>
      </c>
      <c r="I362" s="112" t="n">
        <v>0.805683672114079</v>
      </c>
      <c r="J362" s="112" t="n">
        <v>0.807386909727265</v>
      </c>
      <c r="K362" s="112" t="str">
        <f aca="false">IF(C362=3,"03/",IF(C362=6,"06/",IF(C362=9,"09/",IF(C362=12,"12/"))))</f>
        <v>03/</v>
      </c>
    </row>
    <row r="363" customFormat="false" ht="12.8" hidden="false" customHeight="false" outlineLevel="0" collapsed="false">
      <c r="A363" s="6" t="n">
        <v>11</v>
      </c>
      <c r="B363" s="6" t="n">
        <v>2015</v>
      </c>
      <c r="C363" s="6" t="n">
        <v>3</v>
      </c>
      <c r="D363" s="6" t="n">
        <v>360661.142441985</v>
      </c>
      <c r="E363" s="6" t="n">
        <v>107277.517590849</v>
      </c>
      <c r="F363" s="6" t="n">
        <v>495532.997829315</v>
      </c>
      <c r="G363" s="6" t="n">
        <v>54471.9051968325</v>
      </c>
      <c r="H363" s="6" t="n">
        <v>442806.732711624</v>
      </c>
      <c r="I363" s="112" t="n">
        <v>0.860045178391319</v>
      </c>
      <c r="J363" s="112" t="n">
        <v>0.881203164941758</v>
      </c>
      <c r="K363" s="112" t="str">
        <f aca="false">IF(C363=3,"03/",IF(C363=6,"06/",IF(C363=9,"09/",IF(C363=12,"12/"))))</f>
        <v>03/</v>
      </c>
    </row>
    <row r="364" customFormat="false" ht="12.8" hidden="false" customHeight="false" outlineLevel="0" collapsed="false">
      <c r="A364" s="6" t="n">
        <v>12</v>
      </c>
      <c r="B364" s="6" t="n">
        <v>2015</v>
      </c>
      <c r="C364" s="6" t="n">
        <v>3</v>
      </c>
      <c r="D364" s="6" t="n">
        <v>235644.218774168</v>
      </c>
      <c r="E364" s="6" t="n">
        <v>97467.5493279181</v>
      </c>
      <c r="F364" s="6" t="n">
        <v>313191.634380797</v>
      </c>
      <c r="G364" s="6" t="n">
        <v>22635.1330261953</v>
      </c>
      <c r="H364" s="6" t="n">
        <v>270158.96152076</v>
      </c>
      <c r="I364" s="112" t="n">
        <v>0.853978618713563</v>
      </c>
      <c r="J364" s="112" t="n">
        <v>0.871311995362181</v>
      </c>
      <c r="K364" s="112" t="str">
        <f aca="false">IF(C364=3,"03/",IF(C364=6,"06/",IF(C364=9,"09/",IF(C364=12,"12/"))))</f>
        <v>03/</v>
      </c>
    </row>
    <row r="365" customFormat="false" ht="12.8" hidden="false" customHeight="false" outlineLevel="0" collapsed="false">
      <c r="A365" s="6" t="n">
        <v>13</v>
      </c>
      <c r="B365" s="6" t="n">
        <v>2015</v>
      </c>
      <c r="C365" s="6" t="n">
        <v>3</v>
      </c>
      <c r="D365" s="6" t="n">
        <v>973805.318148821</v>
      </c>
      <c r="E365" s="6" t="n">
        <v>365981.377319548</v>
      </c>
      <c r="F365" s="6" t="n">
        <v>2442904.26984338</v>
      </c>
      <c r="G365" s="6" t="n">
        <v>237479.785766477</v>
      </c>
      <c r="H365" s="6" t="n">
        <v>1366251.65703183</v>
      </c>
      <c r="I365" s="112" t="n">
        <v>0.805285583936</v>
      </c>
      <c r="J365" s="112" t="n">
        <v>0.807734465584388</v>
      </c>
      <c r="K365" s="112" t="str">
        <f aca="false">IF(C365=3,"03/",IF(C365=6,"06/",IF(C365=9,"09/",IF(C365=12,"12/"))))</f>
        <v>03/</v>
      </c>
    </row>
    <row r="366" customFormat="false" ht="12.8" hidden="false" customHeight="false" outlineLevel="0" collapsed="false">
      <c r="A366" s="6" t="n">
        <v>14</v>
      </c>
      <c r="B366" s="6" t="n">
        <v>2015</v>
      </c>
      <c r="C366" s="6" t="n">
        <v>3</v>
      </c>
      <c r="D366" s="6" t="n">
        <v>5573843.31969795</v>
      </c>
      <c r="E366" s="6" t="n">
        <v>978620.375367118</v>
      </c>
      <c r="F366" s="6" t="n">
        <v>12418068.2722632</v>
      </c>
      <c r="G366" s="6" t="n">
        <v>1244899.25507561</v>
      </c>
      <c r="H366" s="6" t="n">
        <v>7740165.4660021</v>
      </c>
      <c r="I366" s="112" t="n">
        <v>0.840503866418062</v>
      </c>
      <c r="J366" s="112" t="n">
        <v>0.917179468742131</v>
      </c>
      <c r="K366" s="112" t="str">
        <f aca="false">IF(C366=3,"03/",IF(C366=6,"06/",IF(C366=9,"09/",IF(C366=12,"12/"))))</f>
        <v>03/</v>
      </c>
    </row>
    <row r="367" customFormat="false" ht="12.8" hidden="false" customHeight="false" outlineLevel="0" collapsed="false">
      <c r="A367" s="6" t="n">
        <v>15</v>
      </c>
      <c r="B367" s="6" t="n">
        <v>2015</v>
      </c>
      <c r="C367" s="6" t="n">
        <v>3</v>
      </c>
      <c r="D367" s="6" t="n">
        <v>28543.8602031666</v>
      </c>
      <c r="E367" s="6" t="n">
        <v>5592.66052627833</v>
      </c>
      <c r="F367" s="6" t="n">
        <v>16923.4515854301</v>
      </c>
      <c r="G367" s="6" t="n">
        <v>6141.47918752343</v>
      </c>
      <c r="H367" s="6" t="n">
        <v>38553.5191115139</v>
      </c>
      <c r="I367" s="112" t="n">
        <v>1</v>
      </c>
      <c r="J367" s="112" t="n">
        <v>1</v>
      </c>
      <c r="K367" s="112" t="str">
        <f aca="false">IF(C367=3,"03/",IF(C367=6,"06/",IF(C367=9,"09/",IF(C367=12,"12/"))))</f>
        <v>03/</v>
      </c>
    </row>
    <row r="368" customFormat="false" ht="12.8" hidden="false" customHeight="false" outlineLevel="0" collapsed="false">
      <c r="A368" s="6" t="n">
        <v>16</v>
      </c>
      <c r="B368" s="6" t="n">
        <v>2015</v>
      </c>
      <c r="C368" s="6" t="n">
        <v>3</v>
      </c>
      <c r="D368" s="6" t="n">
        <v>7204808.07018547</v>
      </c>
      <c r="E368" s="6" t="n">
        <v>1140918.61681604</v>
      </c>
      <c r="F368" s="6" t="n">
        <v>14164044.254874</v>
      </c>
      <c r="G368" s="6" t="n">
        <v>840922.434488027</v>
      </c>
      <c r="H368" s="6" t="n">
        <v>8824050.58305063</v>
      </c>
      <c r="I368" s="112" t="n">
        <v>0.830681753884605</v>
      </c>
      <c r="J368" s="112" t="n">
        <v>1</v>
      </c>
      <c r="K368" s="112" t="str">
        <f aca="false">IF(C368=3,"03/",IF(C368=6,"06/",IF(C368=9,"09/",IF(C368=12,"12/"))))</f>
        <v>03/</v>
      </c>
    </row>
    <row r="369" customFormat="false" ht="12.8" hidden="false" customHeight="false" outlineLevel="0" collapsed="false">
      <c r="A369" s="6" t="n">
        <v>17</v>
      </c>
      <c r="B369" s="6" t="n">
        <v>2015</v>
      </c>
      <c r="C369" s="6" t="n">
        <v>3</v>
      </c>
      <c r="D369" s="6" t="n">
        <v>1440355.40084597</v>
      </c>
      <c r="E369" s="6" t="n">
        <v>264660.195271466</v>
      </c>
      <c r="F369" s="6" t="n">
        <v>2365235.18841305</v>
      </c>
      <c r="G369" s="6" t="n">
        <v>145306.022224015</v>
      </c>
      <c r="H369" s="6" t="n">
        <v>1768984.04783572</v>
      </c>
      <c r="I369" s="112" t="n">
        <v>0.882579773118561</v>
      </c>
      <c r="J369" s="112" t="n">
        <v>0.898779131062861</v>
      </c>
      <c r="K369" s="112" t="str">
        <f aca="false">IF(C369=3,"03/",IF(C369=6,"06/",IF(C369=9,"09/",IF(C369=12,"12/"))))</f>
        <v>03/</v>
      </c>
    </row>
    <row r="370" customFormat="false" ht="12.8" hidden="false" customHeight="false" outlineLevel="0" collapsed="false">
      <c r="A370" s="6" t="n">
        <v>18</v>
      </c>
      <c r="B370" s="6" t="n">
        <v>2015</v>
      </c>
      <c r="C370" s="6" t="n">
        <v>3</v>
      </c>
      <c r="D370" s="6" t="n">
        <v>1774273.86625736</v>
      </c>
      <c r="E370" s="6" t="n">
        <v>179018.035025123</v>
      </c>
      <c r="F370" s="6" t="n">
        <v>1574539.57983849</v>
      </c>
      <c r="G370" s="6" t="n">
        <v>57153.8431366037</v>
      </c>
      <c r="H370" s="6" t="n">
        <v>1891069.08964334</v>
      </c>
      <c r="I370" s="112" t="n">
        <v>1</v>
      </c>
      <c r="J370" s="112" t="n">
        <v>1</v>
      </c>
      <c r="K370" s="112" t="str">
        <f aca="false">IF(C370=3,"03/",IF(C370=6,"06/",IF(C370=9,"09/",IF(C370=12,"12/"))))</f>
        <v>03/</v>
      </c>
    </row>
    <row r="371" customFormat="false" ht="12.8" hidden="false" customHeight="false" outlineLevel="0" collapsed="false">
      <c r="A371" s="6" t="n">
        <v>19</v>
      </c>
      <c r="B371" s="6" t="n">
        <v>2015</v>
      </c>
      <c r="C371" s="6" t="n">
        <v>3</v>
      </c>
      <c r="D371" s="6" t="n">
        <v>4998078.32341303</v>
      </c>
      <c r="E371" s="6" t="n">
        <v>843269.791412629</v>
      </c>
      <c r="F371" s="6" t="n">
        <v>11930491.16134</v>
      </c>
      <c r="G371" s="6" t="n">
        <v>524055.698758795</v>
      </c>
      <c r="H371" s="6" t="n">
        <v>7856861.50529267</v>
      </c>
      <c r="I371" s="112" t="n">
        <v>1</v>
      </c>
      <c r="J371" s="112" t="n">
        <v>1</v>
      </c>
      <c r="K371" s="112" t="str">
        <f aca="false">IF(C371=3,"03/",IF(C371=6,"06/",IF(C371=9,"09/",IF(C371=12,"12/"))))</f>
        <v>03/</v>
      </c>
    </row>
    <row r="372" customFormat="false" ht="12.8" hidden="false" customHeight="false" outlineLevel="0" collapsed="false">
      <c r="A372" s="6" t="n">
        <v>21</v>
      </c>
      <c r="B372" s="6" t="n">
        <v>2015</v>
      </c>
      <c r="C372" s="6" t="n">
        <v>3</v>
      </c>
      <c r="D372" s="6" t="n">
        <v>6190410.00792359</v>
      </c>
      <c r="E372" s="6" t="n">
        <v>688998.849418541</v>
      </c>
      <c r="F372" s="6" t="n">
        <v>8156900.00616807</v>
      </c>
      <c r="G372" s="6" t="n">
        <v>817276.946143298</v>
      </c>
      <c r="H372" s="6" t="n">
        <v>7292014.69423001</v>
      </c>
      <c r="I372" s="112" t="n">
        <v>0.94528436233949</v>
      </c>
      <c r="J372" s="112" t="n">
        <v>1</v>
      </c>
      <c r="K372" s="112" t="str">
        <f aca="false">IF(C372=3,"03/",IF(C372=6,"06/",IF(C372=9,"09/",IF(C372=12,"12/"))))</f>
        <v>03/</v>
      </c>
    </row>
    <row r="373" customFormat="false" ht="12.8" hidden="false" customHeight="false" outlineLevel="0" collapsed="false">
      <c r="A373" s="6" t="n">
        <v>22</v>
      </c>
      <c r="B373" s="6" t="n">
        <v>2015</v>
      </c>
      <c r="C373" s="6" t="n">
        <v>3</v>
      </c>
      <c r="D373" s="6" t="n">
        <v>439521.755471786</v>
      </c>
      <c r="E373" s="6" t="n">
        <v>138557.536372608</v>
      </c>
      <c r="F373" s="6" t="n">
        <v>197115.826300157</v>
      </c>
      <c r="G373" s="6" t="n">
        <v>56649.9879319425</v>
      </c>
      <c r="H373" s="6" t="n">
        <v>369902.455224589</v>
      </c>
      <c r="I373" s="112" t="n">
        <v>0.841475410111352</v>
      </c>
      <c r="J373" s="112" t="n">
        <v>0.908363077784649</v>
      </c>
      <c r="K373" s="112" t="str">
        <f aca="false">IF(C373=3,"03/",IF(C373=6,"06/",IF(C373=9,"09/",IF(C373=12,"12/"))))</f>
        <v>03/</v>
      </c>
    </row>
    <row r="374" customFormat="false" ht="12.8" hidden="false" customHeight="false" outlineLevel="0" collapsed="false">
      <c r="A374" s="6" t="n">
        <v>23</v>
      </c>
      <c r="B374" s="6" t="n">
        <v>2015</v>
      </c>
      <c r="C374" s="6" t="n">
        <v>3</v>
      </c>
      <c r="D374" s="6" t="n">
        <v>1454644.52285743</v>
      </c>
      <c r="E374" s="6" t="n">
        <v>660827.9214141</v>
      </c>
      <c r="F374" s="6" t="n">
        <v>810150.238274744</v>
      </c>
      <c r="G374" s="6" t="n">
        <v>144033.82089361</v>
      </c>
      <c r="H374" s="6" t="n">
        <v>1750248.83344088</v>
      </c>
      <c r="I374" s="112" t="n">
        <v>1</v>
      </c>
      <c r="J374" s="112" t="n">
        <v>1</v>
      </c>
      <c r="K374" s="112" t="str">
        <f aca="false">IF(C374=3,"03/",IF(C374=6,"06/",IF(C374=9,"09/",IF(C374=12,"12/"))))</f>
        <v>03/</v>
      </c>
    </row>
    <row r="375" customFormat="false" ht="12.8" hidden="false" customHeight="false" outlineLevel="0" collapsed="false">
      <c r="A375" s="6" t="n">
        <v>1</v>
      </c>
      <c r="B375" s="6" t="n">
        <v>2015</v>
      </c>
      <c r="C375" s="6" t="n">
        <v>6</v>
      </c>
      <c r="D375" s="6" t="n">
        <v>199716.810246869</v>
      </c>
      <c r="E375" s="6" t="n">
        <v>40902.1910383979</v>
      </c>
      <c r="F375" s="6" t="n">
        <v>526387.286136521</v>
      </c>
      <c r="G375" s="6" t="n">
        <v>36640.8725614156</v>
      </c>
      <c r="H375" s="6" t="n">
        <v>331577.135161783</v>
      </c>
      <c r="I375" s="112" t="n">
        <v>0.996147550493891</v>
      </c>
      <c r="J375" s="112" t="n">
        <v>0.997860505600543</v>
      </c>
      <c r="K375" s="112" t="str">
        <f aca="false">IF(C375=3,"03/",IF(C375=6,"06/",IF(C375=9,"09/",IF(C375=12,"12/"))))</f>
        <v>06/</v>
      </c>
    </row>
    <row r="376" customFormat="false" ht="12.8" hidden="false" customHeight="false" outlineLevel="0" collapsed="false">
      <c r="A376" s="6" t="n">
        <v>2</v>
      </c>
      <c r="B376" s="6" t="n">
        <v>2015</v>
      </c>
      <c r="C376" s="6" t="n">
        <v>6</v>
      </c>
      <c r="D376" s="6" t="n">
        <v>83630.4766714845</v>
      </c>
      <c r="E376" s="6" t="n">
        <v>5751.163358768</v>
      </c>
      <c r="F376" s="6" t="n">
        <v>12846.0323010215</v>
      </c>
      <c r="G376" s="6" t="n">
        <v>9764.17435545275</v>
      </c>
      <c r="H376" s="6" t="n">
        <v>88647.0637343721</v>
      </c>
      <c r="I376" s="112" t="n">
        <v>1</v>
      </c>
      <c r="J376" s="112" t="n">
        <v>1</v>
      </c>
      <c r="K376" s="112" t="str">
        <f aca="false">IF(C376=3,"03/",IF(C376=6,"06/",IF(C376=9,"09/",IF(C376=12,"12/"))))</f>
        <v>06/</v>
      </c>
    </row>
    <row r="377" customFormat="false" ht="12.8" hidden="false" customHeight="false" outlineLevel="0" collapsed="false">
      <c r="A377" s="6" t="n">
        <v>3</v>
      </c>
      <c r="B377" s="6" t="n">
        <v>2015</v>
      </c>
      <c r="C377" s="6" t="n">
        <v>6</v>
      </c>
      <c r="D377" s="6" t="n">
        <v>6827.16244005763</v>
      </c>
      <c r="E377" s="6" t="n">
        <v>2666.71887694617</v>
      </c>
      <c r="F377" s="6" t="n">
        <v>28992.4848609987</v>
      </c>
      <c r="G377" s="6" t="n">
        <v>5491.21646533144</v>
      </c>
      <c r="H377" s="6" t="n">
        <v>10127.5826990133</v>
      </c>
      <c r="I377" s="112" t="n">
        <v>0.629539777565158</v>
      </c>
      <c r="J377" s="112" t="n">
        <v>1</v>
      </c>
      <c r="K377" s="112" t="str">
        <f aca="false">IF(C377=3,"03/",IF(C377=6,"06/",IF(C377=9,"09/",IF(C377=12,"12/"))))</f>
        <v>06/</v>
      </c>
    </row>
    <row r="378" customFormat="false" ht="12.8" hidden="false" customHeight="false" outlineLevel="0" collapsed="false">
      <c r="A378" s="6" t="n">
        <v>4</v>
      </c>
      <c r="B378" s="6" t="n">
        <v>2015</v>
      </c>
      <c r="C378" s="6" t="n">
        <v>6</v>
      </c>
      <c r="D378" s="6" t="n">
        <v>258153.130545032</v>
      </c>
      <c r="E378" s="6" t="n">
        <v>62353.6294534833</v>
      </c>
      <c r="F378" s="6" t="n">
        <v>463621.104150668</v>
      </c>
      <c r="G378" s="6" t="n">
        <v>36501.1996037482</v>
      </c>
      <c r="H378" s="6" t="n">
        <v>262704.141082361</v>
      </c>
      <c r="I378" s="112" t="n">
        <v>0.588770380799872</v>
      </c>
      <c r="J378" s="112" t="n">
        <v>0.609529419414257</v>
      </c>
      <c r="K378" s="112" t="str">
        <f aca="false">IF(C378=3,"03/",IF(C378=6,"06/",IF(C378=9,"09/",IF(C378=12,"12/"))))</f>
        <v>06/</v>
      </c>
    </row>
    <row r="379" customFormat="false" ht="12.8" hidden="false" customHeight="false" outlineLevel="0" collapsed="false">
      <c r="A379" s="6" t="n">
        <v>5</v>
      </c>
      <c r="B379" s="6" t="n">
        <v>2015</v>
      </c>
      <c r="C379" s="6" t="n">
        <v>6</v>
      </c>
      <c r="D379" s="6" t="n">
        <v>4084.14074364501</v>
      </c>
      <c r="E379" s="6" t="n">
        <v>991.936653063876</v>
      </c>
      <c r="F379" s="6" t="n">
        <v>98690.5840051596</v>
      </c>
      <c r="G379" s="6" t="n">
        <v>3387.06922343454</v>
      </c>
      <c r="H379" s="6" t="n">
        <v>10734.1254503653</v>
      </c>
      <c r="I379" s="112" t="n">
        <v>1</v>
      </c>
      <c r="J379" s="112" t="n">
        <v>1</v>
      </c>
      <c r="K379" s="112" t="str">
        <f aca="false">IF(C379=3,"03/",IF(C379=6,"06/",IF(C379=9,"09/",IF(C379=12,"12/"))))</f>
        <v>06/</v>
      </c>
    </row>
    <row r="380" customFormat="false" ht="12.8" hidden="false" customHeight="false" outlineLevel="0" collapsed="false">
      <c r="A380" s="6" t="n">
        <v>7</v>
      </c>
      <c r="B380" s="6" t="n">
        <v>2015</v>
      </c>
      <c r="C380" s="6" t="n">
        <v>6</v>
      </c>
      <c r="D380" s="6" t="n">
        <v>428622.682109971</v>
      </c>
      <c r="E380" s="6" t="n">
        <v>146939.831270488</v>
      </c>
      <c r="F380" s="6" t="n">
        <v>2318290.45809544</v>
      </c>
      <c r="G380" s="6" t="n">
        <v>110517.52102246</v>
      </c>
      <c r="H380" s="6" t="n">
        <v>857915.277109496</v>
      </c>
      <c r="I380" s="112" t="n">
        <v>0.872904674621155</v>
      </c>
      <c r="J380" s="112" t="n">
        <v>0.873140776436493</v>
      </c>
      <c r="K380" s="112" t="str">
        <f aca="false">IF(C380=3,"03/",IF(C380=6,"06/",IF(C380=9,"09/",IF(C380=12,"12/"))))</f>
        <v>06/</v>
      </c>
    </row>
    <row r="381" customFormat="false" ht="12.8" hidden="false" customHeight="false" outlineLevel="0" collapsed="false">
      <c r="A381" s="6" t="n">
        <v>8</v>
      </c>
      <c r="B381" s="6" t="n">
        <v>2015</v>
      </c>
      <c r="C381" s="6" t="n">
        <v>6</v>
      </c>
      <c r="D381" s="6" t="n">
        <v>263737.462315475</v>
      </c>
      <c r="E381" s="6" t="n">
        <v>30813.4063831811</v>
      </c>
      <c r="F381" s="6" t="n">
        <v>4815058.38399542</v>
      </c>
      <c r="G381" s="6" t="n">
        <v>251571.689049019</v>
      </c>
      <c r="H381" s="6" t="n">
        <v>682440.777894808</v>
      </c>
      <c r="I381" s="112" t="n">
        <v>1</v>
      </c>
      <c r="J381" s="112" t="n">
        <v>1</v>
      </c>
      <c r="K381" s="112" t="str">
        <f aca="false">IF(C381=3,"03/",IF(C381=6,"06/",IF(C381=9,"09/",IF(C381=12,"12/"))))</f>
        <v>06/</v>
      </c>
    </row>
    <row r="382" customFormat="false" ht="12.8" hidden="false" customHeight="false" outlineLevel="0" collapsed="false">
      <c r="A382" s="6" t="n">
        <v>9</v>
      </c>
      <c r="B382" s="6" t="n">
        <v>2015</v>
      </c>
      <c r="C382" s="6" t="n">
        <v>6</v>
      </c>
      <c r="D382" s="6" t="n">
        <v>295730.32923007</v>
      </c>
      <c r="E382" s="6" t="n">
        <v>113407.975285299</v>
      </c>
      <c r="F382" s="6" t="n">
        <v>2120342.83864569</v>
      </c>
      <c r="G382" s="6" t="n">
        <v>142478.056233891</v>
      </c>
      <c r="H382" s="6" t="n">
        <v>409801.751064289</v>
      </c>
      <c r="I382" s="112" t="n">
        <v>0.576280712028067</v>
      </c>
      <c r="J382" s="112" t="n">
        <v>0.576502670372354</v>
      </c>
      <c r="K382" s="112" t="str">
        <f aca="false">IF(C382=3,"03/",IF(C382=6,"06/",IF(C382=9,"09/",IF(C382=12,"12/"))))</f>
        <v>06/</v>
      </c>
    </row>
    <row r="383" customFormat="false" ht="12.8" hidden="false" customHeight="false" outlineLevel="0" collapsed="false">
      <c r="A383" s="6" t="n">
        <v>10</v>
      </c>
      <c r="B383" s="6" t="n">
        <v>2015</v>
      </c>
      <c r="C383" s="6" t="n">
        <v>6</v>
      </c>
      <c r="D383" s="6" t="n">
        <v>92855.3582181659</v>
      </c>
      <c r="E383" s="6" t="n">
        <v>27471.6015441758</v>
      </c>
      <c r="F383" s="6" t="n">
        <v>159312.527437192</v>
      </c>
      <c r="G383" s="6" t="n">
        <v>24206.099524637</v>
      </c>
      <c r="H383" s="6" t="n">
        <v>135242.221065843</v>
      </c>
      <c r="I383" s="112" t="n">
        <v>0.816878835705612</v>
      </c>
      <c r="J383" s="112" t="n">
        <v>0.818647726719366</v>
      </c>
      <c r="K383" s="112" t="str">
        <f aca="false">IF(C383=3,"03/",IF(C383=6,"06/",IF(C383=9,"09/",IF(C383=12,"12/"))))</f>
        <v>06/</v>
      </c>
    </row>
    <row r="384" customFormat="false" ht="12.8" hidden="false" customHeight="false" outlineLevel="0" collapsed="false">
      <c r="A384" s="6" t="n">
        <v>11</v>
      </c>
      <c r="B384" s="6" t="n">
        <v>2015</v>
      </c>
      <c r="C384" s="6" t="n">
        <v>6</v>
      </c>
      <c r="D384" s="6" t="n">
        <v>356027.662362338</v>
      </c>
      <c r="E384" s="6" t="n">
        <v>102281.989592589</v>
      </c>
      <c r="F384" s="6" t="n">
        <v>496696.436487186</v>
      </c>
      <c r="G384" s="6" t="n">
        <v>56298.5480849761</v>
      </c>
      <c r="H384" s="6" t="n">
        <v>445600.70607532</v>
      </c>
      <c r="I384" s="112" t="n">
        <v>0.766445479809875</v>
      </c>
      <c r="J384" s="112" t="n">
        <v>0.786971177334924</v>
      </c>
      <c r="K384" s="112" t="str">
        <f aca="false">IF(C384=3,"03/",IF(C384=6,"06/",IF(C384=9,"09/",IF(C384=12,"12/"))))</f>
        <v>06/</v>
      </c>
    </row>
    <row r="385" customFormat="false" ht="12.8" hidden="false" customHeight="false" outlineLevel="0" collapsed="false">
      <c r="A385" s="6" t="n">
        <v>12</v>
      </c>
      <c r="B385" s="6" t="n">
        <v>2015</v>
      </c>
      <c r="C385" s="6" t="n">
        <v>6</v>
      </c>
      <c r="D385" s="6" t="n">
        <v>279892.967752338</v>
      </c>
      <c r="E385" s="6" t="n">
        <v>107725.355137238</v>
      </c>
      <c r="F385" s="6" t="n">
        <v>307863.770793362</v>
      </c>
      <c r="G385" s="6" t="n">
        <v>23027.9322613499</v>
      </c>
      <c r="H385" s="6" t="n">
        <v>302673.885801517</v>
      </c>
      <c r="I385" s="112" t="n">
        <v>0.808662782579968</v>
      </c>
      <c r="J385" s="112" t="n">
        <v>0.848644158190734</v>
      </c>
      <c r="K385" s="112" t="str">
        <f aca="false">IF(C385=3,"03/",IF(C385=6,"06/",IF(C385=9,"09/",IF(C385=12,"12/"))))</f>
        <v>06/</v>
      </c>
    </row>
    <row r="386" customFormat="false" ht="12.8" hidden="false" customHeight="false" outlineLevel="0" collapsed="false">
      <c r="A386" s="6" t="n">
        <v>13</v>
      </c>
      <c r="B386" s="6" t="n">
        <v>2015</v>
      </c>
      <c r="C386" s="6" t="n">
        <v>6</v>
      </c>
      <c r="D386" s="6" t="n">
        <v>1163536.52097142</v>
      </c>
      <c r="E386" s="6" t="n">
        <v>452885.685432177</v>
      </c>
      <c r="F386" s="6" t="n">
        <v>2590106.96639747</v>
      </c>
      <c r="G386" s="6" t="n">
        <v>244397.930751046</v>
      </c>
      <c r="H386" s="6" t="n">
        <v>1454095.07096342</v>
      </c>
      <c r="I386" s="112" t="n">
        <v>0.621849918327875</v>
      </c>
      <c r="J386" s="112" t="n">
        <v>0.622599746578166</v>
      </c>
      <c r="K386" s="112" t="str">
        <f aca="false">IF(C386=3,"03/",IF(C386=6,"06/",IF(C386=9,"09/",IF(C386=12,"12/"))))</f>
        <v>06/</v>
      </c>
    </row>
    <row r="387" customFormat="false" ht="12.8" hidden="false" customHeight="false" outlineLevel="0" collapsed="false">
      <c r="A387" s="6" t="n">
        <v>14</v>
      </c>
      <c r="B387" s="6" t="n">
        <v>2015</v>
      </c>
      <c r="C387" s="6" t="n">
        <v>6</v>
      </c>
      <c r="D387" s="6" t="n">
        <v>6294284.24119395</v>
      </c>
      <c r="E387" s="6" t="n">
        <v>1302758.12806266</v>
      </c>
      <c r="F387" s="6" t="n">
        <v>12371489.5475421</v>
      </c>
      <c r="G387" s="6" t="n">
        <v>1305849.03888511</v>
      </c>
      <c r="H387" s="6" t="n">
        <v>8709174.06873392</v>
      </c>
      <c r="I387" s="112" t="n">
        <v>0.828582329339925</v>
      </c>
      <c r="J387" s="112" t="n">
        <v>1</v>
      </c>
      <c r="K387" s="112" t="str">
        <f aca="false">IF(C387=3,"03/",IF(C387=6,"06/",IF(C387=9,"09/",IF(C387=12,"12/"))))</f>
        <v>06/</v>
      </c>
    </row>
    <row r="388" customFormat="false" ht="12.8" hidden="false" customHeight="false" outlineLevel="0" collapsed="false">
      <c r="A388" s="6" t="n">
        <v>15</v>
      </c>
      <c r="B388" s="6" t="n">
        <v>2015</v>
      </c>
      <c r="C388" s="6" t="n">
        <v>6</v>
      </c>
      <c r="D388" s="6" t="n">
        <v>27343.5679996474</v>
      </c>
      <c r="E388" s="6" t="n">
        <v>6289.16289941281</v>
      </c>
      <c r="F388" s="6" t="n">
        <v>16815.0721814035</v>
      </c>
      <c r="G388" s="6" t="n">
        <v>6440.47527021917</v>
      </c>
      <c r="H388" s="6" t="n">
        <v>35537.7148494684</v>
      </c>
      <c r="I388" s="112" t="n">
        <v>1</v>
      </c>
      <c r="J388" s="112" t="n">
        <v>1</v>
      </c>
      <c r="K388" s="112" t="str">
        <f aca="false">IF(C388=3,"03/",IF(C388=6,"06/",IF(C388=9,"09/",IF(C388=12,"12/"))))</f>
        <v>06/</v>
      </c>
    </row>
    <row r="389" customFormat="false" ht="12.8" hidden="false" customHeight="false" outlineLevel="0" collapsed="false">
      <c r="A389" s="6" t="n">
        <v>16</v>
      </c>
      <c r="B389" s="6" t="n">
        <v>2015</v>
      </c>
      <c r="C389" s="6" t="n">
        <v>6</v>
      </c>
      <c r="D389" s="6" t="n">
        <v>7562372.43732006</v>
      </c>
      <c r="E389" s="6" t="n">
        <v>1295615.40819972</v>
      </c>
      <c r="F389" s="6" t="n">
        <v>14060725.3360067</v>
      </c>
      <c r="G389" s="6" t="n">
        <v>897656.113370252</v>
      </c>
      <c r="H389" s="6" t="n">
        <v>9198681.22770561</v>
      </c>
      <c r="I389" s="112" t="n">
        <v>0.847674470957693</v>
      </c>
      <c r="J389" s="112" t="n">
        <v>1</v>
      </c>
      <c r="K389" s="112" t="str">
        <f aca="false">IF(C389=3,"03/",IF(C389=6,"06/",IF(C389=9,"09/",IF(C389=12,"12/"))))</f>
        <v>06/</v>
      </c>
    </row>
    <row r="390" customFormat="false" ht="12.8" hidden="false" customHeight="false" outlineLevel="0" collapsed="false">
      <c r="A390" s="6" t="n">
        <v>17</v>
      </c>
      <c r="B390" s="6" t="n">
        <v>2015</v>
      </c>
      <c r="C390" s="6" t="n">
        <v>6</v>
      </c>
      <c r="D390" s="6" t="n">
        <v>795447.840060876</v>
      </c>
      <c r="E390" s="6" t="n">
        <v>301582.367502709</v>
      </c>
      <c r="F390" s="6" t="n">
        <v>2361092.46001174</v>
      </c>
      <c r="G390" s="6" t="n">
        <v>160287.651604611</v>
      </c>
      <c r="H390" s="6" t="n">
        <v>1857583.08703389</v>
      </c>
      <c r="I390" s="112" t="n">
        <v>1</v>
      </c>
      <c r="J390" s="112" t="n">
        <v>1</v>
      </c>
      <c r="K390" s="112" t="str">
        <f aca="false">IF(C390=3,"03/",IF(C390=6,"06/",IF(C390=9,"09/",IF(C390=12,"12/"))))</f>
        <v>06/</v>
      </c>
    </row>
    <row r="391" customFormat="false" ht="12.8" hidden="false" customHeight="false" outlineLevel="0" collapsed="false">
      <c r="A391" s="6" t="n">
        <v>18</v>
      </c>
      <c r="B391" s="6" t="n">
        <v>2015</v>
      </c>
      <c r="C391" s="6" t="n">
        <v>6</v>
      </c>
      <c r="D391" s="6" t="n">
        <v>1735934.40724621</v>
      </c>
      <c r="E391" s="6" t="n">
        <v>206933.246393018</v>
      </c>
      <c r="F391" s="6" t="n">
        <v>1598174.19313798</v>
      </c>
      <c r="G391" s="6" t="n">
        <v>74452.1527773589</v>
      </c>
      <c r="H391" s="6" t="n">
        <v>1928791.72334986</v>
      </c>
      <c r="I391" s="112" t="n">
        <v>1</v>
      </c>
      <c r="J391" s="112" t="n">
        <v>1</v>
      </c>
      <c r="K391" s="112" t="str">
        <f aca="false">IF(C391=3,"03/",IF(C391=6,"06/",IF(C391=9,"09/",IF(C391=12,"12/"))))</f>
        <v>06/</v>
      </c>
    </row>
    <row r="392" customFormat="false" ht="12.8" hidden="false" customHeight="false" outlineLevel="0" collapsed="false">
      <c r="A392" s="6" t="n">
        <v>19</v>
      </c>
      <c r="B392" s="6" t="n">
        <v>2015</v>
      </c>
      <c r="C392" s="6" t="n">
        <v>6</v>
      </c>
      <c r="D392" s="6" t="n">
        <v>4605609.73109626</v>
      </c>
      <c r="E392" s="6" t="n">
        <v>1015639.67128728</v>
      </c>
      <c r="F392" s="6" t="n">
        <v>11982006.332014</v>
      </c>
      <c r="G392" s="6" t="n">
        <v>455952.024160227</v>
      </c>
      <c r="H392" s="6" t="n">
        <v>5923460.29819575</v>
      </c>
      <c r="I392" s="112" t="n">
        <v>0.832914778225919</v>
      </c>
      <c r="J392" s="112" t="n">
        <v>1</v>
      </c>
      <c r="K392" s="112" t="str">
        <f aca="false">IF(C392=3,"03/",IF(C392=6,"06/",IF(C392=9,"09/",IF(C392=12,"12/"))))</f>
        <v>06/</v>
      </c>
    </row>
    <row r="393" customFormat="false" ht="12.8" hidden="false" customHeight="false" outlineLevel="0" collapsed="false">
      <c r="A393" s="6" t="n">
        <v>21</v>
      </c>
      <c r="B393" s="6" t="n">
        <v>2015</v>
      </c>
      <c r="C393" s="6" t="n">
        <v>6</v>
      </c>
      <c r="D393" s="6" t="n">
        <v>5876610.36704335</v>
      </c>
      <c r="E393" s="6" t="n">
        <v>710004.201475968</v>
      </c>
      <c r="F393" s="6" t="n">
        <v>8057060.42840671</v>
      </c>
      <c r="G393" s="6" t="n">
        <v>854850.231649572</v>
      </c>
      <c r="H393" s="6" t="n">
        <v>7075469.92035524</v>
      </c>
      <c r="I393" s="112" t="n">
        <v>0.928113472535532</v>
      </c>
      <c r="J393" s="112" t="n">
        <v>1</v>
      </c>
      <c r="K393" s="112" t="str">
        <f aca="false">IF(C393=3,"03/",IF(C393=6,"06/",IF(C393=9,"09/",IF(C393=12,"12/"))))</f>
        <v>06/</v>
      </c>
    </row>
    <row r="394" customFormat="false" ht="12.8" hidden="false" customHeight="false" outlineLevel="0" collapsed="false">
      <c r="A394" s="6" t="n">
        <v>22</v>
      </c>
      <c r="B394" s="6" t="n">
        <v>2015</v>
      </c>
      <c r="C394" s="6" t="n">
        <v>6</v>
      </c>
      <c r="D394" s="6" t="n">
        <v>373543.685868332</v>
      </c>
      <c r="E394" s="6" t="n">
        <v>94065.8571846167</v>
      </c>
      <c r="F394" s="6" t="n">
        <v>209545.648008649</v>
      </c>
      <c r="G394" s="6" t="n">
        <v>58326.3925074065</v>
      </c>
      <c r="H394" s="6" t="n">
        <v>339316.051631059</v>
      </c>
      <c r="I394" s="112" t="n">
        <v>0.717696043603135</v>
      </c>
      <c r="J394" s="112" t="n">
        <v>0.778639365330534</v>
      </c>
      <c r="K394" s="112" t="str">
        <f aca="false">IF(C394=3,"03/",IF(C394=6,"06/",IF(C394=9,"09/",IF(C394=12,"12/"))))</f>
        <v>06/</v>
      </c>
    </row>
    <row r="395" customFormat="false" ht="12.8" hidden="false" customHeight="false" outlineLevel="0" collapsed="false">
      <c r="A395" s="6" t="n">
        <v>23</v>
      </c>
      <c r="B395" s="6" t="n">
        <v>2015</v>
      </c>
      <c r="C395" s="6" t="n">
        <v>6</v>
      </c>
      <c r="D395" s="6" t="n">
        <v>1558734.68835071</v>
      </c>
      <c r="E395" s="6" t="n">
        <v>707433.184440387</v>
      </c>
      <c r="F395" s="6" t="n">
        <v>740080.445027016</v>
      </c>
      <c r="G395" s="6" t="n">
        <v>145840.553362921</v>
      </c>
      <c r="H395" s="6" t="n">
        <v>1936202.14971499</v>
      </c>
      <c r="I395" s="112" t="n">
        <v>1</v>
      </c>
      <c r="J395" s="112" t="n">
        <v>1</v>
      </c>
      <c r="K395" s="112" t="str">
        <f aca="false">IF(C395=3,"03/",IF(C395=6,"06/",IF(C395=9,"09/",IF(C395=12,"12/"))))</f>
        <v>06/</v>
      </c>
    </row>
    <row r="396" customFormat="false" ht="12.8" hidden="false" customHeight="false" outlineLevel="0" collapsed="false">
      <c r="A396" s="6" t="n">
        <v>1</v>
      </c>
      <c r="B396" s="6" t="n">
        <v>2015</v>
      </c>
      <c r="C396" s="6" t="n">
        <v>9</v>
      </c>
      <c r="D396" s="6" t="n">
        <v>174401.485950043</v>
      </c>
      <c r="E396" s="6" t="n">
        <v>61082.9972952688</v>
      </c>
      <c r="F396" s="6" t="n">
        <v>705555.432985822</v>
      </c>
      <c r="G396" s="6" t="n">
        <v>35786.7328471529</v>
      </c>
      <c r="H396" s="6" t="n">
        <v>231192.116250812</v>
      </c>
      <c r="I396" s="112" t="n">
        <v>0.827226480002944</v>
      </c>
      <c r="J396" s="112" t="n">
        <v>0.845392681115793</v>
      </c>
      <c r="K396" s="112" t="str">
        <f aca="false">IF(C396=3,"03/",IF(C396=6,"06/",IF(C396=9,"09/",IF(C396=12,"12/"))))</f>
        <v>09/</v>
      </c>
    </row>
    <row r="397" customFormat="false" ht="12.8" hidden="false" customHeight="false" outlineLevel="0" collapsed="false">
      <c r="A397" s="6" t="n">
        <v>2</v>
      </c>
      <c r="B397" s="6" t="n">
        <v>2015</v>
      </c>
      <c r="C397" s="6" t="n">
        <v>9</v>
      </c>
      <c r="D397" s="6" t="n">
        <v>64556.4342420803</v>
      </c>
      <c r="E397" s="6" t="n">
        <v>2302.44351413691</v>
      </c>
      <c r="F397" s="6" t="n">
        <v>12368.1397856352</v>
      </c>
      <c r="G397" s="6" t="n">
        <v>5719.75441406643</v>
      </c>
      <c r="H397" s="6" t="n">
        <v>78196.3392263828</v>
      </c>
      <c r="I397" s="112" t="n">
        <v>1</v>
      </c>
      <c r="J397" s="112" t="n">
        <v>1</v>
      </c>
      <c r="K397" s="112" t="str">
        <f aca="false">IF(C397=3,"03/",IF(C397=6,"06/",IF(C397=9,"09/",IF(C397=12,"12/"))))</f>
        <v>09/</v>
      </c>
    </row>
    <row r="398" customFormat="false" ht="12.8" hidden="false" customHeight="false" outlineLevel="0" collapsed="false">
      <c r="A398" s="6" t="n">
        <v>3</v>
      </c>
      <c r="B398" s="6" t="n">
        <v>2015</v>
      </c>
      <c r="C398" s="6" t="n">
        <v>9</v>
      </c>
      <c r="D398" s="6" t="n">
        <v>8186.74929292559</v>
      </c>
      <c r="E398" s="6" t="n">
        <v>1514.12767383962</v>
      </c>
      <c r="F398" s="6" t="n">
        <v>31836.2245018443</v>
      </c>
      <c r="G398" s="6" t="n">
        <v>5097.26553046598</v>
      </c>
      <c r="H398" s="6" t="n">
        <v>13327.3849505277</v>
      </c>
      <c r="I398" s="112" t="n">
        <v>0.912656169241285</v>
      </c>
      <c r="J398" s="112" t="n">
        <v>1</v>
      </c>
      <c r="K398" s="112" t="str">
        <f aca="false">IF(C398=3,"03/",IF(C398=6,"06/",IF(C398=9,"09/",IF(C398=12,"12/"))))</f>
        <v>09/</v>
      </c>
    </row>
    <row r="399" customFormat="false" ht="12.8" hidden="false" customHeight="false" outlineLevel="0" collapsed="false">
      <c r="A399" s="6" t="n">
        <v>4</v>
      </c>
      <c r="B399" s="6" t="n">
        <v>2015</v>
      </c>
      <c r="C399" s="6" t="n">
        <v>9</v>
      </c>
      <c r="D399" s="6" t="n">
        <v>167188.01333373</v>
      </c>
      <c r="E399" s="6" t="n">
        <v>28864.0952010471</v>
      </c>
      <c r="F399" s="6" t="n">
        <v>402177.5668929</v>
      </c>
      <c r="G399" s="6" t="n">
        <v>22118.7648394094</v>
      </c>
      <c r="H399" s="6" t="n">
        <v>96506.1864296633</v>
      </c>
      <c r="I399" s="112" t="n">
        <v>0.400637587720114</v>
      </c>
      <c r="J399" s="112" t="n">
        <v>0.428675766127647</v>
      </c>
      <c r="K399" s="112" t="str">
        <f aca="false">IF(C399=3,"03/",IF(C399=6,"06/",IF(C399=9,"09/",IF(C399=12,"12/"))))</f>
        <v>09/</v>
      </c>
    </row>
    <row r="400" customFormat="false" ht="12.8" hidden="false" customHeight="false" outlineLevel="0" collapsed="false">
      <c r="A400" s="6" t="n">
        <v>5</v>
      </c>
      <c r="B400" s="6" t="n">
        <v>2015</v>
      </c>
      <c r="C400" s="6" t="n">
        <v>9</v>
      </c>
      <c r="D400" s="6" t="n">
        <v>8040.05621584762</v>
      </c>
      <c r="E400" s="6" t="n">
        <v>5029.65915581266</v>
      </c>
      <c r="F400" s="6" t="n">
        <v>97106.9902496956</v>
      </c>
      <c r="G400" s="6" t="n">
        <v>3547.42128133781</v>
      </c>
      <c r="H400" s="6" t="n">
        <v>8463.55275141186</v>
      </c>
      <c r="I400" s="112" t="n">
        <v>0.534776570908434</v>
      </c>
      <c r="J400" s="112" t="n">
        <v>1</v>
      </c>
      <c r="K400" s="112" t="str">
        <f aca="false">IF(C400=3,"03/",IF(C400=6,"06/",IF(C400=9,"09/",IF(C400=12,"12/"))))</f>
        <v>09/</v>
      </c>
    </row>
    <row r="401" customFormat="false" ht="12.8" hidden="false" customHeight="false" outlineLevel="0" collapsed="false">
      <c r="A401" s="6" t="n">
        <v>8</v>
      </c>
      <c r="B401" s="6" t="n">
        <v>2015</v>
      </c>
      <c r="C401" s="6" t="n">
        <v>9</v>
      </c>
      <c r="D401" s="6" t="n">
        <v>865920.304847464</v>
      </c>
      <c r="E401" s="6" t="n">
        <v>156749.844205651</v>
      </c>
      <c r="F401" s="6" t="n">
        <v>4459567.76375248</v>
      </c>
      <c r="G401" s="6" t="n">
        <v>371860.572432794</v>
      </c>
      <c r="H401" s="6" t="n">
        <v>1704508.50045536</v>
      </c>
      <c r="I401" s="112" t="n">
        <v>1</v>
      </c>
      <c r="J401" s="112" t="n">
        <v>1</v>
      </c>
      <c r="K401" s="112" t="str">
        <f aca="false">IF(C401=3,"03/",IF(C401=6,"06/",IF(C401=9,"09/",IF(C401=12,"12/"))))</f>
        <v>09/</v>
      </c>
    </row>
    <row r="402" customFormat="false" ht="12.8" hidden="false" customHeight="false" outlineLevel="0" collapsed="false">
      <c r="A402" s="6" t="n">
        <v>9</v>
      </c>
      <c r="B402" s="6" t="n">
        <v>2015</v>
      </c>
      <c r="C402" s="6" t="n">
        <v>9</v>
      </c>
      <c r="D402" s="6" t="n">
        <v>370897.500491977</v>
      </c>
      <c r="E402" s="6" t="n">
        <v>90611.6759150778</v>
      </c>
      <c r="F402" s="6" t="n">
        <v>2027063.61629429</v>
      </c>
      <c r="G402" s="6" t="n">
        <v>160868.730691606</v>
      </c>
      <c r="H402" s="6" t="n">
        <v>695633.878607452</v>
      </c>
      <c r="I402" s="112" t="n">
        <v>0.952808384590281</v>
      </c>
      <c r="J402" s="112" t="n">
        <v>0.955086201250162</v>
      </c>
      <c r="K402" s="112" t="str">
        <f aca="false">IF(C402=3,"03/",IF(C402=6,"06/",IF(C402=9,"09/",IF(C402=12,"12/"))))</f>
        <v>09/</v>
      </c>
    </row>
    <row r="403" customFormat="false" ht="12.8" hidden="false" customHeight="false" outlineLevel="0" collapsed="false">
      <c r="A403" s="6" t="n">
        <v>10</v>
      </c>
      <c r="B403" s="6" t="n">
        <v>2015</v>
      </c>
      <c r="C403" s="6" t="n">
        <v>9</v>
      </c>
      <c r="D403" s="6" t="n">
        <v>76567.40827483</v>
      </c>
      <c r="E403" s="6" t="n">
        <v>27487.7314604633</v>
      </c>
      <c r="F403" s="6" t="n">
        <v>156289.355502824</v>
      </c>
      <c r="G403" s="6" t="n">
        <v>24123.9954234666</v>
      </c>
      <c r="H403" s="6" t="n">
        <v>111836.250780299</v>
      </c>
      <c r="I403" s="112" t="n">
        <v>0.95812836273833</v>
      </c>
      <c r="J403" s="112" t="n">
        <v>0.973893264855226</v>
      </c>
      <c r="K403" s="112" t="str">
        <f aca="false">IF(C403=3,"03/",IF(C403=6,"06/",IF(C403=9,"09/",IF(C403=12,"12/"))))</f>
        <v>09/</v>
      </c>
    </row>
    <row r="404" customFormat="false" ht="12.8" hidden="false" customHeight="false" outlineLevel="0" collapsed="false">
      <c r="A404" s="6" t="n">
        <v>12</v>
      </c>
      <c r="B404" s="6" t="n">
        <v>2015</v>
      </c>
      <c r="C404" s="6" t="n">
        <v>9</v>
      </c>
      <c r="D404" s="6" t="n">
        <v>280900.659908652</v>
      </c>
      <c r="E404" s="6" t="n">
        <v>109079.696523208</v>
      </c>
      <c r="F404" s="6" t="n">
        <v>310225.243812527</v>
      </c>
      <c r="G404" s="6" t="n">
        <v>19456.6043884378</v>
      </c>
      <c r="H404" s="6" t="n">
        <v>354304.600086496</v>
      </c>
      <c r="I404" s="112" t="n">
        <v>1</v>
      </c>
      <c r="J404" s="112" t="n">
        <v>1</v>
      </c>
      <c r="K404" s="112" t="str">
        <f aca="false">IF(C404=3,"03/",IF(C404=6,"06/",IF(C404=9,"09/",IF(C404=12,"12/"))))</f>
        <v>09/</v>
      </c>
    </row>
    <row r="405" customFormat="false" ht="12.8" hidden="false" customHeight="false" outlineLevel="0" collapsed="false">
      <c r="A405" s="6" t="n">
        <v>13</v>
      </c>
      <c r="B405" s="6" t="n">
        <v>2015</v>
      </c>
      <c r="C405" s="6" t="n">
        <v>9</v>
      </c>
      <c r="D405" s="6" t="n">
        <v>1213715.55908762</v>
      </c>
      <c r="E405" s="6" t="n">
        <v>426788.83845066</v>
      </c>
      <c r="F405" s="6" t="n">
        <v>2646595.67769764</v>
      </c>
      <c r="G405" s="6" t="n">
        <v>258266.555911508</v>
      </c>
      <c r="H405" s="6" t="n">
        <v>1613783.29685455</v>
      </c>
      <c r="I405" s="112" t="n">
        <v>0.884964037853867</v>
      </c>
      <c r="J405" s="112" t="n">
        <v>0.897873711669909</v>
      </c>
      <c r="K405" s="112" t="str">
        <f aca="false">IF(C405=3,"03/",IF(C405=6,"06/",IF(C405=9,"09/",IF(C405=12,"12/"))))</f>
        <v>09/</v>
      </c>
    </row>
    <row r="406" customFormat="false" ht="12.8" hidden="false" customHeight="false" outlineLevel="0" collapsed="false">
      <c r="A406" s="6" t="n">
        <v>14</v>
      </c>
      <c r="B406" s="6" t="n">
        <v>2015</v>
      </c>
      <c r="C406" s="6" t="n">
        <v>9</v>
      </c>
      <c r="D406" s="6" t="n">
        <v>6112802.56919719</v>
      </c>
      <c r="E406" s="6" t="n">
        <v>1162364.05296651</v>
      </c>
      <c r="F406" s="6" t="n">
        <v>12525693.2527848</v>
      </c>
      <c r="G406" s="6" t="n">
        <v>1463880.8303685</v>
      </c>
      <c r="H406" s="6" t="n">
        <v>8712928.43126047</v>
      </c>
      <c r="I406" s="112" t="n">
        <v>0.94653427443297</v>
      </c>
      <c r="J406" s="112" t="n">
        <v>1</v>
      </c>
      <c r="K406" s="112" t="str">
        <f aca="false">IF(C406=3,"03/",IF(C406=6,"06/",IF(C406=9,"09/",IF(C406=12,"12/"))))</f>
        <v>09/</v>
      </c>
    </row>
    <row r="407" customFormat="false" ht="12.8" hidden="false" customHeight="false" outlineLevel="0" collapsed="false">
      <c r="A407" s="6" t="n">
        <v>15</v>
      </c>
      <c r="B407" s="6" t="n">
        <v>2015</v>
      </c>
      <c r="C407" s="6" t="n">
        <v>9</v>
      </c>
      <c r="D407" s="6" t="n">
        <v>26536.1398474184</v>
      </c>
      <c r="E407" s="6" t="n">
        <v>7394.60667670453</v>
      </c>
      <c r="F407" s="6" t="n">
        <v>18747.3752505652</v>
      </c>
      <c r="G407" s="6" t="n">
        <v>5760.57335725335</v>
      </c>
      <c r="H407" s="6" t="n">
        <v>35395.1261109535</v>
      </c>
      <c r="I407" s="112" t="n">
        <v>1</v>
      </c>
      <c r="J407" s="112" t="n">
        <v>1</v>
      </c>
      <c r="K407" s="112" t="str">
        <f aca="false">IF(C407=3,"03/",IF(C407=6,"06/",IF(C407=9,"09/",IF(C407=12,"12/"))))</f>
        <v>09/</v>
      </c>
    </row>
    <row r="408" customFormat="false" ht="12.8" hidden="false" customHeight="false" outlineLevel="0" collapsed="false">
      <c r="A408" s="6" t="n">
        <v>16</v>
      </c>
      <c r="B408" s="6" t="n">
        <v>2015</v>
      </c>
      <c r="C408" s="6" t="n">
        <v>9</v>
      </c>
      <c r="D408" s="6" t="n">
        <v>7338744.67736126</v>
      </c>
      <c r="E408" s="6" t="n">
        <v>1244066.99453104</v>
      </c>
      <c r="F408" s="6" t="n">
        <v>14172714.6497213</v>
      </c>
      <c r="G408" s="6" t="n">
        <v>973695.070780665</v>
      </c>
      <c r="H408" s="6" t="n">
        <v>9373682.5229147</v>
      </c>
      <c r="I408" s="112" t="n">
        <v>0.91145986864583</v>
      </c>
      <c r="J408" s="112" t="n">
        <v>1</v>
      </c>
      <c r="K408" s="112" t="str">
        <f aca="false">IF(C408=3,"03/",IF(C408=6,"06/",IF(C408=9,"09/",IF(C408=12,"12/"))))</f>
        <v>09/</v>
      </c>
    </row>
    <row r="409" customFormat="false" ht="12.8" hidden="false" customHeight="false" outlineLevel="0" collapsed="false">
      <c r="A409" s="6" t="n">
        <v>17</v>
      </c>
      <c r="B409" s="6" t="n">
        <v>2015</v>
      </c>
      <c r="C409" s="6" t="n">
        <v>9</v>
      </c>
      <c r="D409" s="6" t="n">
        <v>2291386.68290116</v>
      </c>
      <c r="E409" s="6" t="n">
        <v>289491.771857523</v>
      </c>
      <c r="F409" s="6" t="n">
        <v>2371368.85089197</v>
      </c>
      <c r="G409" s="6" t="n">
        <v>130523.673208058</v>
      </c>
      <c r="H409" s="6" t="n">
        <v>2041465.04968742</v>
      </c>
      <c r="I409" s="112" t="n">
        <v>0.863413646349429</v>
      </c>
      <c r="J409" s="112" t="n">
        <v>0.86777811724448</v>
      </c>
      <c r="K409" s="112" t="str">
        <f aca="false">IF(C409=3,"03/",IF(C409=6,"06/",IF(C409=9,"09/",IF(C409=12,"12/"))))</f>
        <v>09/</v>
      </c>
    </row>
    <row r="410" customFormat="false" ht="12.8" hidden="false" customHeight="false" outlineLevel="0" collapsed="false">
      <c r="A410" s="6" t="n">
        <v>18</v>
      </c>
      <c r="B410" s="6" t="n">
        <v>2015</v>
      </c>
      <c r="C410" s="6" t="n">
        <v>9</v>
      </c>
      <c r="D410" s="6" t="n">
        <v>1847536.80179034</v>
      </c>
      <c r="E410" s="6" t="n">
        <v>240767.985204068</v>
      </c>
      <c r="F410" s="6" t="n">
        <v>1614933.88081563</v>
      </c>
      <c r="G410" s="6" t="n">
        <v>112115.605422734</v>
      </c>
      <c r="H410" s="6" t="n">
        <v>2030730.94322124</v>
      </c>
      <c r="I410" s="112" t="n">
        <v>1</v>
      </c>
      <c r="J410" s="112" t="n">
        <v>1</v>
      </c>
      <c r="K410" s="112" t="str">
        <f aca="false">IF(C410=3,"03/",IF(C410=6,"06/",IF(C410=9,"09/",IF(C410=12,"12/"))))</f>
        <v>09/</v>
      </c>
    </row>
    <row r="411" customFormat="false" ht="12.8" hidden="false" customHeight="false" outlineLevel="0" collapsed="false">
      <c r="A411" s="6" t="n">
        <v>19</v>
      </c>
      <c r="B411" s="6" t="n">
        <v>2015</v>
      </c>
      <c r="C411" s="6" t="n">
        <v>9</v>
      </c>
      <c r="D411" s="6" t="n">
        <v>4171702.37166256</v>
      </c>
      <c r="E411" s="6" t="n">
        <v>57193.7173647406</v>
      </c>
      <c r="F411" s="6" t="n">
        <v>12212870.903712</v>
      </c>
      <c r="G411" s="6" t="n">
        <v>558797.300717143</v>
      </c>
      <c r="H411" s="6" t="n">
        <v>6200125.76900177</v>
      </c>
      <c r="I411" s="112" t="n">
        <v>1</v>
      </c>
      <c r="J411" s="112" t="n">
        <v>1</v>
      </c>
      <c r="K411" s="112" t="str">
        <f aca="false">IF(C411=3,"03/",IF(C411=6,"06/",IF(C411=9,"09/",IF(C411=12,"12/"))))</f>
        <v>09/</v>
      </c>
    </row>
    <row r="412" customFormat="false" ht="12.8" hidden="false" customHeight="false" outlineLevel="0" collapsed="false">
      <c r="A412" s="6" t="n">
        <v>21</v>
      </c>
      <c r="B412" s="6" t="n">
        <v>2015</v>
      </c>
      <c r="C412" s="6" t="n">
        <v>9</v>
      </c>
      <c r="D412" s="6" t="n">
        <v>5699344.94247298</v>
      </c>
      <c r="E412" s="6" t="n">
        <v>665859.010736547</v>
      </c>
      <c r="F412" s="6" t="n">
        <v>8004339.64055907</v>
      </c>
      <c r="G412" s="6" t="n">
        <v>827859.191509615</v>
      </c>
      <c r="H412" s="6" t="n">
        <v>6777220.16100244</v>
      </c>
      <c r="I412" s="112" t="n">
        <v>0.868131532525126</v>
      </c>
      <c r="J412" s="112" t="n">
        <v>1</v>
      </c>
      <c r="K412" s="112" t="str">
        <f aca="false">IF(C412=3,"03/",IF(C412=6,"06/",IF(C412=9,"09/",IF(C412=12,"12/"))))</f>
        <v>09/</v>
      </c>
    </row>
    <row r="413" customFormat="false" ht="12.8" hidden="false" customHeight="false" outlineLevel="0" collapsed="false">
      <c r="A413" s="6" t="n">
        <v>22</v>
      </c>
      <c r="B413" s="6" t="n">
        <v>2015</v>
      </c>
      <c r="C413" s="6" t="n">
        <v>9</v>
      </c>
      <c r="D413" s="6" t="n">
        <v>377927.287863949</v>
      </c>
      <c r="E413" s="6" t="n">
        <v>102264.208602967</v>
      </c>
      <c r="F413" s="6" t="n">
        <v>205597.363280642</v>
      </c>
      <c r="G413" s="6" t="n">
        <v>56117.1177381857</v>
      </c>
      <c r="H413" s="6" t="n">
        <v>367558.000702498</v>
      </c>
      <c r="I413" s="112" t="n">
        <v>0.75866959411239</v>
      </c>
      <c r="J413" s="112" t="n">
        <v>0.829939828825858</v>
      </c>
      <c r="K413" s="112" t="str">
        <f aca="false">IF(C413=3,"03/",IF(C413=6,"06/",IF(C413=9,"09/",IF(C413=12,"12/"))))</f>
        <v>09/</v>
      </c>
    </row>
    <row r="414" customFormat="false" ht="12.8" hidden="false" customHeight="false" outlineLevel="0" collapsed="false">
      <c r="A414" s="6" t="n">
        <v>23</v>
      </c>
      <c r="B414" s="6" t="n">
        <v>2015</v>
      </c>
      <c r="C414" s="6" t="n">
        <v>9</v>
      </c>
      <c r="D414" s="6" t="n">
        <v>1537347.2745531</v>
      </c>
      <c r="E414" s="6" t="n">
        <v>656881.394419375</v>
      </c>
      <c r="F414" s="6" t="n">
        <v>722293.750876406</v>
      </c>
      <c r="G414" s="6" t="n">
        <v>134780.323627269</v>
      </c>
      <c r="H414" s="6" t="n">
        <v>1843981.72695715</v>
      </c>
      <c r="I414" s="112" t="n">
        <v>0.973156362129652</v>
      </c>
      <c r="J414" s="112" t="n">
        <v>1</v>
      </c>
      <c r="K414" s="112" t="str">
        <f aca="false">IF(C414=3,"03/",IF(C414=6,"06/",IF(C414=9,"09/",IF(C414=12,"12/"))))</f>
        <v>09/</v>
      </c>
    </row>
    <row r="415" customFormat="false" ht="12.8" hidden="false" customHeight="false" outlineLevel="0" collapsed="false">
      <c r="A415" s="6" t="n">
        <v>1</v>
      </c>
      <c r="B415" s="6" t="n">
        <v>2015</v>
      </c>
      <c r="C415" s="6" t="n">
        <v>12</v>
      </c>
      <c r="D415" s="6" t="n">
        <v>412460.673415428</v>
      </c>
      <c r="E415" s="6" t="n">
        <v>121057.262856736</v>
      </c>
      <c r="F415" s="6" t="n">
        <v>676593.167296141</v>
      </c>
      <c r="G415" s="6" t="n">
        <v>63153.2446958383</v>
      </c>
      <c r="H415" s="6" t="n">
        <v>578435.980870966</v>
      </c>
      <c r="I415" s="112" t="n">
        <v>0.390760286773473</v>
      </c>
      <c r="J415" s="112" t="n">
        <v>0.793446061582583</v>
      </c>
      <c r="K415" s="112" t="str">
        <f aca="false">IF(C415=3,"03/",IF(C415=6,"06/",IF(C415=9,"09/",IF(C415=12,"12/"))))</f>
        <v>12/</v>
      </c>
    </row>
    <row r="416" customFormat="false" ht="12.8" hidden="false" customHeight="false" outlineLevel="0" collapsed="false">
      <c r="A416" s="6" t="n">
        <v>2</v>
      </c>
      <c r="B416" s="6" t="n">
        <v>2015</v>
      </c>
      <c r="C416" s="6" t="n">
        <v>12</v>
      </c>
      <c r="D416" s="6" t="n">
        <v>26855.2960471115</v>
      </c>
      <c r="E416" s="6" t="n">
        <v>4182.26013927806</v>
      </c>
      <c r="F416" s="6" t="n">
        <v>11729.1864006926</v>
      </c>
      <c r="G416" s="6" t="n">
        <v>4311.28863363728</v>
      </c>
      <c r="H416" s="6" t="n">
        <v>32407.2432803566</v>
      </c>
      <c r="I416" s="112" t="n">
        <v>0.551552342594353</v>
      </c>
      <c r="J416" s="112" t="n">
        <v>1</v>
      </c>
      <c r="K416" s="112" t="str">
        <f aca="false">IF(C416=3,"03/",IF(C416=6,"06/",IF(C416=9,"09/",IF(C416=12,"12/"))))</f>
        <v>12/</v>
      </c>
    </row>
    <row r="417" customFormat="false" ht="12.8" hidden="false" customHeight="false" outlineLevel="0" collapsed="false">
      <c r="A417" s="6" t="n">
        <v>3</v>
      </c>
      <c r="B417" s="6" t="n">
        <v>2015</v>
      </c>
      <c r="C417" s="6" t="n">
        <v>12</v>
      </c>
      <c r="D417" s="6" t="n">
        <v>7548.16692001415</v>
      </c>
      <c r="E417" s="6" t="n">
        <v>1038.43124787177</v>
      </c>
      <c r="F417" s="6" t="n">
        <v>9008.42209175259</v>
      </c>
      <c r="G417" s="6" t="n">
        <v>6501.05106194513</v>
      </c>
      <c r="H417" s="6" t="n">
        <v>9384.34164743377</v>
      </c>
      <c r="I417" s="112" t="n">
        <v>0.481018732331202</v>
      </c>
      <c r="J417" s="112" t="n">
        <v>1</v>
      </c>
      <c r="K417" s="112" t="str">
        <f aca="false">IF(C417=3,"03/",IF(C417=6,"06/",IF(C417=9,"09/",IF(C417=12,"12/"))))</f>
        <v>12/</v>
      </c>
    </row>
    <row r="418" customFormat="false" ht="12.8" hidden="false" customHeight="false" outlineLevel="0" collapsed="false">
      <c r="A418" s="6" t="n">
        <v>4</v>
      </c>
      <c r="B418" s="6" t="n">
        <v>2015</v>
      </c>
      <c r="C418" s="6" t="n">
        <v>12</v>
      </c>
      <c r="D418" s="6" t="n">
        <v>278493.117171173</v>
      </c>
      <c r="E418" s="6" t="n">
        <v>114686.48094775</v>
      </c>
      <c r="F418" s="6" t="n">
        <v>376258.255478871</v>
      </c>
      <c r="G418" s="6" t="n">
        <v>26932.2168802872</v>
      </c>
      <c r="H418" s="6" t="n">
        <v>207312.811335872</v>
      </c>
      <c r="I418" s="112" t="n">
        <v>0.32840126886858</v>
      </c>
      <c r="J418" s="112" t="n">
        <v>0.352145008877692</v>
      </c>
      <c r="K418" s="112" t="str">
        <f aca="false">IF(C418=3,"03/",IF(C418=6,"06/",IF(C418=9,"09/",IF(C418=12,"12/"))))</f>
        <v>12/</v>
      </c>
    </row>
    <row r="419" customFormat="false" ht="12.8" hidden="false" customHeight="false" outlineLevel="0" collapsed="false">
      <c r="A419" s="6" t="n">
        <v>5</v>
      </c>
      <c r="B419" s="6" t="n">
        <v>2015</v>
      </c>
      <c r="C419" s="6" t="n">
        <v>12</v>
      </c>
      <c r="D419" s="6" t="n">
        <v>8937.70455157495</v>
      </c>
      <c r="E419" s="6" t="n">
        <v>5524.65274405375</v>
      </c>
      <c r="F419" s="6" t="n">
        <v>94362.0117689738</v>
      </c>
      <c r="G419" s="6" t="n">
        <v>3414.2924661208</v>
      </c>
      <c r="H419" s="6" t="n">
        <v>8462.53230792514</v>
      </c>
      <c r="I419" s="112" t="n">
        <v>0.187255341188441</v>
      </c>
      <c r="J419" s="112" t="n">
        <v>1</v>
      </c>
      <c r="K419" s="112" t="str">
        <f aca="false">IF(C419=3,"03/",IF(C419=6,"06/",IF(C419=9,"09/",IF(C419=12,"12/"))))</f>
        <v>12/</v>
      </c>
    </row>
    <row r="420" customFormat="false" ht="12.8" hidden="false" customHeight="false" outlineLevel="0" collapsed="false">
      <c r="A420" s="6" t="n">
        <v>7</v>
      </c>
      <c r="B420" s="6" t="n">
        <v>2015</v>
      </c>
      <c r="C420" s="6" t="n">
        <v>12</v>
      </c>
      <c r="D420" s="6" t="n">
        <v>385326.229183405</v>
      </c>
      <c r="E420" s="6" t="n">
        <v>56464.8541853524</v>
      </c>
      <c r="F420" s="6" t="n">
        <v>2040529.80865402</v>
      </c>
      <c r="G420" s="6" t="n">
        <v>108236.296888388</v>
      </c>
      <c r="H420" s="6" t="n">
        <v>1155510.95925816</v>
      </c>
      <c r="I420" s="112" t="n">
        <v>1</v>
      </c>
      <c r="J420" s="112" t="n">
        <v>1</v>
      </c>
      <c r="K420" s="112" t="str">
        <f aca="false">IF(C420=3,"03/",IF(C420=6,"06/",IF(C420=9,"09/",IF(C420=12,"12/"))))</f>
        <v>12/</v>
      </c>
    </row>
    <row r="421" customFormat="false" ht="12.8" hidden="false" customHeight="false" outlineLevel="0" collapsed="false">
      <c r="A421" s="6" t="n">
        <v>8</v>
      </c>
      <c r="B421" s="6" t="n">
        <v>2015</v>
      </c>
      <c r="C421" s="6" t="n">
        <v>12</v>
      </c>
      <c r="D421" s="6" t="n">
        <v>1037334.50566972</v>
      </c>
      <c r="E421" s="6" t="n">
        <v>346580.461117652</v>
      </c>
      <c r="F421" s="6" t="n">
        <v>4197997.89361409</v>
      </c>
      <c r="G421" s="6" t="n">
        <v>251082.006071437</v>
      </c>
      <c r="H421" s="6" t="n">
        <v>2600987.40575807</v>
      </c>
      <c r="I421" s="112" t="n">
        <v>0.495883084194485</v>
      </c>
      <c r="J421" s="112" t="n">
        <v>1</v>
      </c>
      <c r="K421" s="112" t="str">
        <f aca="false">IF(C421=3,"03/",IF(C421=6,"06/",IF(C421=9,"09/",IF(C421=12,"12/"))))</f>
        <v>12/</v>
      </c>
    </row>
    <row r="422" customFormat="false" ht="12.8" hidden="false" customHeight="false" outlineLevel="0" collapsed="false">
      <c r="A422" s="6" t="n">
        <v>9</v>
      </c>
      <c r="B422" s="6" t="n">
        <v>2015</v>
      </c>
      <c r="C422" s="6" t="n">
        <v>12</v>
      </c>
      <c r="D422" s="6" t="n">
        <v>502008.929817924</v>
      </c>
      <c r="E422" s="6" t="n">
        <v>167581.96034203</v>
      </c>
      <c r="F422" s="6" t="n">
        <v>1966692.01209836</v>
      </c>
      <c r="G422" s="6" t="n">
        <v>178406.706623609</v>
      </c>
      <c r="H422" s="6" t="n">
        <v>824149.6571819</v>
      </c>
      <c r="I422" s="112" t="n">
        <v>0.324679230933375</v>
      </c>
      <c r="J422" s="112" t="n">
        <v>0.609105986002872</v>
      </c>
      <c r="K422" s="112" t="str">
        <f aca="false">IF(C422=3,"03/",IF(C422=6,"06/",IF(C422=9,"09/",IF(C422=12,"12/"))))</f>
        <v>12/</v>
      </c>
    </row>
    <row r="423" customFormat="false" ht="12.8" hidden="false" customHeight="false" outlineLevel="0" collapsed="false">
      <c r="A423" s="6" t="n">
        <v>10</v>
      </c>
      <c r="B423" s="6" t="n">
        <v>2015</v>
      </c>
      <c r="C423" s="6" t="n">
        <v>12</v>
      </c>
      <c r="D423" s="6" t="n">
        <v>91823.6242741761</v>
      </c>
      <c r="E423" s="6" t="n">
        <v>27084.817888039</v>
      </c>
      <c r="F423" s="6" t="n">
        <v>150213.98060612</v>
      </c>
      <c r="G423" s="6" t="n">
        <v>25548.8825417244</v>
      </c>
      <c r="H423" s="6" t="n">
        <v>136843.402878146</v>
      </c>
      <c r="I423" s="112" t="n">
        <v>0.294733365781903</v>
      </c>
      <c r="J423" s="112" t="n">
        <v>0.296775706890765</v>
      </c>
      <c r="K423" s="112" t="str">
        <f aca="false">IF(C423=3,"03/",IF(C423=6,"06/",IF(C423=9,"09/",IF(C423=12,"12/"))))</f>
        <v>12/</v>
      </c>
    </row>
    <row r="424" customFormat="false" ht="12.8" hidden="false" customHeight="false" outlineLevel="0" collapsed="false">
      <c r="A424" s="6" t="n">
        <v>11</v>
      </c>
      <c r="B424" s="6" t="n">
        <v>2015</v>
      </c>
      <c r="C424" s="6" t="n">
        <v>12</v>
      </c>
      <c r="D424" s="6" t="n">
        <v>409200.222615659</v>
      </c>
      <c r="E424" s="6" t="n">
        <v>45127.7159021359</v>
      </c>
      <c r="F424" s="6" t="n">
        <v>516834.800083237</v>
      </c>
      <c r="G424" s="6" t="n">
        <v>42944.1567668261</v>
      </c>
      <c r="H424" s="6" t="n">
        <v>521708.107062497</v>
      </c>
      <c r="I424" s="112" t="n">
        <v>0.615938911671791</v>
      </c>
      <c r="J424" s="112" t="n">
        <v>1</v>
      </c>
      <c r="K424" s="112" t="str">
        <f aca="false">IF(C424=3,"03/",IF(C424=6,"06/",IF(C424=9,"09/",IF(C424=12,"12/"))))</f>
        <v>12/</v>
      </c>
    </row>
    <row r="425" customFormat="false" ht="12.8" hidden="false" customHeight="false" outlineLevel="0" collapsed="false">
      <c r="A425" s="6" t="n">
        <v>12</v>
      </c>
      <c r="B425" s="6" t="n">
        <v>2015</v>
      </c>
      <c r="C425" s="6" t="n">
        <v>12</v>
      </c>
      <c r="D425" s="6" t="n">
        <v>313116.176710429</v>
      </c>
      <c r="E425" s="6" t="n">
        <v>104474.620014377</v>
      </c>
      <c r="F425" s="6" t="n">
        <v>303532.089028459</v>
      </c>
      <c r="G425" s="6" t="n">
        <v>20469.6262349299</v>
      </c>
      <c r="H425" s="6" t="n">
        <v>380663.834166079</v>
      </c>
      <c r="I425" s="112" t="n">
        <v>0.793382274548078</v>
      </c>
      <c r="J425" s="112" t="n">
        <v>0.905140256304271</v>
      </c>
      <c r="K425" s="112" t="str">
        <f aca="false">IF(C425=3,"03/",IF(C425=6,"06/",IF(C425=9,"09/",IF(C425=12,"12/"))))</f>
        <v>12/</v>
      </c>
    </row>
    <row r="426" customFormat="false" ht="12.8" hidden="false" customHeight="false" outlineLevel="0" collapsed="false">
      <c r="A426" s="6" t="n">
        <v>13</v>
      </c>
      <c r="B426" s="6" t="n">
        <v>2015</v>
      </c>
      <c r="C426" s="6" t="n">
        <v>12</v>
      </c>
      <c r="D426" s="6" t="n">
        <v>1162181.98054825</v>
      </c>
      <c r="E426" s="6" t="n">
        <v>389230.581796371</v>
      </c>
      <c r="F426" s="6" t="n">
        <v>2673960.46326981</v>
      </c>
      <c r="G426" s="6" t="n">
        <v>236893.834326322</v>
      </c>
      <c r="H426" s="6" t="n">
        <v>1488249.39237999</v>
      </c>
      <c r="I426" s="112" t="n">
        <v>0.268023420289054</v>
      </c>
      <c r="J426" s="112" t="n">
        <v>0.688709372017542</v>
      </c>
      <c r="K426" s="112" t="str">
        <f aca="false">IF(C426=3,"03/",IF(C426=6,"06/",IF(C426=9,"09/",IF(C426=12,"12/"))))</f>
        <v>12/</v>
      </c>
    </row>
    <row r="427" customFormat="false" ht="12.8" hidden="false" customHeight="false" outlineLevel="0" collapsed="false">
      <c r="A427" s="6" t="n">
        <v>14</v>
      </c>
      <c r="B427" s="6" t="n">
        <v>2015</v>
      </c>
      <c r="C427" s="6" t="n">
        <v>12</v>
      </c>
      <c r="D427" s="6" t="n">
        <v>6828699.07283277</v>
      </c>
      <c r="E427" s="6" t="n">
        <v>1471975.67352893</v>
      </c>
      <c r="F427" s="6" t="n">
        <v>12531875.1454185</v>
      </c>
      <c r="G427" s="6" t="n">
        <v>1265351.42771584</v>
      </c>
      <c r="H427" s="6" t="n">
        <v>9066953.88316489</v>
      </c>
      <c r="I427" s="112" t="n">
        <v>0.331030413433429</v>
      </c>
      <c r="J427" s="112" t="n">
        <v>1</v>
      </c>
      <c r="K427" s="112" t="str">
        <f aca="false">IF(C427=3,"03/",IF(C427=6,"06/",IF(C427=9,"09/",IF(C427=12,"12/"))))</f>
        <v>12/</v>
      </c>
    </row>
    <row r="428" customFormat="false" ht="12.8" hidden="false" customHeight="false" outlineLevel="0" collapsed="false">
      <c r="A428" s="6" t="n">
        <v>15</v>
      </c>
      <c r="B428" s="6" t="n">
        <v>2015</v>
      </c>
      <c r="C428" s="6" t="n">
        <v>12</v>
      </c>
      <c r="D428" s="6" t="n">
        <v>27922.2624427743</v>
      </c>
      <c r="E428" s="6" t="n">
        <v>7638.73499778553</v>
      </c>
      <c r="F428" s="6" t="n">
        <v>28184.0414072915</v>
      </c>
      <c r="G428" s="6" t="n">
        <v>6023.39750109611</v>
      </c>
      <c r="H428" s="6" t="n">
        <v>141185.707976774</v>
      </c>
      <c r="I428" s="112" t="n">
        <v>1</v>
      </c>
      <c r="J428" s="112" t="n">
        <v>1</v>
      </c>
      <c r="K428" s="112" t="str">
        <f aca="false">IF(C428=3,"03/",IF(C428=6,"06/",IF(C428=9,"09/",IF(C428=12,"12/"))))</f>
        <v>12/</v>
      </c>
    </row>
    <row r="429" customFormat="false" ht="12.8" hidden="false" customHeight="false" outlineLevel="0" collapsed="false">
      <c r="A429" s="6" t="n">
        <v>16</v>
      </c>
      <c r="B429" s="6" t="n">
        <v>2015</v>
      </c>
      <c r="C429" s="6" t="n">
        <v>12</v>
      </c>
      <c r="D429" s="6" t="n">
        <v>7604361.31062479</v>
      </c>
      <c r="E429" s="6" t="n">
        <v>1291662.07463773</v>
      </c>
      <c r="F429" s="6" t="n">
        <v>14507068.1502414</v>
      </c>
      <c r="G429" s="6" t="n">
        <v>902904.183767808</v>
      </c>
      <c r="H429" s="6" t="n">
        <v>9623342.12006223</v>
      </c>
      <c r="I429" s="112" t="n">
        <v>0.454710569005539</v>
      </c>
      <c r="J429" s="112" t="n">
        <v>1</v>
      </c>
      <c r="K429" s="112" t="str">
        <f aca="false">IF(C429=3,"03/",IF(C429=6,"06/",IF(C429=9,"09/",IF(C429=12,"12/"))))</f>
        <v>12/</v>
      </c>
    </row>
    <row r="430" customFormat="false" ht="12.8" hidden="false" customHeight="false" outlineLevel="0" collapsed="false">
      <c r="A430" s="6" t="n">
        <v>17</v>
      </c>
      <c r="B430" s="6" t="n">
        <v>2015</v>
      </c>
      <c r="C430" s="6" t="n">
        <v>12</v>
      </c>
      <c r="D430" s="6" t="n">
        <v>1531509.91708972</v>
      </c>
      <c r="E430" s="6" t="n">
        <v>339173.729277993</v>
      </c>
      <c r="F430" s="6" t="n">
        <v>2279773.450368</v>
      </c>
      <c r="G430" s="6" t="n">
        <v>131497.404972436</v>
      </c>
      <c r="H430" s="6" t="n">
        <v>2120292.99068141</v>
      </c>
      <c r="I430" s="112" t="n">
        <v>0.687906611977229</v>
      </c>
      <c r="J430" s="112" t="n">
        <v>1</v>
      </c>
      <c r="K430" s="112" t="str">
        <f aca="false">IF(C430=3,"03/",IF(C430=6,"06/",IF(C430=9,"09/",IF(C430=12,"12/"))))</f>
        <v>12/</v>
      </c>
    </row>
    <row r="431" customFormat="false" ht="12.8" hidden="false" customHeight="false" outlineLevel="0" collapsed="false">
      <c r="A431" s="6" t="n">
        <v>18</v>
      </c>
      <c r="B431" s="6" t="n">
        <v>2015</v>
      </c>
      <c r="C431" s="6" t="n">
        <v>12</v>
      </c>
      <c r="D431" s="6" t="n">
        <v>2211609.18558835</v>
      </c>
      <c r="E431" s="6" t="n">
        <v>332775.652879815</v>
      </c>
      <c r="F431" s="6" t="n">
        <v>1604789.41727555</v>
      </c>
      <c r="G431" s="6" t="n">
        <v>113100.919257451</v>
      </c>
      <c r="H431" s="6" t="n">
        <v>2191867.82595139</v>
      </c>
      <c r="I431" s="112" t="n">
        <v>0.826797234824873</v>
      </c>
      <c r="J431" s="112" t="n">
        <v>1</v>
      </c>
      <c r="K431" s="112" t="str">
        <f aca="false">IF(C431=3,"03/",IF(C431=6,"06/",IF(C431=9,"09/",IF(C431=12,"12/"))))</f>
        <v>12/</v>
      </c>
    </row>
    <row r="432" customFormat="false" ht="12.8" hidden="false" customHeight="false" outlineLevel="0" collapsed="false">
      <c r="A432" s="6" t="n">
        <v>19</v>
      </c>
      <c r="B432" s="6" t="n">
        <v>2015</v>
      </c>
      <c r="C432" s="6" t="n">
        <v>12</v>
      </c>
      <c r="D432" s="6" t="n">
        <v>6835799.36199832</v>
      </c>
      <c r="E432" s="6" t="n">
        <v>1895909.95767354</v>
      </c>
      <c r="F432" s="6" t="n">
        <v>12296197.1565198</v>
      </c>
      <c r="G432" s="6" t="n">
        <v>490195.378632458</v>
      </c>
      <c r="H432" s="6" t="n">
        <v>8343468.78343797</v>
      </c>
      <c r="I432" s="112" t="n">
        <v>0.726153142774499</v>
      </c>
      <c r="J432" s="112" t="n">
        <v>1</v>
      </c>
      <c r="K432" s="112" t="str">
        <f aca="false">IF(C432=3,"03/",IF(C432=6,"06/",IF(C432=9,"09/",IF(C432=12,"12/"))))</f>
        <v>12/</v>
      </c>
    </row>
    <row r="433" customFormat="false" ht="12.8" hidden="false" customHeight="false" outlineLevel="0" collapsed="false">
      <c r="A433" s="6" t="n">
        <v>21</v>
      </c>
      <c r="B433" s="6" t="n">
        <v>2015</v>
      </c>
      <c r="C433" s="6" t="n">
        <v>12</v>
      </c>
      <c r="D433" s="6" t="n">
        <v>6535789.50273415</v>
      </c>
      <c r="E433" s="6" t="n">
        <v>802706.113946278</v>
      </c>
      <c r="F433" s="6" t="n">
        <v>8095297.36244122</v>
      </c>
      <c r="G433" s="6" t="n">
        <v>882108.264321181</v>
      </c>
      <c r="H433" s="6" t="n">
        <v>7651141.58378161</v>
      </c>
      <c r="I433" s="112" t="n">
        <v>0.505033154850991</v>
      </c>
      <c r="J433" s="112" t="n">
        <v>1</v>
      </c>
      <c r="K433" s="112" t="str">
        <f aca="false">IF(C433=3,"03/",IF(C433=6,"06/",IF(C433=9,"09/",IF(C433=12,"12/"))))</f>
        <v>12/</v>
      </c>
    </row>
    <row r="434" customFormat="false" ht="12.8" hidden="false" customHeight="false" outlineLevel="0" collapsed="false">
      <c r="A434" s="6" t="n">
        <v>22</v>
      </c>
      <c r="B434" s="6" t="n">
        <v>2015</v>
      </c>
      <c r="C434" s="6" t="n">
        <v>12</v>
      </c>
      <c r="D434" s="6" t="n">
        <v>402970.875787028</v>
      </c>
      <c r="E434" s="6" t="n">
        <v>182560.431615096</v>
      </c>
      <c r="F434" s="6" t="n">
        <v>193042.756123183</v>
      </c>
      <c r="G434" s="6" t="n">
        <v>43772.9167113641</v>
      </c>
      <c r="H434" s="6" t="n">
        <v>300970.129020269</v>
      </c>
      <c r="I434" s="112" t="n">
        <v>0.311230691202727</v>
      </c>
      <c r="J434" s="112" t="n">
        <v>0.43510014487705</v>
      </c>
      <c r="K434" s="112" t="str">
        <f aca="false">IF(C434=3,"03/",IF(C434=6,"06/",IF(C434=9,"09/",IF(C434=12,"12/"))))</f>
        <v>12/</v>
      </c>
    </row>
    <row r="435" customFormat="false" ht="12.8" hidden="false" customHeight="false" outlineLevel="0" collapsed="false">
      <c r="A435" s="6" t="n">
        <v>23</v>
      </c>
      <c r="B435" s="6" t="n">
        <v>2015</v>
      </c>
      <c r="C435" s="6" t="n">
        <v>12</v>
      </c>
      <c r="D435" s="6" t="n">
        <v>1786303.97369118</v>
      </c>
      <c r="E435" s="6" t="n">
        <v>875960.800960124</v>
      </c>
      <c r="F435" s="6" t="n">
        <v>692417.767734139</v>
      </c>
      <c r="G435" s="6" t="n">
        <v>154909.873405636</v>
      </c>
      <c r="H435" s="6" t="n">
        <v>2062950.99086614</v>
      </c>
      <c r="I435" s="112" t="n">
        <v>0.594748341162087</v>
      </c>
      <c r="J435" s="112" t="n">
        <v>1</v>
      </c>
      <c r="K435" s="112" t="str">
        <f aca="false">IF(C435=3,"03/",IF(C435=6,"06/",IF(C435=9,"09/",IF(C435=12,"12/"))))</f>
        <v>12/</v>
      </c>
    </row>
    <row r="436" customFormat="false" ht="12.8" hidden="false" customHeight="false" outlineLevel="0" collapsed="false">
      <c r="A436" s="6" t="n">
        <v>1</v>
      </c>
      <c r="B436" s="6" t="n">
        <v>2016</v>
      </c>
      <c r="C436" s="6" t="n">
        <v>3</v>
      </c>
      <c r="D436" s="6" t="n">
        <v>280793.057335629</v>
      </c>
      <c r="E436" s="6" t="n">
        <v>61899.5532344955</v>
      </c>
      <c r="F436" s="6" t="n">
        <v>641357.954926566</v>
      </c>
      <c r="G436" s="6" t="n">
        <v>44756.2785300981</v>
      </c>
      <c r="H436" s="6" t="n">
        <v>372498.696223313</v>
      </c>
      <c r="I436" s="112" t="n">
        <v>0.788060331691574</v>
      </c>
      <c r="J436" s="112" t="n">
        <v>0.801395369771894</v>
      </c>
      <c r="K436" s="112" t="str">
        <f aca="false">IF(C436=3,"03/",IF(C436=6,"06/",IF(C436=9,"09/",IF(C436=12,"12/"))))</f>
        <v>03/</v>
      </c>
    </row>
    <row r="437" customFormat="false" ht="12.8" hidden="false" customHeight="false" outlineLevel="0" collapsed="false">
      <c r="A437" s="6" t="n">
        <v>2</v>
      </c>
      <c r="B437" s="6" t="n">
        <v>2016</v>
      </c>
      <c r="C437" s="6" t="n">
        <v>3</v>
      </c>
      <c r="D437" s="6" t="n">
        <v>3727.27192620995</v>
      </c>
      <c r="E437" s="6" t="n">
        <v>2836.25687281497</v>
      </c>
      <c r="F437" s="6" t="n">
        <v>9954.70549478195</v>
      </c>
      <c r="G437" s="6" t="n">
        <v>4131.06979301311</v>
      </c>
      <c r="H437" s="6" t="n">
        <v>6414.82479418424</v>
      </c>
      <c r="I437" s="112" t="n">
        <v>0.653787735218113</v>
      </c>
      <c r="J437" s="112" t="n">
        <v>1</v>
      </c>
      <c r="K437" s="112" t="str">
        <f aca="false">IF(C437=3,"03/",IF(C437=6,"06/",IF(C437=9,"09/",IF(C437=12,"12/"))))</f>
        <v>03/</v>
      </c>
    </row>
    <row r="438" customFormat="false" ht="12.8" hidden="false" customHeight="false" outlineLevel="0" collapsed="false">
      <c r="A438" s="6" t="n">
        <v>3</v>
      </c>
      <c r="B438" s="6" t="n">
        <v>2016</v>
      </c>
      <c r="C438" s="6" t="n">
        <v>3</v>
      </c>
      <c r="D438" s="6" t="n">
        <v>3830.03485638441</v>
      </c>
      <c r="E438" s="6" t="n">
        <v>1154.57174490123</v>
      </c>
      <c r="F438" s="6" t="n">
        <v>8571.63735219869</v>
      </c>
      <c r="G438" s="6" t="n">
        <v>7485.9772192968</v>
      </c>
      <c r="H438" s="6" t="n">
        <v>11461.0891535746</v>
      </c>
      <c r="I438" s="112" t="n">
        <v>1</v>
      </c>
      <c r="J438" s="112" t="n">
        <v>1</v>
      </c>
      <c r="K438" s="112" t="str">
        <f aca="false">IF(C438=3,"03/",IF(C438=6,"06/",IF(C438=9,"09/",IF(C438=12,"12/"))))</f>
        <v>03/</v>
      </c>
    </row>
    <row r="439" customFormat="false" ht="12.8" hidden="false" customHeight="false" outlineLevel="0" collapsed="false">
      <c r="A439" s="6" t="n">
        <v>4</v>
      </c>
      <c r="B439" s="6" t="n">
        <v>2016</v>
      </c>
      <c r="C439" s="6" t="n">
        <v>3</v>
      </c>
      <c r="D439" s="6" t="n">
        <v>268760.122700025</v>
      </c>
      <c r="E439" s="6" t="n">
        <v>75847.5052982919</v>
      </c>
      <c r="F439" s="6" t="n">
        <v>349251.303466553</v>
      </c>
      <c r="G439" s="6" t="n">
        <v>25464.6540972301</v>
      </c>
      <c r="H439" s="6" t="n">
        <v>284941.05278773</v>
      </c>
      <c r="I439" s="112" t="n">
        <v>0.770454930417967</v>
      </c>
      <c r="J439" s="112" t="n">
        <v>0.774157397642404</v>
      </c>
      <c r="K439" s="112" t="str">
        <f aca="false">IF(C439=3,"03/",IF(C439=6,"06/",IF(C439=9,"09/",IF(C439=12,"12/"))))</f>
        <v>03/</v>
      </c>
    </row>
    <row r="440" customFormat="false" ht="12.8" hidden="false" customHeight="false" outlineLevel="0" collapsed="false">
      <c r="A440" s="6" t="n">
        <v>5</v>
      </c>
      <c r="B440" s="6" t="n">
        <v>2016</v>
      </c>
      <c r="C440" s="6" t="n">
        <v>3</v>
      </c>
      <c r="D440" s="6" t="n">
        <v>5915.5178511013</v>
      </c>
      <c r="E440" s="6" t="n">
        <v>2746.79267478074</v>
      </c>
      <c r="F440" s="6" t="n">
        <v>91826.5364525952</v>
      </c>
      <c r="G440" s="6" t="n">
        <v>3115.53024775967</v>
      </c>
      <c r="H440" s="6" t="n">
        <v>3160.26234677678</v>
      </c>
      <c r="I440" s="112" t="n">
        <v>0.161359433942427</v>
      </c>
      <c r="J440" s="112" t="n">
        <v>1</v>
      </c>
      <c r="K440" s="112" t="str">
        <f aca="false">IF(C440=3,"03/",IF(C440=6,"06/",IF(C440=9,"09/",IF(C440=12,"12/"))))</f>
        <v>03/</v>
      </c>
    </row>
    <row r="441" customFormat="false" ht="12.8" hidden="false" customHeight="false" outlineLevel="0" collapsed="false">
      <c r="A441" s="6" t="n">
        <v>7</v>
      </c>
      <c r="B441" s="6" t="n">
        <v>2016</v>
      </c>
      <c r="C441" s="6" t="n">
        <v>3</v>
      </c>
      <c r="D441" s="6" t="n">
        <v>327961.242285704</v>
      </c>
      <c r="E441" s="6" t="n">
        <v>80535.9128655453</v>
      </c>
      <c r="F441" s="6" t="n">
        <v>2824620.48219227</v>
      </c>
      <c r="G441" s="6" t="n">
        <v>99375.3804056457</v>
      </c>
      <c r="H441" s="6" t="n">
        <v>932017.462534592</v>
      </c>
      <c r="I441" s="112" t="n">
        <v>1</v>
      </c>
      <c r="J441" s="112" t="n">
        <v>1</v>
      </c>
      <c r="K441" s="112" t="str">
        <f aca="false">IF(C441=3,"03/",IF(C441=6,"06/",IF(C441=9,"09/",IF(C441=12,"12/"))))</f>
        <v>03/</v>
      </c>
    </row>
    <row r="442" customFormat="false" ht="12.8" hidden="false" customHeight="false" outlineLevel="0" collapsed="false">
      <c r="A442" s="6" t="n">
        <v>8</v>
      </c>
      <c r="B442" s="6" t="n">
        <v>2016</v>
      </c>
      <c r="C442" s="6" t="n">
        <v>3</v>
      </c>
      <c r="D442" s="6" t="n">
        <v>652976.210914525</v>
      </c>
      <c r="E442" s="6" t="n">
        <v>220468.799371926</v>
      </c>
      <c r="F442" s="6" t="n">
        <v>4589445.65651974</v>
      </c>
      <c r="G442" s="6" t="n">
        <v>674719.63796379</v>
      </c>
      <c r="H442" s="6" t="n">
        <v>2855541.24339394</v>
      </c>
      <c r="I442" s="112" t="n">
        <v>1</v>
      </c>
      <c r="J442" s="112" t="n">
        <v>1</v>
      </c>
      <c r="K442" s="112" t="str">
        <f aca="false">IF(C442=3,"03/",IF(C442=6,"06/",IF(C442=9,"09/",IF(C442=12,"12/"))))</f>
        <v>03/</v>
      </c>
    </row>
    <row r="443" customFormat="false" ht="12.8" hidden="false" customHeight="false" outlineLevel="0" collapsed="false">
      <c r="A443" s="6" t="n">
        <v>9</v>
      </c>
      <c r="B443" s="6" t="n">
        <v>2016</v>
      </c>
      <c r="C443" s="6" t="n">
        <v>3</v>
      </c>
      <c r="D443" s="6" t="n">
        <v>576657.205113079</v>
      </c>
      <c r="E443" s="6" t="n">
        <v>221089.00387992</v>
      </c>
      <c r="F443" s="6" t="n">
        <v>2086945.85525231</v>
      </c>
      <c r="G443" s="6" t="n">
        <v>258686.93759163</v>
      </c>
      <c r="H443" s="6" t="n">
        <v>830783.886556262</v>
      </c>
      <c r="I443" s="112" t="n">
        <v>0.566501206645175</v>
      </c>
      <c r="J443" s="112" t="n">
        <v>0.570074547889596</v>
      </c>
      <c r="K443" s="112" t="str">
        <f aca="false">IF(C443=3,"03/",IF(C443=6,"06/",IF(C443=9,"09/",IF(C443=12,"12/"))))</f>
        <v>03/</v>
      </c>
    </row>
    <row r="444" customFormat="false" ht="12.8" hidden="false" customHeight="false" outlineLevel="0" collapsed="false">
      <c r="A444" s="6" t="n">
        <v>10</v>
      </c>
      <c r="B444" s="6" t="n">
        <v>2016</v>
      </c>
      <c r="C444" s="6" t="n">
        <v>3</v>
      </c>
      <c r="D444" s="6" t="n">
        <v>91485.6053195458</v>
      </c>
      <c r="E444" s="6" t="n">
        <v>22652.5767373973</v>
      </c>
      <c r="F444" s="6" t="n">
        <v>148101.934967425</v>
      </c>
      <c r="G444" s="6" t="n">
        <v>19922.7097217041</v>
      </c>
      <c r="H444" s="6" t="n">
        <v>126155.400009109</v>
      </c>
      <c r="I444" s="112" t="n">
        <v>0.86245895903913</v>
      </c>
      <c r="J444" s="112" t="n">
        <v>0.863801104142349</v>
      </c>
      <c r="K444" s="112" t="str">
        <f aca="false">IF(C444=3,"03/",IF(C444=6,"06/",IF(C444=9,"09/",IF(C444=12,"12/"))))</f>
        <v>03/</v>
      </c>
    </row>
    <row r="445" customFormat="false" ht="12.8" hidden="false" customHeight="false" outlineLevel="0" collapsed="false">
      <c r="A445" s="6" t="n">
        <v>11</v>
      </c>
      <c r="B445" s="6" t="n">
        <v>2016</v>
      </c>
      <c r="C445" s="6" t="n">
        <v>3</v>
      </c>
      <c r="D445" s="6" t="n">
        <v>374986.768109184</v>
      </c>
      <c r="E445" s="6" t="n">
        <v>47490.9814483877</v>
      </c>
      <c r="F445" s="6" t="n">
        <v>517341.232840735</v>
      </c>
      <c r="G445" s="6" t="n">
        <v>46070.435060682</v>
      </c>
      <c r="H445" s="6" t="n">
        <v>410958.62957284</v>
      </c>
      <c r="I445" s="112" t="n">
        <v>0.864050877891879</v>
      </c>
      <c r="J445" s="112" t="n">
        <v>0.872007260069548</v>
      </c>
      <c r="K445" s="112" t="str">
        <f aca="false">IF(C445=3,"03/",IF(C445=6,"06/",IF(C445=9,"09/",IF(C445=12,"12/"))))</f>
        <v>03/</v>
      </c>
    </row>
    <row r="446" customFormat="false" ht="12.8" hidden="false" customHeight="false" outlineLevel="0" collapsed="false">
      <c r="A446" s="6" t="n">
        <v>12</v>
      </c>
      <c r="B446" s="6" t="n">
        <v>2016</v>
      </c>
      <c r="C446" s="6" t="n">
        <v>3</v>
      </c>
      <c r="D446" s="6" t="n">
        <v>225603.318953701</v>
      </c>
      <c r="E446" s="6" t="n">
        <v>93491.2959214213</v>
      </c>
      <c r="F446" s="6" t="n">
        <v>295153.270095773</v>
      </c>
      <c r="G446" s="6" t="n">
        <v>22184.7031611913</v>
      </c>
      <c r="H446" s="6" t="n">
        <v>270690.856811656</v>
      </c>
      <c r="I446" s="112" t="n">
        <v>0.867676144396952</v>
      </c>
      <c r="J446" s="112" t="n">
        <v>0.871643278956696</v>
      </c>
      <c r="K446" s="112" t="str">
        <f aca="false">IF(C446=3,"03/",IF(C446=6,"06/",IF(C446=9,"09/",IF(C446=12,"12/"))))</f>
        <v>03/</v>
      </c>
    </row>
    <row r="447" customFormat="false" ht="12.8" hidden="false" customHeight="false" outlineLevel="0" collapsed="false">
      <c r="A447" s="6" t="n">
        <v>13</v>
      </c>
      <c r="B447" s="6" t="n">
        <v>2016</v>
      </c>
      <c r="C447" s="6" t="n">
        <v>3</v>
      </c>
      <c r="D447" s="6" t="n">
        <v>1029845.35410938</v>
      </c>
      <c r="E447" s="6" t="n">
        <v>354906.891553096</v>
      </c>
      <c r="F447" s="6" t="n">
        <v>2646608.48966584</v>
      </c>
      <c r="G447" s="6" t="n">
        <v>238686.853428383</v>
      </c>
      <c r="H447" s="6" t="n">
        <v>1394924.56677409</v>
      </c>
      <c r="I447" s="112" t="n">
        <v>0.715794196558286</v>
      </c>
      <c r="J447" s="112" t="n">
        <v>0.717065489980725</v>
      </c>
      <c r="K447" s="112" t="str">
        <f aca="false">IF(C447=3,"03/",IF(C447=6,"06/",IF(C447=9,"09/",IF(C447=12,"12/"))))</f>
        <v>03/</v>
      </c>
    </row>
    <row r="448" customFormat="false" ht="12.8" hidden="false" customHeight="false" outlineLevel="0" collapsed="false">
      <c r="A448" s="6" t="n">
        <v>14</v>
      </c>
      <c r="B448" s="6" t="n">
        <v>2016</v>
      </c>
      <c r="C448" s="6" t="n">
        <v>3</v>
      </c>
      <c r="D448" s="6" t="n">
        <v>6125574.95218308</v>
      </c>
      <c r="E448" s="6" t="n">
        <v>1198634.07140874</v>
      </c>
      <c r="F448" s="6" t="n">
        <v>12412147.9825827</v>
      </c>
      <c r="G448" s="6" t="n">
        <v>1155723.89869484</v>
      </c>
      <c r="H448" s="6" t="n">
        <v>7997364.24706566</v>
      </c>
      <c r="I448" s="112" t="n">
        <v>0.75919627309589</v>
      </c>
      <c r="J448" s="112" t="n">
        <v>1</v>
      </c>
      <c r="K448" s="112" t="str">
        <f aca="false">IF(C448=3,"03/",IF(C448=6,"06/",IF(C448=9,"09/",IF(C448=12,"12/"))))</f>
        <v>03/</v>
      </c>
    </row>
    <row r="449" customFormat="false" ht="12.8" hidden="false" customHeight="false" outlineLevel="0" collapsed="false">
      <c r="A449" s="6" t="n">
        <v>15</v>
      </c>
      <c r="B449" s="6" t="n">
        <v>2016</v>
      </c>
      <c r="C449" s="6" t="n">
        <v>3</v>
      </c>
      <c r="D449" s="6" t="n">
        <v>27655.3179734196</v>
      </c>
      <c r="E449" s="6" t="n">
        <v>6607.05192239293</v>
      </c>
      <c r="F449" s="6" t="n">
        <v>29506.2596922089</v>
      </c>
      <c r="G449" s="6" t="n">
        <v>5719.66379594528</v>
      </c>
      <c r="H449" s="6" t="n">
        <v>37466.1553659573</v>
      </c>
      <c r="I449" s="112" t="n">
        <v>0.994029834074157</v>
      </c>
      <c r="J449" s="112" t="n">
        <v>1</v>
      </c>
      <c r="K449" s="112" t="str">
        <f aca="false">IF(C449=3,"03/",IF(C449=6,"06/",IF(C449=9,"09/",IF(C449=12,"12/"))))</f>
        <v>03/</v>
      </c>
    </row>
    <row r="450" customFormat="false" ht="12.8" hidden="false" customHeight="false" outlineLevel="0" collapsed="false">
      <c r="A450" s="6" t="n">
        <v>16</v>
      </c>
      <c r="B450" s="6" t="n">
        <v>2016</v>
      </c>
      <c r="C450" s="6" t="n">
        <v>3</v>
      </c>
      <c r="D450" s="6" t="n">
        <v>6509128.52174186</v>
      </c>
      <c r="E450" s="6" t="n">
        <v>1395838.55236482</v>
      </c>
      <c r="F450" s="6" t="n">
        <v>13895159.7241266</v>
      </c>
      <c r="G450" s="6" t="n">
        <v>824616.901770146</v>
      </c>
      <c r="H450" s="6" t="n">
        <v>8269100.8678138</v>
      </c>
      <c r="I450" s="112" t="n">
        <v>0.8008268243138</v>
      </c>
      <c r="J450" s="112" t="n">
        <v>1</v>
      </c>
      <c r="K450" s="112" t="str">
        <f aca="false">IF(C450=3,"03/",IF(C450=6,"06/",IF(C450=9,"09/",IF(C450=12,"12/"))))</f>
        <v>03/</v>
      </c>
    </row>
    <row r="451" customFormat="false" ht="12.8" hidden="false" customHeight="false" outlineLevel="0" collapsed="false">
      <c r="A451" s="6" t="n">
        <v>17</v>
      </c>
      <c r="B451" s="6" t="n">
        <v>2016</v>
      </c>
      <c r="C451" s="6" t="n">
        <v>3</v>
      </c>
      <c r="D451" s="6" t="n">
        <v>1272147.0447286</v>
      </c>
      <c r="E451" s="6" t="n">
        <v>218324.076570402</v>
      </c>
      <c r="F451" s="6" t="n">
        <v>2224470.46226566</v>
      </c>
      <c r="G451" s="6" t="n">
        <v>130198.214579737</v>
      </c>
      <c r="H451" s="6" t="n">
        <v>1749357.53987274</v>
      </c>
      <c r="I451" s="112" t="n">
        <v>0.929996464432877</v>
      </c>
      <c r="J451" s="112" t="n">
        <v>0.930229855072436</v>
      </c>
      <c r="K451" s="112" t="str">
        <f aca="false">IF(C451=3,"03/",IF(C451=6,"06/",IF(C451=9,"09/",IF(C451=12,"12/"))))</f>
        <v>03/</v>
      </c>
    </row>
    <row r="452" customFormat="false" ht="12.8" hidden="false" customHeight="false" outlineLevel="0" collapsed="false">
      <c r="A452" s="6" t="n">
        <v>18</v>
      </c>
      <c r="B452" s="6" t="n">
        <v>2016</v>
      </c>
      <c r="C452" s="6" t="n">
        <v>3</v>
      </c>
      <c r="D452" s="6" t="n">
        <v>1599352.67723361</v>
      </c>
      <c r="E452" s="6" t="n">
        <v>213529.279146027</v>
      </c>
      <c r="F452" s="6" t="n">
        <v>1615357.09687655</v>
      </c>
      <c r="G452" s="6" t="n">
        <v>43209.9986748848</v>
      </c>
      <c r="H452" s="6" t="n">
        <v>1925975.58347575</v>
      </c>
      <c r="I452" s="112" t="n">
        <v>1</v>
      </c>
      <c r="J452" s="112" t="n">
        <v>1</v>
      </c>
      <c r="K452" s="112" t="str">
        <f aca="false">IF(C452=3,"03/",IF(C452=6,"06/",IF(C452=9,"09/",IF(C452=12,"12/"))))</f>
        <v>03/</v>
      </c>
    </row>
    <row r="453" customFormat="false" ht="12.8" hidden="false" customHeight="false" outlineLevel="0" collapsed="false">
      <c r="A453" s="6" t="n">
        <v>19</v>
      </c>
      <c r="B453" s="6" t="n">
        <v>2016</v>
      </c>
      <c r="C453" s="6" t="n">
        <v>3</v>
      </c>
      <c r="D453" s="6" t="n">
        <v>4663005.77988991</v>
      </c>
      <c r="E453" s="6" t="n">
        <v>942126.91691246</v>
      </c>
      <c r="F453" s="6" t="n">
        <v>11829744.5162093</v>
      </c>
      <c r="G453" s="6" t="n">
        <v>390053.022648409</v>
      </c>
      <c r="H453" s="6" t="n">
        <v>6065759.67296765</v>
      </c>
      <c r="I453" s="112" t="n">
        <v>0.846903312270887</v>
      </c>
      <c r="J453" s="112" t="n">
        <v>1</v>
      </c>
      <c r="K453" s="112" t="str">
        <f aca="false">IF(C453=3,"03/",IF(C453=6,"06/",IF(C453=9,"09/",IF(C453=12,"12/"))))</f>
        <v>03/</v>
      </c>
    </row>
    <row r="454" customFormat="false" ht="12.8" hidden="false" customHeight="false" outlineLevel="0" collapsed="false">
      <c r="A454" s="6" t="n">
        <v>21</v>
      </c>
      <c r="B454" s="6" t="n">
        <v>2016</v>
      </c>
      <c r="C454" s="6" t="n">
        <v>3</v>
      </c>
      <c r="D454" s="6" t="n">
        <v>5904637.0702593</v>
      </c>
      <c r="E454" s="6" t="n">
        <v>771326.464132971</v>
      </c>
      <c r="F454" s="6" t="n">
        <v>7898237.91564373</v>
      </c>
      <c r="G454" s="6" t="n">
        <v>800341.879711641</v>
      </c>
      <c r="H454" s="6" t="n">
        <v>6954027.93368785</v>
      </c>
      <c r="I454" s="112" t="n">
        <v>0.915083408667864</v>
      </c>
      <c r="J454" s="112" t="n">
        <v>1</v>
      </c>
      <c r="K454" s="112" t="str">
        <f aca="false">IF(C454=3,"03/",IF(C454=6,"06/",IF(C454=9,"09/",IF(C454=12,"12/"))))</f>
        <v>03/</v>
      </c>
    </row>
    <row r="455" customFormat="false" ht="12.8" hidden="false" customHeight="false" outlineLevel="0" collapsed="false">
      <c r="A455" s="6" t="n">
        <v>22</v>
      </c>
      <c r="B455" s="6" t="n">
        <v>2016</v>
      </c>
      <c r="C455" s="6" t="n">
        <v>3</v>
      </c>
      <c r="D455" s="6" t="n">
        <v>326408.917552246</v>
      </c>
      <c r="E455" s="6" t="n">
        <v>84274.0655725972</v>
      </c>
      <c r="F455" s="6" t="n">
        <v>179848.426537437</v>
      </c>
      <c r="G455" s="6" t="n">
        <v>49360.0578019137</v>
      </c>
      <c r="H455" s="6" t="n">
        <v>332918.04244706</v>
      </c>
      <c r="I455" s="112" t="n">
        <v>1</v>
      </c>
      <c r="J455" s="112" t="n">
        <v>1</v>
      </c>
      <c r="K455" s="112" t="str">
        <f aca="false">IF(C455=3,"03/",IF(C455=6,"06/",IF(C455=9,"09/",IF(C455=12,"12/"))))</f>
        <v>03/</v>
      </c>
    </row>
    <row r="456" customFormat="false" ht="12.8" hidden="false" customHeight="false" outlineLevel="0" collapsed="false">
      <c r="A456" s="6" t="n">
        <v>23</v>
      </c>
      <c r="B456" s="6" t="n">
        <v>2016</v>
      </c>
      <c r="C456" s="6" t="n">
        <v>3</v>
      </c>
      <c r="D456" s="6" t="n">
        <v>1251878.56797125</v>
      </c>
      <c r="E456" s="6" t="n">
        <v>591501.008132867</v>
      </c>
      <c r="F456" s="6" t="n">
        <v>697312.974894381</v>
      </c>
      <c r="G456" s="6" t="n">
        <v>156090.846056752</v>
      </c>
      <c r="H456" s="6" t="n">
        <v>1427211.47045926</v>
      </c>
      <c r="I456" s="112" t="n">
        <v>1</v>
      </c>
      <c r="J456" s="112" t="n">
        <v>1</v>
      </c>
      <c r="K456" s="112" t="str">
        <f aca="false">IF(C456=3,"03/",IF(C456=6,"06/",IF(C456=9,"09/",IF(C456=12,"12/"))))</f>
        <v>03/</v>
      </c>
    </row>
    <row r="457" customFormat="false" ht="12.8" hidden="false" customHeight="false" outlineLevel="0" collapsed="false">
      <c r="A457" s="6" t="n">
        <v>1</v>
      </c>
      <c r="B457" s="6" t="n">
        <v>2016</v>
      </c>
      <c r="C457" s="6" t="n">
        <v>6</v>
      </c>
      <c r="D457" s="6" t="n">
        <v>267961.300814862</v>
      </c>
      <c r="E457" s="6" t="n">
        <v>90708.6330178042</v>
      </c>
      <c r="F457" s="6" t="n">
        <v>622185.035900409</v>
      </c>
      <c r="G457" s="6" t="n">
        <v>54003.1355041681</v>
      </c>
      <c r="H457" s="6" t="n">
        <v>290117.43871907</v>
      </c>
      <c r="I457" s="112" t="n">
        <v>0.712085089816819</v>
      </c>
      <c r="J457" s="112" t="n">
        <v>0.72254089406356</v>
      </c>
      <c r="K457" s="112" t="str">
        <f aca="false">IF(C457=3,"03/",IF(C457=6,"06/",IF(C457=9,"09/",IF(C457=12,"12/"))))</f>
        <v>06/</v>
      </c>
    </row>
    <row r="458" customFormat="false" ht="12.8" hidden="false" customHeight="false" outlineLevel="0" collapsed="false">
      <c r="A458" s="6" t="n">
        <v>2</v>
      </c>
      <c r="B458" s="6" t="n">
        <v>2016</v>
      </c>
      <c r="C458" s="6" t="n">
        <v>6</v>
      </c>
      <c r="D458" s="6" t="n">
        <v>43298.7516151241</v>
      </c>
      <c r="E458" s="6" t="n">
        <v>1124.02565867861</v>
      </c>
      <c r="F458" s="6" t="n">
        <v>9336.7797313917</v>
      </c>
      <c r="G458" s="6" t="n">
        <v>6879.60736125706</v>
      </c>
      <c r="H458" s="6" t="n">
        <v>48123.982270403</v>
      </c>
      <c r="I458" s="112" t="n">
        <v>1</v>
      </c>
      <c r="J458" s="112" t="n">
        <v>1</v>
      </c>
      <c r="K458" s="112" t="str">
        <f aca="false">IF(C458=3,"03/",IF(C458=6,"06/",IF(C458=9,"09/",IF(C458=12,"12/"))))</f>
        <v>06/</v>
      </c>
    </row>
    <row r="459" customFormat="false" ht="12.8" hidden="false" customHeight="false" outlineLevel="0" collapsed="false">
      <c r="A459" s="6" t="n">
        <v>3</v>
      </c>
      <c r="B459" s="6" t="n">
        <v>2016</v>
      </c>
      <c r="C459" s="6" t="n">
        <v>6</v>
      </c>
      <c r="D459" s="6" t="n">
        <v>7398.84542980098</v>
      </c>
      <c r="E459" s="6" t="n">
        <v>1345.02858945475</v>
      </c>
      <c r="F459" s="6" t="n">
        <v>8213.94226051296</v>
      </c>
      <c r="G459" s="6" t="n">
        <v>4535.31283211022</v>
      </c>
      <c r="H459" s="6" t="n">
        <v>10330.1047320844</v>
      </c>
      <c r="I459" s="112" t="n">
        <v>1</v>
      </c>
      <c r="J459" s="112" t="n">
        <v>1</v>
      </c>
      <c r="K459" s="112" t="str">
        <f aca="false">IF(C459=3,"03/",IF(C459=6,"06/",IF(C459=9,"09/",IF(C459=12,"12/"))))</f>
        <v>06/</v>
      </c>
    </row>
    <row r="460" customFormat="false" ht="12.8" hidden="false" customHeight="false" outlineLevel="0" collapsed="false">
      <c r="A460" s="6" t="n">
        <v>4</v>
      </c>
      <c r="B460" s="6" t="n">
        <v>2016</v>
      </c>
      <c r="C460" s="6" t="n">
        <v>6</v>
      </c>
      <c r="D460" s="6" t="n">
        <v>263188.350422778</v>
      </c>
      <c r="E460" s="6" t="n">
        <v>138248.02689067</v>
      </c>
      <c r="F460" s="6" t="n">
        <v>337278.988871577</v>
      </c>
      <c r="G460" s="6" t="n">
        <v>20539.0143085819</v>
      </c>
      <c r="H460" s="6" t="n">
        <v>225578.641993439</v>
      </c>
      <c r="I460" s="112" t="n">
        <v>0.643745501612355</v>
      </c>
      <c r="J460" s="112" t="n">
        <v>0.670413465931488</v>
      </c>
      <c r="K460" s="112" t="str">
        <f aca="false">IF(C460=3,"03/",IF(C460=6,"06/",IF(C460=9,"09/",IF(C460=12,"12/"))))</f>
        <v>06/</v>
      </c>
    </row>
    <row r="461" customFormat="false" ht="12.8" hidden="false" customHeight="false" outlineLevel="0" collapsed="false">
      <c r="A461" s="6" t="n">
        <v>5</v>
      </c>
      <c r="B461" s="6" t="n">
        <v>2016</v>
      </c>
      <c r="C461" s="6" t="n">
        <v>6</v>
      </c>
      <c r="D461" s="6" t="n">
        <v>10002.1648993198</v>
      </c>
      <c r="E461" s="6" t="n">
        <v>5752.01713917883</v>
      </c>
      <c r="F461" s="6" t="n">
        <v>90013.5431548793</v>
      </c>
      <c r="G461" s="6" t="n">
        <v>3139.19216726099</v>
      </c>
      <c r="H461" s="6" t="n">
        <v>2720.95006170616</v>
      </c>
      <c r="I461" s="112" t="n">
        <v>0.147742842150777</v>
      </c>
      <c r="J461" s="112" t="n">
        <v>1</v>
      </c>
      <c r="K461" s="112" t="str">
        <f aca="false">IF(C461=3,"03/",IF(C461=6,"06/",IF(C461=9,"09/",IF(C461=12,"12/"))))</f>
        <v>06/</v>
      </c>
    </row>
    <row r="462" customFormat="false" ht="12.8" hidden="false" customHeight="false" outlineLevel="0" collapsed="false">
      <c r="A462" s="6" t="n">
        <v>6</v>
      </c>
      <c r="B462" s="6" t="n">
        <v>2016</v>
      </c>
      <c r="C462" s="6" t="n">
        <v>6</v>
      </c>
      <c r="D462" s="6" t="n">
        <v>9738.38720774833</v>
      </c>
      <c r="E462" s="6" t="n">
        <v>5675.97311998704</v>
      </c>
      <c r="F462" s="6" t="n">
        <v>167846.973173274</v>
      </c>
      <c r="G462" s="6" t="n">
        <v>15731.6064703011</v>
      </c>
      <c r="H462" s="6" t="n">
        <v>30071.8450269525</v>
      </c>
      <c r="I462" s="112" t="n">
        <v>1</v>
      </c>
      <c r="J462" s="112" t="n">
        <v>1</v>
      </c>
      <c r="K462" s="112" t="str">
        <f aca="false">IF(C462=3,"03/",IF(C462=6,"06/",IF(C462=9,"09/",IF(C462=12,"12/"))))</f>
        <v>06/</v>
      </c>
    </row>
    <row r="463" customFormat="false" ht="12.8" hidden="false" customHeight="false" outlineLevel="0" collapsed="false">
      <c r="A463" s="6" t="n">
        <v>7</v>
      </c>
      <c r="B463" s="6" t="n">
        <v>2016</v>
      </c>
      <c r="C463" s="6" t="n">
        <v>6</v>
      </c>
      <c r="D463" s="6" t="n">
        <v>593348.906185323</v>
      </c>
      <c r="E463" s="6" t="n">
        <v>37124.9278069908</v>
      </c>
      <c r="F463" s="6" t="n">
        <v>2766751.13682781</v>
      </c>
      <c r="G463" s="6" t="n">
        <v>83733.9706325574</v>
      </c>
      <c r="H463" s="6" t="n">
        <v>937534.830737554</v>
      </c>
      <c r="I463" s="112" t="n">
        <v>1</v>
      </c>
      <c r="J463" s="112" t="n">
        <v>1</v>
      </c>
      <c r="K463" s="112" t="str">
        <f aca="false">IF(C463=3,"03/",IF(C463=6,"06/",IF(C463=9,"09/",IF(C463=12,"12/"))))</f>
        <v>06/</v>
      </c>
    </row>
    <row r="464" customFormat="false" ht="12.8" hidden="false" customHeight="false" outlineLevel="0" collapsed="false">
      <c r="A464" s="6" t="n">
        <v>8</v>
      </c>
      <c r="B464" s="6" t="n">
        <v>2016</v>
      </c>
      <c r="C464" s="6" t="n">
        <v>6</v>
      </c>
      <c r="D464" s="6" t="n">
        <v>1064565.17660964</v>
      </c>
      <c r="E464" s="6" t="n">
        <v>205930.768534761</v>
      </c>
      <c r="F464" s="6" t="n">
        <v>5574955.76961755</v>
      </c>
      <c r="G464" s="6" t="n">
        <v>226036.09429639</v>
      </c>
      <c r="H464" s="6" t="n">
        <v>1856642.0568869</v>
      </c>
      <c r="I464" s="112" t="n">
        <v>1</v>
      </c>
      <c r="J464" s="112" t="n">
        <v>1</v>
      </c>
      <c r="K464" s="112" t="str">
        <f aca="false">IF(C464=3,"03/",IF(C464=6,"06/",IF(C464=9,"09/",IF(C464=12,"12/"))))</f>
        <v>06/</v>
      </c>
    </row>
    <row r="465" customFormat="false" ht="12.8" hidden="false" customHeight="false" outlineLevel="0" collapsed="false">
      <c r="A465" s="6" t="n">
        <v>9</v>
      </c>
      <c r="B465" s="6" t="n">
        <v>2016</v>
      </c>
      <c r="C465" s="6" t="n">
        <v>6</v>
      </c>
      <c r="D465" s="6" t="n">
        <v>393855.739150267</v>
      </c>
      <c r="E465" s="6" t="n">
        <v>118285.283665026</v>
      </c>
      <c r="F465" s="6" t="n">
        <v>2701933.11596921</v>
      </c>
      <c r="G465" s="6" t="n">
        <v>150626.567389734</v>
      </c>
      <c r="H465" s="6" t="n">
        <v>631925.799483757</v>
      </c>
      <c r="I465" s="112" t="n">
        <v>0.841362338550742</v>
      </c>
      <c r="J465" s="112" t="n">
        <v>0.907193272892248</v>
      </c>
      <c r="K465" s="112" t="str">
        <f aca="false">IF(C465=3,"03/",IF(C465=6,"06/",IF(C465=9,"09/",IF(C465=12,"12/"))))</f>
        <v>06/</v>
      </c>
    </row>
    <row r="466" customFormat="false" ht="12.8" hidden="false" customHeight="false" outlineLevel="0" collapsed="false">
      <c r="A466" s="6" t="n">
        <v>10</v>
      </c>
      <c r="B466" s="6" t="n">
        <v>2016</v>
      </c>
      <c r="C466" s="6" t="n">
        <v>6</v>
      </c>
      <c r="D466" s="6" t="n">
        <v>76093.9230793825</v>
      </c>
      <c r="E466" s="6" t="n">
        <v>23153.0274682997</v>
      </c>
      <c r="F466" s="6" t="n">
        <v>143958.457456854</v>
      </c>
      <c r="G466" s="6" t="n">
        <v>19740.5521070682</v>
      </c>
      <c r="H466" s="6" t="n">
        <v>98263.1310493884</v>
      </c>
      <c r="I466" s="112" t="n">
        <v>0.869818679910058</v>
      </c>
      <c r="J466" s="112" t="n">
        <v>0.881998626325614</v>
      </c>
      <c r="K466" s="112" t="str">
        <f aca="false">IF(C466=3,"03/",IF(C466=6,"06/",IF(C466=9,"09/",IF(C466=12,"12/"))))</f>
        <v>06/</v>
      </c>
    </row>
    <row r="467" customFormat="false" ht="12.8" hidden="false" customHeight="false" outlineLevel="0" collapsed="false">
      <c r="A467" s="6" t="n">
        <v>11</v>
      </c>
      <c r="B467" s="6" t="n">
        <v>2016</v>
      </c>
      <c r="C467" s="6" t="n">
        <v>6</v>
      </c>
      <c r="D467" s="6" t="n">
        <v>387203.075658785</v>
      </c>
      <c r="E467" s="6" t="n">
        <v>55613.1299729942</v>
      </c>
      <c r="F467" s="6" t="n">
        <v>518418.218962015</v>
      </c>
      <c r="G467" s="6" t="n">
        <v>53462.5100552265</v>
      </c>
      <c r="H467" s="6" t="n">
        <v>485746.619028943</v>
      </c>
      <c r="I467" s="112" t="n">
        <v>0.977891068073426</v>
      </c>
      <c r="J467" s="112" t="n">
        <v>1</v>
      </c>
      <c r="K467" s="112" t="str">
        <f aca="false">IF(C467=3,"03/",IF(C467=6,"06/",IF(C467=9,"09/",IF(C467=12,"12/"))))</f>
        <v>06/</v>
      </c>
    </row>
    <row r="468" customFormat="false" ht="12.8" hidden="false" customHeight="false" outlineLevel="0" collapsed="false">
      <c r="A468" s="6" t="n">
        <v>12</v>
      </c>
      <c r="B468" s="6" t="n">
        <v>2016</v>
      </c>
      <c r="C468" s="6" t="n">
        <v>6</v>
      </c>
      <c r="D468" s="6" t="n">
        <v>224073.208051002</v>
      </c>
      <c r="E468" s="6" t="n">
        <v>101370.242146053</v>
      </c>
      <c r="F468" s="6" t="n">
        <v>290270.714945253</v>
      </c>
      <c r="G468" s="6" t="n">
        <v>23623.5498370488</v>
      </c>
      <c r="H468" s="6" t="n">
        <v>322893.59917853</v>
      </c>
      <c r="I468" s="112" t="n">
        <v>1</v>
      </c>
      <c r="J468" s="112" t="n">
        <v>1</v>
      </c>
      <c r="K468" s="112" t="str">
        <f aca="false">IF(C468=3,"03/",IF(C468=6,"06/",IF(C468=9,"09/",IF(C468=12,"12/"))))</f>
        <v>06/</v>
      </c>
    </row>
    <row r="469" customFormat="false" ht="12.8" hidden="false" customHeight="false" outlineLevel="0" collapsed="false">
      <c r="A469" s="6" t="n">
        <v>13</v>
      </c>
      <c r="B469" s="6" t="n">
        <v>2016</v>
      </c>
      <c r="C469" s="6" t="n">
        <v>6</v>
      </c>
      <c r="D469" s="6" t="n">
        <v>1123304.42868409</v>
      </c>
      <c r="E469" s="6" t="n">
        <v>420680.26692017</v>
      </c>
      <c r="F469" s="6" t="n">
        <v>2621242.09429213</v>
      </c>
      <c r="G469" s="6" t="n">
        <v>231265.308803625</v>
      </c>
      <c r="H469" s="6" t="n">
        <v>1576478.06736735</v>
      </c>
      <c r="I469" s="112" t="n">
        <v>0.917328988890237</v>
      </c>
      <c r="J469" s="112" t="n">
        <v>0.990021354919475</v>
      </c>
      <c r="K469" s="112" t="str">
        <f aca="false">IF(C469=3,"03/",IF(C469=6,"06/",IF(C469=9,"09/",IF(C469=12,"12/"))))</f>
        <v>06/</v>
      </c>
    </row>
    <row r="470" customFormat="false" ht="12.8" hidden="false" customHeight="false" outlineLevel="0" collapsed="false">
      <c r="A470" s="6" t="n">
        <v>14</v>
      </c>
      <c r="B470" s="6" t="n">
        <v>2016</v>
      </c>
      <c r="C470" s="6" t="n">
        <v>6</v>
      </c>
      <c r="D470" s="6" t="n">
        <v>6492669.25147764</v>
      </c>
      <c r="E470" s="6" t="n">
        <v>1263960.9122451</v>
      </c>
      <c r="F470" s="6" t="n">
        <v>12560744.3454223</v>
      </c>
      <c r="G470" s="6" t="n">
        <v>1218884.63168137</v>
      </c>
      <c r="H470" s="6" t="n">
        <v>8691789.80704836</v>
      </c>
      <c r="I470" s="112" t="n">
        <v>0.948653730770395</v>
      </c>
      <c r="J470" s="112" t="n">
        <v>1</v>
      </c>
      <c r="K470" s="112" t="str">
        <f aca="false">IF(C470=3,"03/",IF(C470=6,"06/",IF(C470=9,"09/",IF(C470=12,"12/"))))</f>
        <v>06/</v>
      </c>
    </row>
    <row r="471" customFormat="false" ht="12.8" hidden="false" customHeight="false" outlineLevel="0" collapsed="false">
      <c r="A471" s="6" t="n">
        <v>15</v>
      </c>
      <c r="B471" s="6" t="n">
        <v>2016</v>
      </c>
      <c r="C471" s="6" t="n">
        <v>6</v>
      </c>
      <c r="D471" s="6" t="n">
        <v>26881.560784297</v>
      </c>
      <c r="E471" s="6" t="n">
        <v>5605.87003979461</v>
      </c>
      <c r="F471" s="6" t="n">
        <v>29320.9103374336</v>
      </c>
      <c r="G471" s="6" t="n">
        <v>7472.51307339303</v>
      </c>
      <c r="H471" s="6" t="n">
        <v>37557.4281661441</v>
      </c>
      <c r="I471" s="112" t="n">
        <v>1</v>
      </c>
      <c r="J471" s="112" t="n">
        <v>1</v>
      </c>
      <c r="K471" s="112" t="str">
        <f aca="false">IF(C471=3,"03/",IF(C471=6,"06/",IF(C471=9,"09/",IF(C471=12,"12/"))))</f>
        <v>06/</v>
      </c>
    </row>
    <row r="472" customFormat="false" ht="12.8" hidden="false" customHeight="false" outlineLevel="0" collapsed="false">
      <c r="A472" s="6" t="n">
        <v>16</v>
      </c>
      <c r="B472" s="6" t="n">
        <v>2016</v>
      </c>
      <c r="C472" s="6" t="n">
        <v>6</v>
      </c>
      <c r="D472" s="6" t="n">
        <v>6954463.19264897</v>
      </c>
      <c r="E472" s="6" t="n">
        <v>1409519.85866838</v>
      </c>
      <c r="F472" s="6" t="n">
        <v>13623887.2612355</v>
      </c>
      <c r="G472" s="6" t="n">
        <v>836511.539429064</v>
      </c>
      <c r="H472" s="6" t="n">
        <v>8344494.39502386</v>
      </c>
      <c r="I472" s="112" t="n">
        <v>0.876706108932392</v>
      </c>
      <c r="J472" s="112" t="n">
        <v>1</v>
      </c>
      <c r="K472" s="112" t="str">
        <f aca="false">IF(C472=3,"03/",IF(C472=6,"06/",IF(C472=9,"09/",IF(C472=12,"12/"))))</f>
        <v>06/</v>
      </c>
    </row>
    <row r="473" customFormat="false" ht="12.8" hidden="false" customHeight="false" outlineLevel="0" collapsed="false">
      <c r="A473" s="6" t="n">
        <v>17</v>
      </c>
      <c r="B473" s="6" t="n">
        <v>2016</v>
      </c>
      <c r="C473" s="6" t="n">
        <v>6</v>
      </c>
      <c r="D473" s="6" t="n">
        <v>1328199.09745737</v>
      </c>
      <c r="E473" s="6" t="n">
        <v>148490.205725564</v>
      </c>
      <c r="F473" s="6" t="n">
        <v>2159363.79178701</v>
      </c>
      <c r="G473" s="6" t="n">
        <v>143730.325399278</v>
      </c>
      <c r="H473" s="6" t="n">
        <v>1674345.53187938</v>
      </c>
      <c r="I473" s="112" t="n">
        <v>0.994069099309077</v>
      </c>
      <c r="J473" s="112" t="n">
        <v>1</v>
      </c>
      <c r="K473" s="112" t="str">
        <f aca="false">IF(C473=3,"03/",IF(C473=6,"06/",IF(C473=9,"09/",IF(C473=12,"12/"))))</f>
        <v>06/</v>
      </c>
    </row>
    <row r="474" customFormat="false" ht="12.8" hidden="false" customHeight="false" outlineLevel="0" collapsed="false">
      <c r="A474" s="6" t="n">
        <v>18</v>
      </c>
      <c r="B474" s="6" t="n">
        <v>2016</v>
      </c>
      <c r="C474" s="6" t="n">
        <v>6</v>
      </c>
      <c r="D474" s="6" t="n">
        <v>1569853.92038307</v>
      </c>
      <c r="E474" s="6" t="n">
        <v>195363.026242702</v>
      </c>
      <c r="F474" s="6" t="n">
        <v>1611735.16395295</v>
      </c>
      <c r="G474" s="6" t="n">
        <v>51761.0251258102</v>
      </c>
      <c r="H474" s="6" t="n">
        <v>1807050.66268365</v>
      </c>
      <c r="I474" s="112" t="n">
        <v>1</v>
      </c>
      <c r="J474" s="112" t="n">
        <v>1</v>
      </c>
      <c r="K474" s="112" t="str">
        <f aca="false">IF(C474=3,"03/",IF(C474=6,"06/",IF(C474=9,"09/",IF(C474=12,"12/"))))</f>
        <v>06/</v>
      </c>
    </row>
    <row r="475" customFormat="false" ht="12.8" hidden="false" customHeight="false" outlineLevel="0" collapsed="false">
      <c r="A475" s="6" t="n">
        <v>19</v>
      </c>
      <c r="B475" s="6" t="n">
        <v>2016</v>
      </c>
      <c r="C475" s="6" t="n">
        <v>6</v>
      </c>
      <c r="D475" s="6" t="n">
        <v>4219959.47270968</v>
      </c>
      <c r="E475" s="6" t="n">
        <v>867539.875634913</v>
      </c>
      <c r="F475" s="6" t="n">
        <v>13270325.3467545</v>
      </c>
      <c r="G475" s="6" t="n">
        <v>409308.121487598</v>
      </c>
      <c r="H475" s="6" t="n">
        <v>5572429.68235502</v>
      </c>
      <c r="I475" s="112" t="n">
        <v>0.939289114518398</v>
      </c>
      <c r="J475" s="112" t="n">
        <v>1</v>
      </c>
      <c r="K475" s="112" t="str">
        <f aca="false">IF(C475=3,"03/",IF(C475=6,"06/",IF(C475=9,"09/",IF(C475=12,"12/"))))</f>
        <v>06/</v>
      </c>
    </row>
    <row r="476" customFormat="false" ht="12.8" hidden="false" customHeight="false" outlineLevel="0" collapsed="false">
      <c r="A476" s="6" t="n">
        <v>21</v>
      </c>
      <c r="B476" s="6" t="n">
        <v>2016</v>
      </c>
      <c r="C476" s="6" t="n">
        <v>6</v>
      </c>
      <c r="D476" s="6" t="n">
        <v>6185705.68613199</v>
      </c>
      <c r="E476" s="6" t="n">
        <v>1072933.58328413</v>
      </c>
      <c r="F476" s="6" t="n">
        <v>8501483.70808191</v>
      </c>
      <c r="G476" s="6" t="n">
        <v>856683.403707485</v>
      </c>
      <c r="H476" s="6" t="n">
        <v>7186159.81362395</v>
      </c>
      <c r="I476" s="112" t="n">
        <v>0.890097172737896</v>
      </c>
      <c r="J476" s="112" t="n">
        <v>1</v>
      </c>
      <c r="K476" s="112" t="str">
        <f aca="false">IF(C476=3,"03/",IF(C476=6,"06/",IF(C476=9,"09/",IF(C476=12,"12/"))))</f>
        <v>06/</v>
      </c>
    </row>
    <row r="477" customFormat="false" ht="12.8" hidden="false" customHeight="false" outlineLevel="0" collapsed="false">
      <c r="A477" s="6" t="n">
        <v>22</v>
      </c>
      <c r="B477" s="6" t="n">
        <v>2016</v>
      </c>
      <c r="C477" s="6" t="n">
        <v>6</v>
      </c>
      <c r="D477" s="6" t="n">
        <v>346476.750630383</v>
      </c>
      <c r="E477" s="6" t="n">
        <v>140776.490528797</v>
      </c>
      <c r="F477" s="6" t="n">
        <v>171063.397547527</v>
      </c>
      <c r="G477" s="6" t="n">
        <v>51507.9411244376</v>
      </c>
      <c r="H477" s="6" t="n">
        <v>329959.752024367</v>
      </c>
      <c r="I477" s="112" t="n">
        <v>0.789216938108093</v>
      </c>
      <c r="J477" s="112" t="n">
        <v>0.79083832163253</v>
      </c>
      <c r="K477" s="112" t="str">
        <f aca="false">IF(C477=3,"03/",IF(C477=6,"06/",IF(C477=9,"09/",IF(C477=12,"12/"))))</f>
        <v>06/</v>
      </c>
    </row>
    <row r="478" customFormat="false" ht="12.8" hidden="false" customHeight="false" outlineLevel="0" collapsed="false">
      <c r="A478" s="6" t="n">
        <v>23</v>
      </c>
      <c r="B478" s="6" t="n">
        <v>2016</v>
      </c>
      <c r="C478" s="6" t="n">
        <v>6</v>
      </c>
      <c r="D478" s="6" t="n">
        <v>1428438.18481794</v>
      </c>
      <c r="E478" s="6" t="n">
        <v>659395.513228991</v>
      </c>
      <c r="F478" s="6" t="n">
        <v>681348.47101942</v>
      </c>
      <c r="G478" s="6" t="n">
        <v>154857.704145077</v>
      </c>
      <c r="H478" s="6" t="n">
        <v>1717015.73214838</v>
      </c>
      <c r="I478" s="112" t="n">
        <v>1</v>
      </c>
      <c r="J478" s="112" t="n">
        <v>1</v>
      </c>
      <c r="K478" s="112" t="str">
        <f aca="false">IF(C478=3,"03/",IF(C478=6,"06/",IF(C478=9,"09/",IF(C478=12,"12/"))))</f>
        <v>06/</v>
      </c>
    </row>
    <row r="479" customFormat="false" ht="12.8" hidden="false" customHeight="false" outlineLevel="0" collapsed="false">
      <c r="A479" s="6" t="n">
        <v>1</v>
      </c>
      <c r="B479" s="6" t="n">
        <v>2016</v>
      </c>
      <c r="C479" s="6" t="n">
        <v>9</v>
      </c>
      <c r="D479" s="6" t="n">
        <v>209058.808966508</v>
      </c>
      <c r="E479" s="6" t="n">
        <v>63184.6010214048</v>
      </c>
      <c r="F479" s="6" t="n">
        <v>670052.867799592</v>
      </c>
      <c r="G479" s="6" t="n">
        <v>47363.7564196408</v>
      </c>
      <c r="H479" s="6" t="n">
        <v>310162.166865308</v>
      </c>
      <c r="I479" s="112" t="n">
        <v>0.833705198455596</v>
      </c>
      <c r="J479" s="112" t="n">
        <v>0.870832299372954</v>
      </c>
      <c r="K479" s="112" t="str">
        <f aca="false">IF(C479=3,"03/",IF(C479=6,"06/",IF(C479=9,"09/",IF(C479=12,"12/"))))</f>
        <v>09/</v>
      </c>
    </row>
    <row r="480" customFormat="false" ht="12.8" hidden="false" customHeight="false" outlineLevel="0" collapsed="false">
      <c r="A480" s="6" t="n">
        <v>2</v>
      </c>
      <c r="B480" s="6" t="n">
        <v>2016</v>
      </c>
      <c r="C480" s="6" t="n">
        <v>9</v>
      </c>
      <c r="D480" s="6" t="n">
        <v>41116.0867772169</v>
      </c>
      <c r="E480" s="6" t="n">
        <v>5150.53510894352</v>
      </c>
      <c r="F480" s="6" t="n">
        <v>29007.6255861686</v>
      </c>
      <c r="G480" s="6" t="n">
        <v>4917.70269990908</v>
      </c>
      <c r="H480" s="6" t="n">
        <v>41745.204650113</v>
      </c>
      <c r="I480" s="112" t="n">
        <v>0.854523381525521</v>
      </c>
      <c r="J480" s="112" t="n">
        <v>1</v>
      </c>
      <c r="K480" s="112" t="str">
        <f aca="false">IF(C480=3,"03/",IF(C480=6,"06/",IF(C480=9,"09/",IF(C480=12,"12/"))))</f>
        <v>09/</v>
      </c>
    </row>
    <row r="481" customFormat="false" ht="12.8" hidden="false" customHeight="false" outlineLevel="0" collapsed="false">
      <c r="A481" s="6" t="n">
        <v>3</v>
      </c>
      <c r="B481" s="6" t="n">
        <v>2016</v>
      </c>
      <c r="C481" s="6" t="n">
        <v>9</v>
      </c>
      <c r="D481" s="6" t="n">
        <v>10678.5409416247</v>
      </c>
      <c r="E481" s="6" t="n">
        <v>1210.0229742244</v>
      </c>
      <c r="F481" s="6" t="n">
        <v>7918.65374968622</v>
      </c>
      <c r="G481" s="6" t="n">
        <v>4889.48058972309</v>
      </c>
      <c r="H481" s="6" t="n">
        <v>23371.4349977745</v>
      </c>
      <c r="I481" s="112" t="n">
        <v>1</v>
      </c>
      <c r="J481" s="112" t="n">
        <v>1</v>
      </c>
      <c r="K481" s="112" t="str">
        <f aca="false">IF(C481=3,"03/",IF(C481=6,"06/",IF(C481=9,"09/",IF(C481=12,"12/"))))</f>
        <v>09/</v>
      </c>
    </row>
    <row r="482" customFormat="false" ht="12.8" hidden="false" customHeight="false" outlineLevel="0" collapsed="false">
      <c r="A482" s="6" t="n">
        <v>4</v>
      </c>
      <c r="B482" s="6" t="n">
        <v>2016</v>
      </c>
      <c r="C482" s="6" t="n">
        <v>9</v>
      </c>
      <c r="D482" s="6" t="n">
        <v>344176.865166975</v>
      </c>
      <c r="E482" s="6" t="n">
        <v>199999.511596805</v>
      </c>
      <c r="F482" s="6" t="n">
        <v>316280.48516938</v>
      </c>
      <c r="G482" s="6" t="n">
        <v>15570.3733738633</v>
      </c>
      <c r="H482" s="6" t="n">
        <v>252530.266022997</v>
      </c>
      <c r="I482" s="112" t="n">
        <v>0.648815879248541</v>
      </c>
      <c r="J482" s="112" t="n">
        <v>0.671036060419775</v>
      </c>
      <c r="K482" s="112" t="str">
        <f aca="false">IF(C482=3,"03/",IF(C482=6,"06/",IF(C482=9,"09/",IF(C482=12,"12/"))))</f>
        <v>09/</v>
      </c>
    </row>
    <row r="483" customFormat="false" ht="12.8" hidden="false" customHeight="false" outlineLevel="0" collapsed="false">
      <c r="A483" s="6" t="n">
        <v>5</v>
      </c>
      <c r="B483" s="6" t="n">
        <v>2016</v>
      </c>
      <c r="C483" s="6" t="n">
        <v>9</v>
      </c>
      <c r="D483" s="6" t="n">
        <v>2618.7766410085</v>
      </c>
      <c r="E483" s="6" t="n">
        <v>699.673148361048</v>
      </c>
      <c r="F483" s="6" t="n">
        <v>87587.3189622257</v>
      </c>
      <c r="G483" s="6" t="n">
        <v>2979.78446713764</v>
      </c>
      <c r="H483" s="6" t="n">
        <v>1057.15321071695</v>
      </c>
      <c r="I483" s="112" t="n">
        <v>0.184444628953436</v>
      </c>
      <c r="J483" s="112" t="n">
        <v>1</v>
      </c>
      <c r="K483" s="112" t="str">
        <f aca="false">IF(C483=3,"03/",IF(C483=6,"06/",IF(C483=9,"09/",IF(C483=12,"12/"))))</f>
        <v>09/</v>
      </c>
    </row>
    <row r="484" customFormat="false" ht="12.8" hidden="false" customHeight="false" outlineLevel="0" collapsed="false">
      <c r="A484" s="6" t="n">
        <v>6</v>
      </c>
      <c r="B484" s="6" t="n">
        <v>2016</v>
      </c>
      <c r="C484" s="6" t="n">
        <v>9</v>
      </c>
      <c r="D484" s="6" t="n">
        <v>22382.485220007</v>
      </c>
      <c r="E484" s="6" t="n">
        <v>5897.24510761455</v>
      </c>
      <c r="F484" s="6" t="n">
        <v>153563.557049528</v>
      </c>
      <c r="G484" s="6" t="n">
        <v>14262.7489352456</v>
      </c>
      <c r="H484" s="6" t="n">
        <v>47493.1077579933</v>
      </c>
      <c r="I484" s="112" t="n">
        <v>0.969502249202638</v>
      </c>
      <c r="J484" s="112" t="n">
        <v>1</v>
      </c>
      <c r="K484" s="112" t="str">
        <f aca="false">IF(C484=3,"03/",IF(C484=6,"06/",IF(C484=9,"09/",IF(C484=12,"12/"))))</f>
        <v>09/</v>
      </c>
    </row>
    <row r="485" customFormat="false" ht="12.8" hidden="false" customHeight="false" outlineLevel="0" collapsed="false">
      <c r="A485" s="6" t="n">
        <v>7</v>
      </c>
      <c r="B485" s="6" t="n">
        <v>2016</v>
      </c>
      <c r="C485" s="6" t="n">
        <v>9</v>
      </c>
      <c r="D485" s="6" t="n">
        <v>555614.562837911</v>
      </c>
      <c r="E485" s="6" t="n">
        <v>578976.590465623</v>
      </c>
      <c r="F485" s="6" t="n">
        <v>2654341.20352788</v>
      </c>
      <c r="G485" s="6" t="n">
        <v>95734.1014359154</v>
      </c>
      <c r="H485" s="6" t="n">
        <v>1138677.47967421</v>
      </c>
      <c r="I485" s="112" t="n">
        <v>1</v>
      </c>
      <c r="J485" s="112" t="n">
        <v>1</v>
      </c>
      <c r="K485" s="112" t="str">
        <f aca="false">IF(C485=3,"03/",IF(C485=6,"06/",IF(C485=9,"09/",IF(C485=12,"12/"))))</f>
        <v>09/</v>
      </c>
    </row>
    <row r="486" customFormat="false" ht="12.8" hidden="false" customHeight="false" outlineLevel="0" collapsed="false">
      <c r="A486" s="6" t="n">
        <v>8</v>
      </c>
      <c r="B486" s="6" t="n">
        <v>2016</v>
      </c>
      <c r="C486" s="6" t="n">
        <v>9</v>
      </c>
      <c r="D486" s="6" t="n">
        <v>955849.946204327</v>
      </c>
      <c r="E486" s="6" t="n">
        <v>213059.293085372</v>
      </c>
      <c r="F486" s="6" t="n">
        <v>5173920.65499638</v>
      </c>
      <c r="G486" s="6" t="n">
        <v>203274.452299637</v>
      </c>
      <c r="H486" s="6" t="n">
        <v>1673629.9300922</v>
      </c>
      <c r="I486" s="112" t="n">
        <v>1</v>
      </c>
      <c r="J486" s="112" t="n">
        <v>1</v>
      </c>
      <c r="K486" s="112" t="str">
        <f aca="false">IF(C486=3,"03/",IF(C486=6,"06/",IF(C486=9,"09/",IF(C486=12,"12/"))))</f>
        <v>09/</v>
      </c>
    </row>
    <row r="487" customFormat="false" ht="12.8" hidden="false" customHeight="false" outlineLevel="0" collapsed="false">
      <c r="A487" s="6" t="n">
        <v>9</v>
      </c>
      <c r="B487" s="6" t="n">
        <v>2016</v>
      </c>
      <c r="C487" s="6" t="n">
        <v>9</v>
      </c>
      <c r="D487" s="6" t="n">
        <v>417058.112879784</v>
      </c>
      <c r="E487" s="6" t="n">
        <v>128931.534463446</v>
      </c>
      <c r="F487" s="6" t="n">
        <v>2622917.05975703</v>
      </c>
      <c r="G487" s="6" t="n">
        <v>156563.332178048</v>
      </c>
      <c r="H487" s="6" t="n">
        <v>667824.497016157</v>
      </c>
      <c r="I487" s="112" t="n">
        <v>0.757126811344192</v>
      </c>
      <c r="J487" s="112" t="n">
        <v>0.892013301721419</v>
      </c>
      <c r="K487" s="112" t="str">
        <f aca="false">IF(C487=3,"03/",IF(C487=6,"06/",IF(C487=9,"09/",IF(C487=12,"12/"))))</f>
        <v>09/</v>
      </c>
    </row>
    <row r="488" customFormat="false" ht="12.8" hidden="false" customHeight="false" outlineLevel="0" collapsed="false">
      <c r="A488" s="6" t="n">
        <v>10</v>
      </c>
      <c r="B488" s="6" t="n">
        <v>2016</v>
      </c>
      <c r="C488" s="6" t="n">
        <v>9</v>
      </c>
      <c r="D488" s="6" t="n">
        <v>67723.6570763185</v>
      </c>
      <c r="E488" s="6" t="n">
        <v>21703.9786542855</v>
      </c>
      <c r="F488" s="6" t="n">
        <v>141003.542095504</v>
      </c>
      <c r="G488" s="6" t="n">
        <v>20141.1793027362</v>
      </c>
      <c r="H488" s="6" t="n">
        <v>119054.971819607</v>
      </c>
      <c r="I488" s="112" t="n">
        <v>0.908342862116906</v>
      </c>
      <c r="J488" s="112" t="n">
        <v>1</v>
      </c>
      <c r="K488" s="112" t="str">
        <f aca="false">IF(C488=3,"03/",IF(C488=6,"06/",IF(C488=9,"09/",IF(C488=12,"12/"))))</f>
        <v>09/</v>
      </c>
    </row>
    <row r="489" customFormat="false" ht="12.8" hidden="false" customHeight="false" outlineLevel="0" collapsed="false">
      <c r="A489" s="6" t="n">
        <v>11</v>
      </c>
      <c r="B489" s="6" t="n">
        <v>2016</v>
      </c>
      <c r="C489" s="6" t="n">
        <v>9</v>
      </c>
      <c r="D489" s="6" t="n">
        <v>368536.074021259</v>
      </c>
      <c r="E489" s="6" t="n">
        <v>165109.927879372</v>
      </c>
      <c r="F489" s="6" t="n">
        <v>538810.648064668</v>
      </c>
      <c r="G489" s="6" t="n">
        <v>56818.1633319481</v>
      </c>
      <c r="H489" s="6" t="n">
        <v>504973.513872921</v>
      </c>
      <c r="I489" s="112" t="n">
        <v>0.833204584140556</v>
      </c>
      <c r="J489" s="112" t="n">
        <v>0.844340074495215</v>
      </c>
      <c r="K489" s="112" t="str">
        <f aca="false">IF(C489=3,"03/",IF(C489=6,"06/",IF(C489=9,"09/",IF(C489=12,"12/"))))</f>
        <v>09/</v>
      </c>
    </row>
    <row r="490" customFormat="false" ht="12.8" hidden="false" customHeight="false" outlineLevel="0" collapsed="false">
      <c r="A490" s="6" t="n">
        <v>12</v>
      </c>
      <c r="B490" s="6" t="n">
        <v>2016</v>
      </c>
      <c r="C490" s="6" t="n">
        <v>9</v>
      </c>
      <c r="D490" s="6" t="n">
        <v>319409.611636252</v>
      </c>
      <c r="E490" s="6" t="n">
        <v>102822.55477763</v>
      </c>
      <c r="F490" s="6" t="n">
        <v>286239.224797649</v>
      </c>
      <c r="G490" s="6" t="n">
        <v>20767.9453331168</v>
      </c>
      <c r="H490" s="6" t="n">
        <v>374702.605096898</v>
      </c>
      <c r="I490" s="112" t="n">
        <v>0.957812267342835</v>
      </c>
      <c r="J490" s="112" t="n">
        <v>0.977883292200747</v>
      </c>
      <c r="K490" s="112" t="str">
        <f aca="false">IF(C490=3,"03/",IF(C490=6,"06/",IF(C490=9,"09/",IF(C490=12,"12/"))))</f>
        <v>09/</v>
      </c>
    </row>
    <row r="491" customFormat="false" ht="12.8" hidden="false" customHeight="false" outlineLevel="0" collapsed="false">
      <c r="A491" s="6" t="n">
        <v>13</v>
      </c>
      <c r="B491" s="6" t="n">
        <v>2016</v>
      </c>
      <c r="C491" s="6" t="n">
        <v>9</v>
      </c>
      <c r="D491" s="6" t="n">
        <v>1150661.29321194</v>
      </c>
      <c r="E491" s="6" t="n">
        <v>434465.275258252</v>
      </c>
      <c r="F491" s="6" t="n">
        <v>2642850.10099715</v>
      </c>
      <c r="G491" s="6" t="n">
        <v>237631.343687309</v>
      </c>
      <c r="H491" s="6" t="n">
        <v>1701199.40398015</v>
      </c>
      <c r="I491" s="112" t="n">
        <v>0.844313525854178</v>
      </c>
      <c r="J491" s="112" t="n">
        <v>0.928603878593154</v>
      </c>
      <c r="K491" s="112" t="str">
        <f aca="false">IF(C491=3,"03/",IF(C491=6,"06/",IF(C491=9,"09/",IF(C491=12,"12/"))))</f>
        <v>09/</v>
      </c>
    </row>
    <row r="492" customFormat="false" ht="12.8" hidden="false" customHeight="false" outlineLevel="0" collapsed="false">
      <c r="A492" s="6" t="n">
        <v>14</v>
      </c>
      <c r="B492" s="6" t="n">
        <v>2016</v>
      </c>
      <c r="C492" s="6" t="n">
        <v>9</v>
      </c>
      <c r="D492" s="6" t="n">
        <v>6557730.68006109</v>
      </c>
      <c r="E492" s="6" t="n">
        <v>1239518.60713254</v>
      </c>
      <c r="F492" s="6" t="n">
        <v>12623221.8975494</v>
      </c>
      <c r="G492" s="6" t="n">
        <v>1280756.98972056</v>
      </c>
      <c r="H492" s="6" t="n">
        <v>8885537.36505201</v>
      </c>
      <c r="I492" s="112" t="n">
        <v>0.845162499807321</v>
      </c>
      <c r="J492" s="112" t="n">
        <v>1</v>
      </c>
      <c r="K492" s="112" t="str">
        <f aca="false">IF(C492=3,"03/",IF(C492=6,"06/",IF(C492=9,"09/",IF(C492=12,"12/"))))</f>
        <v>09/</v>
      </c>
    </row>
    <row r="493" customFormat="false" ht="12.8" hidden="false" customHeight="false" outlineLevel="0" collapsed="false">
      <c r="A493" s="6" t="n">
        <v>15</v>
      </c>
      <c r="B493" s="6" t="n">
        <v>2016</v>
      </c>
      <c r="C493" s="6" t="n">
        <v>9</v>
      </c>
      <c r="D493" s="6" t="n">
        <v>29980.1124663276</v>
      </c>
      <c r="E493" s="6" t="n">
        <v>7789.30241133375</v>
      </c>
      <c r="F493" s="6" t="n">
        <v>29392.1518374528</v>
      </c>
      <c r="G493" s="6" t="n">
        <v>6663.94576766733</v>
      </c>
      <c r="H493" s="6" t="n">
        <v>40638.6627465705</v>
      </c>
      <c r="I493" s="112" t="n">
        <v>0.795663000324562</v>
      </c>
      <c r="J493" s="112" t="n">
        <v>0.843988435397611</v>
      </c>
      <c r="K493" s="112" t="str">
        <f aca="false">IF(C493=3,"03/",IF(C493=6,"06/",IF(C493=9,"09/",IF(C493=12,"12/"))))</f>
        <v>09/</v>
      </c>
    </row>
    <row r="494" customFormat="false" ht="12.8" hidden="false" customHeight="false" outlineLevel="0" collapsed="false">
      <c r="A494" s="6" t="n">
        <v>16</v>
      </c>
      <c r="B494" s="6" t="n">
        <v>2016</v>
      </c>
      <c r="C494" s="6" t="n">
        <v>9</v>
      </c>
      <c r="D494" s="6" t="n">
        <v>6623477.61350313</v>
      </c>
      <c r="E494" s="6" t="n">
        <v>1146213.95901513</v>
      </c>
      <c r="F494" s="6" t="n">
        <v>13510824.9017177</v>
      </c>
      <c r="G494" s="6" t="n">
        <v>903697.83842313</v>
      </c>
      <c r="H494" s="6" t="n">
        <v>8000960.00627989</v>
      </c>
      <c r="I494" s="112" t="n">
        <v>0.836561910605905</v>
      </c>
      <c r="J494" s="112" t="n">
        <v>1</v>
      </c>
      <c r="K494" s="112" t="str">
        <f aca="false">IF(C494=3,"03/",IF(C494=6,"06/",IF(C494=9,"09/",IF(C494=12,"12/"))))</f>
        <v>09/</v>
      </c>
    </row>
    <row r="495" customFormat="false" ht="12.8" hidden="false" customHeight="false" outlineLevel="0" collapsed="false">
      <c r="A495" s="6" t="n">
        <v>17</v>
      </c>
      <c r="B495" s="6" t="n">
        <v>2016</v>
      </c>
      <c r="C495" s="6" t="n">
        <v>9</v>
      </c>
      <c r="D495" s="6" t="n">
        <v>1213180.32280146</v>
      </c>
      <c r="E495" s="6" t="n">
        <v>60236.5664282264</v>
      </c>
      <c r="F495" s="6" t="n">
        <v>2159040.8179212</v>
      </c>
      <c r="G495" s="6" t="n">
        <v>130758.916097989</v>
      </c>
      <c r="H495" s="6" t="n">
        <v>1544286.82318855</v>
      </c>
      <c r="I495" s="112" t="n">
        <v>1</v>
      </c>
      <c r="J495" s="112" t="n">
        <v>1</v>
      </c>
      <c r="K495" s="112" t="str">
        <f aca="false">IF(C495=3,"03/",IF(C495=6,"06/",IF(C495=9,"09/",IF(C495=12,"12/"))))</f>
        <v>09/</v>
      </c>
    </row>
    <row r="496" customFormat="false" ht="12.8" hidden="false" customHeight="false" outlineLevel="0" collapsed="false">
      <c r="A496" s="6" t="n">
        <v>18</v>
      </c>
      <c r="B496" s="6" t="n">
        <v>2016</v>
      </c>
      <c r="C496" s="6" t="n">
        <v>9</v>
      </c>
      <c r="D496" s="6" t="n">
        <v>1867841.55725837</v>
      </c>
      <c r="E496" s="6" t="n">
        <v>200562.777879267</v>
      </c>
      <c r="F496" s="6" t="n">
        <v>1634035.48542252</v>
      </c>
      <c r="G496" s="6" t="n">
        <v>44538.0176372684</v>
      </c>
      <c r="H496" s="6" t="n">
        <v>1912421.90806091</v>
      </c>
      <c r="I496" s="112" t="n">
        <v>1</v>
      </c>
      <c r="J496" s="112" t="n">
        <v>1</v>
      </c>
      <c r="K496" s="112" t="str">
        <f aca="false">IF(C496=3,"03/",IF(C496=6,"06/",IF(C496=9,"09/",IF(C496=12,"12/"))))</f>
        <v>09/</v>
      </c>
    </row>
    <row r="497" customFormat="false" ht="12.8" hidden="false" customHeight="false" outlineLevel="0" collapsed="false">
      <c r="A497" s="6" t="n">
        <v>19</v>
      </c>
      <c r="B497" s="6" t="n">
        <v>2016</v>
      </c>
      <c r="C497" s="6" t="n">
        <v>9</v>
      </c>
      <c r="D497" s="6" t="n">
        <v>4515267.16786942</v>
      </c>
      <c r="E497" s="6" t="n">
        <v>888666.036985316</v>
      </c>
      <c r="F497" s="6" t="n">
        <v>13030678.6133597</v>
      </c>
      <c r="G497" s="6" t="n">
        <v>421309.068226549</v>
      </c>
      <c r="H497" s="6" t="n">
        <v>5452031.91206047</v>
      </c>
      <c r="I497" s="112" t="n">
        <v>0.91711733829766</v>
      </c>
      <c r="J497" s="112" t="n">
        <v>1</v>
      </c>
      <c r="K497" s="112" t="str">
        <f aca="false">IF(C497=3,"03/",IF(C497=6,"06/",IF(C497=9,"09/",IF(C497=12,"12/"))))</f>
        <v>09/</v>
      </c>
    </row>
    <row r="498" customFormat="false" ht="12.8" hidden="false" customHeight="false" outlineLevel="0" collapsed="false">
      <c r="A498" s="6" t="n">
        <v>21</v>
      </c>
      <c r="B498" s="6" t="n">
        <v>2016</v>
      </c>
      <c r="C498" s="6" t="n">
        <v>9</v>
      </c>
      <c r="D498" s="6" t="n">
        <v>6322928.60291993</v>
      </c>
      <c r="E498" s="6" t="n">
        <v>870181.730734749</v>
      </c>
      <c r="F498" s="6" t="n">
        <v>8405485.15039458</v>
      </c>
      <c r="G498" s="6" t="n">
        <v>885468.707085495</v>
      </c>
      <c r="H498" s="6" t="n">
        <v>7411831.68759611</v>
      </c>
      <c r="I498" s="112" t="n">
        <v>0.831953740039918</v>
      </c>
      <c r="J498" s="112" t="n">
        <v>1</v>
      </c>
      <c r="K498" s="112" t="str">
        <f aca="false">IF(C498=3,"03/",IF(C498=6,"06/",IF(C498=9,"09/",IF(C498=12,"12/"))))</f>
        <v>09/</v>
      </c>
    </row>
    <row r="499" customFormat="false" ht="12.8" hidden="false" customHeight="false" outlineLevel="0" collapsed="false">
      <c r="A499" s="6" t="n">
        <v>22</v>
      </c>
      <c r="B499" s="6" t="n">
        <v>2016</v>
      </c>
      <c r="C499" s="6" t="n">
        <v>9</v>
      </c>
      <c r="D499" s="6" t="n">
        <v>261767.127502621</v>
      </c>
      <c r="E499" s="6" t="n">
        <v>112073.527312347</v>
      </c>
      <c r="F499" s="6" t="n">
        <v>165435.658067769</v>
      </c>
      <c r="G499" s="6" t="n">
        <v>46210.1776657884</v>
      </c>
      <c r="H499" s="6" t="n">
        <v>306803.735753175</v>
      </c>
      <c r="I499" s="112" t="n">
        <v>0.74854317192892</v>
      </c>
      <c r="J499" s="112" t="n">
        <v>0.774522424657448</v>
      </c>
      <c r="K499" s="112" t="str">
        <f aca="false">IF(C499=3,"03/",IF(C499=6,"06/",IF(C499=9,"09/",IF(C499=12,"12/"))))</f>
        <v>09/</v>
      </c>
    </row>
    <row r="500" customFormat="false" ht="12.8" hidden="false" customHeight="false" outlineLevel="0" collapsed="false">
      <c r="A500" s="6" t="n">
        <v>23</v>
      </c>
      <c r="B500" s="6" t="n">
        <v>2016</v>
      </c>
      <c r="C500" s="6" t="n">
        <v>9</v>
      </c>
      <c r="D500" s="6" t="n">
        <v>1044730.77855008</v>
      </c>
      <c r="E500" s="6" t="n">
        <v>339805.96585192</v>
      </c>
      <c r="F500" s="6" t="n">
        <v>662730.406127585</v>
      </c>
      <c r="G500" s="6" t="n">
        <v>131827.828521284</v>
      </c>
      <c r="H500" s="6" t="n">
        <v>1567229.04692724</v>
      </c>
      <c r="I500" s="112" t="n">
        <v>1</v>
      </c>
      <c r="J500" s="112" t="n">
        <v>1</v>
      </c>
      <c r="K500" s="112" t="str">
        <f aca="false">IF(C500=3,"03/",IF(C500=6,"06/",IF(C500=9,"09/",IF(C500=12,"12/"))))</f>
        <v>09/</v>
      </c>
    </row>
    <row r="501" customFormat="false" ht="12.8" hidden="false" customHeight="false" outlineLevel="0" collapsed="false">
      <c r="A501" s="6" t="n">
        <v>1</v>
      </c>
      <c r="B501" s="6" t="n">
        <v>2016</v>
      </c>
      <c r="C501" s="6" t="n">
        <v>12</v>
      </c>
      <c r="D501" s="6" t="n">
        <v>402636.295221643</v>
      </c>
      <c r="E501" s="6" t="n">
        <v>118361.467531461</v>
      </c>
      <c r="F501" s="6" t="n">
        <v>657740.09466675</v>
      </c>
      <c r="G501" s="6" t="n">
        <v>64374.4631153548</v>
      </c>
      <c r="H501" s="6" t="n">
        <v>695031.760081245</v>
      </c>
      <c r="I501" s="112" t="n">
        <v>0.440806723806288</v>
      </c>
      <c r="J501" s="112" t="n">
        <v>0.46884372293062</v>
      </c>
      <c r="K501" s="112" t="str">
        <f aca="false">IF(C501=3,"03/",IF(C501=6,"06/",IF(C501=9,"09/",IF(C501=12,"12/"))))</f>
        <v>12/</v>
      </c>
    </row>
    <row r="502" customFormat="false" ht="12.8" hidden="false" customHeight="false" outlineLevel="0" collapsed="false">
      <c r="A502" s="6" t="n">
        <v>2</v>
      </c>
      <c r="B502" s="6" t="n">
        <v>2016</v>
      </c>
      <c r="C502" s="6" t="n">
        <v>12</v>
      </c>
      <c r="D502" s="6" t="n">
        <v>17145.9018803526</v>
      </c>
      <c r="E502" s="6" t="n">
        <v>5581.84374646649</v>
      </c>
      <c r="F502" s="6" t="n">
        <v>29655.441702787</v>
      </c>
      <c r="G502" s="6" t="n">
        <v>3548.47448541575</v>
      </c>
      <c r="H502" s="6" t="n">
        <v>18741.5481374458</v>
      </c>
      <c r="I502" s="112" t="n">
        <v>0.277753673438755</v>
      </c>
      <c r="J502" s="112" t="n">
        <v>1</v>
      </c>
      <c r="K502" s="112" t="str">
        <f aca="false">IF(C502=3,"03/",IF(C502=6,"06/",IF(C502=9,"09/",IF(C502=12,"12/"))))</f>
        <v>12/</v>
      </c>
    </row>
    <row r="503" customFormat="false" ht="12.8" hidden="false" customHeight="false" outlineLevel="0" collapsed="false">
      <c r="A503" s="6" t="n">
        <v>4</v>
      </c>
      <c r="B503" s="6" t="n">
        <v>2016</v>
      </c>
      <c r="C503" s="6" t="n">
        <v>12</v>
      </c>
      <c r="D503" s="6" t="n">
        <v>50810.8862993907</v>
      </c>
      <c r="E503" s="6" t="n">
        <v>17847.4259480286</v>
      </c>
      <c r="F503" s="6" t="n">
        <v>303378.226844232</v>
      </c>
      <c r="G503" s="6" t="n">
        <v>6775.95210126264</v>
      </c>
      <c r="H503" s="6" t="n">
        <v>21127.4303243504</v>
      </c>
      <c r="I503" s="112" t="n">
        <v>0.104832451819992</v>
      </c>
      <c r="J503" s="112" t="n">
        <v>0.359775565695043</v>
      </c>
      <c r="K503" s="112" t="str">
        <f aca="false">IF(C503=3,"03/",IF(C503=6,"06/",IF(C503=9,"09/",IF(C503=12,"12/"))))</f>
        <v>12/</v>
      </c>
    </row>
    <row r="504" customFormat="false" ht="12.8" hidden="false" customHeight="false" outlineLevel="0" collapsed="false">
      <c r="A504" s="6" t="n">
        <v>5</v>
      </c>
      <c r="B504" s="6" t="n">
        <v>2016</v>
      </c>
      <c r="C504" s="6" t="n">
        <v>12</v>
      </c>
      <c r="D504" s="6" t="n">
        <v>3841.45708273133</v>
      </c>
      <c r="E504" s="6" t="n">
        <v>3801.77019703918</v>
      </c>
      <c r="F504" s="6" t="n">
        <v>86694.8345331574</v>
      </c>
      <c r="G504" s="6" t="n">
        <v>2043.87461314572</v>
      </c>
      <c r="H504" s="6" t="n">
        <v>100.384475574261</v>
      </c>
      <c r="I504" s="112" t="n">
        <v>0.00619235099115917</v>
      </c>
      <c r="J504" s="112" t="n">
        <v>1</v>
      </c>
      <c r="K504" s="112" t="str">
        <f aca="false">IF(C504=3,"03/",IF(C504=6,"06/",IF(C504=9,"09/",IF(C504=12,"12/"))))</f>
        <v>12/</v>
      </c>
    </row>
    <row r="505" customFormat="false" ht="12.8" hidden="false" customHeight="false" outlineLevel="0" collapsed="false">
      <c r="A505" s="6" t="n">
        <v>6</v>
      </c>
      <c r="B505" s="6" t="n">
        <v>2016</v>
      </c>
      <c r="C505" s="6" t="n">
        <v>12</v>
      </c>
      <c r="D505" s="6" t="n">
        <v>7012.90615407166</v>
      </c>
      <c r="E505" s="6" t="n">
        <v>13347.6334673451</v>
      </c>
      <c r="F505" s="6" t="n">
        <v>152227.220901648</v>
      </c>
      <c r="G505" s="6" t="n">
        <v>15875.9215382038</v>
      </c>
      <c r="H505" s="6" t="n">
        <v>37320.8469480914</v>
      </c>
      <c r="I505" s="112" t="n">
        <v>1</v>
      </c>
      <c r="J505" s="112" t="n">
        <v>1</v>
      </c>
      <c r="K505" s="112" t="str">
        <f aca="false">IF(C505=3,"03/",IF(C505=6,"06/",IF(C505=9,"09/",IF(C505=12,"12/"))))</f>
        <v>12/</v>
      </c>
    </row>
    <row r="506" customFormat="false" ht="12.8" hidden="false" customHeight="false" outlineLevel="0" collapsed="false">
      <c r="A506" s="6" t="n">
        <v>8</v>
      </c>
      <c r="B506" s="6" t="n">
        <v>2016</v>
      </c>
      <c r="C506" s="6" t="n">
        <v>12</v>
      </c>
      <c r="D506" s="6" t="n">
        <v>560251.594486672</v>
      </c>
      <c r="E506" s="6" t="n">
        <v>174463.549502691</v>
      </c>
      <c r="F506" s="6" t="n">
        <v>5121677.80865004</v>
      </c>
      <c r="G506" s="6" t="n">
        <v>371594.147042318</v>
      </c>
      <c r="H506" s="6" t="n">
        <v>1954686.50838202</v>
      </c>
      <c r="I506" s="112" t="n">
        <v>0.87336552547236</v>
      </c>
      <c r="J506" s="112" t="n">
        <v>0.884766834899536</v>
      </c>
      <c r="K506" s="112" t="str">
        <f aca="false">IF(C506=3,"03/",IF(C506=6,"06/",IF(C506=9,"09/",IF(C506=12,"12/"))))</f>
        <v>12/</v>
      </c>
    </row>
    <row r="507" customFormat="false" ht="12.8" hidden="false" customHeight="false" outlineLevel="0" collapsed="false">
      <c r="A507" s="6" t="n">
        <v>9</v>
      </c>
      <c r="B507" s="6" t="n">
        <v>2016</v>
      </c>
      <c r="C507" s="6" t="n">
        <v>12</v>
      </c>
      <c r="D507" s="6" t="n">
        <v>487388.806878573</v>
      </c>
      <c r="E507" s="6" t="n">
        <v>210089.532979458</v>
      </c>
      <c r="F507" s="6" t="n">
        <v>2684103.45313148</v>
      </c>
      <c r="G507" s="6" t="n">
        <v>188114.670919446</v>
      </c>
      <c r="H507" s="6" t="n">
        <v>684941.953024688</v>
      </c>
      <c r="I507" s="112" t="n">
        <v>0.343218769573797</v>
      </c>
      <c r="J507" s="112" t="n">
        <v>0.353049026870979</v>
      </c>
      <c r="K507" s="112" t="str">
        <f aca="false">IF(C507=3,"03/",IF(C507=6,"06/",IF(C507=9,"09/",IF(C507=12,"12/"))))</f>
        <v>12/</v>
      </c>
    </row>
    <row r="508" customFormat="false" ht="12.8" hidden="false" customHeight="false" outlineLevel="0" collapsed="false">
      <c r="A508" s="6" t="n">
        <v>10</v>
      </c>
      <c r="B508" s="6" t="n">
        <v>2016</v>
      </c>
      <c r="C508" s="6" t="n">
        <v>12</v>
      </c>
      <c r="D508" s="6" t="n">
        <v>120590.936698285</v>
      </c>
      <c r="E508" s="6" t="n">
        <v>24484.4739493687</v>
      </c>
      <c r="F508" s="6" t="n">
        <v>138427.857294219</v>
      </c>
      <c r="G508" s="6" t="n">
        <v>21329.3665368428</v>
      </c>
      <c r="H508" s="6" t="n">
        <v>115703.613451431</v>
      </c>
      <c r="I508" s="112" t="n">
        <v>0.346985384480966</v>
      </c>
      <c r="J508" s="112" t="n">
        <v>0.487822423174663</v>
      </c>
      <c r="K508" s="112" t="str">
        <f aca="false">IF(C508=3,"03/",IF(C508=6,"06/",IF(C508=9,"09/",IF(C508=12,"12/"))))</f>
        <v>12/</v>
      </c>
    </row>
    <row r="509" customFormat="false" ht="12.8" hidden="false" customHeight="false" outlineLevel="0" collapsed="false">
      <c r="A509" s="6" t="n">
        <v>11</v>
      </c>
      <c r="B509" s="6" t="n">
        <v>2016</v>
      </c>
      <c r="C509" s="6" t="n">
        <v>12</v>
      </c>
      <c r="D509" s="6" t="n">
        <v>421312.476723831</v>
      </c>
      <c r="E509" s="6" t="n">
        <v>118377.809190276</v>
      </c>
      <c r="F509" s="6" t="n">
        <v>547608.986871035</v>
      </c>
      <c r="G509" s="6" t="n">
        <v>54847.2760265511</v>
      </c>
      <c r="H509" s="6" t="n">
        <v>544471.388378667</v>
      </c>
      <c r="I509" s="112" t="n">
        <v>0.410440031515346</v>
      </c>
      <c r="J509" s="112" t="n">
        <v>0.431591217128474</v>
      </c>
      <c r="K509" s="112" t="str">
        <f aca="false">IF(C509=3,"03/",IF(C509=6,"06/",IF(C509=9,"09/",IF(C509=12,"12/"))))</f>
        <v>12/</v>
      </c>
    </row>
    <row r="510" customFormat="false" ht="12.8" hidden="false" customHeight="false" outlineLevel="0" collapsed="false">
      <c r="A510" s="6" t="n">
        <v>12</v>
      </c>
      <c r="B510" s="6" t="n">
        <v>2016</v>
      </c>
      <c r="C510" s="6" t="n">
        <v>12</v>
      </c>
      <c r="D510" s="6" t="n">
        <v>316613.803222564</v>
      </c>
      <c r="E510" s="6" t="n">
        <v>105973.322888791</v>
      </c>
      <c r="F510" s="6" t="n">
        <v>281592.46112193</v>
      </c>
      <c r="G510" s="6" t="n">
        <v>26088.2910358691</v>
      </c>
      <c r="H510" s="6" t="n">
        <v>376211.832918734</v>
      </c>
      <c r="I510" s="112" t="n">
        <v>0.539189197328401</v>
      </c>
      <c r="J510" s="112" t="n">
        <v>0.592507488799681</v>
      </c>
      <c r="K510" s="112" t="str">
        <f aca="false">IF(C510=3,"03/",IF(C510=6,"06/",IF(C510=9,"09/",IF(C510=12,"12/"))))</f>
        <v>12/</v>
      </c>
    </row>
    <row r="511" customFormat="false" ht="12.8" hidden="false" customHeight="false" outlineLevel="0" collapsed="false">
      <c r="A511" s="6" t="n">
        <v>13</v>
      </c>
      <c r="B511" s="6" t="n">
        <v>2016</v>
      </c>
      <c r="C511" s="6" t="n">
        <v>12</v>
      </c>
      <c r="D511" s="6" t="n">
        <v>1180026.51394351</v>
      </c>
      <c r="E511" s="6" t="n">
        <v>453531.224337793</v>
      </c>
      <c r="F511" s="6" t="n">
        <v>2680070.56518835</v>
      </c>
      <c r="G511" s="6" t="n">
        <v>250367.052911615</v>
      </c>
      <c r="H511" s="6" t="n">
        <v>1635072.84350566</v>
      </c>
      <c r="I511" s="112" t="n">
        <v>0.348764149911899</v>
      </c>
      <c r="J511" s="112" t="n">
        <v>0.351036241460158</v>
      </c>
      <c r="K511" s="112" t="str">
        <f aca="false">IF(C511=3,"03/",IF(C511=6,"06/",IF(C511=9,"09/",IF(C511=12,"12/"))))</f>
        <v>12/</v>
      </c>
    </row>
    <row r="512" customFormat="false" ht="12.8" hidden="false" customHeight="false" outlineLevel="0" collapsed="false">
      <c r="A512" s="6" t="n">
        <v>14</v>
      </c>
      <c r="B512" s="6" t="n">
        <v>2016</v>
      </c>
      <c r="C512" s="6" t="n">
        <v>12</v>
      </c>
      <c r="D512" s="6" t="n">
        <v>6552729.71090311</v>
      </c>
      <c r="E512" s="6" t="n">
        <v>1055611.62908265</v>
      </c>
      <c r="F512" s="6" t="n">
        <v>12478938.8990431</v>
      </c>
      <c r="G512" s="6" t="n">
        <v>1248882.09335804</v>
      </c>
      <c r="H512" s="6" t="n">
        <v>8520265.43215864</v>
      </c>
      <c r="I512" s="112" t="n">
        <v>0.443976184491268</v>
      </c>
      <c r="J512" s="112" t="n">
        <v>1</v>
      </c>
      <c r="K512" s="112" t="str">
        <f aca="false">IF(C512=3,"03/",IF(C512=6,"06/",IF(C512=9,"09/",IF(C512=12,"12/"))))</f>
        <v>12/</v>
      </c>
    </row>
    <row r="513" customFormat="false" ht="12.8" hidden="false" customHeight="false" outlineLevel="0" collapsed="false">
      <c r="A513" s="6" t="n">
        <v>15</v>
      </c>
      <c r="B513" s="6" t="n">
        <v>2016</v>
      </c>
      <c r="C513" s="6" t="n">
        <v>12</v>
      </c>
      <c r="D513" s="6" t="n">
        <v>28579.2267437234</v>
      </c>
      <c r="E513" s="6" t="n">
        <v>9963.74283141738</v>
      </c>
      <c r="F513" s="6" t="n">
        <v>29879.5558808133</v>
      </c>
      <c r="G513" s="6" t="n">
        <v>8391.44180120192</v>
      </c>
      <c r="H513" s="6" t="n">
        <v>43026.4203970099</v>
      </c>
      <c r="I513" s="112" t="n">
        <v>0.584650798002116</v>
      </c>
      <c r="J513" s="112" t="n">
        <v>1</v>
      </c>
      <c r="K513" s="112" t="str">
        <f aca="false">IF(C513=3,"03/",IF(C513=6,"06/",IF(C513=9,"09/",IF(C513=12,"12/"))))</f>
        <v>12/</v>
      </c>
    </row>
    <row r="514" customFormat="false" ht="12.8" hidden="false" customHeight="false" outlineLevel="0" collapsed="false">
      <c r="A514" s="6" t="n">
        <v>16</v>
      </c>
      <c r="B514" s="6" t="n">
        <v>2016</v>
      </c>
      <c r="C514" s="6" t="n">
        <v>12</v>
      </c>
      <c r="D514" s="6" t="n">
        <v>8146965.9162929</v>
      </c>
      <c r="E514" s="6" t="n">
        <v>196713.88523986</v>
      </c>
      <c r="F514" s="6" t="n">
        <v>13395056.9612245</v>
      </c>
      <c r="G514" s="6" t="n">
        <v>246583.958896078</v>
      </c>
      <c r="H514" s="6" t="n">
        <v>8239878.75200494</v>
      </c>
      <c r="I514" s="112" t="n">
        <v>1</v>
      </c>
      <c r="J514" s="112" t="n">
        <v>1</v>
      </c>
      <c r="K514" s="112" t="str">
        <f aca="false">IF(C514=3,"03/",IF(C514=6,"06/",IF(C514=9,"09/",IF(C514=12,"12/"))))</f>
        <v>12/</v>
      </c>
    </row>
    <row r="515" customFormat="false" ht="12.8" hidden="false" customHeight="false" outlineLevel="0" collapsed="false">
      <c r="A515" s="6" t="n">
        <v>17</v>
      </c>
      <c r="B515" s="6" t="n">
        <v>2016</v>
      </c>
      <c r="C515" s="6" t="n">
        <v>12</v>
      </c>
      <c r="D515" s="6" t="n">
        <v>1770972.41272902</v>
      </c>
      <c r="E515" s="6" t="n">
        <v>411848.321747597</v>
      </c>
      <c r="F515" s="6" t="n">
        <v>2903228.75617396</v>
      </c>
      <c r="G515" s="6" t="n">
        <v>132408.290543795</v>
      </c>
      <c r="H515" s="6" t="n">
        <v>6958335.5189836</v>
      </c>
      <c r="I515" s="112" t="n">
        <v>1</v>
      </c>
      <c r="J515" s="112" t="n">
        <v>1</v>
      </c>
      <c r="K515" s="112" t="str">
        <f aca="false">IF(C515=3,"03/",IF(C515=6,"06/",IF(C515=9,"09/",IF(C515=12,"12/"))))</f>
        <v>12/</v>
      </c>
    </row>
    <row r="516" customFormat="false" ht="12.8" hidden="false" customHeight="false" outlineLevel="0" collapsed="false">
      <c r="A516" s="6" t="n">
        <v>18</v>
      </c>
      <c r="B516" s="6" t="n">
        <v>2016</v>
      </c>
      <c r="C516" s="6" t="n">
        <v>12</v>
      </c>
      <c r="D516" s="6" t="n">
        <v>1558737.4533995</v>
      </c>
      <c r="E516" s="6" t="n">
        <v>221379.284697531</v>
      </c>
      <c r="F516" s="6" t="n">
        <v>1666241.05591013</v>
      </c>
      <c r="G516" s="6" t="n">
        <v>145334.542665997</v>
      </c>
      <c r="H516" s="6" t="n">
        <v>1754895.72223967</v>
      </c>
      <c r="I516" s="112" t="n">
        <v>0.46382203712002</v>
      </c>
      <c r="J516" s="112" t="n">
        <v>0.478027975264111</v>
      </c>
      <c r="K516" s="112" t="str">
        <f aca="false">IF(C516=3,"03/",IF(C516=6,"06/",IF(C516=9,"09/",IF(C516=12,"12/"))))</f>
        <v>12/</v>
      </c>
    </row>
    <row r="517" customFormat="false" ht="12.8" hidden="false" customHeight="false" outlineLevel="0" collapsed="false">
      <c r="A517" s="6" t="n">
        <v>21</v>
      </c>
      <c r="B517" s="6" t="n">
        <v>2016</v>
      </c>
      <c r="C517" s="6" t="n">
        <v>12</v>
      </c>
      <c r="D517" s="6" t="n">
        <v>7436622.02190255</v>
      </c>
      <c r="E517" s="6" t="n">
        <v>994506.66499152</v>
      </c>
      <c r="F517" s="6" t="n">
        <v>8221021.64499445</v>
      </c>
      <c r="G517" s="6" t="n">
        <v>1041197.11874699</v>
      </c>
      <c r="H517" s="6" t="n">
        <v>8665748.21701531</v>
      </c>
      <c r="I517" s="112" t="n">
        <v>0.500963826420797</v>
      </c>
      <c r="J517" s="112" t="n">
        <v>1</v>
      </c>
      <c r="K517" s="112" t="str">
        <f aca="false">IF(C517=3,"03/",IF(C517=6,"06/",IF(C517=9,"09/",IF(C517=12,"12/"))))</f>
        <v>12/</v>
      </c>
    </row>
    <row r="518" customFormat="false" ht="12.8" hidden="false" customHeight="false" outlineLevel="0" collapsed="false">
      <c r="A518" s="6" t="n">
        <v>22</v>
      </c>
      <c r="B518" s="6" t="n">
        <v>2016</v>
      </c>
      <c r="C518" s="6" t="n">
        <v>12</v>
      </c>
      <c r="D518" s="6" t="n">
        <v>335470.910233055</v>
      </c>
      <c r="E518" s="6" t="n">
        <v>94685.9056934062</v>
      </c>
      <c r="F518" s="6" t="n">
        <v>162954.352651967</v>
      </c>
      <c r="G518" s="6" t="n">
        <v>45147.3342588521</v>
      </c>
      <c r="H518" s="6" t="n">
        <v>319515.614923467</v>
      </c>
      <c r="I518" s="112" t="n">
        <v>0.769350590178581</v>
      </c>
      <c r="J518" s="112" t="n">
        <v>0.83688490667231</v>
      </c>
      <c r="K518" s="112" t="str">
        <f aca="false">IF(C518=3,"03/",IF(C518=6,"06/",IF(C518=9,"09/",IF(C518=12,"12/"))))</f>
        <v>12/</v>
      </c>
    </row>
    <row r="519" customFormat="false" ht="12.8" hidden="false" customHeight="false" outlineLevel="0" collapsed="false">
      <c r="A519" s="6" t="n">
        <v>23</v>
      </c>
      <c r="B519" s="6" t="n">
        <v>2016</v>
      </c>
      <c r="C519" s="6" t="n">
        <v>12</v>
      </c>
      <c r="D519" s="6" t="n">
        <v>2024528.42363214</v>
      </c>
      <c r="E519" s="6" t="n">
        <v>1030401.11857738</v>
      </c>
      <c r="F519" s="6" t="n">
        <v>672919.161182654</v>
      </c>
      <c r="G519" s="6" t="n">
        <v>148535.173270934</v>
      </c>
      <c r="H519" s="6" t="n">
        <v>1936059.35185627</v>
      </c>
      <c r="I519" s="112" t="n">
        <v>1</v>
      </c>
      <c r="J519" s="112" t="n">
        <v>1</v>
      </c>
      <c r="K519" s="112" t="str">
        <f aca="false">IF(C519=3,"03/",IF(C519=6,"06/",IF(C519=9,"09/",IF(C519=12,"12/"))))</f>
        <v>12/</v>
      </c>
    </row>
    <row r="520" customFormat="false" ht="12.8" hidden="false" customHeight="false" outlineLevel="0" collapsed="false">
      <c r="A520" s="6" t="n">
        <v>1</v>
      </c>
      <c r="B520" s="6" t="n">
        <v>2017</v>
      </c>
      <c r="C520" s="6" t="n">
        <v>3</v>
      </c>
      <c r="D520" s="6" t="n">
        <v>249330.527968409</v>
      </c>
      <c r="E520" s="6" t="n">
        <v>48156.192532079</v>
      </c>
      <c r="F520" s="6" t="n">
        <v>635568.557520289</v>
      </c>
      <c r="G520" s="6" t="n">
        <v>40576.6184740205</v>
      </c>
      <c r="H520" s="6" t="n">
        <v>448613.438273717</v>
      </c>
      <c r="I520" s="112" t="n">
        <v>1</v>
      </c>
      <c r="J520" s="112" t="n">
        <v>1</v>
      </c>
      <c r="K520" s="112" t="str">
        <f aca="false">IF(C520=3,"03/",IF(C520=6,"06/",IF(C520=9,"09/",IF(C520=12,"12/"))))</f>
        <v>03/</v>
      </c>
    </row>
    <row r="521" customFormat="false" ht="12.8" hidden="false" customHeight="false" outlineLevel="0" collapsed="false">
      <c r="A521" s="6" t="n">
        <v>3</v>
      </c>
      <c r="B521" s="6" t="n">
        <v>2017</v>
      </c>
      <c r="C521" s="6" t="n">
        <v>3</v>
      </c>
      <c r="D521" s="6" t="n">
        <v>6647.7350265156</v>
      </c>
      <c r="E521" s="6" t="n">
        <v>1413.9443369441</v>
      </c>
      <c r="F521" s="6" t="n">
        <v>6525.18547646157</v>
      </c>
      <c r="G521" s="6" t="n">
        <v>7512.51864387798</v>
      </c>
      <c r="H521" s="6" t="n">
        <v>16364.9894435354</v>
      </c>
      <c r="I521" s="112" t="n">
        <v>1</v>
      </c>
      <c r="J521" s="112" t="n">
        <v>1</v>
      </c>
      <c r="K521" s="112" t="str">
        <f aca="false">IF(C521=3,"03/",IF(C521=6,"06/",IF(C521=9,"09/",IF(C521=12,"12/"))))</f>
        <v>03/</v>
      </c>
    </row>
    <row r="522" customFormat="false" ht="12.8" hidden="false" customHeight="false" outlineLevel="0" collapsed="false">
      <c r="A522" s="6" t="n">
        <v>4</v>
      </c>
      <c r="B522" s="6" t="n">
        <v>2017</v>
      </c>
      <c r="C522" s="6" t="n">
        <v>3</v>
      </c>
      <c r="D522" s="6" t="n">
        <v>230750.397601256</v>
      </c>
      <c r="E522" s="6" t="n">
        <v>42468.043605043</v>
      </c>
      <c r="F522" s="6" t="n">
        <v>292465.657331765</v>
      </c>
      <c r="G522" s="6" t="n">
        <v>20481.9606486522</v>
      </c>
      <c r="H522" s="6" t="n">
        <v>307104.547924068</v>
      </c>
      <c r="I522" s="112" t="n">
        <v>1</v>
      </c>
      <c r="J522" s="112" t="n">
        <v>1</v>
      </c>
      <c r="K522" s="112" t="str">
        <f aca="false">IF(C522=3,"03/",IF(C522=6,"06/",IF(C522=9,"09/",IF(C522=12,"12/"))))</f>
        <v>03/</v>
      </c>
    </row>
    <row r="523" customFormat="false" ht="12.8" hidden="false" customHeight="false" outlineLevel="0" collapsed="false">
      <c r="A523" s="6" t="n">
        <v>6</v>
      </c>
      <c r="B523" s="6" t="n">
        <v>2017</v>
      </c>
      <c r="C523" s="6" t="n">
        <v>3</v>
      </c>
      <c r="D523" s="6" t="n">
        <v>34117.3322839088</v>
      </c>
      <c r="E523" s="6" t="n">
        <v>790.791436197682</v>
      </c>
      <c r="F523" s="6" t="n">
        <v>158649.641567583</v>
      </c>
      <c r="G523" s="6" t="n">
        <v>15051.628227862</v>
      </c>
      <c r="H523" s="6" t="n">
        <v>40606.6777976187</v>
      </c>
      <c r="I523" s="112" t="n">
        <v>1</v>
      </c>
      <c r="J523" s="112" t="n">
        <v>1</v>
      </c>
      <c r="K523" s="112" t="str">
        <f aca="false">IF(C523=3,"03/",IF(C523=6,"06/",IF(C523=9,"09/",IF(C523=12,"12/"))))</f>
        <v>03/</v>
      </c>
    </row>
    <row r="524" customFormat="false" ht="12.8" hidden="false" customHeight="false" outlineLevel="0" collapsed="false">
      <c r="A524" s="6" t="n">
        <v>8</v>
      </c>
      <c r="B524" s="6" t="n">
        <v>2017</v>
      </c>
      <c r="C524" s="6" t="n">
        <v>3</v>
      </c>
      <c r="D524" s="6" t="n">
        <v>567827.559536179</v>
      </c>
      <c r="E524" s="6" t="n">
        <v>179883.085306189</v>
      </c>
      <c r="F524" s="6" t="n">
        <v>5726260.68097493</v>
      </c>
      <c r="G524" s="6" t="n">
        <v>637698.144984435</v>
      </c>
      <c r="H524" s="6" t="n">
        <v>1681709.323173</v>
      </c>
      <c r="I524" s="112" t="n">
        <v>1</v>
      </c>
      <c r="J524" s="112" t="n">
        <v>1</v>
      </c>
      <c r="K524" s="112" t="str">
        <f aca="false">IF(C524=3,"03/",IF(C524=6,"06/",IF(C524=9,"09/",IF(C524=12,"12/"))))</f>
        <v>03/</v>
      </c>
    </row>
    <row r="525" customFormat="false" ht="12.8" hidden="false" customHeight="false" outlineLevel="0" collapsed="false">
      <c r="A525" s="6" t="n">
        <v>9</v>
      </c>
      <c r="B525" s="6" t="n">
        <v>2017</v>
      </c>
      <c r="C525" s="6" t="n">
        <v>3</v>
      </c>
      <c r="D525" s="6" t="n">
        <v>565864.454479653</v>
      </c>
      <c r="E525" s="6" t="n">
        <v>209762.052962758</v>
      </c>
      <c r="F525" s="6" t="n">
        <v>2930278.82295834</v>
      </c>
      <c r="G525" s="6" t="n">
        <v>172975.221517767</v>
      </c>
      <c r="H525" s="6" t="n">
        <v>886271.409223737</v>
      </c>
      <c r="I525" s="112" t="n">
        <v>0.794114574407278</v>
      </c>
      <c r="J525" s="112" t="n">
        <v>0.864253784477192</v>
      </c>
      <c r="K525" s="112" t="str">
        <f aca="false">IF(C525=3,"03/",IF(C525=6,"06/",IF(C525=9,"09/",IF(C525=12,"12/"))))</f>
        <v>03/</v>
      </c>
    </row>
    <row r="526" customFormat="false" ht="12.8" hidden="false" customHeight="false" outlineLevel="0" collapsed="false">
      <c r="A526" s="6" t="n">
        <v>10</v>
      </c>
      <c r="B526" s="6" t="n">
        <v>2017</v>
      </c>
      <c r="C526" s="6" t="n">
        <v>3</v>
      </c>
      <c r="D526" s="6" t="n">
        <v>72888.0790863784</v>
      </c>
      <c r="E526" s="6" t="n">
        <v>22987.2896577756</v>
      </c>
      <c r="F526" s="6" t="n">
        <v>135742.124730126</v>
      </c>
      <c r="G526" s="6" t="n">
        <v>17640.1984407957</v>
      </c>
      <c r="H526" s="6" t="n">
        <v>93708.7851894253</v>
      </c>
      <c r="I526" s="112" t="n">
        <v>0.742367837037854</v>
      </c>
      <c r="J526" s="112" t="n">
        <v>0.754567777627048</v>
      </c>
      <c r="K526" s="112" t="str">
        <f aca="false">IF(C526=3,"03/",IF(C526=6,"06/",IF(C526=9,"09/",IF(C526=12,"12/"))))</f>
        <v>03/</v>
      </c>
    </row>
    <row r="527" customFormat="false" ht="12.8" hidden="false" customHeight="false" outlineLevel="0" collapsed="false">
      <c r="A527" s="6" t="n">
        <v>11</v>
      </c>
      <c r="B527" s="6" t="n">
        <v>2017</v>
      </c>
      <c r="C527" s="6" t="n">
        <v>3</v>
      </c>
      <c r="D527" s="6" t="n">
        <v>300861.457638297</v>
      </c>
      <c r="E527" s="6" t="n">
        <v>61814.6867239495</v>
      </c>
      <c r="F527" s="6" t="n">
        <v>575871.896982178</v>
      </c>
      <c r="G527" s="6" t="n">
        <v>51007.2037625812</v>
      </c>
      <c r="H527" s="6" t="n">
        <v>386127.041280132</v>
      </c>
      <c r="I527" s="112" t="n">
        <v>0.787275943127319</v>
      </c>
      <c r="J527" s="112" t="n">
        <v>0.793264746297919</v>
      </c>
      <c r="K527" s="112" t="str">
        <f aca="false">IF(C527=3,"03/",IF(C527=6,"06/",IF(C527=9,"09/",IF(C527=12,"12/"))))</f>
        <v>03/</v>
      </c>
    </row>
    <row r="528" customFormat="false" ht="12.8" hidden="false" customHeight="false" outlineLevel="0" collapsed="false">
      <c r="A528" s="6" t="n">
        <v>12</v>
      </c>
      <c r="B528" s="6" t="n">
        <v>2017</v>
      </c>
      <c r="C528" s="6" t="n">
        <v>3</v>
      </c>
      <c r="D528" s="6" t="n">
        <v>205208.065437637</v>
      </c>
      <c r="E528" s="6" t="n">
        <v>72943.573222252</v>
      </c>
      <c r="F528" s="6" t="n">
        <v>275890.252623043</v>
      </c>
      <c r="G528" s="6" t="n">
        <v>23393.0905263507</v>
      </c>
      <c r="H528" s="6" t="n">
        <v>239528.876219749</v>
      </c>
      <c r="I528" s="112" t="n">
        <v>0.833430500881378</v>
      </c>
      <c r="J528" s="112" t="n">
        <v>0.838390356542694</v>
      </c>
      <c r="K528" s="112" t="str">
        <f aca="false">IF(C528=3,"03/",IF(C528=6,"06/",IF(C528=9,"09/",IF(C528=12,"12/"))))</f>
        <v>03/</v>
      </c>
    </row>
    <row r="529" customFormat="false" ht="12.8" hidden="false" customHeight="false" outlineLevel="0" collapsed="false">
      <c r="A529" s="6" t="n">
        <v>13</v>
      </c>
      <c r="B529" s="6" t="n">
        <v>2017</v>
      </c>
      <c r="C529" s="6" t="n">
        <v>3</v>
      </c>
      <c r="D529" s="6" t="n">
        <v>958684.319771698</v>
      </c>
      <c r="E529" s="6" t="n">
        <v>367185.04290197</v>
      </c>
      <c r="F529" s="6" t="n">
        <v>2700778.19954207</v>
      </c>
      <c r="G529" s="6" t="n">
        <v>222637.848613246</v>
      </c>
      <c r="H529" s="6" t="n">
        <v>1394521.38938837</v>
      </c>
      <c r="I529" s="112" t="n">
        <v>0.778706482641696</v>
      </c>
      <c r="J529" s="112" t="n">
        <v>0.933620611438353</v>
      </c>
      <c r="K529" s="112" t="str">
        <f aca="false">IF(C529=3,"03/",IF(C529=6,"06/",IF(C529=9,"09/",IF(C529=12,"12/"))))</f>
        <v>03/</v>
      </c>
    </row>
    <row r="530" customFormat="false" ht="12.8" hidden="false" customHeight="false" outlineLevel="0" collapsed="false">
      <c r="A530" s="6" t="n">
        <v>14</v>
      </c>
      <c r="B530" s="6" t="n">
        <v>2017</v>
      </c>
      <c r="C530" s="6" t="n">
        <v>3</v>
      </c>
      <c r="D530" s="6" t="n">
        <v>5864326.62264476</v>
      </c>
      <c r="E530" s="6" t="n">
        <v>768608.811510072</v>
      </c>
      <c r="F530" s="6" t="n">
        <v>10824555.5010442</v>
      </c>
      <c r="G530" s="6" t="n">
        <v>1018919.73587891</v>
      </c>
      <c r="H530" s="6" t="n">
        <v>7691187.79496193</v>
      </c>
      <c r="I530" s="112" t="n">
        <v>0.852517081952719</v>
      </c>
      <c r="J530" s="112" t="n">
        <v>1</v>
      </c>
      <c r="K530" s="112" t="str">
        <f aca="false">IF(C530=3,"03/",IF(C530=6,"06/",IF(C530=9,"09/",IF(C530=12,"12/"))))</f>
        <v>03/</v>
      </c>
    </row>
    <row r="531" customFormat="false" ht="12.8" hidden="false" customHeight="false" outlineLevel="0" collapsed="false">
      <c r="A531" s="6" t="n">
        <v>15</v>
      </c>
      <c r="B531" s="6" t="n">
        <v>2017</v>
      </c>
      <c r="C531" s="6" t="n">
        <v>3</v>
      </c>
      <c r="D531" s="6" t="n">
        <v>32210.8774910871</v>
      </c>
      <c r="E531" s="6" t="n">
        <v>11354.3314252886</v>
      </c>
      <c r="F531" s="6" t="n">
        <v>30188.8099151957</v>
      </c>
      <c r="G531" s="6" t="n">
        <v>7529.86056133845</v>
      </c>
      <c r="H531" s="6" t="n">
        <v>44626.5342649569</v>
      </c>
      <c r="I531" s="112" t="n">
        <v>0.919104194554678</v>
      </c>
      <c r="J531" s="112" t="n">
        <v>1</v>
      </c>
      <c r="K531" s="112" t="str">
        <f aca="false">IF(C531=3,"03/",IF(C531=6,"06/",IF(C531=9,"09/",IF(C531=12,"12/"))))</f>
        <v>03/</v>
      </c>
    </row>
    <row r="532" customFormat="false" ht="12.8" hidden="false" customHeight="false" outlineLevel="0" collapsed="false">
      <c r="A532" s="6" t="n">
        <v>16</v>
      </c>
      <c r="B532" s="6" t="n">
        <v>2017</v>
      </c>
      <c r="C532" s="6" t="n">
        <v>3</v>
      </c>
      <c r="D532" s="6" t="n">
        <v>6190110.72792942</v>
      </c>
      <c r="E532" s="6" t="n">
        <v>943003.758003936</v>
      </c>
      <c r="F532" s="6" t="n">
        <v>13232485.3649426</v>
      </c>
      <c r="G532" s="6" t="n">
        <v>637613.747652794</v>
      </c>
      <c r="H532" s="6" t="n">
        <v>6971894.77219813</v>
      </c>
      <c r="I532" s="112" t="n">
        <v>0.753081817058734</v>
      </c>
      <c r="J532" s="112" t="n">
        <v>0.905603705330142</v>
      </c>
      <c r="K532" s="112" t="str">
        <f aca="false">IF(C532=3,"03/",IF(C532=6,"06/",IF(C532=9,"09/",IF(C532=12,"12/"))))</f>
        <v>03/</v>
      </c>
    </row>
    <row r="533" customFormat="false" ht="12.8" hidden="false" customHeight="false" outlineLevel="0" collapsed="false">
      <c r="A533" s="6" t="n">
        <v>17</v>
      </c>
      <c r="B533" s="6" t="n">
        <v>2017</v>
      </c>
      <c r="C533" s="6" t="n">
        <v>3</v>
      </c>
      <c r="D533" s="6" t="n">
        <v>1535321.5733778</v>
      </c>
      <c r="E533" s="6" t="n">
        <v>199567.31775166</v>
      </c>
      <c r="F533" s="6" t="n">
        <v>2867646.75385809</v>
      </c>
      <c r="G533" s="6" t="n">
        <v>137486.72162665</v>
      </c>
      <c r="H533" s="6" t="n">
        <v>1797741.78064538</v>
      </c>
      <c r="I533" s="112" t="n">
        <v>0.8361062526341</v>
      </c>
      <c r="J533" s="112" t="n">
        <v>0.901133422542043</v>
      </c>
      <c r="K533" s="112" t="str">
        <f aca="false">IF(C533=3,"03/",IF(C533=6,"06/",IF(C533=9,"09/",IF(C533=12,"12/"))))</f>
        <v>03/</v>
      </c>
    </row>
    <row r="534" customFormat="false" ht="12.8" hidden="false" customHeight="false" outlineLevel="0" collapsed="false">
      <c r="A534" s="6" t="n">
        <v>18</v>
      </c>
      <c r="B534" s="6" t="n">
        <v>2017</v>
      </c>
      <c r="C534" s="6" t="n">
        <v>3</v>
      </c>
      <c r="D534" s="6" t="n">
        <v>1085126.55223169</v>
      </c>
      <c r="E534" s="6" t="n">
        <v>173665.429832694</v>
      </c>
      <c r="F534" s="6" t="n">
        <v>1683319.80924116</v>
      </c>
      <c r="G534" s="6" t="n">
        <v>45405.7644228476</v>
      </c>
      <c r="H534" s="6" t="n">
        <v>1394489.01780911</v>
      </c>
      <c r="I534" s="112" t="n">
        <v>1</v>
      </c>
      <c r="J534" s="112" t="n">
        <v>1</v>
      </c>
      <c r="K534" s="112" t="str">
        <f aca="false">IF(C534=3,"03/",IF(C534=6,"06/",IF(C534=9,"09/",IF(C534=12,"12/"))))</f>
        <v>03/</v>
      </c>
    </row>
    <row r="535" customFormat="false" ht="12.8" hidden="false" customHeight="false" outlineLevel="0" collapsed="false">
      <c r="A535" s="6" t="n">
        <v>19</v>
      </c>
      <c r="B535" s="6" t="n">
        <v>2017</v>
      </c>
      <c r="C535" s="6" t="n">
        <v>3</v>
      </c>
      <c r="D535" s="6" t="n">
        <v>4515895.42535501</v>
      </c>
      <c r="E535" s="6" t="n">
        <v>750318.869228424</v>
      </c>
      <c r="F535" s="6" t="n">
        <v>12590855.2292059</v>
      </c>
      <c r="G535" s="6" t="n">
        <v>440874.318575022</v>
      </c>
      <c r="H535" s="6" t="n">
        <v>6022558.90206546</v>
      </c>
      <c r="I535" s="112" t="n">
        <v>0.886881759922749</v>
      </c>
      <c r="J535" s="112" t="n">
        <v>1</v>
      </c>
      <c r="K535" s="112" t="str">
        <f aca="false">IF(C535=3,"03/",IF(C535=6,"06/",IF(C535=9,"09/",IF(C535=12,"12/"))))</f>
        <v>03/</v>
      </c>
    </row>
    <row r="536" customFormat="false" ht="12.8" hidden="false" customHeight="false" outlineLevel="0" collapsed="false">
      <c r="A536" s="6" t="n">
        <v>20</v>
      </c>
      <c r="B536" s="6" t="n">
        <v>2017</v>
      </c>
      <c r="C536" s="6" t="n">
        <v>3</v>
      </c>
      <c r="D536" s="6" t="n">
        <v>7845483.45911911</v>
      </c>
      <c r="E536" s="6" t="n">
        <v>304061.61947367</v>
      </c>
      <c r="F536" s="6" t="n">
        <v>6106667.20174876</v>
      </c>
      <c r="G536" s="6" t="n">
        <v>381522.18413046</v>
      </c>
      <c r="H536" s="6" t="n">
        <v>8347242.9376422</v>
      </c>
      <c r="I536" s="112" t="n">
        <v>1</v>
      </c>
      <c r="J536" s="112" t="n">
        <v>1</v>
      </c>
      <c r="K536" s="112" t="str">
        <f aca="false">IF(C536=3,"03/",IF(C536=6,"06/",IF(C536=9,"09/",IF(C536=12,"12/"))))</f>
        <v>03/</v>
      </c>
    </row>
    <row r="537" customFormat="false" ht="12.8" hidden="false" customHeight="false" outlineLevel="0" collapsed="false">
      <c r="A537" s="6" t="n">
        <v>21</v>
      </c>
      <c r="B537" s="6" t="n">
        <v>2017</v>
      </c>
      <c r="C537" s="6" t="n">
        <v>3</v>
      </c>
      <c r="D537" s="6" t="n">
        <v>6210718.70651162</v>
      </c>
      <c r="E537" s="6" t="n">
        <v>974615.761278722</v>
      </c>
      <c r="F537" s="6" t="n">
        <v>7892884.70017774</v>
      </c>
      <c r="G537" s="6" t="n">
        <v>878657.151330757</v>
      </c>
      <c r="H537" s="6" t="n">
        <v>7466273.53065004</v>
      </c>
      <c r="I537" s="112" t="n">
        <v>0.869336600636995</v>
      </c>
      <c r="J537" s="112" t="n">
        <v>1</v>
      </c>
      <c r="K537" s="112" t="str">
        <f aca="false">IF(C537=3,"03/",IF(C537=6,"06/",IF(C537=9,"09/",IF(C537=12,"12/"))))</f>
        <v>03/</v>
      </c>
    </row>
    <row r="538" customFormat="false" ht="12.8" hidden="false" customHeight="false" outlineLevel="0" collapsed="false">
      <c r="A538" s="6" t="n">
        <v>22</v>
      </c>
      <c r="B538" s="6" t="n">
        <v>2017</v>
      </c>
      <c r="C538" s="6" t="n">
        <v>3</v>
      </c>
      <c r="D538" s="6" t="n">
        <v>195470.000719665</v>
      </c>
      <c r="E538" s="6" t="n">
        <v>77194.6552557298</v>
      </c>
      <c r="F538" s="6" t="n">
        <v>156932.791738996</v>
      </c>
      <c r="G538" s="6" t="n">
        <v>43271.5524473784</v>
      </c>
      <c r="H538" s="6" t="n">
        <v>289174.161397767</v>
      </c>
      <c r="I538" s="112" t="n">
        <v>1</v>
      </c>
      <c r="J538" s="112" t="n">
        <v>1</v>
      </c>
      <c r="K538" s="112" t="str">
        <f aca="false">IF(C538=3,"03/",IF(C538=6,"06/",IF(C538=9,"09/",IF(C538=12,"12/"))))</f>
        <v>03/</v>
      </c>
    </row>
    <row r="539" customFormat="false" ht="12.8" hidden="false" customHeight="false" outlineLevel="0" collapsed="false">
      <c r="A539" s="6" t="n">
        <v>23</v>
      </c>
      <c r="B539" s="6" t="n">
        <v>2017</v>
      </c>
      <c r="C539" s="6" t="n">
        <v>3</v>
      </c>
      <c r="D539" s="6" t="n">
        <v>1303005.77869378</v>
      </c>
      <c r="E539" s="6" t="n">
        <v>617190.749523507</v>
      </c>
      <c r="F539" s="6" t="n">
        <v>828777.172203107</v>
      </c>
      <c r="G539" s="6" t="n">
        <v>157203.32565138</v>
      </c>
      <c r="H539" s="6" t="n">
        <v>1408265.43703971</v>
      </c>
      <c r="I539" s="112" t="n">
        <v>1</v>
      </c>
      <c r="J539" s="112" t="n">
        <v>1</v>
      </c>
      <c r="K539" s="112" t="str">
        <f aca="false">IF(C539=3,"03/",IF(C539=6,"06/",IF(C539=9,"09/",IF(C539=12,"12/"))))</f>
        <v>03/</v>
      </c>
    </row>
    <row r="540" customFormat="false" ht="12.8" hidden="false" customHeight="false" outlineLevel="0" collapsed="false">
      <c r="A540" s="6" t="n">
        <v>1</v>
      </c>
      <c r="B540" s="6" t="n">
        <v>2017</v>
      </c>
      <c r="C540" s="6" t="n">
        <v>6</v>
      </c>
      <c r="D540" s="6" t="n">
        <v>232142.848114861</v>
      </c>
      <c r="E540" s="6" t="n">
        <v>57389.1211625178</v>
      </c>
      <c r="F540" s="6" t="n">
        <v>638829.468609991</v>
      </c>
      <c r="G540" s="6" t="n">
        <v>51587.6841132635</v>
      </c>
      <c r="H540" s="6" t="n">
        <v>479045.964085202</v>
      </c>
      <c r="I540" s="112" t="n">
        <v>1</v>
      </c>
      <c r="J540" s="112" t="n">
        <v>1</v>
      </c>
      <c r="K540" s="112" t="str">
        <f aca="false">IF(C540=3,"03/",IF(C540=6,"06/",IF(C540=9,"09/",IF(C540=12,"12/"))))</f>
        <v>06/</v>
      </c>
    </row>
    <row r="541" customFormat="false" ht="12.8" hidden="false" customHeight="false" outlineLevel="0" collapsed="false">
      <c r="A541" s="6" t="n">
        <v>2</v>
      </c>
      <c r="B541" s="6" t="n">
        <v>2017</v>
      </c>
      <c r="C541" s="6" t="n">
        <v>6</v>
      </c>
      <c r="D541" s="6" t="n">
        <v>57533.3207312505</v>
      </c>
      <c r="E541" s="6" t="n">
        <v>12066.619911553</v>
      </c>
      <c r="F541" s="6" t="n">
        <v>36782.425992339</v>
      </c>
      <c r="G541" s="6" t="n">
        <v>9591.00171554983</v>
      </c>
      <c r="H541" s="6" t="n">
        <v>46814.101589936</v>
      </c>
      <c r="I541" s="112" t="n">
        <v>0.687138432978316</v>
      </c>
      <c r="J541" s="112" t="n">
        <v>0.724659376808212</v>
      </c>
      <c r="K541" s="112" t="str">
        <f aca="false">IF(C541=3,"03/",IF(C541=6,"06/",IF(C541=9,"09/",IF(C541=12,"12/"))))</f>
        <v>06/</v>
      </c>
    </row>
    <row r="542" customFormat="false" ht="12.8" hidden="false" customHeight="false" outlineLevel="0" collapsed="false">
      <c r="A542" s="6" t="n">
        <v>3</v>
      </c>
      <c r="B542" s="6" t="n">
        <v>2017</v>
      </c>
      <c r="C542" s="6" t="n">
        <v>6</v>
      </c>
      <c r="D542" s="6" t="n">
        <v>18698.6464767076</v>
      </c>
      <c r="E542" s="6" t="n">
        <v>1633.49271460411</v>
      </c>
      <c r="F542" s="6" t="n">
        <v>6366.6993586865</v>
      </c>
      <c r="G542" s="6" t="n">
        <v>4344.44460677901</v>
      </c>
      <c r="H542" s="6" t="n">
        <v>16201.1099462571</v>
      </c>
      <c r="I542" s="112" t="n">
        <v>1</v>
      </c>
      <c r="J542" s="112" t="n">
        <v>1</v>
      </c>
      <c r="K542" s="112" t="str">
        <f aca="false">IF(C542=3,"03/",IF(C542=6,"06/",IF(C542=9,"09/",IF(C542=12,"12/"))))</f>
        <v>06/</v>
      </c>
    </row>
    <row r="543" customFormat="false" ht="12.8" hidden="false" customHeight="false" outlineLevel="0" collapsed="false">
      <c r="A543" s="6" t="n">
        <v>4</v>
      </c>
      <c r="B543" s="6" t="n">
        <v>2017</v>
      </c>
      <c r="C543" s="6" t="n">
        <v>6</v>
      </c>
      <c r="D543" s="6" t="n">
        <v>146472.153935935</v>
      </c>
      <c r="E543" s="6" t="n">
        <v>63182.4830359231</v>
      </c>
      <c r="F543" s="6" t="n">
        <v>290872.448468318</v>
      </c>
      <c r="G543" s="6" t="n">
        <v>14717.584783135</v>
      </c>
      <c r="H543" s="6" t="n">
        <v>155935.10643445</v>
      </c>
      <c r="I543" s="112" t="n">
        <v>0.760565653580915</v>
      </c>
      <c r="J543" s="112" t="n">
        <v>0.853721472622301</v>
      </c>
      <c r="K543" s="112" t="str">
        <f aca="false">IF(C543=3,"03/",IF(C543=6,"06/",IF(C543=9,"09/",IF(C543=12,"12/"))))</f>
        <v>06/</v>
      </c>
    </row>
    <row r="544" customFormat="false" ht="12.8" hidden="false" customHeight="false" outlineLevel="0" collapsed="false">
      <c r="A544" s="6" t="n">
        <v>6</v>
      </c>
      <c r="B544" s="6" t="n">
        <v>2017</v>
      </c>
      <c r="C544" s="6" t="n">
        <v>6</v>
      </c>
      <c r="D544" s="6" t="n">
        <v>9476.79565711353</v>
      </c>
      <c r="E544" s="6" t="n">
        <v>6164.81996246071</v>
      </c>
      <c r="F544" s="6" t="n">
        <v>157745.099421183</v>
      </c>
      <c r="G544" s="6" t="n">
        <v>18442.5480426383</v>
      </c>
      <c r="H544" s="6" t="n">
        <v>34304.5006032362</v>
      </c>
      <c r="I544" s="112" t="n">
        <v>1</v>
      </c>
      <c r="J544" s="112" t="n">
        <v>1</v>
      </c>
      <c r="K544" s="112" t="str">
        <f aca="false">IF(C544=3,"03/",IF(C544=6,"06/",IF(C544=9,"09/",IF(C544=12,"12/"))))</f>
        <v>06/</v>
      </c>
    </row>
    <row r="545" customFormat="false" ht="12.8" hidden="false" customHeight="false" outlineLevel="0" collapsed="false">
      <c r="A545" s="6" t="n">
        <v>7</v>
      </c>
      <c r="B545" s="6" t="n">
        <v>2017</v>
      </c>
      <c r="C545" s="6" t="n">
        <v>6</v>
      </c>
      <c r="D545" s="6" t="n">
        <v>611653.04108835</v>
      </c>
      <c r="E545" s="6" t="n">
        <v>375462.222680024</v>
      </c>
      <c r="F545" s="6" t="n">
        <v>2692773.51774218</v>
      </c>
      <c r="G545" s="6" t="n">
        <v>120479.316474452</v>
      </c>
      <c r="H545" s="6" t="n">
        <v>882963.952860664</v>
      </c>
      <c r="I545" s="112" t="n">
        <v>0.749556222947615</v>
      </c>
      <c r="J545" s="112" t="n">
        <v>0.874766170634337</v>
      </c>
      <c r="K545" s="112" t="str">
        <f aca="false">IF(C545=3,"03/",IF(C545=6,"06/",IF(C545=9,"09/",IF(C545=12,"12/"))))</f>
        <v>06/</v>
      </c>
    </row>
    <row r="546" customFormat="false" ht="12.8" hidden="false" customHeight="false" outlineLevel="0" collapsed="false">
      <c r="A546" s="6" t="n">
        <v>8</v>
      </c>
      <c r="B546" s="6" t="n">
        <v>2017</v>
      </c>
      <c r="C546" s="6" t="n">
        <v>6</v>
      </c>
      <c r="D546" s="6" t="n">
        <v>1229745.45811803</v>
      </c>
      <c r="E546" s="6" t="n">
        <v>191656.223600916</v>
      </c>
      <c r="F546" s="6" t="n">
        <v>5618911.54234552</v>
      </c>
      <c r="G546" s="6" t="n">
        <v>214467.441777881</v>
      </c>
      <c r="H546" s="6" t="n">
        <v>1501895.03458209</v>
      </c>
      <c r="I546" s="112" t="n">
        <v>0.755939900455945</v>
      </c>
      <c r="J546" s="112" t="n">
        <v>0.833418556270341</v>
      </c>
      <c r="K546" s="112" t="str">
        <f aca="false">IF(C546=3,"03/",IF(C546=6,"06/",IF(C546=9,"09/",IF(C546=12,"12/"))))</f>
        <v>06/</v>
      </c>
    </row>
    <row r="547" customFormat="false" ht="12.8" hidden="false" customHeight="false" outlineLevel="0" collapsed="false">
      <c r="A547" s="6" t="n">
        <v>9</v>
      </c>
      <c r="B547" s="6" t="n">
        <v>2017</v>
      </c>
      <c r="C547" s="6" t="n">
        <v>6</v>
      </c>
      <c r="D547" s="6" t="n">
        <v>431200.54717969</v>
      </c>
      <c r="E547" s="6" t="n">
        <v>152976.131284055</v>
      </c>
      <c r="F547" s="6" t="n">
        <v>2791658.66039977</v>
      </c>
      <c r="G547" s="6" t="n">
        <v>158122.325492988</v>
      </c>
      <c r="H547" s="6" t="n">
        <v>760550.054972094</v>
      </c>
      <c r="I547" s="112" t="n">
        <v>0.803912644001002</v>
      </c>
      <c r="J547" s="112" t="n">
        <v>1</v>
      </c>
      <c r="K547" s="112" t="str">
        <f aca="false">IF(C547=3,"03/",IF(C547=6,"06/",IF(C547=9,"09/",IF(C547=12,"12/"))))</f>
        <v>06/</v>
      </c>
    </row>
    <row r="548" customFormat="false" ht="12.8" hidden="false" customHeight="false" outlineLevel="0" collapsed="false">
      <c r="A548" s="6" t="n">
        <v>10</v>
      </c>
      <c r="B548" s="6" t="n">
        <v>2017</v>
      </c>
      <c r="C548" s="6" t="n">
        <v>6</v>
      </c>
      <c r="D548" s="6" t="n">
        <v>62165.0108789451</v>
      </c>
      <c r="E548" s="6" t="n">
        <v>21451.1278446775</v>
      </c>
      <c r="F548" s="6" t="n">
        <v>134975.410720014</v>
      </c>
      <c r="G548" s="6" t="n">
        <v>17805.7627471147</v>
      </c>
      <c r="H548" s="6" t="n">
        <v>79486.2630751179</v>
      </c>
      <c r="I548" s="112" t="n">
        <v>0.667242881711232</v>
      </c>
      <c r="J548" s="112" t="n">
        <v>0.689227213296125</v>
      </c>
      <c r="K548" s="112" t="str">
        <f aca="false">IF(C548=3,"03/",IF(C548=6,"06/",IF(C548=9,"09/",IF(C548=12,"12/"))))</f>
        <v>06/</v>
      </c>
    </row>
    <row r="549" customFormat="false" ht="12.8" hidden="false" customHeight="false" outlineLevel="0" collapsed="false">
      <c r="A549" s="6" t="n">
        <v>11</v>
      </c>
      <c r="B549" s="6" t="n">
        <v>2017</v>
      </c>
      <c r="C549" s="6" t="n">
        <v>6</v>
      </c>
      <c r="D549" s="6" t="n">
        <v>386998.188178641</v>
      </c>
      <c r="E549" s="6" t="n">
        <v>70130.5950557398</v>
      </c>
      <c r="F549" s="6" t="n">
        <v>641849.584377529</v>
      </c>
      <c r="G549" s="6" t="n">
        <v>50370.6397531595</v>
      </c>
      <c r="H549" s="6" t="n">
        <v>458991.841662407</v>
      </c>
      <c r="I549" s="112" t="n">
        <v>0.783010594394852</v>
      </c>
      <c r="J549" s="112" t="n">
        <v>0.787477590530042</v>
      </c>
      <c r="K549" s="112" t="str">
        <f aca="false">IF(C549=3,"03/",IF(C549=6,"06/",IF(C549=9,"09/",IF(C549=12,"12/"))))</f>
        <v>06/</v>
      </c>
    </row>
    <row r="550" customFormat="false" ht="12.8" hidden="false" customHeight="false" outlineLevel="0" collapsed="false">
      <c r="A550" s="6" t="n">
        <v>12</v>
      </c>
      <c r="B550" s="6" t="n">
        <v>2017</v>
      </c>
      <c r="C550" s="6" t="n">
        <v>6</v>
      </c>
      <c r="D550" s="6" t="n">
        <v>223188.631694835</v>
      </c>
      <c r="E550" s="6" t="n">
        <v>91446.7521040836</v>
      </c>
      <c r="F550" s="6" t="n">
        <v>273329.705734572</v>
      </c>
      <c r="G550" s="6" t="n">
        <v>24804.6330151254</v>
      </c>
      <c r="H550" s="6" t="n">
        <v>284459.605247637</v>
      </c>
      <c r="I550" s="112" t="n">
        <v>0.952245633657748</v>
      </c>
      <c r="J550" s="112" t="n">
        <v>0.95647581519842</v>
      </c>
      <c r="K550" s="112" t="str">
        <f aca="false">IF(C550=3,"03/",IF(C550=6,"06/",IF(C550=9,"09/",IF(C550=12,"12/"))))</f>
        <v>06/</v>
      </c>
    </row>
    <row r="551" customFormat="false" ht="12.8" hidden="false" customHeight="false" outlineLevel="0" collapsed="false">
      <c r="A551" s="6" t="n">
        <v>13</v>
      </c>
      <c r="B551" s="6" t="n">
        <v>2017</v>
      </c>
      <c r="C551" s="6" t="n">
        <v>6</v>
      </c>
      <c r="D551" s="6" t="n">
        <v>1116487.65604571</v>
      </c>
      <c r="E551" s="6" t="n">
        <v>476780.300461274</v>
      </c>
      <c r="F551" s="6" t="n">
        <v>2744538.85572412</v>
      </c>
      <c r="G551" s="6" t="n">
        <v>243967.212750943</v>
      </c>
      <c r="H551" s="6" t="n">
        <v>1586843.5773208</v>
      </c>
      <c r="I551" s="112" t="n">
        <v>0.722928252256092</v>
      </c>
      <c r="J551" s="112" t="n">
        <v>0.952083096296573</v>
      </c>
      <c r="K551" s="112" t="str">
        <f aca="false">IF(C551=3,"03/",IF(C551=6,"06/",IF(C551=9,"09/",IF(C551=12,"12/"))))</f>
        <v>06/</v>
      </c>
    </row>
    <row r="552" customFormat="false" ht="12.8" hidden="false" customHeight="false" outlineLevel="0" collapsed="false">
      <c r="A552" s="6" t="n">
        <v>14</v>
      </c>
      <c r="B552" s="6" t="n">
        <v>2017</v>
      </c>
      <c r="C552" s="6" t="n">
        <v>6</v>
      </c>
      <c r="D552" s="6" t="n">
        <v>5072254.43806948</v>
      </c>
      <c r="E552" s="6" t="n">
        <v>676454.020083729</v>
      </c>
      <c r="F552" s="6" t="n">
        <v>10822146.4862828</v>
      </c>
      <c r="G552" s="6" t="n">
        <v>1039064.02360174</v>
      </c>
      <c r="H552" s="6" t="n">
        <v>6919922.73452435</v>
      </c>
      <c r="I552" s="112" t="n">
        <v>0.906276579791577</v>
      </c>
      <c r="J552" s="112" t="n">
        <v>1</v>
      </c>
      <c r="K552" s="112" t="str">
        <f aca="false">IF(C552=3,"03/",IF(C552=6,"06/",IF(C552=9,"09/",IF(C552=12,"12/"))))</f>
        <v>06/</v>
      </c>
    </row>
    <row r="553" customFormat="false" ht="12.8" hidden="false" customHeight="false" outlineLevel="0" collapsed="false">
      <c r="A553" s="6" t="n">
        <v>15</v>
      </c>
      <c r="B553" s="6" t="n">
        <v>2017</v>
      </c>
      <c r="C553" s="6" t="n">
        <v>6</v>
      </c>
      <c r="D553" s="6" t="n">
        <v>28415.3902161924</v>
      </c>
      <c r="E553" s="6" t="n">
        <v>10173.56797323</v>
      </c>
      <c r="F553" s="6" t="n">
        <v>30517.2431300403</v>
      </c>
      <c r="G553" s="6" t="n">
        <v>7986.34891469227</v>
      </c>
      <c r="H553" s="6" t="n">
        <v>46543.0064007185</v>
      </c>
      <c r="I553" s="112" t="n">
        <v>1</v>
      </c>
      <c r="J553" s="112" t="n">
        <v>1</v>
      </c>
      <c r="K553" s="112" t="str">
        <f aca="false">IF(C553=3,"03/",IF(C553=6,"06/",IF(C553=9,"09/",IF(C553=12,"12/"))))</f>
        <v>06/</v>
      </c>
    </row>
    <row r="554" customFormat="false" ht="12.8" hidden="false" customHeight="false" outlineLevel="0" collapsed="false">
      <c r="A554" s="6" t="n">
        <v>16</v>
      </c>
      <c r="B554" s="6" t="n">
        <v>2017</v>
      </c>
      <c r="C554" s="6" t="n">
        <v>6</v>
      </c>
      <c r="D554" s="6" t="n">
        <v>5651055.35661087</v>
      </c>
      <c r="E554" s="6" t="n">
        <v>887795.215211484</v>
      </c>
      <c r="F554" s="6" t="n">
        <v>13279258.6864331</v>
      </c>
      <c r="G554" s="6" t="n">
        <v>614875.036252113</v>
      </c>
      <c r="H554" s="6" t="n">
        <v>6642621.19586861</v>
      </c>
      <c r="I554" s="112" t="n">
        <v>0.814414224866234</v>
      </c>
      <c r="J554" s="112" t="n">
        <v>0.960150276367971</v>
      </c>
      <c r="K554" s="112" t="str">
        <f aca="false">IF(C554=3,"03/",IF(C554=6,"06/",IF(C554=9,"09/",IF(C554=12,"12/"))))</f>
        <v>06/</v>
      </c>
    </row>
    <row r="555" customFormat="false" ht="12.8" hidden="false" customHeight="false" outlineLevel="0" collapsed="false">
      <c r="A555" s="6" t="n">
        <v>17</v>
      </c>
      <c r="B555" s="6" t="n">
        <v>2017</v>
      </c>
      <c r="C555" s="6" t="n">
        <v>6</v>
      </c>
      <c r="D555" s="6" t="n">
        <v>1520679.04720349</v>
      </c>
      <c r="E555" s="6" t="n">
        <v>356748.579448168</v>
      </c>
      <c r="F555" s="6" t="n">
        <v>2883452.64506536</v>
      </c>
      <c r="G555" s="6" t="n">
        <v>150017.15613366</v>
      </c>
      <c r="H555" s="6" t="n">
        <v>1792844.77401925</v>
      </c>
      <c r="I555" s="112" t="n">
        <v>0.848317320599455</v>
      </c>
      <c r="J555" s="112" t="n">
        <v>0.912253759066121</v>
      </c>
      <c r="K555" s="112" t="str">
        <f aca="false">IF(C555=3,"03/",IF(C555=6,"06/",IF(C555=9,"09/",IF(C555=12,"12/"))))</f>
        <v>06/</v>
      </c>
    </row>
    <row r="556" customFormat="false" ht="12.8" hidden="false" customHeight="false" outlineLevel="0" collapsed="false">
      <c r="A556" s="6" t="n">
        <v>18</v>
      </c>
      <c r="B556" s="6" t="n">
        <v>2017</v>
      </c>
      <c r="C556" s="6" t="n">
        <v>6</v>
      </c>
      <c r="D556" s="6" t="n">
        <v>1621768.71286787</v>
      </c>
      <c r="E556" s="6" t="n">
        <v>165115.427778249</v>
      </c>
      <c r="F556" s="6" t="n">
        <v>1961239.87678876</v>
      </c>
      <c r="G556" s="6" t="n">
        <v>55940.2038958916</v>
      </c>
      <c r="H556" s="6" t="n">
        <v>1686557.0023012</v>
      </c>
      <c r="I556" s="112" t="n">
        <v>1</v>
      </c>
      <c r="J556" s="112" t="n">
        <v>1</v>
      </c>
      <c r="K556" s="112" t="str">
        <f aca="false">IF(C556=3,"03/",IF(C556=6,"06/",IF(C556=9,"09/",IF(C556=12,"12/"))))</f>
        <v>06/</v>
      </c>
    </row>
    <row r="557" customFormat="false" ht="12.8" hidden="false" customHeight="false" outlineLevel="0" collapsed="false">
      <c r="A557" s="6" t="n">
        <v>19</v>
      </c>
      <c r="B557" s="6" t="n">
        <v>2017</v>
      </c>
      <c r="C557" s="6" t="n">
        <v>6</v>
      </c>
      <c r="D557" s="6" t="n">
        <v>3745350.771329</v>
      </c>
      <c r="E557" s="6" t="n">
        <v>672071.506790804</v>
      </c>
      <c r="F557" s="6" t="n">
        <v>12580491.8018819</v>
      </c>
      <c r="G557" s="6" t="n">
        <v>440909.215743326</v>
      </c>
      <c r="H557" s="6" t="n">
        <v>5110768.41248316</v>
      </c>
      <c r="I557" s="112" t="n">
        <v>0.913505079501801</v>
      </c>
      <c r="J557" s="112" t="n">
        <v>1</v>
      </c>
      <c r="K557" s="112" t="str">
        <f aca="false">IF(C557=3,"03/",IF(C557=6,"06/",IF(C557=9,"09/",IF(C557=12,"12/"))))</f>
        <v>06/</v>
      </c>
    </row>
    <row r="558" customFormat="false" ht="12.8" hidden="false" customHeight="false" outlineLevel="0" collapsed="false">
      <c r="A558" s="6" t="n">
        <v>20</v>
      </c>
      <c r="B558" s="6" t="n">
        <v>2017</v>
      </c>
      <c r="C558" s="6" t="n">
        <v>6</v>
      </c>
      <c r="D558" s="6" t="n">
        <v>8429329.98983914</v>
      </c>
      <c r="E558" s="6" t="n">
        <v>328775.016710573</v>
      </c>
      <c r="F558" s="6" t="n">
        <v>6412843.22068096</v>
      </c>
      <c r="G558" s="6" t="n">
        <v>384147.651103933</v>
      </c>
      <c r="H558" s="6" t="n">
        <v>8789252.11339598</v>
      </c>
      <c r="I558" s="112" t="n">
        <v>1</v>
      </c>
      <c r="J558" s="112" t="n">
        <v>1</v>
      </c>
      <c r="K558" s="112" t="str">
        <f aca="false">IF(C558=3,"03/",IF(C558=6,"06/",IF(C558=9,"09/",IF(C558=12,"12/"))))</f>
        <v>06/</v>
      </c>
    </row>
    <row r="559" customFormat="false" ht="12.8" hidden="false" customHeight="false" outlineLevel="0" collapsed="false">
      <c r="A559" s="6" t="n">
        <v>21</v>
      </c>
      <c r="B559" s="6" t="n">
        <v>2017</v>
      </c>
      <c r="C559" s="6" t="n">
        <v>6</v>
      </c>
      <c r="D559" s="6" t="n">
        <v>6089836.1867197</v>
      </c>
      <c r="E559" s="6" t="n">
        <v>799442.40905413</v>
      </c>
      <c r="F559" s="6" t="n">
        <v>7808695.04601357</v>
      </c>
      <c r="G559" s="6" t="n">
        <v>936720.398487667</v>
      </c>
      <c r="H559" s="6" t="n">
        <v>7314955.72267278</v>
      </c>
      <c r="I559" s="112" t="n">
        <v>0.878453771400367</v>
      </c>
      <c r="J559" s="112" t="n">
        <v>1</v>
      </c>
      <c r="K559" s="112" t="str">
        <f aca="false">IF(C559=3,"03/",IF(C559=6,"06/",IF(C559=9,"09/",IF(C559=12,"12/"))))</f>
        <v>06/</v>
      </c>
    </row>
    <row r="560" customFormat="false" ht="12.8" hidden="false" customHeight="false" outlineLevel="0" collapsed="false">
      <c r="A560" s="6" t="n">
        <v>22</v>
      </c>
      <c r="B560" s="6" t="n">
        <v>2017</v>
      </c>
      <c r="C560" s="6" t="n">
        <v>6</v>
      </c>
      <c r="D560" s="6" t="n">
        <v>215677.564558686</v>
      </c>
      <c r="E560" s="6" t="n">
        <v>84515.9440325147</v>
      </c>
      <c r="F560" s="6" t="n">
        <v>152349.72835748</v>
      </c>
      <c r="G560" s="6" t="n">
        <v>49961.1129779586</v>
      </c>
      <c r="H560" s="6" t="n">
        <v>316537.66450964</v>
      </c>
      <c r="I560" s="112" t="n">
        <v>1</v>
      </c>
      <c r="J560" s="112" t="n">
        <v>1</v>
      </c>
      <c r="K560" s="112" t="str">
        <f aca="false">IF(C560=3,"03/",IF(C560=6,"06/",IF(C560=9,"09/",IF(C560=12,"12/"))))</f>
        <v>06/</v>
      </c>
    </row>
    <row r="561" customFormat="false" ht="12.8" hidden="false" customHeight="false" outlineLevel="0" collapsed="false">
      <c r="A561" s="6" t="n">
        <v>23</v>
      </c>
      <c r="B561" s="6" t="n">
        <v>2017</v>
      </c>
      <c r="C561" s="6" t="n">
        <v>6</v>
      </c>
      <c r="D561" s="6" t="n">
        <v>1452513.02707216</v>
      </c>
      <c r="E561" s="6" t="n">
        <v>691190.062411662</v>
      </c>
      <c r="F561" s="6" t="n">
        <v>808779.61952871</v>
      </c>
      <c r="G561" s="6" t="n">
        <v>148703.209663367</v>
      </c>
      <c r="H561" s="6" t="n">
        <v>1616810.55489656</v>
      </c>
      <c r="I561" s="112" t="n">
        <v>1</v>
      </c>
      <c r="J561" s="112" t="n">
        <v>1</v>
      </c>
      <c r="K561" s="112" t="str">
        <f aca="false">IF(C561=3,"03/",IF(C561=6,"06/",IF(C561=9,"09/",IF(C561=12,"12/"))))</f>
        <v>06/</v>
      </c>
    </row>
    <row r="562" customFormat="false" ht="12.8" hidden="false" customHeight="false" outlineLevel="0" collapsed="false">
      <c r="A562" s="6" t="n">
        <v>1</v>
      </c>
      <c r="B562" s="6" t="n">
        <v>2017</v>
      </c>
      <c r="C562" s="6" t="n">
        <v>9</v>
      </c>
      <c r="D562" s="6" t="n">
        <v>381630.248490484</v>
      </c>
      <c r="E562" s="6" t="n">
        <v>117319.537404106</v>
      </c>
      <c r="F562" s="6" t="n">
        <v>678417.714022091</v>
      </c>
      <c r="G562" s="6" t="n">
        <v>67110.6745782099</v>
      </c>
      <c r="H562" s="6" t="n">
        <v>583612.518341518</v>
      </c>
      <c r="I562" s="112" t="n">
        <v>0.703273253694573</v>
      </c>
      <c r="J562" s="112" t="n">
        <v>1</v>
      </c>
      <c r="K562" s="112" t="str">
        <f aca="false">IF(C562=3,"03/",IF(C562=6,"06/",IF(C562=9,"09/",IF(C562=12,"12/"))))</f>
        <v>09/</v>
      </c>
    </row>
    <row r="563" customFormat="false" ht="12.8" hidden="false" customHeight="false" outlineLevel="0" collapsed="false">
      <c r="A563" s="6" t="n">
        <v>2</v>
      </c>
      <c r="B563" s="6" t="n">
        <v>2017</v>
      </c>
      <c r="C563" s="6" t="n">
        <v>9</v>
      </c>
      <c r="D563" s="6" t="n">
        <v>40644.3961401654</v>
      </c>
      <c r="E563" s="6" t="n">
        <v>2463.36623992199</v>
      </c>
      <c r="F563" s="6" t="n">
        <v>32992.8227915809</v>
      </c>
      <c r="G563" s="6" t="n">
        <v>4849.89563716485</v>
      </c>
      <c r="H563" s="6" t="n">
        <v>54643.610148884</v>
      </c>
      <c r="I563" s="112" t="n">
        <v>0.833727907831223</v>
      </c>
      <c r="J563" s="112" t="n">
        <v>1</v>
      </c>
      <c r="K563" s="112" t="str">
        <f aca="false">IF(C563=3,"03/",IF(C563=6,"06/",IF(C563=9,"09/",IF(C563=12,"12/"))))</f>
        <v>09/</v>
      </c>
    </row>
    <row r="564" customFormat="false" ht="12.8" hidden="false" customHeight="false" outlineLevel="0" collapsed="false">
      <c r="A564" s="6" t="n">
        <v>3</v>
      </c>
      <c r="B564" s="6" t="n">
        <v>2017</v>
      </c>
      <c r="C564" s="6" t="n">
        <v>9</v>
      </c>
      <c r="D564" s="6" t="n">
        <v>1861.28650251089</v>
      </c>
      <c r="E564" s="6" t="n">
        <v>1104.38626119408</v>
      </c>
      <c r="F564" s="6" t="n">
        <v>2573.46082047716</v>
      </c>
      <c r="G564" s="6" t="n">
        <v>4123.95949662918</v>
      </c>
      <c r="H564" s="6" t="n">
        <v>32339.1362195345</v>
      </c>
      <c r="I564" s="112" t="n">
        <v>1</v>
      </c>
      <c r="J564" s="112" t="n">
        <v>1</v>
      </c>
      <c r="K564" s="112" t="str">
        <f aca="false">IF(C564=3,"03/",IF(C564=6,"06/",IF(C564=9,"09/",IF(C564=12,"12/"))))</f>
        <v>09/</v>
      </c>
    </row>
    <row r="565" customFormat="false" ht="12.8" hidden="false" customHeight="false" outlineLevel="0" collapsed="false">
      <c r="A565" s="6" t="n">
        <v>4</v>
      </c>
      <c r="B565" s="6" t="n">
        <v>2017</v>
      </c>
      <c r="C565" s="6" t="n">
        <v>9</v>
      </c>
      <c r="D565" s="6" t="n">
        <v>117688.812976385</v>
      </c>
      <c r="E565" s="6" t="n">
        <v>39728.088120753</v>
      </c>
      <c r="F565" s="6" t="n">
        <v>284483.249336019</v>
      </c>
      <c r="G565" s="6" t="n">
        <v>20908.7957571032</v>
      </c>
      <c r="H565" s="6" t="n">
        <v>111100.340421286</v>
      </c>
      <c r="I565" s="112" t="n">
        <v>0.431457823847965</v>
      </c>
      <c r="J565" s="112" t="n">
        <v>0.478466172257554</v>
      </c>
      <c r="K565" s="112" t="str">
        <f aca="false">IF(C565=3,"03/",IF(C565=6,"06/",IF(C565=9,"09/",IF(C565=12,"12/"))))</f>
        <v>09/</v>
      </c>
    </row>
    <row r="566" customFormat="false" ht="12.8" hidden="false" customHeight="false" outlineLevel="0" collapsed="false">
      <c r="A566" s="6" t="n">
        <v>6</v>
      </c>
      <c r="B566" s="6" t="n">
        <v>2017</v>
      </c>
      <c r="C566" s="6" t="n">
        <v>9</v>
      </c>
      <c r="D566" s="6" t="n">
        <v>10182.601882806</v>
      </c>
      <c r="E566" s="6" t="n">
        <v>7525.42330836503</v>
      </c>
      <c r="F566" s="6" t="n">
        <v>152435.121327016</v>
      </c>
      <c r="G566" s="6" t="n">
        <v>15873.1155152515</v>
      </c>
      <c r="H566" s="6" t="n">
        <v>39722.3540280158</v>
      </c>
      <c r="I566" s="112" t="n">
        <v>0.312573792464248</v>
      </c>
      <c r="J566" s="112" t="n">
        <v>0.484700970151521</v>
      </c>
      <c r="K566" s="112" t="str">
        <f aca="false">IF(C566=3,"03/",IF(C566=6,"06/",IF(C566=9,"09/",IF(C566=12,"12/"))))</f>
        <v>09/</v>
      </c>
    </row>
    <row r="567" customFormat="false" ht="12.8" hidden="false" customHeight="false" outlineLevel="0" collapsed="false">
      <c r="A567" s="6" t="n">
        <v>7</v>
      </c>
      <c r="B567" s="6" t="n">
        <v>2017</v>
      </c>
      <c r="C567" s="6" t="n">
        <v>9</v>
      </c>
      <c r="D567" s="6" t="n">
        <v>114118.766838174</v>
      </c>
      <c r="E567" s="6" t="n">
        <v>465187.44785767</v>
      </c>
      <c r="F567" s="6" t="n">
        <v>2473152.04258738</v>
      </c>
      <c r="G567" s="6" t="n">
        <v>89958.7404990506</v>
      </c>
      <c r="H567" s="6" t="n">
        <v>692648.585377394</v>
      </c>
      <c r="I567" s="112" t="n">
        <v>0.900760050746192</v>
      </c>
      <c r="J567" s="112" t="n">
        <v>1</v>
      </c>
      <c r="K567" s="112" t="str">
        <f aca="false">IF(C567=3,"03/",IF(C567=6,"06/",IF(C567=9,"09/",IF(C567=12,"12/"))))</f>
        <v>09/</v>
      </c>
    </row>
    <row r="568" customFormat="false" ht="12.8" hidden="false" customHeight="false" outlineLevel="0" collapsed="false">
      <c r="A568" s="6" t="n">
        <v>8</v>
      </c>
      <c r="B568" s="6" t="n">
        <v>2017</v>
      </c>
      <c r="C568" s="6" t="n">
        <v>9</v>
      </c>
      <c r="D568" s="6" t="n">
        <v>1370538.76286766</v>
      </c>
      <c r="E568" s="6" t="n">
        <v>311821.109870125</v>
      </c>
      <c r="F568" s="6" t="n">
        <v>5688776.2023461</v>
      </c>
      <c r="G568" s="6" t="n">
        <v>262784.295599723</v>
      </c>
      <c r="H568" s="6" t="n">
        <v>2454749.04535645</v>
      </c>
      <c r="I568" s="112" t="n">
        <v>0.781154940883385</v>
      </c>
      <c r="J568" s="112" t="n">
        <v>1</v>
      </c>
      <c r="K568" s="112" t="str">
        <f aca="false">IF(C568=3,"03/",IF(C568=6,"06/",IF(C568=9,"09/",IF(C568=12,"12/"))))</f>
        <v>09/</v>
      </c>
    </row>
    <row r="569" customFormat="false" ht="12.8" hidden="false" customHeight="false" outlineLevel="0" collapsed="false">
      <c r="A569" s="6" t="n">
        <v>9</v>
      </c>
      <c r="B569" s="6" t="n">
        <v>2017</v>
      </c>
      <c r="C569" s="6" t="n">
        <v>9</v>
      </c>
      <c r="D569" s="6" t="n">
        <v>335913.473914949</v>
      </c>
      <c r="E569" s="6" t="n">
        <v>132607.775460158</v>
      </c>
      <c r="F569" s="6" t="n">
        <v>2654896.40553157</v>
      </c>
      <c r="G569" s="6" t="n">
        <v>131896.747960739</v>
      </c>
      <c r="H569" s="6" t="n">
        <v>432829.962541377</v>
      </c>
      <c r="I569" s="112" t="n">
        <v>0.339975629087634</v>
      </c>
      <c r="J569" s="112" t="n">
        <v>0.618659443315265</v>
      </c>
      <c r="K569" s="112" t="str">
        <f aca="false">IF(C569=3,"03/",IF(C569=6,"06/",IF(C569=9,"09/",IF(C569=12,"12/"))))</f>
        <v>09/</v>
      </c>
    </row>
    <row r="570" customFormat="false" ht="12.8" hidden="false" customHeight="false" outlineLevel="0" collapsed="false">
      <c r="A570" s="6" t="n">
        <v>10</v>
      </c>
      <c r="B570" s="6" t="n">
        <v>2017</v>
      </c>
      <c r="C570" s="6" t="n">
        <v>9</v>
      </c>
      <c r="D570" s="6" t="n">
        <v>77475.6206100604</v>
      </c>
      <c r="E570" s="6" t="n">
        <v>24643.9837661469</v>
      </c>
      <c r="F570" s="6" t="n">
        <v>133758.03446325</v>
      </c>
      <c r="G570" s="6" t="n">
        <v>20665.6702250439</v>
      </c>
      <c r="H570" s="6" t="n">
        <v>100364.971998609</v>
      </c>
      <c r="I570" s="112" t="n">
        <v>0.45426162633734</v>
      </c>
      <c r="J570" s="112" t="n">
        <v>0.621884550305066</v>
      </c>
      <c r="K570" s="112" t="str">
        <f aca="false">IF(C570=3,"03/",IF(C570=6,"06/",IF(C570=9,"09/",IF(C570=12,"12/"))))</f>
        <v>09/</v>
      </c>
    </row>
    <row r="571" customFormat="false" ht="12.8" hidden="false" customHeight="false" outlineLevel="0" collapsed="false">
      <c r="A571" s="6" t="n">
        <v>11</v>
      </c>
      <c r="B571" s="6" t="n">
        <v>2017</v>
      </c>
      <c r="C571" s="6" t="n">
        <v>9</v>
      </c>
      <c r="D571" s="6" t="n">
        <v>363336.199021566</v>
      </c>
      <c r="E571" s="6" t="n">
        <v>70984.627631495</v>
      </c>
      <c r="F571" s="6" t="n">
        <v>679338.609315693</v>
      </c>
      <c r="G571" s="6" t="n">
        <v>47493.1965055351</v>
      </c>
      <c r="H571" s="6" t="n">
        <v>435477.966567438</v>
      </c>
      <c r="I571" s="112" t="n">
        <v>0.652050644860448</v>
      </c>
      <c r="J571" s="112" t="n">
        <v>0.822503568292333</v>
      </c>
      <c r="K571" s="112" t="str">
        <f aca="false">IF(C571=3,"03/",IF(C571=6,"06/",IF(C571=9,"09/",IF(C571=12,"12/"))))</f>
        <v>09/</v>
      </c>
    </row>
    <row r="572" customFormat="false" ht="12.8" hidden="false" customHeight="false" outlineLevel="0" collapsed="false">
      <c r="A572" s="6" t="n">
        <v>12</v>
      </c>
      <c r="B572" s="6" t="n">
        <v>2017</v>
      </c>
      <c r="C572" s="6" t="n">
        <v>9</v>
      </c>
      <c r="D572" s="6" t="n">
        <v>277967.026349409</v>
      </c>
      <c r="E572" s="6" t="n">
        <v>96684.8312798432</v>
      </c>
      <c r="F572" s="6" t="n">
        <v>270060.859283291</v>
      </c>
      <c r="G572" s="6" t="n">
        <v>20589.9802009122</v>
      </c>
      <c r="H572" s="6" t="n">
        <v>313082.61027232</v>
      </c>
      <c r="I572" s="112" t="n">
        <v>0.795399596420051</v>
      </c>
      <c r="J572" s="112" t="n">
        <v>0.908386946055615</v>
      </c>
      <c r="K572" s="112" t="str">
        <f aca="false">IF(C572=3,"03/",IF(C572=6,"06/",IF(C572=9,"09/",IF(C572=12,"12/"))))</f>
        <v>09/</v>
      </c>
    </row>
    <row r="573" customFormat="false" ht="12.8" hidden="false" customHeight="false" outlineLevel="0" collapsed="false">
      <c r="A573" s="6" t="n">
        <v>13</v>
      </c>
      <c r="B573" s="6" t="n">
        <v>2017</v>
      </c>
      <c r="C573" s="6" t="n">
        <v>9</v>
      </c>
      <c r="D573" s="6" t="n">
        <v>1159072.30362922</v>
      </c>
      <c r="E573" s="6" t="n">
        <v>456828.287465309</v>
      </c>
      <c r="F573" s="6" t="n">
        <v>2781396.22540801</v>
      </c>
      <c r="G573" s="6" t="n">
        <v>252121.176745535</v>
      </c>
      <c r="H573" s="6" t="n">
        <v>1685472.33827556</v>
      </c>
      <c r="I573" s="112" t="n">
        <v>0.585176813581525</v>
      </c>
      <c r="J573" s="112" t="n">
        <v>0.956097826898835</v>
      </c>
      <c r="K573" s="112" t="str">
        <f aca="false">IF(C573=3,"03/",IF(C573=6,"06/",IF(C573=9,"09/",IF(C573=12,"12/"))))</f>
        <v>09/</v>
      </c>
    </row>
    <row r="574" customFormat="false" ht="12.8" hidden="false" customHeight="false" outlineLevel="0" collapsed="false">
      <c r="A574" s="6" t="n">
        <v>14</v>
      </c>
      <c r="B574" s="6" t="n">
        <v>2017</v>
      </c>
      <c r="C574" s="6" t="n">
        <v>9</v>
      </c>
      <c r="D574" s="6" t="n">
        <v>5238948.09529443</v>
      </c>
      <c r="E574" s="6" t="n">
        <v>659666.083952741</v>
      </c>
      <c r="F574" s="6" t="n">
        <v>10652450.0012405</v>
      </c>
      <c r="G574" s="6" t="n">
        <v>1075359.13693958</v>
      </c>
      <c r="H574" s="6" t="n">
        <v>7209028.68612768</v>
      </c>
      <c r="I574" s="112" t="n">
        <v>0.591952483794638</v>
      </c>
      <c r="J574" s="112" t="n">
        <v>1</v>
      </c>
      <c r="K574" s="112" t="str">
        <f aca="false">IF(C574=3,"03/",IF(C574=6,"06/",IF(C574=9,"09/",IF(C574=12,"12/"))))</f>
        <v>09/</v>
      </c>
    </row>
    <row r="575" customFormat="false" ht="12.8" hidden="false" customHeight="false" outlineLevel="0" collapsed="false">
      <c r="A575" s="6" t="n">
        <v>15</v>
      </c>
      <c r="B575" s="6" t="n">
        <v>2017</v>
      </c>
      <c r="C575" s="6" t="n">
        <v>9</v>
      </c>
      <c r="D575" s="6" t="n">
        <v>35469.9508540723</v>
      </c>
      <c r="E575" s="6" t="n">
        <v>9683.7358146654</v>
      </c>
      <c r="F575" s="6" t="n">
        <v>30716.3879748932</v>
      </c>
      <c r="G575" s="6" t="n">
        <v>8180.25669895882</v>
      </c>
      <c r="H575" s="6" t="n">
        <v>46389.9570628884</v>
      </c>
      <c r="I575" s="112" t="n">
        <v>0.529613664388571</v>
      </c>
      <c r="J575" s="112" t="n">
        <v>0.53803385631828</v>
      </c>
      <c r="K575" s="112" t="str">
        <f aca="false">IF(C575=3,"03/",IF(C575=6,"06/",IF(C575=9,"09/",IF(C575=12,"12/"))))</f>
        <v>09/</v>
      </c>
    </row>
    <row r="576" customFormat="false" ht="12.8" hidden="false" customHeight="false" outlineLevel="0" collapsed="false">
      <c r="A576" s="6" t="n">
        <v>16</v>
      </c>
      <c r="B576" s="6" t="n">
        <v>2017</v>
      </c>
      <c r="C576" s="6" t="n">
        <v>9</v>
      </c>
      <c r="D576" s="6" t="n">
        <v>5328036.40051596</v>
      </c>
      <c r="E576" s="6" t="n">
        <v>905699.947848413</v>
      </c>
      <c r="F576" s="6" t="n">
        <v>13260819.9783021</v>
      </c>
      <c r="G576" s="6" t="n">
        <v>632492.21847092</v>
      </c>
      <c r="H576" s="6" t="n">
        <v>6200307.73452476</v>
      </c>
      <c r="I576" s="112" t="n">
        <v>0.665481586402858</v>
      </c>
      <c r="J576" s="112" t="n">
        <v>0.931486663607322</v>
      </c>
      <c r="K576" s="112" t="str">
        <f aca="false">IF(C576=3,"03/",IF(C576=6,"06/",IF(C576=9,"09/",IF(C576=12,"12/"))))</f>
        <v>09/</v>
      </c>
    </row>
    <row r="577" customFormat="false" ht="12.8" hidden="false" customHeight="false" outlineLevel="0" collapsed="false">
      <c r="A577" s="6" t="n">
        <v>17</v>
      </c>
      <c r="B577" s="6" t="n">
        <v>2017</v>
      </c>
      <c r="C577" s="6" t="n">
        <v>9</v>
      </c>
      <c r="D577" s="6" t="n">
        <v>1898453.74481519</v>
      </c>
      <c r="E577" s="6" t="n">
        <v>371867.382196045</v>
      </c>
      <c r="F577" s="6" t="n">
        <v>3016029.56612348</v>
      </c>
      <c r="G577" s="6" t="n">
        <v>176488.493541227</v>
      </c>
      <c r="H577" s="6" t="n">
        <v>2339371.07175318</v>
      </c>
      <c r="I577" s="112" t="n">
        <v>0.791514644746825</v>
      </c>
      <c r="J577" s="112" t="n">
        <v>0.960999476387085</v>
      </c>
      <c r="K577" s="112" t="str">
        <f aca="false">IF(C577=3,"03/",IF(C577=6,"06/",IF(C577=9,"09/",IF(C577=12,"12/"))))</f>
        <v>09/</v>
      </c>
    </row>
    <row r="578" customFormat="false" ht="12.8" hidden="false" customHeight="false" outlineLevel="0" collapsed="false">
      <c r="A578" s="6" t="n">
        <v>18</v>
      </c>
      <c r="B578" s="6" t="n">
        <v>2017</v>
      </c>
      <c r="C578" s="6" t="n">
        <v>9</v>
      </c>
      <c r="D578" s="6" t="n">
        <v>2043348.53419272</v>
      </c>
      <c r="E578" s="6" t="n">
        <v>275716.968359313</v>
      </c>
      <c r="F578" s="6" t="n">
        <v>1963328.12322587</v>
      </c>
      <c r="G578" s="6" t="n">
        <v>44939.2316003646</v>
      </c>
      <c r="H578" s="6" t="n">
        <v>2100486.47468231</v>
      </c>
      <c r="I578" s="112" t="n">
        <v>1</v>
      </c>
      <c r="J578" s="112" t="n">
        <v>1</v>
      </c>
      <c r="K578" s="112" t="str">
        <f aca="false">IF(C578=3,"03/",IF(C578=6,"06/",IF(C578=9,"09/",IF(C578=12,"12/"))))</f>
        <v>09/</v>
      </c>
    </row>
    <row r="579" customFormat="false" ht="12.8" hidden="false" customHeight="false" outlineLevel="0" collapsed="false">
      <c r="A579" s="6" t="n">
        <v>19</v>
      </c>
      <c r="B579" s="6" t="n">
        <v>2017</v>
      </c>
      <c r="C579" s="6" t="n">
        <v>9</v>
      </c>
      <c r="D579" s="6" t="n">
        <v>4646487.87185933</v>
      </c>
      <c r="E579" s="6" t="n">
        <v>1246806.21614621</v>
      </c>
      <c r="F579" s="6" t="n">
        <v>12567077.3280304</v>
      </c>
      <c r="G579" s="6" t="n">
        <v>472936.500782788</v>
      </c>
      <c r="H579" s="6" t="n">
        <v>5584936.37014872</v>
      </c>
      <c r="I579" s="112" t="n">
        <v>0.740792282814</v>
      </c>
      <c r="J579" s="112" t="n">
        <v>0.969817831373286</v>
      </c>
      <c r="K579" s="112" t="str">
        <f aca="false">IF(C579=3,"03/",IF(C579=6,"06/",IF(C579=9,"09/",IF(C579=12,"12/"))))</f>
        <v>09/</v>
      </c>
    </row>
    <row r="580" customFormat="false" ht="12.8" hidden="false" customHeight="false" outlineLevel="0" collapsed="false">
      <c r="A580" s="6" t="n">
        <v>20</v>
      </c>
      <c r="B580" s="6" t="n">
        <v>2017</v>
      </c>
      <c r="C580" s="6" t="n">
        <v>9</v>
      </c>
      <c r="D580" s="6" t="n">
        <v>8316728.10610534</v>
      </c>
      <c r="E580" s="6" t="n">
        <v>319962.374738471</v>
      </c>
      <c r="F580" s="6" t="n">
        <v>6557508.45431747</v>
      </c>
      <c r="G580" s="6" t="n">
        <v>399092.854512501</v>
      </c>
      <c r="H580" s="6" t="n">
        <v>8923395.11770624</v>
      </c>
      <c r="I580" s="112" t="n">
        <v>1</v>
      </c>
      <c r="J580" s="112" t="n">
        <v>1</v>
      </c>
      <c r="K580" s="112" t="str">
        <f aca="false">IF(C580=3,"03/",IF(C580=6,"06/",IF(C580=9,"09/",IF(C580=12,"12/"))))</f>
        <v>09/</v>
      </c>
    </row>
    <row r="581" customFormat="false" ht="12.8" hidden="false" customHeight="false" outlineLevel="0" collapsed="false">
      <c r="A581" s="6" t="n">
        <v>21</v>
      </c>
      <c r="B581" s="6" t="n">
        <v>2017</v>
      </c>
      <c r="C581" s="6" t="n">
        <v>9</v>
      </c>
      <c r="D581" s="6" t="n">
        <v>6300621.09968874</v>
      </c>
      <c r="E581" s="6" t="n">
        <v>799332.527572452</v>
      </c>
      <c r="F581" s="6" t="n">
        <v>7525423.30836503</v>
      </c>
      <c r="G581" s="6" t="n">
        <v>865848.003324535</v>
      </c>
      <c r="H581" s="6" t="n">
        <v>7077017.25631219</v>
      </c>
      <c r="I581" s="112" t="n">
        <v>0.610071361293267</v>
      </c>
      <c r="J581" s="112" t="n">
        <v>0.95392875665596</v>
      </c>
      <c r="K581" s="112" t="str">
        <f aca="false">IF(C581=3,"03/",IF(C581=6,"06/",IF(C581=9,"09/",IF(C581=12,"12/"))))</f>
        <v>09/</v>
      </c>
    </row>
    <row r="582" customFormat="false" ht="12.8" hidden="false" customHeight="false" outlineLevel="0" collapsed="false">
      <c r="A582" s="6" t="n">
        <v>22</v>
      </c>
      <c r="B582" s="6" t="n">
        <v>2017</v>
      </c>
      <c r="C582" s="6" t="n">
        <v>9</v>
      </c>
      <c r="D582" s="6" t="n">
        <v>216637.464068894</v>
      </c>
      <c r="E582" s="6" t="n">
        <v>79530.7194470903</v>
      </c>
      <c r="F582" s="6" t="n">
        <v>148242.35271754</v>
      </c>
      <c r="G582" s="6" t="n">
        <v>44175.450447763</v>
      </c>
      <c r="H582" s="6" t="n">
        <v>323196.403042279</v>
      </c>
      <c r="I582" s="112" t="n">
        <v>0.706835303736566</v>
      </c>
      <c r="J582" s="112" t="n">
        <v>1</v>
      </c>
      <c r="K582" s="112" t="str">
        <f aca="false">IF(C582=3,"03/",IF(C582=6,"06/",IF(C582=9,"09/",IF(C582=12,"12/"))))</f>
        <v>09/</v>
      </c>
    </row>
    <row r="583" customFormat="false" ht="12.8" hidden="false" customHeight="false" outlineLevel="0" collapsed="false">
      <c r="A583" s="6" t="n">
        <v>23</v>
      </c>
      <c r="B583" s="6" t="n">
        <v>2017</v>
      </c>
      <c r="C583" s="6" t="n">
        <v>9</v>
      </c>
      <c r="D583" s="6" t="n">
        <v>1481838.6497162</v>
      </c>
      <c r="E583" s="6" t="n">
        <v>683819.229380579</v>
      </c>
      <c r="F583" s="6" t="n">
        <v>806830.427235678</v>
      </c>
      <c r="G583" s="6" t="n">
        <v>165179.715844825</v>
      </c>
      <c r="H583" s="6" t="n">
        <v>1709411.02863503</v>
      </c>
      <c r="I583" s="112" t="n">
        <v>0.880395122508808</v>
      </c>
      <c r="J583" s="112" t="n">
        <v>1</v>
      </c>
      <c r="K583" s="112" t="str">
        <f aca="false">IF(C583=3,"03/",IF(C583=6,"06/",IF(C583=9,"09/",IF(C583=12,"12/"))))</f>
        <v>09/</v>
      </c>
    </row>
    <row r="584" customFormat="false" ht="12.8" hidden="false" customHeight="false" outlineLevel="0" collapsed="false">
      <c r="A584" s="6" t="n">
        <v>1</v>
      </c>
      <c r="B584" s="6" t="n">
        <v>2017</v>
      </c>
      <c r="C584" s="6" t="n">
        <v>12</v>
      </c>
      <c r="D584" s="6" t="n">
        <v>501152.599136371</v>
      </c>
      <c r="E584" s="6" t="n">
        <v>128703.566059726</v>
      </c>
      <c r="F584" s="6" t="n">
        <v>671422.821570805</v>
      </c>
      <c r="G584" s="6" t="n">
        <v>76244.0873229926</v>
      </c>
      <c r="H584" s="6" t="n">
        <v>746638.513985673</v>
      </c>
      <c r="I584" s="112" t="n">
        <v>1</v>
      </c>
      <c r="J584" s="112" t="n">
        <v>1</v>
      </c>
      <c r="K584" s="112" t="str">
        <f aca="false">IF(C584=3,"03/",IF(C584=6,"06/",IF(C584=9,"09/",IF(C584=12,"12/"))))</f>
        <v>12/</v>
      </c>
    </row>
    <row r="585" customFormat="false" ht="12.8" hidden="false" customHeight="false" outlineLevel="0" collapsed="false">
      <c r="A585" s="6" t="n">
        <v>2</v>
      </c>
      <c r="B585" s="6" t="n">
        <v>2017</v>
      </c>
      <c r="C585" s="6" t="n">
        <v>12</v>
      </c>
      <c r="D585" s="6" t="n">
        <v>19634.7460022048</v>
      </c>
      <c r="E585" s="6" t="n">
        <v>2683.80457280238</v>
      </c>
      <c r="F585" s="6" t="n">
        <v>31690.8904984481</v>
      </c>
      <c r="G585" s="6" t="n">
        <v>4558.04578904334</v>
      </c>
      <c r="H585" s="6" t="n">
        <v>29524.1179852984</v>
      </c>
      <c r="I585" s="112" t="n">
        <v>1</v>
      </c>
      <c r="J585" s="112" t="n">
        <v>1</v>
      </c>
      <c r="K585" s="112" t="str">
        <f aca="false">IF(C585=3,"03/",IF(C585=6,"06/",IF(C585=9,"09/",IF(C585=12,"12/"))))</f>
        <v>12/</v>
      </c>
    </row>
    <row r="586" customFormat="false" ht="12.8" hidden="false" customHeight="false" outlineLevel="0" collapsed="false">
      <c r="A586" s="6" t="n">
        <v>4</v>
      </c>
      <c r="B586" s="6" t="n">
        <v>2017</v>
      </c>
      <c r="C586" s="6" t="n">
        <v>12</v>
      </c>
      <c r="D586" s="6" t="n">
        <v>185285.695166848</v>
      </c>
      <c r="E586" s="6" t="n">
        <v>75784.88121738</v>
      </c>
      <c r="F586" s="6" t="n">
        <v>274644.935634583</v>
      </c>
      <c r="G586" s="6" t="n">
        <v>19630.2106332605</v>
      </c>
      <c r="H586" s="6" t="n">
        <v>103120.683687043</v>
      </c>
      <c r="I586" s="112" t="n">
        <v>0.419452727912318</v>
      </c>
      <c r="J586" s="112" t="n">
        <v>0.442410551375438</v>
      </c>
      <c r="K586" s="112" t="str">
        <f aca="false">IF(C586=3,"03/",IF(C586=6,"06/",IF(C586=9,"09/",IF(C586=12,"12/"))))</f>
        <v>12/</v>
      </c>
    </row>
    <row r="587" customFormat="false" ht="12.8" hidden="false" customHeight="false" outlineLevel="0" collapsed="false">
      <c r="A587" s="6" t="n">
        <v>6</v>
      </c>
      <c r="B587" s="6" t="n">
        <v>2017</v>
      </c>
      <c r="C587" s="6" t="n">
        <v>12</v>
      </c>
      <c r="D587" s="6" t="n">
        <v>9626.32058432287</v>
      </c>
      <c r="E587" s="6" t="n">
        <v>7610.34908857186</v>
      </c>
      <c r="F587" s="6" t="n">
        <v>149859.928342751</v>
      </c>
      <c r="G587" s="6" t="n">
        <v>16826.2187834336</v>
      </c>
      <c r="H587" s="6" t="n">
        <v>43774.2472083572</v>
      </c>
      <c r="I587" s="112" t="n">
        <v>1</v>
      </c>
      <c r="J587" s="112" t="n">
        <v>1</v>
      </c>
      <c r="K587" s="112" t="str">
        <f aca="false">IF(C587=3,"03/",IF(C587=6,"06/",IF(C587=9,"09/",IF(C587=12,"12/"))))</f>
        <v>12/</v>
      </c>
    </row>
    <row r="588" customFormat="false" ht="12.8" hidden="false" customHeight="false" outlineLevel="0" collapsed="false">
      <c r="A588" s="6" t="n">
        <v>8</v>
      </c>
      <c r="B588" s="6" t="n">
        <v>2017</v>
      </c>
      <c r="C588" s="6" t="n">
        <v>12</v>
      </c>
      <c r="D588" s="6" t="n">
        <v>768796.058963156</v>
      </c>
      <c r="E588" s="6" t="n">
        <v>216215.777524886</v>
      </c>
      <c r="F588" s="6" t="n">
        <v>5561961.04329131</v>
      </c>
      <c r="G588" s="6" t="n">
        <v>363391.901294834</v>
      </c>
      <c r="H588" s="6" t="n">
        <v>1739622.3952356</v>
      </c>
      <c r="I588" s="112" t="n">
        <v>1</v>
      </c>
      <c r="J588" s="112" t="n">
        <v>1</v>
      </c>
      <c r="K588" s="112" t="str">
        <f aca="false">IF(C588=3,"03/",IF(C588=6,"06/",IF(C588=9,"09/",IF(C588=12,"12/"))))</f>
        <v>12/</v>
      </c>
    </row>
    <row r="589" customFormat="false" ht="12.8" hidden="false" customHeight="false" outlineLevel="0" collapsed="false">
      <c r="A589" s="6" t="n">
        <v>9</v>
      </c>
      <c r="B589" s="6" t="n">
        <v>2017</v>
      </c>
      <c r="C589" s="6" t="n">
        <v>12</v>
      </c>
      <c r="D589" s="6" t="n">
        <v>443415.084790683</v>
      </c>
      <c r="E589" s="6" t="n">
        <v>212079.521047664</v>
      </c>
      <c r="F589" s="6" t="n">
        <v>2735134.74467198</v>
      </c>
      <c r="G589" s="6" t="n">
        <v>186558.999997966</v>
      </c>
      <c r="H589" s="6" t="n">
        <v>704229.412829556</v>
      </c>
      <c r="I589" s="112" t="n">
        <v>0.745027949777962</v>
      </c>
      <c r="J589" s="112" t="n">
        <v>0.745864710292066</v>
      </c>
      <c r="K589" s="112" t="str">
        <f aca="false">IF(C589=3,"03/",IF(C589=6,"06/",IF(C589=9,"09/",IF(C589=12,"12/"))))</f>
        <v>12/</v>
      </c>
    </row>
    <row r="590" customFormat="false" ht="12.8" hidden="false" customHeight="false" outlineLevel="0" collapsed="false">
      <c r="A590" s="6" t="n">
        <v>10</v>
      </c>
      <c r="B590" s="6" t="n">
        <v>2017</v>
      </c>
      <c r="C590" s="6" t="n">
        <v>12</v>
      </c>
      <c r="D590" s="6" t="n">
        <v>91675.6801560472</v>
      </c>
      <c r="E590" s="6" t="n">
        <v>24233.6101117471</v>
      </c>
      <c r="F590" s="6" t="n">
        <v>130581.208802675</v>
      </c>
      <c r="G590" s="6" t="n">
        <v>22350.2981576175</v>
      </c>
      <c r="H590" s="6" t="n">
        <v>106752.380369209</v>
      </c>
      <c r="I590" s="112" t="n">
        <v>0.772171921118925</v>
      </c>
      <c r="J590" s="112" t="n">
        <v>0.775381511622362</v>
      </c>
      <c r="K590" s="112" t="str">
        <f aca="false">IF(C590=3,"03/",IF(C590=6,"06/",IF(C590=9,"09/",IF(C590=12,"12/"))))</f>
        <v>12/</v>
      </c>
    </row>
    <row r="591" customFormat="false" ht="12.8" hidden="false" customHeight="false" outlineLevel="0" collapsed="false">
      <c r="A591" s="6" t="n">
        <v>11</v>
      </c>
      <c r="B591" s="6" t="n">
        <v>2017</v>
      </c>
      <c r="C591" s="6" t="n">
        <v>12</v>
      </c>
      <c r="D591" s="6" t="n">
        <v>351389.047383687</v>
      </c>
      <c r="E591" s="6" t="n">
        <v>63397.6547882013</v>
      </c>
      <c r="F591" s="6" t="n">
        <v>685504.008300688</v>
      </c>
      <c r="G591" s="6" t="n">
        <v>47565.8156458102</v>
      </c>
      <c r="H591" s="6" t="n">
        <v>442196.204386896</v>
      </c>
      <c r="I591" s="112" t="n">
        <v>0.906773899346626</v>
      </c>
      <c r="J591" s="112" t="n">
        <v>0.908597369259913</v>
      </c>
      <c r="K591" s="112" t="str">
        <f aca="false">IF(C591=3,"03/",IF(C591=6,"06/",IF(C591=9,"09/",IF(C591=12,"12/"))))</f>
        <v>12/</v>
      </c>
    </row>
    <row r="592" customFormat="false" ht="12.8" hidden="false" customHeight="false" outlineLevel="0" collapsed="false">
      <c r="A592" s="6" t="n">
        <v>12</v>
      </c>
      <c r="B592" s="6" t="n">
        <v>2017</v>
      </c>
      <c r="C592" s="6" t="n">
        <v>12</v>
      </c>
      <c r="D592" s="6" t="n">
        <v>290194.44806019</v>
      </c>
      <c r="E592" s="6" t="n">
        <v>97183.885738926</v>
      </c>
      <c r="F592" s="6" t="n">
        <v>266466.531585734</v>
      </c>
      <c r="G592" s="6" t="n">
        <v>22433.0686408513</v>
      </c>
      <c r="H592" s="6" t="n">
        <v>341283.111533502</v>
      </c>
      <c r="I592" s="112" t="n">
        <v>0.979294853038125</v>
      </c>
      <c r="J592" s="112" t="n">
        <v>0.997632545701823</v>
      </c>
      <c r="K592" s="112" t="str">
        <f aca="false">IF(C592=3,"03/",IF(C592=6,"06/",IF(C592=9,"09/",IF(C592=12,"12/"))))</f>
        <v>12/</v>
      </c>
    </row>
    <row r="593" customFormat="false" ht="12.8" hidden="false" customHeight="false" outlineLevel="0" collapsed="false">
      <c r="A593" s="6" t="n">
        <v>13</v>
      </c>
      <c r="B593" s="6" t="n">
        <v>2017</v>
      </c>
      <c r="C593" s="6" t="n">
        <v>12</v>
      </c>
      <c r="D593" s="6" t="n">
        <v>1112104.2127303</v>
      </c>
      <c r="E593" s="6" t="n">
        <v>457774.062868405</v>
      </c>
      <c r="F593" s="6" t="n">
        <v>2797154.78114334</v>
      </c>
      <c r="G593" s="6" t="n">
        <v>254273.192178925</v>
      </c>
      <c r="H593" s="6" t="n">
        <v>1546522.25937768</v>
      </c>
      <c r="I593" s="112" t="n">
        <v>0.836609291470938</v>
      </c>
      <c r="J593" s="112" t="n">
        <v>0.888588526427215</v>
      </c>
      <c r="K593" s="112" t="str">
        <f aca="false">IF(C593=3,"03/",IF(C593=6,"06/",IF(C593=9,"09/",IF(C593=12,"12/"))))</f>
        <v>12/</v>
      </c>
    </row>
    <row r="594" customFormat="false" ht="12.8" hidden="false" customHeight="false" outlineLevel="0" collapsed="false">
      <c r="A594" s="6" t="n">
        <v>14</v>
      </c>
      <c r="B594" s="6" t="n">
        <v>2017</v>
      </c>
      <c r="C594" s="6" t="n">
        <v>12</v>
      </c>
      <c r="D594" s="6" t="n">
        <v>5446374.8980608</v>
      </c>
      <c r="E594" s="6" t="n">
        <v>752206.813207064</v>
      </c>
      <c r="F594" s="6" t="n">
        <v>10419434.1577232</v>
      </c>
      <c r="G594" s="6" t="n">
        <v>1226818.43328126</v>
      </c>
      <c r="H594" s="6" t="n">
        <v>7503026.3855579</v>
      </c>
      <c r="I594" s="112" t="n">
        <v>0.915205873430185</v>
      </c>
      <c r="J594" s="112" t="n">
        <v>1</v>
      </c>
      <c r="K594" s="112" t="str">
        <f aca="false">IF(C594=3,"03/",IF(C594=6,"06/",IF(C594=9,"09/",IF(C594=12,"12/"))))</f>
        <v>12/</v>
      </c>
    </row>
    <row r="595" customFormat="false" ht="12.8" hidden="false" customHeight="false" outlineLevel="0" collapsed="false">
      <c r="A595" s="6" t="n">
        <v>15</v>
      </c>
      <c r="B595" s="6" t="n">
        <v>2017</v>
      </c>
      <c r="C595" s="6" t="n">
        <v>12</v>
      </c>
      <c r="D595" s="6" t="n">
        <v>35822.6116067252</v>
      </c>
      <c r="E595" s="6" t="n">
        <v>10390.5302514411</v>
      </c>
      <c r="F595" s="6" t="n">
        <v>31749.8502947243</v>
      </c>
      <c r="G595" s="6" t="n">
        <v>8650.08241905761</v>
      </c>
      <c r="H595" s="6" t="n">
        <v>49495.6151316191</v>
      </c>
      <c r="I595" s="112" t="n">
        <v>1</v>
      </c>
      <c r="J595" s="112" t="n">
        <v>1</v>
      </c>
      <c r="K595" s="112" t="str">
        <f aca="false">IF(C595=3,"03/",IF(C595=6,"06/",IF(C595=9,"09/",IF(C595=12,"12/"))))</f>
        <v>12/</v>
      </c>
    </row>
    <row r="596" customFormat="false" ht="12.8" hidden="false" customHeight="false" outlineLevel="0" collapsed="false">
      <c r="A596" s="6" t="n">
        <v>16</v>
      </c>
      <c r="B596" s="6" t="n">
        <v>2017</v>
      </c>
      <c r="C596" s="6" t="n">
        <v>12</v>
      </c>
      <c r="D596" s="6" t="n">
        <v>6347759.06658449</v>
      </c>
      <c r="E596" s="6" t="n">
        <v>1147100.25334692</v>
      </c>
      <c r="F596" s="6" t="n">
        <v>13089279.9987572</v>
      </c>
      <c r="G596" s="6" t="n">
        <v>801219.411546112</v>
      </c>
      <c r="H596" s="6" t="n">
        <v>7005116.57521672</v>
      </c>
      <c r="I596" s="112" t="n">
        <v>0.807543441021693</v>
      </c>
      <c r="J596" s="112" t="n">
        <v>0.901638203139834</v>
      </c>
      <c r="K596" s="112" t="str">
        <f aca="false">IF(C596=3,"03/",IF(C596=6,"06/",IF(C596=9,"09/",IF(C596=12,"12/"))))</f>
        <v>12/</v>
      </c>
    </row>
    <row r="597" customFormat="false" ht="12.8" hidden="false" customHeight="false" outlineLevel="0" collapsed="false">
      <c r="A597" s="6" t="n">
        <v>17</v>
      </c>
      <c r="B597" s="6" t="n">
        <v>2017</v>
      </c>
      <c r="C597" s="6" t="n">
        <v>12</v>
      </c>
      <c r="D597" s="6" t="n">
        <v>2318904.66133356</v>
      </c>
      <c r="E597" s="6" t="n">
        <v>529903.436716662</v>
      </c>
      <c r="F597" s="6" t="n">
        <v>3072046.89438539</v>
      </c>
      <c r="G597" s="6" t="n">
        <v>197352.044243216</v>
      </c>
      <c r="H597" s="6" t="n">
        <v>2778761.59238965</v>
      </c>
      <c r="I597" s="112" t="n">
        <v>0.956114506626261</v>
      </c>
      <c r="J597" s="112" t="n">
        <v>0.983284932614061</v>
      </c>
      <c r="K597" s="112" t="str">
        <f aca="false">IF(C597=3,"03/",IF(C597=6,"06/",IF(C597=9,"09/",IF(C597=12,"12/"))))</f>
        <v>12/</v>
      </c>
    </row>
    <row r="598" customFormat="false" ht="12.8" hidden="false" customHeight="false" outlineLevel="0" collapsed="false">
      <c r="A598" s="6" t="n">
        <v>18</v>
      </c>
      <c r="B598" s="6" t="n">
        <v>2017</v>
      </c>
      <c r="C598" s="6" t="n">
        <v>12</v>
      </c>
      <c r="D598" s="6" t="n">
        <v>1936376.9046204</v>
      </c>
      <c r="E598" s="6" t="n">
        <v>369381.989828047</v>
      </c>
      <c r="F598" s="6" t="n">
        <v>2065782.31902426</v>
      </c>
      <c r="G598" s="6" t="n">
        <v>138028.284609251</v>
      </c>
      <c r="H598" s="6" t="n">
        <v>2332423.46231435</v>
      </c>
      <c r="I598" s="112" t="n">
        <v>1</v>
      </c>
      <c r="J598" s="112" t="n">
        <v>1</v>
      </c>
      <c r="K598" s="112" t="str">
        <f aca="false">IF(C598=3,"03/",IF(C598=6,"06/",IF(C598=9,"09/",IF(C598=12,"12/"))))</f>
        <v>12/</v>
      </c>
    </row>
    <row r="599" customFormat="false" ht="12.8" hidden="false" customHeight="false" outlineLevel="0" collapsed="false">
      <c r="A599" s="6" t="n">
        <v>20</v>
      </c>
      <c r="B599" s="6" t="n">
        <v>2017</v>
      </c>
      <c r="C599" s="6" t="n">
        <v>12</v>
      </c>
      <c r="D599" s="6" t="n">
        <v>9062800.99299089</v>
      </c>
      <c r="E599" s="6" t="n">
        <v>352624.935421014</v>
      </c>
      <c r="F599" s="6" t="n">
        <v>6716881.40654048</v>
      </c>
      <c r="G599" s="6" t="n">
        <v>429726.207474484</v>
      </c>
      <c r="H599" s="6" t="n">
        <v>9653532.7979888</v>
      </c>
      <c r="I599" s="112" t="n">
        <v>1</v>
      </c>
      <c r="J599" s="112" t="n">
        <v>1</v>
      </c>
      <c r="K599" s="112" t="str">
        <f aca="false">IF(C599=3,"03/",IF(C599=6,"06/",IF(C599=9,"09/",IF(C599=12,"12/"))))</f>
        <v>12/</v>
      </c>
    </row>
    <row r="600" customFormat="false" ht="12.8" hidden="false" customHeight="false" outlineLevel="0" collapsed="false">
      <c r="A600" s="6" t="n">
        <v>21</v>
      </c>
      <c r="B600" s="6" t="n">
        <v>2017</v>
      </c>
      <c r="C600" s="6" t="n">
        <v>12</v>
      </c>
      <c r="D600" s="6" t="n">
        <v>6569481.91585002</v>
      </c>
      <c r="E600" s="6" t="n">
        <v>1136109.92055259</v>
      </c>
      <c r="F600" s="6" t="n">
        <v>7127332.2960016</v>
      </c>
      <c r="G600" s="6" t="n">
        <v>1088488.54663721</v>
      </c>
      <c r="H600" s="6" t="n">
        <v>8417644.76066113</v>
      </c>
      <c r="I600" s="112" t="n">
        <v>0.962261162091407</v>
      </c>
      <c r="J600" s="112" t="n">
        <v>1</v>
      </c>
      <c r="K600" s="112" t="str">
        <f aca="false">IF(C600=3,"03/",IF(C600=6,"06/",IF(C600=9,"09/",IF(C600=12,"12/"))))</f>
        <v>12/</v>
      </c>
    </row>
    <row r="601" customFormat="false" ht="12.8" hidden="false" customHeight="false" outlineLevel="0" collapsed="false">
      <c r="A601" s="6" t="n">
        <v>22</v>
      </c>
      <c r="B601" s="6" t="n">
        <v>2017</v>
      </c>
      <c r="C601" s="6" t="n">
        <v>12</v>
      </c>
      <c r="D601" s="6" t="n">
        <v>437155.141805283</v>
      </c>
      <c r="E601" s="6" t="n">
        <v>92309.4979660162</v>
      </c>
      <c r="F601" s="6" t="n">
        <v>147894.979747623</v>
      </c>
      <c r="G601" s="6" t="n">
        <v>40575.6782603743</v>
      </c>
      <c r="H601" s="6" t="n">
        <v>322872.915146264</v>
      </c>
      <c r="I601" s="112" t="n">
        <v>0.986028310359768</v>
      </c>
      <c r="J601" s="112" t="n">
        <v>1</v>
      </c>
      <c r="K601" s="112" t="str">
        <f aca="false">IF(C601=3,"03/",IF(C601=6,"06/",IF(C601=9,"09/",IF(C601=12,"12/"))))</f>
        <v>12/</v>
      </c>
    </row>
    <row r="602" customFormat="false" ht="12.8" hidden="false" customHeight="false" outlineLevel="0" collapsed="false">
      <c r="A602" s="6" t="n">
        <v>23</v>
      </c>
      <c r="B602" s="6" t="n">
        <v>2017</v>
      </c>
      <c r="C602" s="6" t="n">
        <v>12</v>
      </c>
      <c r="D602" s="6" t="n">
        <v>1612345.20270886</v>
      </c>
      <c r="E602" s="6" t="n">
        <v>661205.769181484</v>
      </c>
      <c r="F602" s="6" t="n">
        <v>800828.235974665</v>
      </c>
      <c r="G602" s="6" t="n">
        <v>172661.495710328</v>
      </c>
      <c r="H602" s="6" t="n">
        <v>1992364.90039581</v>
      </c>
      <c r="I602" s="112" t="n">
        <v>1</v>
      </c>
      <c r="J602" s="112" t="n">
        <v>1</v>
      </c>
      <c r="K602" s="112" t="str">
        <f aca="false">IF(C602=3,"03/",IF(C602=6,"06/",IF(C602=9,"09/",IF(C602=12,"12/"))))</f>
        <v>12/</v>
      </c>
    </row>
    <row r="603" customFormat="false" ht="12.8" hidden="false" customHeight="false" outlineLevel="0" collapsed="false">
      <c r="A603" s="6" t="n">
        <v>1</v>
      </c>
      <c r="B603" s="6" t="n">
        <v>2018</v>
      </c>
      <c r="C603" s="6" t="n">
        <v>3</v>
      </c>
      <c r="D603" s="6" t="n">
        <v>311298.60859431</v>
      </c>
      <c r="E603" s="6" t="n">
        <v>78229.4288389097</v>
      </c>
      <c r="F603" s="6" t="n">
        <v>670467.831280865</v>
      </c>
      <c r="G603" s="6" t="n">
        <v>51661.665876246</v>
      </c>
      <c r="H603" s="6" t="n">
        <v>616562.159997576</v>
      </c>
      <c r="I603" s="112" t="n">
        <v>1</v>
      </c>
      <c r="J603" s="112" t="n">
        <v>1</v>
      </c>
      <c r="K603" s="112" t="str">
        <f aca="false">IF(C603=3,"03/",IF(C603=6,"06/",IF(C603=9,"09/",IF(C603=12,"12/"))))</f>
        <v>03/</v>
      </c>
    </row>
    <row r="604" customFormat="false" ht="12.8" hidden="false" customHeight="false" outlineLevel="0" collapsed="false">
      <c r="A604" s="6" t="n">
        <v>2</v>
      </c>
      <c r="B604" s="6" t="n">
        <v>2018</v>
      </c>
      <c r="C604" s="6" t="n">
        <v>3</v>
      </c>
      <c r="D604" s="6" t="n">
        <v>19598.1726618124</v>
      </c>
      <c r="E604" s="6" t="n">
        <v>3501.68430301255</v>
      </c>
      <c r="F604" s="6" t="n">
        <v>36123.6454963189</v>
      </c>
      <c r="G604" s="6" t="n">
        <v>2992.75783839465</v>
      </c>
      <c r="H604" s="6" t="n">
        <v>16320.5511164524</v>
      </c>
      <c r="I604" s="112" t="n">
        <v>0.497808769046258</v>
      </c>
      <c r="J604" s="112" t="n">
        <v>0.820363998745701</v>
      </c>
      <c r="K604" s="112" t="str">
        <f aca="false">IF(C604=3,"03/",IF(C604=6,"06/",IF(C604=9,"09/",IF(C604=12,"12/"))))</f>
        <v>03/</v>
      </c>
    </row>
    <row r="605" customFormat="false" ht="12.8" hidden="false" customHeight="false" outlineLevel="0" collapsed="false">
      <c r="A605" s="6" t="n">
        <v>3</v>
      </c>
      <c r="B605" s="6" t="n">
        <v>2018</v>
      </c>
      <c r="C605" s="6" t="n">
        <v>3</v>
      </c>
      <c r="D605" s="6" t="n">
        <v>161.00992132823</v>
      </c>
      <c r="E605" s="6" t="n">
        <v>370.435413405508</v>
      </c>
      <c r="F605" s="6" t="n">
        <v>2155.05587008554</v>
      </c>
      <c r="G605" s="6" t="n">
        <v>2093.12897726699</v>
      </c>
      <c r="H605" s="6" t="n">
        <v>785.908567042689</v>
      </c>
      <c r="I605" s="112" t="n">
        <v>1</v>
      </c>
      <c r="J605" s="112" t="n">
        <v>1</v>
      </c>
      <c r="K605" s="112" t="str">
        <f aca="false">IF(C605=3,"03/",IF(C605=6,"06/",IF(C605=9,"09/",IF(C605=12,"12/"))))</f>
        <v>03/</v>
      </c>
    </row>
    <row r="606" customFormat="false" ht="12.8" hidden="false" customHeight="false" outlineLevel="0" collapsed="false">
      <c r="A606" s="6" t="n">
        <v>4</v>
      </c>
      <c r="B606" s="6" t="n">
        <v>2018</v>
      </c>
      <c r="C606" s="6" t="n">
        <v>3</v>
      </c>
      <c r="D606" s="6" t="n">
        <v>330096.235423505</v>
      </c>
      <c r="E606" s="6" t="n">
        <v>62718.4311031216</v>
      </c>
      <c r="F606" s="6" t="n">
        <v>264054.019091285</v>
      </c>
      <c r="G606" s="6" t="n">
        <v>27945.9178137529</v>
      </c>
      <c r="H606" s="6" t="n">
        <v>373566.662295115</v>
      </c>
      <c r="I606" s="112" t="n">
        <v>1</v>
      </c>
      <c r="J606" s="112" t="n">
        <v>1</v>
      </c>
      <c r="K606" s="112" t="str">
        <f aca="false">IF(C606=3,"03/",IF(C606=6,"06/",IF(C606=9,"09/",IF(C606=12,"12/"))))</f>
        <v>03/</v>
      </c>
    </row>
    <row r="607" customFormat="false" ht="12.8" hidden="false" customHeight="false" outlineLevel="0" collapsed="false">
      <c r="A607" s="6" t="n">
        <v>6</v>
      </c>
      <c r="B607" s="6" t="n">
        <v>2018</v>
      </c>
      <c r="C607" s="6" t="n">
        <v>3</v>
      </c>
      <c r="D607" s="6" t="n">
        <v>34802.9137640251</v>
      </c>
      <c r="E607" s="6" t="n">
        <v>9817.10142699886</v>
      </c>
      <c r="F607" s="6" t="n">
        <v>149053.527240227</v>
      </c>
      <c r="G607" s="6" t="n">
        <v>14877.0915420273</v>
      </c>
      <c r="H607" s="6" t="n">
        <v>46544.2526424222</v>
      </c>
      <c r="I607" s="112" t="n">
        <v>0.651439623636794</v>
      </c>
      <c r="J607" s="112" t="n">
        <v>0.654172150995971</v>
      </c>
      <c r="K607" s="112" t="str">
        <f aca="false">IF(C607=3,"03/",IF(C607=6,"06/",IF(C607=9,"09/",IF(C607=12,"12/"))))</f>
        <v>03/</v>
      </c>
    </row>
    <row r="608" customFormat="false" ht="12.8" hidden="false" customHeight="false" outlineLevel="0" collapsed="false">
      <c r="A608" s="6" t="n">
        <v>7</v>
      </c>
      <c r="B608" s="6" t="n">
        <v>2018</v>
      </c>
      <c r="C608" s="6" t="n">
        <v>3</v>
      </c>
      <c r="D608" s="6" t="n">
        <v>681657.457841424</v>
      </c>
      <c r="E608" s="6" t="n">
        <v>108122.102974177</v>
      </c>
      <c r="F608" s="6" t="n">
        <v>2357485.87516133</v>
      </c>
      <c r="G608" s="6" t="n">
        <v>79701.0370009796</v>
      </c>
      <c r="H608" s="6" t="n">
        <v>673953.752374797</v>
      </c>
      <c r="I608" s="112" t="n">
        <v>0.628277279863886</v>
      </c>
      <c r="J608" s="112" t="n">
        <v>0.628985465079224</v>
      </c>
      <c r="K608" s="112" t="str">
        <f aca="false">IF(C608=3,"03/",IF(C608=6,"06/",IF(C608=9,"09/",IF(C608=12,"12/"))))</f>
        <v>03/</v>
      </c>
    </row>
    <row r="609" customFormat="false" ht="12.8" hidden="false" customHeight="false" outlineLevel="0" collapsed="false">
      <c r="A609" s="6" t="n">
        <v>8</v>
      </c>
      <c r="B609" s="6" t="n">
        <v>2018</v>
      </c>
      <c r="C609" s="6" t="n">
        <v>3</v>
      </c>
      <c r="D609" s="6" t="n">
        <v>1103378.47199224</v>
      </c>
      <c r="E609" s="6" t="n">
        <v>201182.459671376</v>
      </c>
      <c r="F609" s="6" t="n">
        <v>6391574.81677456</v>
      </c>
      <c r="G609" s="6" t="n">
        <v>448425.016277684</v>
      </c>
      <c r="H609" s="6" t="n">
        <v>2271656.32765833</v>
      </c>
      <c r="I609" s="112" t="n">
        <v>1</v>
      </c>
      <c r="J609" s="112" t="n">
        <v>1</v>
      </c>
      <c r="K609" s="112" t="str">
        <f aca="false">IF(C609=3,"03/",IF(C609=6,"06/",IF(C609=9,"09/",IF(C609=12,"12/"))))</f>
        <v>03/</v>
      </c>
    </row>
    <row r="610" customFormat="false" ht="12.8" hidden="false" customHeight="false" outlineLevel="0" collapsed="false">
      <c r="A610" s="6" t="n">
        <v>9</v>
      </c>
      <c r="B610" s="6" t="n">
        <v>2018</v>
      </c>
      <c r="C610" s="6" t="n">
        <v>3</v>
      </c>
      <c r="D610" s="6" t="n">
        <v>680396.401114938</v>
      </c>
      <c r="E610" s="6" t="n">
        <v>332843.537577637</v>
      </c>
      <c r="F610" s="6" t="n">
        <v>3016531.00957594</v>
      </c>
      <c r="G610" s="6" t="n">
        <v>255655.606481584</v>
      </c>
      <c r="H610" s="6" t="n">
        <v>945695.713723629</v>
      </c>
      <c r="I610" s="112" t="n">
        <v>0.680460510623295</v>
      </c>
      <c r="J610" s="112" t="n">
        <v>0.684766930301747</v>
      </c>
      <c r="K610" s="112" t="str">
        <f aca="false">IF(C610=3,"03/",IF(C610=6,"06/",IF(C610=9,"09/",IF(C610=12,"12/"))))</f>
        <v>03/</v>
      </c>
    </row>
    <row r="611" customFormat="false" ht="12.8" hidden="false" customHeight="false" outlineLevel="0" collapsed="false">
      <c r="A611" s="6" t="n">
        <v>10</v>
      </c>
      <c r="B611" s="6" t="n">
        <v>2018</v>
      </c>
      <c r="C611" s="6" t="n">
        <v>3</v>
      </c>
      <c r="D611" s="6" t="n">
        <v>72228.1499530393</v>
      </c>
      <c r="E611" s="6" t="n">
        <v>22187.8427251336</v>
      </c>
      <c r="F611" s="6" t="n">
        <v>128197.675682445</v>
      </c>
      <c r="G611" s="6" t="n">
        <v>17196.5351639584</v>
      </c>
      <c r="H611" s="6" t="n">
        <v>95521.6692008604</v>
      </c>
      <c r="I611" s="112" t="n">
        <v>0.731944104302371</v>
      </c>
      <c r="J611" s="112" t="n">
        <v>0.733659979310132</v>
      </c>
      <c r="K611" s="112" t="str">
        <f aca="false">IF(C611=3,"03/",IF(C611=6,"06/",IF(C611=9,"09/",IF(C611=12,"12/"))))</f>
        <v>03/</v>
      </c>
    </row>
    <row r="612" customFormat="false" ht="12.8" hidden="false" customHeight="false" outlineLevel="0" collapsed="false">
      <c r="A612" s="6" t="n">
        <v>11</v>
      </c>
      <c r="B612" s="6" t="n">
        <v>2018</v>
      </c>
      <c r="C612" s="6" t="n">
        <v>3</v>
      </c>
      <c r="D612" s="6" t="n">
        <v>319207.235778992</v>
      </c>
      <c r="E612" s="6" t="n">
        <v>59937.3506438158</v>
      </c>
      <c r="F612" s="6" t="n">
        <v>709584.234615579</v>
      </c>
      <c r="G612" s="6" t="n">
        <v>48270.324036801</v>
      </c>
      <c r="H612" s="6" t="n">
        <v>382618.122138175</v>
      </c>
      <c r="I612" s="112" t="n">
        <v>0.693810383614303</v>
      </c>
      <c r="J612" s="112" t="n">
        <v>0.697143360845688</v>
      </c>
      <c r="K612" s="112" t="str">
        <f aca="false">IF(C612=3,"03/",IF(C612=6,"06/",IF(C612=9,"09/",IF(C612=12,"12/"))))</f>
        <v>03/</v>
      </c>
    </row>
    <row r="613" customFormat="false" ht="12.8" hidden="false" customHeight="false" outlineLevel="0" collapsed="false">
      <c r="A613" s="6" t="n">
        <v>12</v>
      </c>
      <c r="B613" s="6" t="n">
        <v>2018</v>
      </c>
      <c r="C613" s="6" t="n">
        <v>3</v>
      </c>
      <c r="D613" s="6" t="n">
        <v>185683.847314152</v>
      </c>
      <c r="E613" s="6" t="n">
        <v>78309.3708278209</v>
      </c>
      <c r="F613" s="6" t="n">
        <v>264441.343657278</v>
      </c>
      <c r="G613" s="6" t="n">
        <v>23054.8192245933</v>
      </c>
      <c r="H613" s="6" t="n">
        <v>217710.184392894</v>
      </c>
      <c r="I613" s="112" t="n">
        <v>0.767508300922909</v>
      </c>
      <c r="J613" s="112" t="n">
        <v>0.780054168833321</v>
      </c>
      <c r="K613" s="112" t="str">
        <f aca="false">IF(C613=3,"03/",IF(C613=6,"06/",IF(C613=9,"09/",IF(C613=12,"12/"))))</f>
        <v>03/</v>
      </c>
    </row>
    <row r="614" customFormat="false" ht="12.8" hidden="false" customHeight="false" outlineLevel="0" collapsed="false">
      <c r="A614" s="6" t="n">
        <v>13</v>
      </c>
      <c r="B614" s="6" t="n">
        <v>2018</v>
      </c>
      <c r="C614" s="6" t="n">
        <v>3</v>
      </c>
      <c r="D614" s="6" t="n">
        <v>950510.248154395</v>
      </c>
      <c r="E614" s="6" t="n">
        <v>374390.852941355</v>
      </c>
      <c r="F614" s="6" t="n">
        <v>2814425.27622981</v>
      </c>
      <c r="G614" s="6" t="n">
        <v>243631.655783234</v>
      </c>
      <c r="H614" s="6" t="n">
        <v>1370713.49045941</v>
      </c>
      <c r="I614" s="112" t="n">
        <v>0.718847447339741</v>
      </c>
      <c r="J614" s="112" t="n">
        <v>0.859660703789044</v>
      </c>
      <c r="K614" s="112" t="str">
        <f aca="false">IF(C614=3,"03/",IF(C614=6,"06/",IF(C614=9,"09/",IF(C614=12,"12/"))))</f>
        <v>03/</v>
      </c>
    </row>
    <row r="615" customFormat="false" ht="12.8" hidden="false" customHeight="false" outlineLevel="0" collapsed="false">
      <c r="A615" s="6" t="n">
        <v>14</v>
      </c>
      <c r="B615" s="6" t="n">
        <v>2018</v>
      </c>
      <c r="C615" s="6" t="n">
        <v>3</v>
      </c>
      <c r="D615" s="6" t="n">
        <v>5116003.55255456</v>
      </c>
      <c r="E615" s="6" t="n">
        <v>662860.956955736</v>
      </c>
      <c r="F615" s="6" t="n">
        <v>10247271.5212171</v>
      </c>
      <c r="G615" s="6" t="n">
        <v>947659.35919773</v>
      </c>
      <c r="H615" s="6" t="n">
        <v>6654876.70560398</v>
      </c>
      <c r="I615" s="112" t="n">
        <v>0.867446740449324</v>
      </c>
      <c r="J615" s="112" t="n">
        <v>1</v>
      </c>
      <c r="K615" s="112" t="str">
        <f aca="false">IF(C615=3,"03/",IF(C615=6,"06/",IF(C615=9,"09/",IF(C615=12,"12/"))))</f>
        <v>03/</v>
      </c>
    </row>
    <row r="616" customFormat="false" ht="12.8" hidden="false" customHeight="false" outlineLevel="0" collapsed="false">
      <c r="A616" s="6" t="n">
        <v>15</v>
      </c>
      <c r="B616" s="6" t="n">
        <v>2018</v>
      </c>
      <c r="C616" s="6" t="n">
        <v>3</v>
      </c>
      <c r="D616" s="6" t="n">
        <v>36255.3808864965</v>
      </c>
      <c r="E616" s="6" t="n">
        <v>11025.2388087135</v>
      </c>
      <c r="F616" s="6" t="n">
        <v>31556.8186368273</v>
      </c>
      <c r="G616" s="6" t="n">
        <v>8200.24655268181</v>
      </c>
      <c r="H616" s="6" t="n">
        <v>50317.2893303305</v>
      </c>
      <c r="I616" s="112" t="n">
        <v>1</v>
      </c>
      <c r="J616" s="112" t="n">
        <v>1</v>
      </c>
      <c r="K616" s="112" t="str">
        <f aca="false">IF(C616=3,"03/",IF(C616=6,"06/",IF(C616=9,"09/",IF(C616=12,"12/"))))</f>
        <v>03/</v>
      </c>
    </row>
    <row r="617" customFormat="false" ht="12.8" hidden="false" customHeight="false" outlineLevel="0" collapsed="false">
      <c r="A617" s="6" t="n">
        <v>16</v>
      </c>
      <c r="B617" s="6" t="n">
        <v>2018</v>
      </c>
      <c r="C617" s="6" t="n">
        <v>3</v>
      </c>
      <c r="D617" s="6" t="n">
        <v>6449032.83981862</v>
      </c>
      <c r="E617" s="6" t="n">
        <v>1005861.63089912</v>
      </c>
      <c r="F617" s="6" t="n">
        <v>12663802.9997657</v>
      </c>
      <c r="G617" s="6" t="n">
        <v>602432.694943395</v>
      </c>
      <c r="H617" s="6" t="n">
        <v>7050614.32147164</v>
      </c>
      <c r="I617" s="112" t="n">
        <v>0.752877096660914</v>
      </c>
      <c r="J617" s="112" t="n">
        <v>0.937390317522194</v>
      </c>
      <c r="K617" s="112" t="str">
        <f aca="false">IF(C617=3,"03/",IF(C617=6,"06/",IF(C617=9,"09/",IF(C617=12,"12/"))))</f>
        <v>03/</v>
      </c>
    </row>
    <row r="618" customFormat="false" ht="12.8" hidden="false" customHeight="false" outlineLevel="0" collapsed="false">
      <c r="A618" s="6" t="n">
        <v>17</v>
      </c>
      <c r="B618" s="6" t="n">
        <v>2018</v>
      </c>
      <c r="C618" s="6" t="n">
        <v>3</v>
      </c>
      <c r="D618" s="6" t="n">
        <v>2193173.56153062</v>
      </c>
      <c r="E618" s="6" t="n">
        <v>503466.764558317</v>
      </c>
      <c r="F618" s="6" t="n">
        <v>3115024.04368859</v>
      </c>
      <c r="G618" s="6" t="n">
        <v>200763.608687222</v>
      </c>
      <c r="H618" s="6" t="n">
        <v>2519061.02012947</v>
      </c>
      <c r="I618" s="112" t="n">
        <v>0.801865675587412</v>
      </c>
      <c r="J618" s="112" t="n">
        <v>0.933306503170411</v>
      </c>
      <c r="K618" s="112" t="str">
        <f aca="false">IF(C618=3,"03/",IF(C618=6,"06/",IF(C618=9,"09/",IF(C618=12,"12/"))))</f>
        <v>03/</v>
      </c>
    </row>
    <row r="619" customFormat="false" ht="12.8" hidden="false" customHeight="false" outlineLevel="0" collapsed="false">
      <c r="A619" s="6" t="n">
        <v>18</v>
      </c>
      <c r="B619" s="6" t="n">
        <v>2018</v>
      </c>
      <c r="C619" s="6" t="n">
        <v>3</v>
      </c>
      <c r="D619" s="6" t="n">
        <v>2062001.14310587</v>
      </c>
      <c r="E619" s="6" t="n">
        <v>256431.381557075</v>
      </c>
      <c r="F619" s="6" t="n">
        <v>2051413.89632091</v>
      </c>
      <c r="G619" s="6" t="n">
        <v>51859.8319332653</v>
      </c>
      <c r="H619" s="6" t="n">
        <v>2136314.54043163</v>
      </c>
      <c r="I619" s="112" t="n">
        <v>1</v>
      </c>
      <c r="J619" s="112" t="n">
        <v>1</v>
      </c>
      <c r="K619" s="112" t="str">
        <f aca="false">IF(C619=3,"03/",IF(C619=6,"06/",IF(C619=9,"09/",IF(C619=12,"12/"))))</f>
        <v>03/</v>
      </c>
    </row>
    <row r="620" customFormat="false" ht="12.8" hidden="false" customHeight="false" outlineLevel="0" collapsed="false">
      <c r="A620" s="6" t="n">
        <v>19</v>
      </c>
      <c r="B620" s="6" t="n">
        <v>2018</v>
      </c>
      <c r="C620" s="6" t="n">
        <v>3</v>
      </c>
      <c r="D620" s="6" t="n">
        <v>4467302.46112766</v>
      </c>
      <c r="E620" s="6" t="n">
        <v>905819.298522506</v>
      </c>
      <c r="F620" s="6" t="n">
        <v>11860652.8598188</v>
      </c>
      <c r="G620" s="6" t="n">
        <v>397498.59151072</v>
      </c>
      <c r="H620" s="6" t="n">
        <v>5648875.45771014</v>
      </c>
      <c r="I620" s="112" t="n">
        <v>0.863589107496715</v>
      </c>
      <c r="J620" s="112" t="n">
        <v>1</v>
      </c>
      <c r="K620" s="112" t="str">
        <f aca="false">IF(C620=3,"03/",IF(C620=6,"06/",IF(C620=9,"09/",IF(C620=12,"12/"))))</f>
        <v>03/</v>
      </c>
    </row>
    <row r="621" customFormat="false" ht="12.8" hidden="false" customHeight="false" outlineLevel="0" collapsed="false">
      <c r="A621" s="6" t="n">
        <v>20</v>
      </c>
      <c r="B621" s="6" t="n">
        <v>2018</v>
      </c>
      <c r="C621" s="6" t="n">
        <v>3</v>
      </c>
      <c r="D621" s="6" t="n">
        <v>8194616.83515285</v>
      </c>
      <c r="E621" s="6" t="n">
        <v>338908.995243337</v>
      </c>
      <c r="F621" s="6" t="n">
        <v>6814210.09705208</v>
      </c>
      <c r="G621" s="6" t="n">
        <v>403087.775073471</v>
      </c>
      <c r="H621" s="6" t="n">
        <v>8612341.87580161</v>
      </c>
      <c r="I621" s="112" t="n">
        <v>1</v>
      </c>
      <c r="J621" s="112" t="n">
        <v>1</v>
      </c>
      <c r="K621" s="112" t="str">
        <f aca="false">IF(C621=3,"03/",IF(C621=6,"06/",IF(C621=9,"09/",IF(C621=12,"12/"))))</f>
        <v>03/</v>
      </c>
    </row>
    <row r="622" customFormat="false" ht="12.8" hidden="false" customHeight="false" outlineLevel="0" collapsed="false">
      <c r="A622" s="6" t="n">
        <v>21</v>
      </c>
      <c r="B622" s="6" t="n">
        <v>2018</v>
      </c>
      <c r="C622" s="6" t="n">
        <v>3</v>
      </c>
      <c r="D622" s="6" t="n">
        <v>6050820.40012523</v>
      </c>
      <c r="E622" s="6" t="n">
        <v>887243.482563952</v>
      </c>
      <c r="F622" s="6" t="n">
        <v>6990983.2274614</v>
      </c>
      <c r="G622" s="6" t="n">
        <v>827568.476756986</v>
      </c>
      <c r="H622" s="6" t="n">
        <v>7023635.58912936</v>
      </c>
      <c r="I622" s="112" t="n">
        <v>0.863905632435338</v>
      </c>
      <c r="J622" s="112" t="n">
        <v>1</v>
      </c>
      <c r="K622" s="112" t="str">
        <f aca="false">IF(C622=3,"03/",IF(C622=6,"06/",IF(C622=9,"09/",IF(C622=12,"12/"))))</f>
        <v>03/</v>
      </c>
    </row>
    <row r="623" customFormat="false" ht="12.8" hidden="false" customHeight="false" outlineLevel="0" collapsed="false">
      <c r="A623" s="6" t="n">
        <v>22</v>
      </c>
      <c r="B623" s="6" t="n">
        <v>2018</v>
      </c>
      <c r="C623" s="6" t="n">
        <v>3</v>
      </c>
      <c r="D623" s="6" t="n">
        <v>173522.531508094</v>
      </c>
      <c r="E623" s="6" t="n">
        <v>72034.4876700431</v>
      </c>
      <c r="F623" s="6" t="n">
        <v>144070.101283592</v>
      </c>
      <c r="G623" s="6" t="n">
        <v>42671.0069824983</v>
      </c>
      <c r="H623" s="6" t="n">
        <v>238341.973193024</v>
      </c>
      <c r="I623" s="112" t="n">
        <v>1</v>
      </c>
      <c r="J623" s="112" t="n">
        <v>1</v>
      </c>
      <c r="K623" s="112" t="str">
        <f aca="false">IF(C623=3,"03/",IF(C623=6,"06/",IF(C623=9,"09/",IF(C623=12,"12/"))))</f>
        <v>03/</v>
      </c>
    </row>
    <row r="624" customFormat="false" ht="12.8" hidden="false" customHeight="false" outlineLevel="0" collapsed="false">
      <c r="A624" s="6" t="n">
        <v>23</v>
      </c>
      <c r="B624" s="6" t="n">
        <v>2018</v>
      </c>
      <c r="C624" s="6" t="n">
        <v>3</v>
      </c>
      <c r="D624" s="6" t="n">
        <v>1188733.99727931</v>
      </c>
      <c r="E624" s="6" t="n">
        <v>575863.806037225</v>
      </c>
      <c r="F624" s="6" t="n">
        <v>776834.588329513</v>
      </c>
      <c r="G624" s="6" t="n">
        <v>152566.470978297</v>
      </c>
      <c r="H624" s="6" t="n">
        <v>1376370.23063251</v>
      </c>
      <c r="I624" s="112" t="n">
        <v>1</v>
      </c>
      <c r="J624" s="112" t="n">
        <v>1</v>
      </c>
      <c r="K624" s="112" t="str">
        <f aca="false">IF(C624=3,"03/",IF(C624=6,"06/",IF(C624=9,"09/",IF(C624=12,"12/"))))</f>
        <v>03/</v>
      </c>
    </row>
    <row r="625" customFormat="false" ht="12.8" hidden="false" customHeight="false" outlineLevel="0" collapsed="false">
      <c r="A625" s="6" t="n">
        <v>1</v>
      </c>
      <c r="B625" s="6" t="n">
        <v>2018</v>
      </c>
      <c r="C625" s="6" t="n">
        <v>6</v>
      </c>
      <c r="D625" s="6" t="n">
        <v>375949.813450795</v>
      </c>
      <c r="E625" s="6" t="n">
        <v>87450.9542428724</v>
      </c>
      <c r="F625" s="6" t="n">
        <v>665034.360661002</v>
      </c>
      <c r="G625" s="6" t="n">
        <v>55627.0993565218</v>
      </c>
      <c r="H625" s="6" t="n">
        <v>697507.997708377</v>
      </c>
      <c r="I625" s="112" t="n">
        <v>1</v>
      </c>
      <c r="J625" s="112" t="n">
        <v>1</v>
      </c>
      <c r="K625" s="112" t="str">
        <f aca="false">IF(C625=3,"03/",IF(C625=6,"06/",IF(C625=9,"09/",IF(C625=12,"12/"))))</f>
        <v>06/</v>
      </c>
    </row>
    <row r="626" customFormat="false" ht="12.8" hidden="false" customHeight="false" outlineLevel="0" collapsed="false">
      <c r="A626" s="6" t="n">
        <v>2</v>
      </c>
      <c r="B626" s="6" t="n">
        <v>2018</v>
      </c>
      <c r="C626" s="6" t="n">
        <v>6</v>
      </c>
      <c r="D626" s="6" t="n">
        <v>56301.1930949993</v>
      </c>
      <c r="E626" s="6" t="n">
        <v>5477.84042890617</v>
      </c>
      <c r="F626" s="6" t="n">
        <v>40347.2729271319</v>
      </c>
      <c r="G626" s="6" t="n">
        <v>10627.474562193</v>
      </c>
      <c r="H626" s="6" t="n">
        <v>54083.3141882382</v>
      </c>
      <c r="I626" s="112" t="n">
        <v>0.939238548778041</v>
      </c>
      <c r="J626" s="112" t="n">
        <v>0.981822895451192</v>
      </c>
      <c r="K626" s="112" t="str">
        <f aca="false">IF(C626=3,"03/",IF(C626=6,"06/",IF(C626=9,"09/",IF(C626=12,"12/"))))</f>
        <v>06/</v>
      </c>
    </row>
    <row r="627" customFormat="false" ht="12.8" hidden="false" customHeight="false" outlineLevel="0" collapsed="false">
      <c r="A627" s="6" t="n">
        <v>3</v>
      </c>
      <c r="B627" s="6" t="n">
        <v>2018</v>
      </c>
      <c r="C627" s="6" t="n">
        <v>6</v>
      </c>
      <c r="D627" s="6" t="n">
        <v>582.372787176427</v>
      </c>
      <c r="E627" s="6" t="n">
        <v>519.38370013837</v>
      </c>
      <c r="F627" s="6" t="n">
        <v>1856.52046006907</v>
      </c>
      <c r="G627" s="6" t="n">
        <v>1501.79244359158</v>
      </c>
      <c r="H627" s="6" t="n">
        <v>484.021405660864</v>
      </c>
      <c r="I627" s="112" t="n">
        <v>0.399836500935189</v>
      </c>
      <c r="J627" s="112" t="n">
        <v>1</v>
      </c>
      <c r="K627" s="112" t="str">
        <f aca="false">IF(C627=3,"03/",IF(C627=6,"06/",IF(C627=9,"09/",IF(C627=12,"12/"))))</f>
        <v>06/</v>
      </c>
    </row>
    <row r="628" customFormat="false" ht="12.8" hidden="false" customHeight="false" outlineLevel="0" collapsed="false">
      <c r="A628" s="6" t="n">
        <v>4</v>
      </c>
      <c r="B628" s="6" t="n">
        <v>2018</v>
      </c>
      <c r="C628" s="6" t="n">
        <v>6</v>
      </c>
      <c r="D628" s="6" t="n">
        <v>93123.2872914048</v>
      </c>
      <c r="E628" s="6" t="n">
        <v>27625.6874888492</v>
      </c>
      <c r="F628" s="6" t="n">
        <v>252507.778931739</v>
      </c>
      <c r="G628" s="6" t="n">
        <v>13982.4722507464</v>
      </c>
      <c r="H628" s="6" t="n">
        <v>78770.6160203471</v>
      </c>
      <c r="I628" s="112" t="n">
        <v>0.455250358929268</v>
      </c>
      <c r="J628" s="112" t="n">
        <v>0.512443844968048</v>
      </c>
      <c r="K628" s="112" t="str">
        <f aca="false">IF(C628=3,"03/",IF(C628=6,"06/",IF(C628=9,"09/",IF(C628=12,"12/"))))</f>
        <v>06/</v>
      </c>
    </row>
    <row r="629" customFormat="false" ht="12.8" hidden="false" customHeight="false" outlineLevel="0" collapsed="false">
      <c r="A629" s="6" t="n">
        <v>6</v>
      </c>
      <c r="B629" s="6" t="n">
        <v>2018</v>
      </c>
      <c r="C629" s="6" t="n">
        <v>6</v>
      </c>
      <c r="D629" s="6" t="n">
        <v>11628.6695245874</v>
      </c>
      <c r="E629" s="6" t="n">
        <v>2819.03791287868</v>
      </c>
      <c r="F629" s="6" t="n">
        <v>139307.54895073</v>
      </c>
      <c r="G629" s="6" t="n">
        <v>16737.4160048846</v>
      </c>
      <c r="H629" s="6" t="n">
        <v>40263.2874777479</v>
      </c>
      <c r="I629" s="112" t="n">
        <v>1</v>
      </c>
      <c r="J629" s="112" t="n">
        <v>1</v>
      </c>
      <c r="K629" s="112" t="str">
        <f aca="false">IF(C629=3,"03/",IF(C629=6,"06/",IF(C629=9,"09/",IF(C629=12,"12/"))))</f>
        <v>06/</v>
      </c>
    </row>
    <row r="630" customFormat="false" ht="12.8" hidden="false" customHeight="false" outlineLevel="0" collapsed="false">
      <c r="A630" s="6" t="n">
        <v>7</v>
      </c>
      <c r="B630" s="6" t="n">
        <v>2018</v>
      </c>
      <c r="C630" s="6" t="n">
        <v>6</v>
      </c>
      <c r="D630" s="6" t="n">
        <v>926589.361620471</v>
      </c>
      <c r="E630" s="6" t="n">
        <v>809516.960394175</v>
      </c>
      <c r="F630" s="6" t="n">
        <v>2159647.15340195</v>
      </c>
      <c r="G630" s="6" t="n">
        <v>90043.4524567545</v>
      </c>
      <c r="H630" s="6" t="n">
        <v>1219415.68161508</v>
      </c>
      <c r="I630" s="112" t="n">
        <v>0.903559431295413</v>
      </c>
      <c r="J630" s="112" t="n">
        <v>0.935083232689878</v>
      </c>
      <c r="K630" s="112" t="str">
        <f aca="false">IF(C630=3,"03/",IF(C630=6,"06/",IF(C630=9,"09/",IF(C630=12,"12/"))))</f>
        <v>06/</v>
      </c>
    </row>
    <row r="631" customFormat="false" ht="12.8" hidden="false" customHeight="false" outlineLevel="0" collapsed="false">
      <c r="A631" s="6" t="n">
        <v>8</v>
      </c>
      <c r="B631" s="6" t="n">
        <v>2018</v>
      </c>
      <c r="C631" s="6" t="n">
        <v>6</v>
      </c>
      <c r="D631" s="6" t="n">
        <v>996847.610317061</v>
      </c>
      <c r="E631" s="6" t="n">
        <v>199657.724763404</v>
      </c>
      <c r="F631" s="6" t="n">
        <v>6122289.51389445</v>
      </c>
      <c r="G631" s="6" t="n">
        <v>180995.2738529</v>
      </c>
      <c r="H631" s="6" t="n">
        <v>1416762.70144872</v>
      </c>
      <c r="I631" s="112" t="n">
        <v>0.797836324841159</v>
      </c>
      <c r="J631" s="112" t="n">
        <v>0.991684175356323</v>
      </c>
      <c r="K631" s="112" t="str">
        <f aca="false">IF(C631=3,"03/",IF(C631=6,"06/",IF(C631=9,"09/",IF(C631=12,"12/"))))</f>
        <v>06/</v>
      </c>
    </row>
    <row r="632" customFormat="false" ht="12.8" hidden="false" customHeight="false" outlineLevel="0" collapsed="false">
      <c r="A632" s="6" t="n">
        <v>9</v>
      </c>
      <c r="B632" s="6" t="n">
        <v>2018</v>
      </c>
      <c r="C632" s="6" t="n">
        <v>6</v>
      </c>
      <c r="D632" s="6" t="n">
        <v>472684.475065716</v>
      </c>
      <c r="E632" s="6" t="n">
        <v>197623.287759245</v>
      </c>
      <c r="F632" s="6" t="n">
        <v>4034979.24906135</v>
      </c>
      <c r="G632" s="6" t="n">
        <v>183865.14506409</v>
      </c>
      <c r="H632" s="6" t="n">
        <v>802398.088487172</v>
      </c>
      <c r="I632" s="112" t="n">
        <v>0.787621458528901</v>
      </c>
      <c r="J632" s="112" t="n">
        <v>0.978079347469489</v>
      </c>
      <c r="K632" s="112" t="str">
        <f aca="false">IF(C632=3,"03/",IF(C632=6,"06/",IF(C632=9,"09/",IF(C632=12,"12/"))))</f>
        <v>06/</v>
      </c>
    </row>
    <row r="633" customFormat="false" ht="12.8" hidden="false" customHeight="false" outlineLevel="0" collapsed="false">
      <c r="A633" s="6" t="n">
        <v>10</v>
      </c>
      <c r="B633" s="6" t="n">
        <v>2018</v>
      </c>
      <c r="C633" s="6" t="n">
        <v>6</v>
      </c>
      <c r="D633" s="6" t="n">
        <v>56633.8196774283</v>
      </c>
      <c r="E633" s="6" t="n">
        <v>22742.375635846</v>
      </c>
      <c r="F633" s="6" t="n">
        <v>124352.613601852</v>
      </c>
      <c r="G633" s="6" t="n">
        <v>17705.4588162063</v>
      </c>
      <c r="H633" s="6" t="n">
        <v>88089.6856868723</v>
      </c>
      <c r="I633" s="112" t="n">
        <v>0.80906600098129</v>
      </c>
      <c r="J633" s="112" t="n">
        <v>0.813889363676705</v>
      </c>
      <c r="K633" s="112" t="str">
        <f aca="false">IF(C633=3,"03/",IF(C633=6,"06/",IF(C633=9,"09/",IF(C633=12,"12/"))))</f>
        <v>06/</v>
      </c>
    </row>
    <row r="634" customFormat="false" ht="12.8" hidden="false" customHeight="false" outlineLevel="0" collapsed="false">
      <c r="A634" s="6" t="n">
        <v>11</v>
      </c>
      <c r="B634" s="6" t="n">
        <v>2018</v>
      </c>
      <c r="C634" s="6" t="n">
        <v>6</v>
      </c>
      <c r="D634" s="6" t="n">
        <v>336088.772072729</v>
      </c>
      <c r="E634" s="6" t="n">
        <v>60953.5449621961</v>
      </c>
      <c r="F634" s="6" t="n">
        <v>735356.703516333</v>
      </c>
      <c r="G634" s="6" t="n">
        <v>47299.2790070691</v>
      </c>
      <c r="H634" s="6" t="n">
        <v>413621.707786364</v>
      </c>
      <c r="I634" s="112" t="n">
        <v>0.739421520828034</v>
      </c>
      <c r="J634" s="112" t="n">
        <v>0.740732844055194</v>
      </c>
      <c r="K634" s="112" t="str">
        <f aca="false">IF(C634=3,"03/",IF(C634=6,"06/",IF(C634=9,"09/",IF(C634=12,"12/"))))</f>
        <v>06/</v>
      </c>
    </row>
    <row r="635" customFormat="false" ht="12.8" hidden="false" customHeight="false" outlineLevel="0" collapsed="false">
      <c r="A635" s="6" t="n">
        <v>12</v>
      </c>
      <c r="B635" s="6" t="n">
        <v>2018</v>
      </c>
      <c r="C635" s="6" t="n">
        <v>6</v>
      </c>
      <c r="D635" s="6" t="n">
        <v>188963.945899065</v>
      </c>
      <c r="E635" s="6" t="n">
        <v>90463.3797036749</v>
      </c>
      <c r="F635" s="6" t="n">
        <v>259490.727019344</v>
      </c>
      <c r="G635" s="6" t="n">
        <v>26397.9528274582</v>
      </c>
      <c r="H635" s="6" t="n">
        <v>254001.835873414</v>
      </c>
      <c r="I635" s="112" t="n">
        <v>0.820013600946587</v>
      </c>
      <c r="J635" s="112" t="n">
        <v>0.826598991031736</v>
      </c>
      <c r="K635" s="112" t="str">
        <f aca="false">IF(C635=3,"03/",IF(C635=6,"06/",IF(C635=9,"09/",IF(C635=12,"12/"))))</f>
        <v>06/</v>
      </c>
    </row>
    <row r="636" customFormat="false" ht="12.8" hidden="false" customHeight="false" outlineLevel="0" collapsed="false">
      <c r="A636" s="6" t="n">
        <v>13</v>
      </c>
      <c r="B636" s="6" t="n">
        <v>2018</v>
      </c>
      <c r="C636" s="6" t="n">
        <v>6</v>
      </c>
      <c r="D636" s="6" t="n">
        <v>1064347.60004441</v>
      </c>
      <c r="E636" s="6" t="n">
        <v>417285.020479893</v>
      </c>
      <c r="F636" s="6" t="n">
        <v>2800406.40397585</v>
      </c>
      <c r="G636" s="6" t="n">
        <v>247148.181174992</v>
      </c>
      <c r="H636" s="6" t="n">
        <v>1533487.00508875</v>
      </c>
      <c r="I636" s="112" t="n">
        <v>0.735029595414788</v>
      </c>
      <c r="J636" s="112" t="n">
        <v>1</v>
      </c>
      <c r="K636" s="112" t="str">
        <f aca="false">IF(C636=3,"03/",IF(C636=6,"06/",IF(C636=9,"09/",IF(C636=12,"12/"))))</f>
        <v>06/</v>
      </c>
    </row>
    <row r="637" customFormat="false" ht="12.8" hidden="false" customHeight="false" outlineLevel="0" collapsed="false">
      <c r="A637" s="6" t="n">
        <v>14</v>
      </c>
      <c r="B637" s="6" t="n">
        <v>2018</v>
      </c>
      <c r="C637" s="6" t="n">
        <v>6</v>
      </c>
      <c r="D637" s="6" t="n">
        <v>5475538.56455002</v>
      </c>
      <c r="E637" s="6" t="n">
        <v>656939.710440761</v>
      </c>
      <c r="F637" s="6" t="n">
        <v>9952992.94354797</v>
      </c>
      <c r="G637" s="6" t="n">
        <v>1026536.46667433</v>
      </c>
      <c r="H637" s="6" t="n">
        <v>6159501.69840181</v>
      </c>
      <c r="I637" s="112" t="n">
        <v>0.761863145296513</v>
      </c>
      <c r="J637" s="112" t="n">
        <v>0.968159429120667</v>
      </c>
      <c r="K637" s="112" t="str">
        <f aca="false">IF(C637=3,"03/",IF(C637=6,"06/",IF(C637=9,"09/",IF(C637=12,"12/"))))</f>
        <v>06/</v>
      </c>
    </row>
    <row r="638" customFormat="false" ht="12.8" hidden="false" customHeight="false" outlineLevel="0" collapsed="false">
      <c r="A638" s="6" t="n">
        <v>15</v>
      </c>
      <c r="B638" s="6" t="n">
        <v>2018</v>
      </c>
      <c r="C638" s="6" t="n">
        <v>6</v>
      </c>
      <c r="D638" s="6" t="n">
        <v>32032.7134381083</v>
      </c>
      <c r="E638" s="6" t="n">
        <v>9864.97508752176</v>
      </c>
      <c r="F638" s="6" t="n">
        <v>31429.3442885859</v>
      </c>
      <c r="G638" s="6" t="n">
        <v>8261.51604730734</v>
      </c>
      <c r="H638" s="6" t="n">
        <v>45229.4797084326</v>
      </c>
      <c r="I638" s="112" t="n">
        <v>0.962954524512249</v>
      </c>
      <c r="J638" s="112" t="n">
        <v>0.992281913366678</v>
      </c>
      <c r="K638" s="112" t="str">
        <f aca="false">IF(C638=3,"03/",IF(C638=6,"06/",IF(C638=9,"09/",IF(C638=12,"12/"))))</f>
        <v>06/</v>
      </c>
    </row>
    <row r="639" customFormat="false" ht="12.8" hidden="false" customHeight="false" outlineLevel="0" collapsed="false">
      <c r="A639" s="6" t="n">
        <v>16</v>
      </c>
      <c r="B639" s="6" t="n">
        <v>2018</v>
      </c>
      <c r="C639" s="6" t="n">
        <v>6</v>
      </c>
      <c r="D639" s="6" t="n">
        <v>5754857.59312592</v>
      </c>
      <c r="E639" s="6" t="n">
        <v>985401.277623373</v>
      </c>
      <c r="F639" s="6" t="n">
        <v>12460842.6650246</v>
      </c>
      <c r="G639" s="6" t="n">
        <v>618412.490607518</v>
      </c>
      <c r="H639" s="6" t="n">
        <v>6843700.21252622</v>
      </c>
      <c r="I639" s="112" t="n">
        <v>0.773599361301403</v>
      </c>
      <c r="J639" s="112" t="n">
        <v>1</v>
      </c>
      <c r="K639" s="112" t="str">
        <f aca="false">IF(C639=3,"03/",IF(C639=6,"06/",IF(C639=9,"09/",IF(C639=12,"12/"))))</f>
        <v>06/</v>
      </c>
    </row>
    <row r="640" customFormat="false" ht="12.8" hidden="false" customHeight="false" outlineLevel="0" collapsed="false">
      <c r="A640" s="6" t="n">
        <v>17</v>
      </c>
      <c r="B640" s="6" t="n">
        <v>2018</v>
      </c>
      <c r="C640" s="6" t="n">
        <v>6</v>
      </c>
      <c r="D640" s="6" t="n">
        <v>2831000.3140574</v>
      </c>
      <c r="E640" s="6" t="n">
        <v>1155909.42102029</v>
      </c>
      <c r="F640" s="6" t="n">
        <v>3123892.93835415</v>
      </c>
      <c r="G640" s="6" t="n">
        <v>221433.16265963</v>
      </c>
      <c r="H640" s="6" t="n">
        <v>2353999.42892202</v>
      </c>
      <c r="I640" s="112" t="n">
        <v>0.637963400374162</v>
      </c>
      <c r="J640" s="112" t="n">
        <v>0.691828034790588</v>
      </c>
      <c r="K640" s="112" t="str">
        <f aca="false">IF(C640=3,"03/",IF(C640=6,"06/",IF(C640=9,"09/",IF(C640=12,"12/"))))</f>
        <v>06/</v>
      </c>
    </row>
    <row r="641" customFormat="false" ht="12.8" hidden="false" customHeight="false" outlineLevel="0" collapsed="false">
      <c r="A641" s="6" t="n">
        <v>18</v>
      </c>
      <c r="B641" s="6" t="n">
        <v>2018</v>
      </c>
      <c r="C641" s="6" t="n">
        <v>6</v>
      </c>
      <c r="D641" s="6" t="n">
        <v>2471447.55452714</v>
      </c>
      <c r="E641" s="6" t="n">
        <v>953271.317875451</v>
      </c>
      <c r="F641" s="6" t="n">
        <v>2005376.93360042</v>
      </c>
      <c r="G641" s="6" t="n">
        <v>52790.3802964044</v>
      </c>
      <c r="H641" s="6" t="n">
        <v>1971402.60918116</v>
      </c>
      <c r="I641" s="112" t="n">
        <v>1</v>
      </c>
      <c r="J641" s="112" t="n">
        <v>1</v>
      </c>
      <c r="K641" s="112" t="str">
        <f aca="false">IF(C641=3,"03/",IF(C641=6,"06/",IF(C641=9,"09/",IF(C641=12,"12/"))))</f>
        <v>06/</v>
      </c>
    </row>
    <row r="642" customFormat="false" ht="12.8" hidden="false" customHeight="false" outlineLevel="0" collapsed="false">
      <c r="A642" s="6" t="n">
        <v>19</v>
      </c>
      <c r="B642" s="6" t="n">
        <v>2018</v>
      </c>
      <c r="C642" s="6" t="n">
        <v>6</v>
      </c>
      <c r="D642" s="6" t="n">
        <v>4261316.71993633</v>
      </c>
      <c r="E642" s="6" t="n">
        <v>975898.766054246</v>
      </c>
      <c r="F642" s="6" t="n">
        <v>11737846.1884999</v>
      </c>
      <c r="G642" s="6" t="n">
        <v>488541.14892377</v>
      </c>
      <c r="H642" s="6" t="n">
        <v>5412535.11157983</v>
      </c>
      <c r="I642" s="112" t="n">
        <v>0.797000381962685</v>
      </c>
      <c r="J642" s="112" t="n">
        <v>1</v>
      </c>
      <c r="K642" s="112" t="str">
        <f aca="false">IF(C642=3,"03/",IF(C642=6,"06/",IF(C642=9,"09/",IF(C642=12,"12/"))))</f>
        <v>06/</v>
      </c>
    </row>
    <row r="643" customFormat="false" ht="12.8" hidden="false" customHeight="false" outlineLevel="0" collapsed="false">
      <c r="A643" s="6" t="n">
        <v>20</v>
      </c>
      <c r="B643" s="6" t="n">
        <v>2018</v>
      </c>
      <c r="C643" s="6" t="n">
        <v>6</v>
      </c>
      <c r="D643" s="6" t="n">
        <v>8685863.58103741</v>
      </c>
      <c r="E643" s="6" t="n">
        <v>361358.446692015</v>
      </c>
      <c r="F643" s="6" t="n">
        <v>7012785.02357041</v>
      </c>
      <c r="G643" s="6" t="n">
        <v>396720.741169521</v>
      </c>
      <c r="H643" s="6" t="n">
        <v>9137837.90732804</v>
      </c>
      <c r="I643" s="112" t="n">
        <v>1</v>
      </c>
      <c r="J643" s="112" t="n">
        <v>1</v>
      </c>
      <c r="K643" s="112" t="str">
        <f aca="false">IF(C643=3,"03/",IF(C643=6,"06/",IF(C643=9,"09/",IF(C643=12,"12/"))))</f>
        <v>06/</v>
      </c>
    </row>
    <row r="644" customFormat="false" ht="12.8" hidden="false" customHeight="false" outlineLevel="0" collapsed="false">
      <c r="A644" s="6" t="n">
        <v>21</v>
      </c>
      <c r="B644" s="6" t="n">
        <v>2018</v>
      </c>
      <c r="C644" s="6" t="n">
        <v>6</v>
      </c>
      <c r="D644" s="6" t="n">
        <v>6027061.06500993</v>
      </c>
      <c r="E644" s="6" t="n">
        <v>847589.995757722</v>
      </c>
      <c r="F644" s="6" t="n">
        <v>6585122.27473307</v>
      </c>
      <c r="G644" s="6" t="n">
        <v>899528.365771559</v>
      </c>
      <c r="H644" s="6" t="n">
        <v>7119976.97870535</v>
      </c>
      <c r="I644" s="112" t="n">
        <v>0.881935946385054</v>
      </c>
      <c r="J644" s="112" t="n">
        <v>1</v>
      </c>
      <c r="K644" s="112" t="str">
        <f aca="false">IF(C644=3,"03/",IF(C644=6,"06/",IF(C644=9,"09/",IF(C644=12,"12/"))))</f>
        <v>06/</v>
      </c>
    </row>
    <row r="645" customFormat="false" ht="12.8" hidden="false" customHeight="false" outlineLevel="0" collapsed="false">
      <c r="A645" s="6" t="n">
        <v>22</v>
      </c>
      <c r="B645" s="6" t="n">
        <v>2018</v>
      </c>
      <c r="C645" s="6" t="n">
        <v>6</v>
      </c>
      <c r="D645" s="6" t="n">
        <v>218909.178891299</v>
      </c>
      <c r="E645" s="6" t="n">
        <v>85715.9916700697</v>
      </c>
      <c r="F645" s="6" t="n">
        <v>138209.107678523</v>
      </c>
      <c r="G645" s="6" t="n">
        <v>45783.1206313461</v>
      </c>
      <c r="H645" s="6" t="n">
        <v>295908.364972663</v>
      </c>
      <c r="I645" s="112" t="n">
        <v>1</v>
      </c>
      <c r="J645" s="112" t="n">
        <v>1</v>
      </c>
      <c r="K645" s="112" t="str">
        <f aca="false">IF(C645=3,"03/",IF(C645=6,"06/",IF(C645=9,"09/",IF(C645=12,"12/"))))</f>
        <v>06/</v>
      </c>
    </row>
    <row r="646" customFormat="false" ht="12.8" hidden="false" customHeight="false" outlineLevel="0" collapsed="false">
      <c r="A646" s="6" t="n">
        <v>23</v>
      </c>
      <c r="B646" s="6" t="n">
        <v>2018</v>
      </c>
      <c r="C646" s="6" t="n">
        <v>6</v>
      </c>
      <c r="D646" s="6" t="n">
        <v>1459495.82418138</v>
      </c>
      <c r="E646" s="6" t="n">
        <v>673511.365690282</v>
      </c>
      <c r="F646" s="6" t="n">
        <v>746158.779407508</v>
      </c>
      <c r="G646" s="6" t="n">
        <v>149386.907948522</v>
      </c>
      <c r="H646" s="6" t="n">
        <v>1666296.73242924</v>
      </c>
      <c r="I646" s="112" t="n">
        <v>1</v>
      </c>
      <c r="J646" s="112" t="n">
        <v>1</v>
      </c>
      <c r="K646" s="112" t="str">
        <f aca="false">IF(C646=3,"03/",IF(C646=6,"06/",IF(C646=9,"09/",IF(C646=12,"12/"))))</f>
        <v>06/</v>
      </c>
    </row>
    <row r="647" customFormat="false" ht="12.8" hidden="false" customHeight="false" outlineLevel="0" collapsed="false">
      <c r="A647" s="6" t="n">
        <v>1</v>
      </c>
      <c r="B647" s="6" t="n">
        <v>2018</v>
      </c>
      <c r="C647" s="6" t="n">
        <v>9</v>
      </c>
      <c r="D647" s="6" t="n">
        <v>413198.622160159</v>
      </c>
      <c r="E647" s="6" t="n">
        <v>122791.000157455</v>
      </c>
      <c r="F647" s="6" t="n">
        <v>740711.141848871</v>
      </c>
      <c r="G647" s="6" t="n">
        <v>65380.9384667466</v>
      </c>
      <c r="H647" s="6" t="n">
        <v>545098.25535198</v>
      </c>
      <c r="I647" s="112" t="n">
        <v>0.822714472145388</v>
      </c>
      <c r="J647" s="112" t="n">
        <v>0.828928846702548</v>
      </c>
      <c r="K647" s="112" t="str">
        <f aca="false">IF(C647=3,"03/",IF(C647=6,"06/",IF(C647=9,"09/",IF(C647=12,"12/"))))</f>
        <v>09/</v>
      </c>
    </row>
    <row r="648" customFormat="false" ht="12.8" hidden="false" customHeight="false" outlineLevel="0" collapsed="false">
      <c r="A648" s="6" t="n">
        <v>2</v>
      </c>
      <c r="B648" s="6" t="n">
        <v>2018</v>
      </c>
      <c r="C648" s="6" t="n">
        <v>9</v>
      </c>
      <c r="D648" s="6" t="n">
        <v>49058.4699468394</v>
      </c>
      <c r="E648" s="6" t="n">
        <v>2026.45690369487</v>
      </c>
      <c r="F648" s="6" t="n">
        <v>38049.5535571944</v>
      </c>
      <c r="G648" s="6" t="n">
        <v>6518.23522731522</v>
      </c>
      <c r="H648" s="6" t="n">
        <v>63008.8757565201</v>
      </c>
      <c r="I648" s="112" t="n">
        <v>1</v>
      </c>
      <c r="J648" s="112" t="n">
        <v>1</v>
      </c>
      <c r="K648" s="112" t="str">
        <f aca="false">IF(C648=3,"03/",IF(C648=6,"06/",IF(C648=9,"09/",IF(C648=12,"12/"))))</f>
        <v>09/</v>
      </c>
    </row>
    <row r="649" customFormat="false" ht="12.8" hidden="false" customHeight="false" outlineLevel="0" collapsed="false">
      <c r="A649" s="6" t="n">
        <v>3</v>
      </c>
      <c r="B649" s="6" t="n">
        <v>2018</v>
      </c>
      <c r="C649" s="6" t="n">
        <v>9</v>
      </c>
      <c r="D649" s="6" t="n">
        <v>447.641806555228</v>
      </c>
      <c r="E649" s="6" t="n">
        <v>562.843742065765</v>
      </c>
      <c r="F649" s="6" t="n">
        <v>1525.05419390139</v>
      </c>
      <c r="G649" s="6" t="n">
        <v>1444.9614196893</v>
      </c>
      <c r="H649" s="6" t="n">
        <v>58.1495484005566</v>
      </c>
      <c r="I649" s="112" t="n">
        <v>0.0585742606068011</v>
      </c>
      <c r="J649" s="112" t="n">
        <v>1</v>
      </c>
      <c r="K649" s="112" t="str">
        <f aca="false">IF(C649=3,"03/",IF(C649=6,"06/",IF(C649=9,"09/",IF(C649=12,"12/"))))</f>
        <v>09/</v>
      </c>
    </row>
    <row r="650" customFormat="false" ht="12.8" hidden="false" customHeight="false" outlineLevel="0" collapsed="false">
      <c r="A650" s="6" t="n">
        <v>4</v>
      </c>
      <c r="B650" s="6" t="n">
        <v>2018</v>
      </c>
      <c r="C650" s="6" t="n">
        <v>9</v>
      </c>
      <c r="D650" s="6" t="n">
        <v>246619.914895795</v>
      </c>
      <c r="E650" s="6" t="n">
        <v>126614.607255114</v>
      </c>
      <c r="F650" s="6" t="n">
        <v>242573.584056148</v>
      </c>
      <c r="G650" s="6" t="n">
        <v>16902.8668426222</v>
      </c>
      <c r="H650" s="6" t="n">
        <v>224687.66069717</v>
      </c>
      <c r="I650" s="112" t="n">
        <v>0.7288739400378</v>
      </c>
      <c r="J650" s="112" t="n">
        <v>0.742419016491105</v>
      </c>
      <c r="K650" s="112" t="str">
        <f aca="false">IF(C650=3,"03/",IF(C650=6,"06/",IF(C650=9,"09/",IF(C650=12,"12/"))))</f>
        <v>09/</v>
      </c>
    </row>
    <row r="651" customFormat="false" ht="12.8" hidden="false" customHeight="false" outlineLevel="0" collapsed="false">
      <c r="A651" s="6" t="n">
        <v>6</v>
      </c>
      <c r="B651" s="6" t="n">
        <v>2018</v>
      </c>
      <c r="C651" s="6" t="n">
        <v>9</v>
      </c>
      <c r="D651" s="6" t="n">
        <v>15695.989422988</v>
      </c>
      <c r="E651" s="6" t="n">
        <v>7952.22503409876</v>
      </c>
      <c r="F651" s="6" t="n">
        <v>133155.882869531</v>
      </c>
      <c r="G651" s="6" t="n">
        <v>16266.5132940878</v>
      </c>
      <c r="H651" s="6" t="n">
        <v>49505.014592104</v>
      </c>
      <c r="I651" s="112" t="n">
        <v>0.942705727930364</v>
      </c>
      <c r="J651" s="112" t="n">
        <v>0.968492313980392</v>
      </c>
      <c r="K651" s="112" t="str">
        <f aca="false">IF(C651=3,"03/",IF(C651=6,"06/",IF(C651=9,"09/",IF(C651=12,"12/"))))</f>
        <v>09/</v>
      </c>
    </row>
    <row r="652" customFormat="false" ht="12.8" hidden="false" customHeight="false" outlineLevel="0" collapsed="false">
      <c r="A652" s="6" t="n">
        <v>7</v>
      </c>
      <c r="B652" s="6" t="n">
        <v>2018</v>
      </c>
      <c r="C652" s="6" t="n">
        <v>9</v>
      </c>
      <c r="D652" s="6" t="n">
        <v>249238.838896401</v>
      </c>
      <c r="E652" s="6" t="n">
        <v>59389.3406589081</v>
      </c>
      <c r="F652" s="6" t="n">
        <v>1816884.83409797</v>
      </c>
      <c r="G652" s="6" t="n">
        <v>120887.425318304</v>
      </c>
      <c r="H652" s="6" t="n">
        <v>833873.301354306</v>
      </c>
      <c r="I652" s="112" t="n">
        <v>1</v>
      </c>
      <c r="J652" s="112" t="n">
        <v>1</v>
      </c>
      <c r="K652" s="112" t="str">
        <f aca="false">IF(C652=3,"03/",IF(C652=6,"06/",IF(C652=9,"09/",IF(C652=12,"12/"))))</f>
        <v>09/</v>
      </c>
    </row>
    <row r="653" customFormat="false" ht="12.8" hidden="false" customHeight="false" outlineLevel="0" collapsed="false">
      <c r="A653" s="6" t="n">
        <v>8</v>
      </c>
      <c r="B653" s="6" t="n">
        <v>2018</v>
      </c>
      <c r="C653" s="6" t="n">
        <v>9</v>
      </c>
      <c r="D653" s="6" t="n">
        <v>1258881.76764623</v>
      </c>
      <c r="E653" s="6" t="n">
        <v>259668.454124621</v>
      </c>
      <c r="F653" s="6" t="n">
        <v>5782733.40727401</v>
      </c>
      <c r="G653" s="6" t="n">
        <v>242241.144185104</v>
      </c>
      <c r="H653" s="6" t="n">
        <v>1928292.7858657</v>
      </c>
      <c r="I653" s="112" t="n">
        <v>0.797871152007013</v>
      </c>
      <c r="J653" s="112" t="n">
        <v>0.947613295008304</v>
      </c>
      <c r="K653" s="112" t="str">
        <f aca="false">IF(C653=3,"03/",IF(C653=6,"06/",IF(C653=9,"09/",IF(C653=12,"12/"))))</f>
        <v>09/</v>
      </c>
    </row>
    <row r="654" customFormat="false" ht="12.8" hidden="false" customHeight="false" outlineLevel="0" collapsed="false">
      <c r="A654" s="6" t="n">
        <v>9</v>
      </c>
      <c r="B654" s="6" t="n">
        <v>2018</v>
      </c>
      <c r="C654" s="6" t="n">
        <v>9</v>
      </c>
      <c r="D654" s="6" t="n">
        <v>453671.805008237</v>
      </c>
      <c r="E654" s="6" t="n">
        <v>217786.516179443</v>
      </c>
      <c r="F654" s="6" t="n">
        <v>3758637.59467646</v>
      </c>
      <c r="G654" s="6" t="n">
        <v>163703.047521763</v>
      </c>
      <c r="H654" s="6" t="n">
        <v>662123.672927455</v>
      </c>
      <c r="I654" s="112" t="n">
        <v>0.532558022935883</v>
      </c>
      <c r="J654" s="112" t="n">
        <v>0.534146989050991</v>
      </c>
      <c r="K654" s="112" t="str">
        <f aca="false">IF(C654=3,"03/",IF(C654=6,"06/",IF(C654=9,"09/",IF(C654=12,"12/"))))</f>
        <v>09/</v>
      </c>
    </row>
    <row r="655" customFormat="false" ht="12.8" hidden="false" customHeight="false" outlineLevel="0" collapsed="false">
      <c r="A655" s="6" t="n">
        <v>10</v>
      </c>
      <c r="B655" s="6" t="n">
        <v>2018</v>
      </c>
      <c r="C655" s="6" t="n">
        <v>9</v>
      </c>
      <c r="D655" s="6" t="n">
        <v>77877.6055664134</v>
      </c>
      <c r="E655" s="6" t="n">
        <v>32138.048523568</v>
      </c>
      <c r="F655" s="6" t="n">
        <v>122595.705447732</v>
      </c>
      <c r="G655" s="6" t="n">
        <v>17822.2880041253</v>
      </c>
      <c r="H655" s="6" t="n">
        <v>105857.412798696</v>
      </c>
      <c r="I655" s="112" t="n">
        <v>0.827314398540036</v>
      </c>
      <c r="J655" s="112" t="n">
        <v>0.833213936224591</v>
      </c>
      <c r="K655" s="112" t="str">
        <f aca="false">IF(C655=3,"03/",IF(C655=6,"06/",IF(C655=9,"09/",IF(C655=12,"12/"))))</f>
        <v>09/</v>
      </c>
    </row>
    <row r="656" customFormat="false" ht="12.8" hidden="false" customHeight="false" outlineLevel="0" collapsed="false">
      <c r="A656" s="6" t="n">
        <v>11</v>
      </c>
      <c r="B656" s="6" t="n">
        <v>2018</v>
      </c>
      <c r="C656" s="6" t="n">
        <v>9</v>
      </c>
      <c r="D656" s="6" t="n">
        <v>433164.763326071</v>
      </c>
      <c r="E656" s="6" t="n">
        <v>66665.7143380117</v>
      </c>
      <c r="F656" s="6" t="n">
        <v>748795.026237839</v>
      </c>
      <c r="G656" s="6" t="n">
        <v>53089.4405284176</v>
      </c>
      <c r="H656" s="6" t="n">
        <v>541321.826189815</v>
      </c>
      <c r="I656" s="112" t="n">
        <v>0.841404941890913</v>
      </c>
      <c r="J656" s="112" t="n">
        <v>0.851106374057303</v>
      </c>
      <c r="K656" s="112" t="str">
        <f aca="false">IF(C656=3,"03/",IF(C656=6,"06/",IF(C656=9,"09/",IF(C656=12,"12/"))))</f>
        <v>09/</v>
      </c>
    </row>
    <row r="657" customFormat="false" ht="12.8" hidden="false" customHeight="false" outlineLevel="0" collapsed="false">
      <c r="A657" s="6" t="n">
        <v>12</v>
      </c>
      <c r="B657" s="6" t="n">
        <v>2018</v>
      </c>
      <c r="C657" s="6" t="n">
        <v>9</v>
      </c>
      <c r="D657" s="6" t="n">
        <v>287143.567163239</v>
      </c>
      <c r="E657" s="6" t="n">
        <v>102646.021701179</v>
      </c>
      <c r="F657" s="6" t="n">
        <v>254856.304704153</v>
      </c>
      <c r="G657" s="6" t="n">
        <v>22101.2170373738</v>
      </c>
      <c r="H657" s="6" t="n">
        <v>348903.873371083</v>
      </c>
      <c r="I657" s="112" t="n">
        <v>0.963931300150848</v>
      </c>
      <c r="J657" s="112" t="n">
        <v>0.974505261977473</v>
      </c>
      <c r="K657" s="112" t="str">
        <f aca="false">IF(C657=3,"03/",IF(C657=6,"06/",IF(C657=9,"09/",IF(C657=12,"12/"))))</f>
        <v>09/</v>
      </c>
    </row>
    <row r="658" customFormat="false" ht="12.8" hidden="false" customHeight="false" outlineLevel="0" collapsed="false">
      <c r="A658" s="6" t="n">
        <v>13</v>
      </c>
      <c r="B658" s="6" t="n">
        <v>2018</v>
      </c>
      <c r="C658" s="6" t="n">
        <v>9</v>
      </c>
      <c r="D658" s="6" t="n">
        <v>1289404.79475007</v>
      </c>
      <c r="E658" s="6" t="n">
        <v>481251.148369459</v>
      </c>
      <c r="F658" s="6" t="n">
        <v>2810722.05729576</v>
      </c>
      <c r="G658" s="6" t="n">
        <v>249052.321477003</v>
      </c>
      <c r="H658" s="6" t="n">
        <v>1733799.00388519</v>
      </c>
      <c r="I658" s="112" t="n">
        <v>0.76225970866644</v>
      </c>
      <c r="J658" s="112" t="n">
        <v>0.844490301185241</v>
      </c>
      <c r="K658" s="112" t="str">
        <f aca="false">IF(C658=3,"03/",IF(C658=6,"06/",IF(C658=9,"09/",IF(C658=12,"12/"))))</f>
        <v>09/</v>
      </c>
    </row>
    <row r="659" customFormat="false" ht="12.8" hidden="false" customHeight="false" outlineLevel="0" collapsed="false">
      <c r="A659" s="6" t="n">
        <v>14</v>
      </c>
      <c r="B659" s="6" t="n">
        <v>2018</v>
      </c>
      <c r="C659" s="6" t="n">
        <v>9</v>
      </c>
      <c r="D659" s="6" t="n">
        <v>5574187.1834838</v>
      </c>
      <c r="E659" s="6" t="n">
        <v>688454.446740001</v>
      </c>
      <c r="F659" s="6" t="n">
        <v>9782203.39103847</v>
      </c>
      <c r="G659" s="6" t="n">
        <v>1037610.66720792</v>
      </c>
      <c r="H659" s="6" t="n">
        <v>6667541.32438204</v>
      </c>
      <c r="I659" s="112" t="n">
        <v>0.745659467924034</v>
      </c>
      <c r="J659" s="112" t="n">
        <v>0.998200722356704</v>
      </c>
      <c r="K659" s="112" t="str">
        <f aca="false">IF(C659=3,"03/",IF(C659=6,"06/",IF(C659=9,"09/",IF(C659=12,"12/"))))</f>
        <v>09/</v>
      </c>
    </row>
    <row r="660" customFormat="false" ht="12.8" hidden="false" customHeight="false" outlineLevel="0" collapsed="false">
      <c r="A660" s="6" t="n">
        <v>15</v>
      </c>
      <c r="B660" s="6" t="n">
        <v>2018</v>
      </c>
      <c r="C660" s="6" t="n">
        <v>9</v>
      </c>
      <c r="D660" s="6" t="n">
        <v>32670.1717494976</v>
      </c>
      <c r="E660" s="6" t="n">
        <v>9639.65909900548</v>
      </c>
      <c r="F660" s="6" t="n">
        <v>31038.6929104103</v>
      </c>
      <c r="G660" s="6" t="n">
        <v>8215.54374383713</v>
      </c>
      <c r="H660" s="6" t="n">
        <v>49137.4655597609</v>
      </c>
      <c r="I660" s="112" t="n">
        <v>1</v>
      </c>
      <c r="J660" s="112" t="n">
        <v>1</v>
      </c>
      <c r="K660" s="112" t="str">
        <f aca="false">IF(C660=3,"03/",IF(C660=6,"06/",IF(C660=9,"09/",IF(C660=12,"12/"))))</f>
        <v>09/</v>
      </c>
    </row>
    <row r="661" customFormat="false" ht="12.8" hidden="false" customHeight="false" outlineLevel="0" collapsed="false">
      <c r="A661" s="6" t="n">
        <v>16</v>
      </c>
      <c r="B661" s="6" t="n">
        <v>2018</v>
      </c>
      <c r="C661" s="6" t="n">
        <v>9</v>
      </c>
      <c r="D661" s="6" t="n">
        <v>6841142.96106738</v>
      </c>
      <c r="E661" s="6" t="n">
        <v>1058137.45779331</v>
      </c>
      <c r="F661" s="6" t="n">
        <v>12310366.9182043</v>
      </c>
      <c r="G661" s="6" t="n">
        <v>625831.771757764</v>
      </c>
      <c r="H661" s="6" t="n">
        <v>8263251.60823527</v>
      </c>
      <c r="I661" s="112" t="n">
        <v>0.845923721548012</v>
      </c>
      <c r="J661" s="112" t="n">
        <v>1</v>
      </c>
      <c r="K661" s="112" t="str">
        <f aca="false">IF(C661=3,"03/",IF(C661=6,"06/",IF(C661=9,"09/",IF(C661=12,"12/"))))</f>
        <v>09/</v>
      </c>
    </row>
    <row r="662" customFormat="false" ht="12.8" hidden="false" customHeight="false" outlineLevel="0" collapsed="false">
      <c r="A662" s="6" t="n">
        <v>17</v>
      </c>
      <c r="B662" s="6" t="n">
        <v>2018</v>
      </c>
      <c r="C662" s="6" t="n">
        <v>9</v>
      </c>
      <c r="D662" s="6" t="n">
        <v>2669607.36642438</v>
      </c>
      <c r="E662" s="6" t="n">
        <v>526162.348637919</v>
      </c>
      <c r="F662" s="6" t="n">
        <v>3129085.34898235</v>
      </c>
      <c r="G662" s="6" t="n">
        <v>198835.249207315</v>
      </c>
      <c r="H662" s="6" t="n">
        <v>2970818.73565539</v>
      </c>
      <c r="I662" s="112" t="n">
        <v>0.863598078022831</v>
      </c>
      <c r="J662" s="112" t="n">
        <v>0.907696496947234</v>
      </c>
      <c r="K662" s="112" t="str">
        <f aca="false">IF(C662=3,"03/",IF(C662=6,"06/",IF(C662=9,"09/",IF(C662=12,"12/"))))</f>
        <v>09/</v>
      </c>
    </row>
    <row r="663" customFormat="false" ht="12.8" hidden="false" customHeight="false" outlineLevel="0" collapsed="false">
      <c r="A663" s="6" t="n">
        <v>18</v>
      </c>
      <c r="B663" s="6" t="n">
        <v>2018</v>
      </c>
      <c r="C663" s="6" t="n">
        <v>9</v>
      </c>
      <c r="D663" s="6" t="n">
        <v>2037985.87453625</v>
      </c>
      <c r="E663" s="6" t="n">
        <v>244126.067282314</v>
      </c>
      <c r="F663" s="6" t="n">
        <v>1986244.84523395</v>
      </c>
      <c r="G663" s="6" t="n">
        <v>70889.7853067314</v>
      </c>
      <c r="H663" s="6" t="n">
        <v>2346922.35641421</v>
      </c>
      <c r="I663" s="112" t="n">
        <v>1</v>
      </c>
      <c r="J663" s="112" t="n">
        <v>1</v>
      </c>
      <c r="K663" s="112" t="str">
        <f aca="false">IF(C663=3,"03/",IF(C663=6,"06/",IF(C663=9,"09/",IF(C663=12,"12/"))))</f>
        <v>09/</v>
      </c>
    </row>
    <row r="664" customFormat="false" ht="12.8" hidden="false" customHeight="false" outlineLevel="0" collapsed="false">
      <c r="A664" s="6" t="n">
        <v>19</v>
      </c>
      <c r="B664" s="6" t="n">
        <v>2018</v>
      </c>
      <c r="C664" s="6" t="n">
        <v>9</v>
      </c>
      <c r="D664" s="6" t="n">
        <v>4759381.44819842</v>
      </c>
      <c r="E664" s="6" t="n">
        <v>874324.540976573</v>
      </c>
      <c r="F664" s="6" t="n">
        <v>11693011.8145775</v>
      </c>
      <c r="G664" s="6" t="n">
        <v>579106.963875981</v>
      </c>
      <c r="H664" s="6" t="n">
        <v>6064368.12759726</v>
      </c>
      <c r="I664" s="112" t="n">
        <v>0.808996274417462</v>
      </c>
      <c r="J664" s="112" t="n">
        <v>1</v>
      </c>
      <c r="K664" s="112" t="str">
        <f aca="false">IF(C664=3,"03/",IF(C664=6,"06/",IF(C664=9,"09/",IF(C664=12,"12/"))))</f>
        <v>09/</v>
      </c>
    </row>
    <row r="665" customFormat="false" ht="12.8" hidden="false" customHeight="false" outlineLevel="0" collapsed="false">
      <c r="A665" s="6" t="n">
        <v>20</v>
      </c>
      <c r="B665" s="6" t="n">
        <v>2018</v>
      </c>
      <c r="C665" s="6" t="n">
        <v>9</v>
      </c>
      <c r="D665" s="6" t="n">
        <v>8800330.71171443</v>
      </c>
      <c r="E665" s="6" t="n">
        <v>348897.29040334</v>
      </c>
      <c r="F665" s="6" t="n">
        <v>7216029.8081219</v>
      </c>
      <c r="G665" s="6" t="n">
        <v>427892.90332485</v>
      </c>
      <c r="H665" s="6" t="n">
        <v>9512388.3892986</v>
      </c>
      <c r="I665" s="112" t="n">
        <v>1</v>
      </c>
      <c r="J665" s="112" t="n">
        <v>1</v>
      </c>
      <c r="K665" s="112" t="str">
        <f aca="false">IF(C665=3,"03/",IF(C665=6,"06/",IF(C665=9,"09/",IF(C665=12,"12/"))))</f>
        <v>09/</v>
      </c>
    </row>
    <row r="666" customFormat="false" ht="12.8" hidden="false" customHeight="false" outlineLevel="0" collapsed="false">
      <c r="A666" s="6" t="n">
        <v>21</v>
      </c>
      <c r="B666" s="6" t="n">
        <v>2018</v>
      </c>
      <c r="C666" s="6" t="n">
        <v>9</v>
      </c>
      <c r="D666" s="6" t="n">
        <v>5726084.77551896</v>
      </c>
      <c r="E666" s="6" t="n">
        <v>947947.35505813</v>
      </c>
      <c r="F666" s="6" t="n">
        <v>6392061.67889892</v>
      </c>
      <c r="G666" s="6" t="n">
        <v>864563.096974313</v>
      </c>
      <c r="H666" s="6" t="n">
        <v>6942836.64676834</v>
      </c>
      <c r="I666" s="112" t="n">
        <v>0.858414121426936</v>
      </c>
      <c r="J666" s="112" t="n">
        <v>1</v>
      </c>
      <c r="K666" s="112" t="str">
        <f aca="false">IF(C666=3,"03/",IF(C666=6,"06/",IF(C666=9,"09/",IF(C666=12,"12/"))))</f>
        <v>09/</v>
      </c>
    </row>
    <row r="667" customFormat="false" ht="12.8" hidden="false" customHeight="false" outlineLevel="0" collapsed="false">
      <c r="A667" s="6" t="n">
        <v>22</v>
      </c>
      <c r="B667" s="6" t="n">
        <v>2018</v>
      </c>
      <c r="C667" s="6" t="n">
        <v>9</v>
      </c>
      <c r="D667" s="6" t="n">
        <v>268060.640836241</v>
      </c>
      <c r="E667" s="6" t="n">
        <v>128511.599126521</v>
      </c>
      <c r="F667" s="6" t="n">
        <v>134561.34648276</v>
      </c>
      <c r="G667" s="6" t="n">
        <v>37125.7437505289</v>
      </c>
      <c r="H667" s="6" t="n">
        <v>313606.000330655</v>
      </c>
      <c r="I667" s="112" t="n">
        <v>0.950413271870977</v>
      </c>
      <c r="J667" s="112" t="n">
        <v>0.959606761811903</v>
      </c>
      <c r="K667" s="112" t="str">
        <f aca="false">IF(C667=3,"03/",IF(C667=6,"06/",IF(C667=9,"09/",IF(C667=12,"12/"))))</f>
        <v>09/</v>
      </c>
    </row>
    <row r="668" customFormat="false" ht="12.8" hidden="false" customHeight="false" outlineLevel="0" collapsed="false">
      <c r="A668" s="6" t="n">
        <v>23</v>
      </c>
      <c r="B668" s="6" t="n">
        <v>2018</v>
      </c>
      <c r="C668" s="6" t="n">
        <v>9</v>
      </c>
      <c r="D668" s="6" t="n">
        <v>1438568.26084911</v>
      </c>
      <c r="E668" s="6" t="n">
        <v>623794.343241163</v>
      </c>
      <c r="F668" s="6" t="n">
        <v>726485.348555256</v>
      </c>
      <c r="G668" s="6" t="n">
        <v>126859.274222912</v>
      </c>
      <c r="H668" s="6" t="n">
        <v>1781469.56479945</v>
      </c>
      <c r="I668" s="112" t="n">
        <v>1</v>
      </c>
      <c r="J668" s="112" t="n">
        <v>1</v>
      </c>
      <c r="K668" s="112" t="str">
        <f aca="false">IF(C668=3,"03/",IF(C668=6,"06/",IF(C668=9,"09/",IF(C668=12,"12/"))))</f>
        <v>09/</v>
      </c>
    </row>
    <row r="669" customFormat="false" ht="12.8" hidden="false" customHeight="false" outlineLevel="0" collapsed="false">
      <c r="A669" s="6" t="n">
        <v>1</v>
      </c>
      <c r="B669" s="6" t="n">
        <v>2018</v>
      </c>
      <c r="C669" s="6" t="n">
        <v>12</v>
      </c>
      <c r="D669" s="6" t="n">
        <v>678161.619665099</v>
      </c>
      <c r="E669" s="6" t="n">
        <v>212928.794344206</v>
      </c>
      <c r="F669" s="6" t="n">
        <v>771163.594142661</v>
      </c>
      <c r="G669" s="6" t="n">
        <v>93175.7466165812</v>
      </c>
      <c r="H669" s="6" t="n">
        <v>809302.753484387</v>
      </c>
      <c r="I669" s="112" t="n">
        <v>0.894284663448952</v>
      </c>
      <c r="J669" s="112" t="n">
        <v>0.905391326394159</v>
      </c>
      <c r="K669" s="112" t="str">
        <f aca="false">IF(C669=3,"03/",IF(C669=6,"06/",IF(C669=9,"09/",IF(C669=12,"12/"))))</f>
        <v>12/</v>
      </c>
    </row>
    <row r="670" customFormat="false" ht="12.8" hidden="false" customHeight="false" outlineLevel="0" collapsed="false">
      <c r="A670" s="6" t="n">
        <v>2</v>
      </c>
      <c r="B670" s="6" t="n">
        <v>2018</v>
      </c>
      <c r="C670" s="6" t="n">
        <v>12</v>
      </c>
      <c r="D670" s="6" t="n">
        <v>25737.9488923874</v>
      </c>
      <c r="E670" s="6" t="n">
        <v>2602.21045914116</v>
      </c>
      <c r="F670" s="6" t="n">
        <v>39115.1248772206</v>
      </c>
      <c r="G670" s="6" t="n">
        <v>3927.90608574269</v>
      </c>
      <c r="H670" s="6" t="n">
        <v>31375.1607984143</v>
      </c>
      <c r="I670" s="112" t="n">
        <v>0.988614848675248</v>
      </c>
      <c r="J670" s="112" t="n">
        <v>1</v>
      </c>
      <c r="K670" s="112" t="str">
        <f aca="false">IF(C670=3,"03/",IF(C670=6,"06/",IF(C670=9,"09/",IF(C670=12,"12/"))))</f>
        <v>12/</v>
      </c>
    </row>
    <row r="671" customFormat="false" ht="12.8" hidden="false" customHeight="false" outlineLevel="0" collapsed="false">
      <c r="A671" s="6" t="n">
        <v>4</v>
      </c>
      <c r="B671" s="6" t="n">
        <v>2018</v>
      </c>
      <c r="C671" s="6" t="n">
        <v>12</v>
      </c>
      <c r="D671" s="6" t="n">
        <v>285263.906250429</v>
      </c>
      <c r="E671" s="6" t="n">
        <v>74398.5194437528</v>
      </c>
      <c r="F671" s="6" t="n">
        <v>228348.612642409</v>
      </c>
      <c r="G671" s="6" t="n">
        <v>21918.2405535808</v>
      </c>
      <c r="H671" s="6" t="n">
        <v>203892.643115235</v>
      </c>
      <c r="I671" s="112" t="n">
        <v>0.613872319537777</v>
      </c>
      <c r="J671" s="112" t="n">
        <v>0.641225932813519</v>
      </c>
      <c r="K671" s="112" t="str">
        <f aca="false">IF(C671=3,"03/",IF(C671=6,"06/",IF(C671=9,"09/",IF(C671=12,"12/"))))</f>
        <v>12/</v>
      </c>
    </row>
    <row r="672" customFormat="false" ht="12.8" hidden="false" customHeight="false" outlineLevel="0" collapsed="false">
      <c r="A672" s="6" t="n">
        <v>6</v>
      </c>
      <c r="B672" s="6" t="n">
        <v>2018</v>
      </c>
      <c r="C672" s="6" t="n">
        <v>12</v>
      </c>
      <c r="D672" s="6" t="n">
        <v>10413.2134627035</v>
      </c>
      <c r="E672" s="6" t="n">
        <v>20173.9617241859</v>
      </c>
      <c r="F672" s="6" t="n">
        <v>130417.629693311</v>
      </c>
      <c r="G672" s="6" t="n">
        <v>16037.3104903139</v>
      </c>
      <c r="H672" s="6" t="n">
        <v>55042.0518075289</v>
      </c>
      <c r="I672" s="112" t="n">
        <v>1</v>
      </c>
      <c r="J672" s="112" t="n">
        <v>1</v>
      </c>
      <c r="K672" s="112" t="str">
        <f aca="false">IF(C672=3,"03/",IF(C672=6,"06/",IF(C672=9,"09/",IF(C672=12,"12/"))))</f>
        <v>12/</v>
      </c>
    </row>
    <row r="673" customFormat="false" ht="12.8" hidden="false" customHeight="false" outlineLevel="0" collapsed="false">
      <c r="A673" s="6" t="n">
        <v>7</v>
      </c>
      <c r="B673" s="6" t="n">
        <v>2018</v>
      </c>
      <c r="C673" s="6" t="n">
        <v>12</v>
      </c>
      <c r="D673" s="6" t="n">
        <v>553488.306718216</v>
      </c>
      <c r="E673" s="6" t="n">
        <v>234484.189928264</v>
      </c>
      <c r="F673" s="6" t="n">
        <v>1683421.4219162</v>
      </c>
      <c r="G673" s="6" t="n">
        <v>103033.763559653</v>
      </c>
      <c r="H673" s="6" t="n">
        <v>955393.755791954</v>
      </c>
      <c r="I673" s="112" t="n">
        <v>1</v>
      </c>
      <c r="J673" s="112" t="n">
        <v>1</v>
      </c>
      <c r="K673" s="112" t="str">
        <f aca="false">IF(C673=3,"03/",IF(C673=6,"06/",IF(C673=9,"09/",IF(C673=12,"12/"))))</f>
        <v>12/</v>
      </c>
    </row>
    <row r="674" customFormat="false" ht="12.8" hidden="false" customHeight="false" outlineLevel="0" collapsed="false">
      <c r="A674" s="6" t="n">
        <v>8</v>
      </c>
      <c r="B674" s="6" t="n">
        <v>2018</v>
      </c>
      <c r="C674" s="6" t="n">
        <v>12</v>
      </c>
      <c r="D674" s="6" t="n">
        <v>746078.110451495</v>
      </c>
      <c r="E674" s="6" t="n">
        <v>184206.117705529</v>
      </c>
      <c r="F674" s="6" t="n">
        <v>5832602.82920866</v>
      </c>
      <c r="G674" s="6" t="n">
        <v>290651.935466542</v>
      </c>
      <c r="H674" s="6" t="n">
        <v>1558884.72228616</v>
      </c>
      <c r="I674" s="112" t="n">
        <v>1</v>
      </c>
      <c r="J674" s="112" t="n">
        <v>1</v>
      </c>
      <c r="K674" s="112" t="str">
        <f aca="false">IF(C674=3,"03/",IF(C674=6,"06/",IF(C674=9,"09/",IF(C674=12,"12/"))))</f>
        <v>12/</v>
      </c>
    </row>
    <row r="675" customFormat="false" ht="12.8" hidden="false" customHeight="false" outlineLevel="0" collapsed="false">
      <c r="A675" s="6" t="n">
        <v>9</v>
      </c>
      <c r="B675" s="6" t="n">
        <v>2018</v>
      </c>
      <c r="C675" s="6" t="n">
        <v>12</v>
      </c>
      <c r="D675" s="6" t="n">
        <v>567952.924705084</v>
      </c>
      <c r="E675" s="6" t="n">
        <v>255821.004205379</v>
      </c>
      <c r="F675" s="6" t="n">
        <v>3919191.24903492</v>
      </c>
      <c r="G675" s="6" t="n">
        <v>187809.430550464</v>
      </c>
      <c r="H675" s="6" t="n">
        <v>898274.088661944</v>
      </c>
      <c r="I675" s="112" t="n">
        <v>0.764970294779999</v>
      </c>
      <c r="J675" s="112" t="n">
        <v>0.793589296165234</v>
      </c>
      <c r="K675" s="112" t="str">
        <f aca="false">IF(C675=3,"03/",IF(C675=6,"06/",IF(C675=9,"09/",IF(C675=12,"12/"))))</f>
        <v>12/</v>
      </c>
    </row>
    <row r="676" customFormat="false" ht="12.8" hidden="false" customHeight="false" outlineLevel="0" collapsed="false">
      <c r="A676" s="6" t="n">
        <v>10</v>
      </c>
      <c r="B676" s="6" t="n">
        <v>2018</v>
      </c>
      <c r="C676" s="6" t="n">
        <v>12</v>
      </c>
      <c r="D676" s="6" t="n">
        <v>117768.329460594</v>
      </c>
      <c r="E676" s="6" t="n">
        <v>35194.8691372208</v>
      </c>
      <c r="F676" s="6" t="n">
        <v>120332.28819102</v>
      </c>
      <c r="G676" s="6" t="n">
        <v>18023.1216638794</v>
      </c>
      <c r="H676" s="6" t="n">
        <v>114050.261429515</v>
      </c>
      <c r="I676" s="112" t="n">
        <v>0.734818552338144</v>
      </c>
      <c r="J676" s="112" t="n">
        <v>0.744679704033531</v>
      </c>
      <c r="K676" s="112" t="str">
        <f aca="false">IF(C676=3,"03/",IF(C676=6,"06/",IF(C676=9,"09/",IF(C676=12,"12/"))))</f>
        <v>12/</v>
      </c>
    </row>
    <row r="677" customFormat="false" ht="12.8" hidden="false" customHeight="false" outlineLevel="0" collapsed="false">
      <c r="A677" s="6" t="n">
        <v>11</v>
      </c>
      <c r="B677" s="6" t="n">
        <v>2018</v>
      </c>
      <c r="C677" s="6" t="n">
        <v>12</v>
      </c>
      <c r="D677" s="6" t="n">
        <v>463575.979014275</v>
      </c>
      <c r="E677" s="6" t="n">
        <v>64408.2608099816</v>
      </c>
      <c r="F677" s="6" t="n">
        <v>782213.9721151</v>
      </c>
      <c r="G677" s="6" t="n">
        <v>51816.8846236039</v>
      </c>
      <c r="H677" s="6" t="n">
        <v>558047.91278102</v>
      </c>
      <c r="I677" s="112" t="n">
        <v>0.912641984995751</v>
      </c>
      <c r="J677" s="112" t="n">
        <v>0.91318970369656</v>
      </c>
      <c r="K677" s="112" t="str">
        <f aca="false">IF(C677=3,"03/",IF(C677=6,"06/",IF(C677=9,"09/",IF(C677=12,"12/"))))</f>
        <v>12/</v>
      </c>
    </row>
    <row r="678" customFormat="false" ht="12.8" hidden="false" customHeight="false" outlineLevel="0" collapsed="false">
      <c r="A678" s="6" t="n">
        <v>12</v>
      </c>
      <c r="B678" s="6" t="n">
        <v>2018</v>
      </c>
      <c r="C678" s="6" t="n">
        <v>12</v>
      </c>
      <c r="D678" s="6" t="n">
        <v>323159.347434915</v>
      </c>
      <c r="E678" s="6" t="n">
        <v>99949.581318705</v>
      </c>
      <c r="F678" s="6" t="n">
        <v>252199.111949355</v>
      </c>
      <c r="G678" s="6" t="n">
        <v>23431.9161041522</v>
      </c>
      <c r="H678" s="6" t="n">
        <v>352645.965741353</v>
      </c>
      <c r="I678" s="112" t="n">
        <v>0.94864836055663</v>
      </c>
      <c r="J678" s="112" t="n">
        <v>0.96468083423191</v>
      </c>
      <c r="K678" s="112" t="str">
        <f aca="false">IF(C678=3,"03/",IF(C678=6,"06/",IF(C678=9,"09/",IF(C678=12,"12/"))))</f>
        <v>12/</v>
      </c>
    </row>
    <row r="679" customFormat="false" ht="12.8" hidden="false" customHeight="false" outlineLevel="0" collapsed="false">
      <c r="A679" s="6" t="n">
        <v>13</v>
      </c>
      <c r="B679" s="6" t="n">
        <v>2018</v>
      </c>
      <c r="C679" s="6" t="n">
        <v>12</v>
      </c>
      <c r="D679" s="6" t="n">
        <v>1188101.97260132</v>
      </c>
      <c r="E679" s="6" t="n">
        <v>439964.82623843</v>
      </c>
      <c r="F679" s="6" t="n">
        <v>2841977.75925821</v>
      </c>
      <c r="G679" s="6" t="n">
        <v>253655.956360122</v>
      </c>
      <c r="H679" s="6" t="n">
        <v>1542975.28186041</v>
      </c>
      <c r="I679" s="112" t="n">
        <v>0.773718008722469</v>
      </c>
      <c r="J679" s="112" t="n">
        <v>0.82876956314317</v>
      </c>
      <c r="K679" s="112" t="str">
        <f aca="false">IF(C679=3,"03/",IF(C679=6,"06/",IF(C679=9,"09/",IF(C679=12,"12/"))))</f>
        <v>12/</v>
      </c>
    </row>
    <row r="680" customFormat="false" ht="12.8" hidden="false" customHeight="false" outlineLevel="0" collapsed="false">
      <c r="A680" s="6" t="n">
        <v>14</v>
      </c>
      <c r="B680" s="6" t="n">
        <v>2018</v>
      </c>
      <c r="C680" s="6" t="n">
        <v>12</v>
      </c>
      <c r="D680" s="6" t="n">
        <v>5823586.35029732</v>
      </c>
      <c r="E680" s="6" t="n">
        <v>810338.828879291</v>
      </c>
      <c r="F680" s="6" t="n">
        <v>10744553.2155507</v>
      </c>
      <c r="G680" s="6" t="n">
        <v>1036054.62967959</v>
      </c>
      <c r="H680" s="6" t="n">
        <v>7539005.88973672</v>
      </c>
      <c r="I680" s="112" t="n">
        <v>0.970397884140857</v>
      </c>
      <c r="J680" s="112" t="n">
        <v>0.984148677213275</v>
      </c>
      <c r="K680" s="112" t="str">
        <f aca="false">IF(C680=3,"03/",IF(C680=6,"06/",IF(C680=9,"09/",IF(C680=12,"12/"))))</f>
        <v>12/</v>
      </c>
    </row>
    <row r="681" customFormat="false" ht="12.8" hidden="false" customHeight="false" outlineLevel="0" collapsed="false">
      <c r="A681" s="6" t="n">
        <v>15</v>
      </c>
      <c r="B681" s="6" t="n">
        <v>2018</v>
      </c>
      <c r="C681" s="6" t="n">
        <v>12</v>
      </c>
      <c r="D681" s="6" t="n">
        <v>33538.0228306026</v>
      </c>
      <c r="E681" s="6" t="n">
        <v>9891.89704564748</v>
      </c>
      <c r="F681" s="6" t="n">
        <v>33141.2977585034</v>
      </c>
      <c r="G681" s="6" t="n">
        <v>9176.04326541335</v>
      </c>
      <c r="H681" s="6" t="n">
        <v>47500.9967180396</v>
      </c>
      <c r="I681" s="112" t="n">
        <v>1</v>
      </c>
      <c r="J681" s="112" t="n">
        <v>1</v>
      </c>
      <c r="K681" s="112" t="str">
        <f aca="false">IF(C681=3,"03/",IF(C681=6,"06/",IF(C681=9,"09/",IF(C681=12,"12/"))))</f>
        <v>12/</v>
      </c>
    </row>
    <row r="682" customFormat="false" ht="12.8" hidden="false" customHeight="false" outlineLevel="0" collapsed="false">
      <c r="A682" s="6" t="n">
        <v>16</v>
      </c>
      <c r="B682" s="6" t="n">
        <v>2018</v>
      </c>
      <c r="C682" s="6" t="n">
        <v>12</v>
      </c>
      <c r="D682" s="6" t="n">
        <v>6924354.16171007</v>
      </c>
      <c r="E682" s="6" t="n">
        <v>1020712.40774535</v>
      </c>
      <c r="F682" s="6" t="n">
        <v>12225566.1614258</v>
      </c>
      <c r="G682" s="6" t="n">
        <v>821399.043010542</v>
      </c>
      <c r="H682" s="6" t="n">
        <v>8074929.0026291</v>
      </c>
      <c r="I682" s="112" t="n">
        <v>0.868945417855727</v>
      </c>
      <c r="J682" s="112" t="n">
        <v>0.875924137080417</v>
      </c>
      <c r="K682" s="112" t="str">
        <f aca="false">IF(C682=3,"03/",IF(C682=6,"06/",IF(C682=9,"09/",IF(C682=12,"12/"))))</f>
        <v>12/</v>
      </c>
    </row>
    <row r="683" customFormat="false" ht="12.8" hidden="false" customHeight="false" outlineLevel="0" collapsed="false">
      <c r="A683" s="6" t="n">
        <v>18</v>
      </c>
      <c r="B683" s="6" t="n">
        <v>2018</v>
      </c>
      <c r="C683" s="6" t="n">
        <v>12</v>
      </c>
      <c r="D683" s="6" t="n">
        <v>2085241.62428023</v>
      </c>
      <c r="E683" s="6" t="n">
        <v>219089.508480358</v>
      </c>
      <c r="F683" s="6" t="n">
        <v>1965589.1239538</v>
      </c>
      <c r="G683" s="6" t="n">
        <v>51638.7408584464</v>
      </c>
      <c r="H683" s="6" t="n">
        <v>2251343.74523831</v>
      </c>
      <c r="I683" s="112" t="n">
        <v>1</v>
      </c>
      <c r="J683" s="112" t="n">
        <v>1</v>
      </c>
      <c r="K683" s="112" t="str">
        <f aca="false">IF(C683=3,"03/",IF(C683=6,"06/",IF(C683=9,"09/",IF(C683=12,"12/"))))</f>
        <v>12/</v>
      </c>
    </row>
    <row r="684" customFormat="false" ht="12.8" hidden="false" customHeight="false" outlineLevel="0" collapsed="false">
      <c r="A684" s="6" t="n">
        <v>19</v>
      </c>
      <c r="B684" s="6" t="n">
        <v>2018</v>
      </c>
      <c r="C684" s="6" t="n">
        <v>12</v>
      </c>
      <c r="D684" s="6" t="n">
        <v>5889794.62816997</v>
      </c>
      <c r="E684" s="6" t="n">
        <v>1130513.44856792</v>
      </c>
      <c r="F684" s="6" t="n">
        <v>11491423.6832399</v>
      </c>
      <c r="G684" s="6" t="n">
        <v>520818.051676172</v>
      </c>
      <c r="H684" s="6" t="n">
        <v>8493832.42703716</v>
      </c>
      <c r="I684" s="112" t="n">
        <v>1</v>
      </c>
      <c r="J684" s="112" t="n">
        <v>1</v>
      </c>
      <c r="K684" s="112" t="str">
        <f aca="false">IF(C684=3,"03/",IF(C684=6,"06/",IF(C684=9,"09/",IF(C684=12,"12/"))))</f>
        <v>12/</v>
      </c>
    </row>
    <row r="685" customFormat="false" ht="12.8" hidden="false" customHeight="false" outlineLevel="0" collapsed="false">
      <c r="A685" s="6" t="n">
        <v>20</v>
      </c>
      <c r="B685" s="6" t="n">
        <v>2018</v>
      </c>
      <c r="C685" s="6" t="n">
        <v>12</v>
      </c>
      <c r="D685" s="6" t="n">
        <v>9967307.59654237</v>
      </c>
      <c r="E685" s="6" t="n">
        <v>535524.202007211</v>
      </c>
      <c r="F685" s="6" t="n">
        <v>7598979.13582885</v>
      </c>
      <c r="G685" s="6" t="n">
        <v>485250.501410616</v>
      </c>
      <c r="H685" s="6" t="n">
        <v>10710484.0401442</v>
      </c>
      <c r="I685" s="112" t="n">
        <v>1</v>
      </c>
      <c r="J685" s="112" t="n">
        <v>1</v>
      </c>
      <c r="K685" s="112" t="str">
        <f aca="false">IF(C685=3,"03/",IF(C685=6,"06/",IF(C685=9,"09/",IF(C685=12,"12/"))))</f>
        <v>12/</v>
      </c>
    </row>
    <row r="686" customFormat="false" ht="12.8" hidden="false" customHeight="false" outlineLevel="0" collapsed="false">
      <c r="A686" s="6" t="n">
        <v>21</v>
      </c>
      <c r="B686" s="6" t="n">
        <v>2018</v>
      </c>
      <c r="C686" s="6" t="n">
        <v>12</v>
      </c>
      <c r="D686" s="6" t="n">
        <v>7098427.94293232</v>
      </c>
      <c r="E686" s="6" t="n">
        <v>1182524.8705547</v>
      </c>
      <c r="F686" s="6" t="n">
        <v>6408803.91953119</v>
      </c>
      <c r="G686" s="6" t="n">
        <v>980337.161633609</v>
      </c>
      <c r="H686" s="6" t="n">
        <v>8113738.1136766</v>
      </c>
      <c r="I686" s="112" t="n">
        <v>0.9303573506385</v>
      </c>
      <c r="J686" s="112" t="n">
        <v>1</v>
      </c>
      <c r="K686" s="112" t="str">
        <f aca="false">IF(C686=3,"03/",IF(C686=6,"06/",IF(C686=9,"09/",IF(C686=12,"12/"))))</f>
        <v>12/</v>
      </c>
    </row>
    <row r="687" customFormat="false" ht="12.8" hidden="false" customHeight="false" outlineLevel="0" collapsed="false">
      <c r="A687" s="6" t="n">
        <v>22</v>
      </c>
      <c r="B687" s="6" t="n">
        <v>2018</v>
      </c>
      <c r="C687" s="6" t="n">
        <v>12</v>
      </c>
      <c r="D687" s="6" t="n">
        <v>260684.438284833</v>
      </c>
      <c r="E687" s="6" t="n">
        <v>115565.029886621</v>
      </c>
      <c r="F687" s="6" t="n">
        <v>123432.864029989</v>
      </c>
      <c r="G687" s="6" t="n">
        <v>39741.3603216086</v>
      </c>
      <c r="H687" s="6" t="n">
        <v>307821.497126814</v>
      </c>
      <c r="I687" s="112" t="n">
        <v>0.972158752940128</v>
      </c>
      <c r="J687" s="112" t="n">
        <v>0.972426343152494</v>
      </c>
      <c r="K687" s="112" t="str">
        <f aca="false">IF(C687=3,"03/",IF(C687=6,"06/",IF(C687=9,"09/",IF(C687=12,"12/"))))</f>
        <v>12/</v>
      </c>
    </row>
    <row r="688" customFormat="false" ht="12.8" hidden="false" customHeight="false" outlineLevel="0" collapsed="false">
      <c r="A688" s="6" t="n">
        <v>23</v>
      </c>
      <c r="B688" s="6" t="n">
        <v>2018</v>
      </c>
      <c r="C688" s="6" t="n">
        <v>12</v>
      </c>
      <c r="D688" s="6" t="n">
        <v>1825024.94999226</v>
      </c>
      <c r="E688" s="6" t="n">
        <v>746250.789683979</v>
      </c>
      <c r="F688" s="6" t="n">
        <v>730003.641139001</v>
      </c>
      <c r="G688" s="6" t="n">
        <v>229851.359127634</v>
      </c>
      <c r="H688" s="6" t="n">
        <v>2164176.79874956</v>
      </c>
      <c r="I688" s="112" t="n">
        <v>1</v>
      </c>
      <c r="J688" s="112" t="n">
        <v>1</v>
      </c>
      <c r="K688" s="112" t="str">
        <f aca="false">IF(C688=3,"03/",IF(C688=6,"06/",IF(C688=9,"09/",IF(C688=12,"12/"))))</f>
        <v>12/</v>
      </c>
    </row>
    <row r="689" customFormat="false" ht="12.8" hidden="false" customHeight="false" outlineLevel="0" collapsed="false">
      <c r="A689" s="6" t="n">
        <v>1</v>
      </c>
      <c r="B689" s="6" t="n">
        <v>2019</v>
      </c>
      <c r="C689" s="6" t="n">
        <v>3</v>
      </c>
      <c r="D689" s="6" t="n">
        <v>460894.290031618</v>
      </c>
      <c r="E689" s="6" t="n">
        <v>126242.069387172</v>
      </c>
      <c r="F689" s="6" t="n">
        <v>2102273.75542881</v>
      </c>
      <c r="G689" s="6" t="n">
        <v>63863.4070984477</v>
      </c>
      <c r="H689" s="6" t="n">
        <v>685764.759382478</v>
      </c>
      <c r="I689" s="112" t="n">
        <v>0.895847879177402</v>
      </c>
      <c r="J689" s="112" t="n">
        <v>0.901294469331454</v>
      </c>
      <c r="K689" s="112" t="str">
        <f aca="false">IF(C689=3,"03/",IF(C689=6,"06/",IF(C689=9,"09/",IF(C689=12,"12/"))))</f>
        <v>03/</v>
      </c>
    </row>
    <row r="690" customFormat="false" ht="12.8" hidden="false" customHeight="false" outlineLevel="0" collapsed="false">
      <c r="A690" s="6" t="n">
        <v>2</v>
      </c>
      <c r="B690" s="6" t="n">
        <v>2019</v>
      </c>
      <c r="C690" s="6" t="n">
        <v>3</v>
      </c>
      <c r="D690" s="6" t="n">
        <v>13496.2118853417</v>
      </c>
      <c r="E690" s="6" t="n">
        <v>5075.48008197054</v>
      </c>
      <c r="F690" s="6" t="n">
        <v>43006.9954166804</v>
      </c>
      <c r="G690" s="6" t="n">
        <v>4153.8400840565</v>
      </c>
      <c r="H690" s="6" t="n">
        <v>12367.8488972413</v>
      </c>
      <c r="I690" s="112" t="n">
        <v>0.483596250553854</v>
      </c>
      <c r="J690" s="112" t="n">
        <v>1</v>
      </c>
      <c r="K690" s="112" t="str">
        <f aca="false">IF(C690=3,"03/",IF(C690=6,"06/",IF(C690=9,"09/",IF(C690=12,"12/"))))</f>
        <v>03/</v>
      </c>
    </row>
    <row r="691" customFormat="false" ht="12.8" hidden="false" customHeight="false" outlineLevel="0" collapsed="false">
      <c r="A691" s="6" t="n">
        <v>4</v>
      </c>
      <c r="B691" s="6" t="n">
        <v>2019</v>
      </c>
      <c r="C691" s="6" t="n">
        <v>3</v>
      </c>
      <c r="D691" s="6" t="n">
        <v>378803.729282835</v>
      </c>
      <c r="E691" s="6" t="n">
        <v>66361.3098965325</v>
      </c>
      <c r="F691" s="6" t="n">
        <v>403057.07343355</v>
      </c>
      <c r="G691" s="6" t="n">
        <v>28951.9854484912</v>
      </c>
      <c r="H691" s="6" t="n">
        <v>331133.623082316</v>
      </c>
      <c r="I691" s="112" t="n">
        <v>0.771059920386283</v>
      </c>
      <c r="J691" s="112" t="n">
        <v>0.773680352457371</v>
      </c>
      <c r="K691" s="112" t="str">
        <f aca="false">IF(C691=3,"03/",IF(C691=6,"06/",IF(C691=9,"09/",IF(C691=12,"12/"))))</f>
        <v>03/</v>
      </c>
    </row>
    <row r="692" customFormat="false" ht="12.8" hidden="false" customHeight="false" outlineLevel="0" collapsed="false">
      <c r="A692" s="6" t="n">
        <v>6</v>
      </c>
      <c r="B692" s="6" t="n">
        <v>2019</v>
      </c>
      <c r="C692" s="6" t="n">
        <v>3</v>
      </c>
      <c r="D692" s="6" t="n">
        <v>33308.2417937719</v>
      </c>
      <c r="E692" s="6" t="n">
        <v>11806.8974499128</v>
      </c>
      <c r="F692" s="6" t="n">
        <v>127493.174150695</v>
      </c>
      <c r="G692" s="6" t="n">
        <v>16706.8783266731</v>
      </c>
      <c r="H692" s="6" t="n">
        <v>59015.106969234</v>
      </c>
      <c r="I692" s="112" t="n">
        <v>0.876756906380577</v>
      </c>
      <c r="J692" s="112" t="n">
        <v>0.948887018869454</v>
      </c>
      <c r="K692" s="112" t="str">
        <f aca="false">IF(C692=3,"03/",IF(C692=6,"06/",IF(C692=9,"09/",IF(C692=12,"12/"))))</f>
        <v>03/</v>
      </c>
    </row>
    <row r="693" customFormat="false" ht="12.8" hidden="false" customHeight="false" outlineLevel="0" collapsed="false">
      <c r="A693" s="6" t="n">
        <v>7</v>
      </c>
      <c r="B693" s="6" t="n">
        <v>2019</v>
      </c>
      <c r="C693" s="6" t="n">
        <v>3</v>
      </c>
      <c r="D693" s="6" t="n">
        <v>141382.375053839</v>
      </c>
      <c r="E693" s="6" t="n">
        <v>50208.9229237446</v>
      </c>
      <c r="F693" s="6" t="n">
        <v>1827595.96562993</v>
      </c>
      <c r="G693" s="6" t="n">
        <v>74000.3703932616</v>
      </c>
      <c r="H693" s="6" t="n">
        <v>550680.975435879</v>
      </c>
      <c r="I693" s="112" t="n">
        <v>1</v>
      </c>
      <c r="J693" s="112" t="n">
        <v>1</v>
      </c>
      <c r="K693" s="112" t="str">
        <f aca="false">IF(C693=3,"03/",IF(C693=6,"06/",IF(C693=9,"09/",IF(C693=12,"12/"))))</f>
        <v>03/</v>
      </c>
    </row>
    <row r="694" customFormat="false" ht="12.8" hidden="false" customHeight="false" outlineLevel="0" collapsed="false">
      <c r="A694" s="6" t="n">
        <v>8</v>
      </c>
      <c r="B694" s="6" t="n">
        <v>2019</v>
      </c>
      <c r="C694" s="6" t="n">
        <v>3</v>
      </c>
      <c r="D694" s="6" t="n">
        <v>1277550.23271598</v>
      </c>
      <c r="E694" s="6" t="n">
        <v>207110.595792926</v>
      </c>
      <c r="F694" s="6" t="n">
        <v>6561631.03870037</v>
      </c>
      <c r="G694" s="6" t="n">
        <v>538559.686771724</v>
      </c>
      <c r="H694" s="6" t="n">
        <v>2671142.04727212</v>
      </c>
      <c r="I694" s="112" t="n">
        <v>1</v>
      </c>
      <c r="J694" s="112" t="n">
        <v>1</v>
      </c>
      <c r="K694" s="112" t="str">
        <f aca="false">IF(C694=3,"03/",IF(C694=6,"06/",IF(C694=9,"09/",IF(C694=12,"12/"))))</f>
        <v>03/</v>
      </c>
    </row>
    <row r="695" customFormat="false" ht="12.8" hidden="false" customHeight="false" outlineLevel="0" collapsed="false">
      <c r="A695" s="6" t="n">
        <v>9</v>
      </c>
      <c r="B695" s="6" t="n">
        <v>2019</v>
      </c>
      <c r="C695" s="6" t="n">
        <v>3</v>
      </c>
      <c r="D695" s="6" t="n">
        <v>910219.629388485</v>
      </c>
      <c r="E695" s="6" t="n">
        <v>422416.896800947</v>
      </c>
      <c r="F695" s="6" t="n">
        <v>4284445.94656463</v>
      </c>
      <c r="G695" s="6" t="n">
        <v>375388.493215798</v>
      </c>
      <c r="H695" s="6" t="n">
        <v>1202708.97349284</v>
      </c>
      <c r="I695" s="112" t="n">
        <v>0.598069732072353</v>
      </c>
      <c r="J695" s="112" t="n">
        <v>0.645954584444845</v>
      </c>
      <c r="K695" s="112" t="str">
        <f aca="false">IF(C695=3,"03/",IF(C695=6,"06/",IF(C695=9,"09/",IF(C695=12,"12/"))))</f>
        <v>03/</v>
      </c>
    </row>
    <row r="696" customFormat="false" ht="12.8" hidden="false" customHeight="false" outlineLevel="0" collapsed="false">
      <c r="A696" s="6" t="n">
        <v>10</v>
      </c>
      <c r="B696" s="6" t="n">
        <v>2019</v>
      </c>
      <c r="C696" s="6" t="n">
        <v>3</v>
      </c>
      <c r="D696" s="6" t="n">
        <v>78406.1541216077</v>
      </c>
      <c r="E696" s="6" t="n">
        <v>22653.3943412516</v>
      </c>
      <c r="F696" s="6" t="n">
        <v>118077.587957052</v>
      </c>
      <c r="G696" s="6" t="n">
        <v>16637.9706632776</v>
      </c>
      <c r="H696" s="6" t="n">
        <v>99819.2105217413</v>
      </c>
      <c r="I696" s="112" t="n">
        <v>0.857968264208725</v>
      </c>
      <c r="J696" s="112" t="n">
        <v>0.866773519284811</v>
      </c>
      <c r="K696" s="112" t="str">
        <f aca="false">IF(C696=3,"03/",IF(C696=6,"06/",IF(C696=9,"09/",IF(C696=12,"12/"))))</f>
        <v>03/</v>
      </c>
    </row>
    <row r="697" customFormat="false" ht="12.8" hidden="false" customHeight="false" outlineLevel="0" collapsed="false">
      <c r="A697" s="6" t="n">
        <v>11</v>
      </c>
      <c r="B697" s="6" t="n">
        <v>2019</v>
      </c>
      <c r="C697" s="6" t="n">
        <v>3</v>
      </c>
      <c r="D697" s="6" t="n">
        <v>333724.120553089</v>
      </c>
      <c r="E697" s="6" t="n">
        <v>57592.8097294625</v>
      </c>
      <c r="F697" s="6" t="n">
        <v>827212.812052991</v>
      </c>
      <c r="G697" s="6" t="n">
        <v>50600.8352593062</v>
      </c>
      <c r="H697" s="6" t="n">
        <v>405184.597540884</v>
      </c>
      <c r="I697" s="112" t="n">
        <v>0.801825093736054</v>
      </c>
      <c r="J697" s="112" t="n">
        <v>0.803449440237226</v>
      </c>
      <c r="K697" s="112" t="str">
        <f aca="false">IF(C697=3,"03/",IF(C697=6,"06/",IF(C697=9,"09/",IF(C697=12,"12/"))))</f>
        <v>03/</v>
      </c>
    </row>
    <row r="698" customFormat="false" ht="12.8" hidden="false" customHeight="false" outlineLevel="0" collapsed="false">
      <c r="A698" s="6" t="n">
        <v>12</v>
      </c>
      <c r="B698" s="6" t="n">
        <v>2019</v>
      </c>
      <c r="C698" s="6" t="n">
        <v>3</v>
      </c>
      <c r="D698" s="6" t="n">
        <v>244400.408512266</v>
      </c>
      <c r="E698" s="6" t="n">
        <v>94016.969927397</v>
      </c>
      <c r="F698" s="6" t="n">
        <v>249263.782192847</v>
      </c>
      <c r="G698" s="6" t="n">
        <v>23642.8653203205</v>
      </c>
      <c r="H698" s="6" t="n">
        <v>258177.634462392</v>
      </c>
      <c r="I698" s="112" t="n">
        <v>0.897695247843169</v>
      </c>
      <c r="J698" s="112" t="n">
        <v>0.901688285580248</v>
      </c>
      <c r="K698" s="112" t="str">
        <f aca="false">IF(C698=3,"03/",IF(C698=6,"06/",IF(C698=9,"09/",IF(C698=12,"12/"))))</f>
        <v>03/</v>
      </c>
    </row>
    <row r="699" customFormat="false" ht="12.8" hidden="false" customHeight="false" outlineLevel="0" collapsed="false">
      <c r="A699" s="6" t="n">
        <v>13</v>
      </c>
      <c r="B699" s="6" t="n">
        <v>2019</v>
      </c>
      <c r="C699" s="6" t="n">
        <v>3</v>
      </c>
      <c r="D699" s="6" t="n">
        <v>1036848.22770002</v>
      </c>
      <c r="E699" s="6" t="n">
        <v>414132.903642126</v>
      </c>
      <c r="F699" s="6" t="n">
        <v>2866444.6689329</v>
      </c>
      <c r="G699" s="6" t="n">
        <v>229804.904059319</v>
      </c>
      <c r="H699" s="6" t="n">
        <v>1262588.65630124</v>
      </c>
      <c r="I699" s="112" t="n">
        <v>0.705871711042053</v>
      </c>
      <c r="J699" s="112" t="n">
        <v>0.761031754168995</v>
      </c>
      <c r="K699" s="112" t="str">
        <f aca="false">IF(C699=3,"03/",IF(C699=6,"06/",IF(C699=9,"09/",IF(C699=12,"12/"))))</f>
        <v>03/</v>
      </c>
    </row>
    <row r="700" customFormat="false" ht="12.8" hidden="false" customHeight="false" outlineLevel="0" collapsed="false">
      <c r="A700" s="6" t="n">
        <v>14</v>
      </c>
      <c r="B700" s="6" t="n">
        <v>2019</v>
      </c>
      <c r="C700" s="6" t="n">
        <v>3</v>
      </c>
      <c r="D700" s="6" t="n">
        <v>4988258.05366328</v>
      </c>
      <c r="E700" s="6" t="n">
        <v>727332.230643538</v>
      </c>
      <c r="F700" s="6" t="n">
        <v>12567147.0866968</v>
      </c>
      <c r="G700" s="6" t="n">
        <v>1210555.833662</v>
      </c>
      <c r="H700" s="6" t="n">
        <v>6910088.4790332</v>
      </c>
      <c r="I700" s="112" t="n">
        <v>0.912335182951049</v>
      </c>
      <c r="J700" s="112" t="n">
        <v>1</v>
      </c>
      <c r="K700" s="112" t="str">
        <f aca="false">IF(C700=3,"03/",IF(C700=6,"06/",IF(C700=9,"09/",IF(C700=12,"12/"))))</f>
        <v>03/</v>
      </c>
    </row>
    <row r="701" customFormat="false" ht="12.8" hidden="false" customHeight="false" outlineLevel="0" collapsed="false">
      <c r="A701" s="6" t="n">
        <v>15</v>
      </c>
      <c r="B701" s="6" t="n">
        <v>2019</v>
      </c>
      <c r="C701" s="6" t="n">
        <v>3</v>
      </c>
      <c r="D701" s="6" t="n">
        <v>33879.9600635059</v>
      </c>
      <c r="E701" s="6" t="n">
        <v>10845.4202090983</v>
      </c>
      <c r="F701" s="6" t="n">
        <v>35706.0131434851</v>
      </c>
      <c r="G701" s="6" t="n">
        <v>7667.0542349835</v>
      </c>
      <c r="H701" s="6" t="n">
        <v>48780.1655905297</v>
      </c>
      <c r="I701" s="112" t="n">
        <v>1</v>
      </c>
      <c r="J701" s="112" t="n">
        <v>1</v>
      </c>
      <c r="K701" s="112" t="str">
        <f aca="false">IF(C701=3,"03/",IF(C701=6,"06/",IF(C701=9,"09/",IF(C701=12,"12/"))))</f>
        <v>03/</v>
      </c>
    </row>
    <row r="702" customFormat="false" ht="12.8" hidden="false" customHeight="false" outlineLevel="0" collapsed="false">
      <c r="A702" s="6" t="n">
        <v>16</v>
      </c>
      <c r="B702" s="6" t="n">
        <v>2019</v>
      </c>
      <c r="C702" s="6" t="n">
        <v>3</v>
      </c>
      <c r="D702" s="6" t="n">
        <v>6351805.05029677</v>
      </c>
      <c r="E702" s="6" t="n">
        <v>1020903.64039965</v>
      </c>
      <c r="F702" s="6" t="n">
        <v>11959025.1137274</v>
      </c>
      <c r="G702" s="6" t="n">
        <v>630069.063760872</v>
      </c>
      <c r="H702" s="6" t="n">
        <v>7229624.08102027</v>
      </c>
      <c r="I702" s="112" t="n">
        <v>0.872555410738377</v>
      </c>
      <c r="J702" s="112" t="n">
        <v>0.892093328991893</v>
      </c>
      <c r="K702" s="112" t="str">
        <f aca="false">IF(C702=3,"03/",IF(C702=6,"06/",IF(C702=9,"09/",IF(C702=12,"12/"))))</f>
        <v>03/</v>
      </c>
    </row>
    <row r="703" customFormat="false" ht="12.8" hidden="false" customHeight="false" outlineLevel="0" collapsed="false">
      <c r="A703" s="6" t="n">
        <v>17</v>
      </c>
      <c r="B703" s="6" t="n">
        <v>2019</v>
      </c>
      <c r="C703" s="6" t="n">
        <v>3</v>
      </c>
      <c r="D703" s="6" t="n">
        <v>1918733.88724609</v>
      </c>
      <c r="E703" s="6" t="n">
        <v>378247.084564469</v>
      </c>
      <c r="F703" s="6" t="n">
        <v>3327318.50200194</v>
      </c>
      <c r="G703" s="6" t="n">
        <v>184771.592665916</v>
      </c>
      <c r="H703" s="6" t="n">
        <v>2075126.28941549</v>
      </c>
      <c r="I703" s="112" t="n">
        <v>0.846791727329953</v>
      </c>
      <c r="J703" s="112" t="n">
        <v>0.850393196801692</v>
      </c>
      <c r="K703" s="112" t="str">
        <f aca="false">IF(C703=3,"03/",IF(C703=6,"06/",IF(C703=9,"09/",IF(C703=12,"12/"))))</f>
        <v>03/</v>
      </c>
    </row>
    <row r="704" customFormat="false" ht="12.8" hidden="false" customHeight="false" outlineLevel="0" collapsed="false">
      <c r="A704" s="6" t="n">
        <v>18</v>
      </c>
      <c r="B704" s="6" t="n">
        <v>2019</v>
      </c>
      <c r="C704" s="6" t="n">
        <v>3</v>
      </c>
      <c r="D704" s="6" t="n">
        <v>1910603.85964767</v>
      </c>
      <c r="E704" s="6" t="n">
        <v>231917.354615285</v>
      </c>
      <c r="F704" s="6" t="n">
        <v>1979453.38220212</v>
      </c>
      <c r="G704" s="6" t="n">
        <v>50491.0136707697</v>
      </c>
      <c r="H704" s="6" t="n">
        <v>1929524.39666092</v>
      </c>
      <c r="I704" s="112" t="n">
        <v>1</v>
      </c>
      <c r="J704" s="112" t="n">
        <v>1</v>
      </c>
      <c r="K704" s="112" t="str">
        <f aca="false">IF(C704=3,"03/",IF(C704=6,"06/",IF(C704=9,"09/",IF(C704=12,"12/"))))</f>
        <v>03/</v>
      </c>
    </row>
    <row r="705" customFormat="false" ht="12.8" hidden="false" customHeight="false" outlineLevel="0" collapsed="false">
      <c r="A705" s="6" t="n">
        <v>19</v>
      </c>
      <c r="B705" s="6" t="n">
        <v>2019</v>
      </c>
      <c r="C705" s="6" t="n">
        <v>3</v>
      </c>
      <c r="D705" s="6" t="n">
        <v>5335464.38923258</v>
      </c>
      <c r="E705" s="6" t="n">
        <v>959767.46941653</v>
      </c>
      <c r="F705" s="6" t="n">
        <v>12088107.4708651</v>
      </c>
      <c r="G705" s="6" t="n">
        <v>555558.345985588</v>
      </c>
      <c r="H705" s="6" t="n">
        <v>7275640.40329929</v>
      </c>
      <c r="I705" s="112" t="n">
        <v>0.994321028303644</v>
      </c>
      <c r="J705" s="112" t="n">
        <v>1</v>
      </c>
      <c r="K705" s="112" t="str">
        <f aca="false">IF(C705=3,"03/",IF(C705=6,"06/",IF(C705=9,"09/",IF(C705=12,"12/"))))</f>
        <v>03/</v>
      </c>
    </row>
    <row r="706" customFormat="false" ht="12.8" hidden="false" customHeight="false" outlineLevel="0" collapsed="false">
      <c r="A706" s="6" t="n">
        <v>20</v>
      </c>
      <c r="B706" s="6" t="n">
        <v>2019</v>
      </c>
      <c r="C706" s="6" t="n">
        <v>3</v>
      </c>
      <c r="D706" s="6" t="n">
        <v>8992450.0731052</v>
      </c>
      <c r="E706" s="6" t="n">
        <v>380068.830915486</v>
      </c>
      <c r="F706" s="6" t="n">
        <v>8062196.61726673</v>
      </c>
      <c r="G706" s="6" t="n">
        <v>436056.307424283</v>
      </c>
      <c r="H706" s="6" t="n">
        <v>9353138.62369072</v>
      </c>
      <c r="I706" s="112" t="n">
        <v>1</v>
      </c>
      <c r="J706" s="112" t="n">
        <v>1</v>
      </c>
      <c r="K706" s="112" t="str">
        <f aca="false">IF(C706=3,"03/",IF(C706=6,"06/",IF(C706=9,"09/",IF(C706=12,"12/"))))</f>
        <v>03/</v>
      </c>
    </row>
    <row r="707" customFormat="false" ht="12.8" hidden="false" customHeight="false" outlineLevel="0" collapsed="false">
      <c r="A707" s="6" t="n">
        <v>21</v>
      </c>
      <c r="B707" s="6" t="n">
        <v>2019</v>
      </c>
      <c r="C707" s="6" t="n">
        <v>3</v>
      </c>
      <c r="D707" s="6" t="n">
        <v>5734409.61318945</v>
      </c>
      <c r="E707" s="6" t="n">
        <v>874265.979329673</v>
      </c>
      <c r="F707" s="6" t="n">
        <v>8858941.47527653</v>
      </c>
      <c r="G707" s="6" t="n">
        <v>780594.624401493</v>
      </c>
      <c r="H707" s="6" t="n">
        <v>6714190.4520934</v>
      </c>
      <c r="I707" s="112" t="n">
        <v>0.888316596267604</v>
      </c>
      <c r="J707" s="112" t="n">
        <v>0.974428541697922</v>
      </c>
      <c r="K707" s="112" t="str">
        <f aca="false">IF(C707=3,"03/",IF(C707=6,"06/",IF(C707=9,"09/",IF(C707=12,"12/"))))</f>
        <v>03/</v>
      </c>
    </row>
    <row r="708" customFormat="false" ht="12.8" hidden="false" customHeight="false" outlineLevel="0" collapsed="false">
      <c r="A708" s="6" t="n">
        <v>22</v>
      </c>
      <c r="B708" s="6" t="n">
        <v>2019</v>
      </c>
      <c r="C708" s="6" t="n">
        <v>3</v>
      </c>
      <c r="D708" s="6" t="n">
        <v>210511.834990835</v>
      </c>
      <c r="E708" s="6" t="n">
        <v>82774.2539715344</v>
      </c>
      <c r="F708" s="6" t="n">
        <v>117582.314126398</v>
      </c>
      <c r="G708" s="6" t="n">
        <v>42011.0643441681</v>
      </c>
      <c r="H708" s="6" t="n">
        <v>285998.026876061</v>
      </c>
      <c r="I708" s="112" t="n">
        <v>1</v>
      </c>
      <c r="J708" s="112" t="n">
        <v>1</v>
      </c>
      <c r="K708" s="112" t="str">
        <f aca="false">IF(C708=3,"03/",IF(C708=6,"06/",IF(C708=9,"09/",IF(C708=12,"12/"))))</f>
        <v>03/</v>
      </c>
    </row>
    <row r="709" customFormat="false" ht="12.8" hidden="false" customHeight="false" outlineLevel="0" collapsed="false">
      <c r="A709" s="6" t="n">
        <v>23</v>
      </c>
      <c r="B709" s="6" t="n">
        <v>2019</v>
      </c>
      <c r="C709" s="6" t="n">
        <v>3</v>
      </c>
      <c r="D709" s="6" t="n">
        <v>1130592.79702055</v>
      </c>
      <c r="E709" s="6" t="n">
        <v>478042.608076918</v>
      </c>
      <c r="F709" s="6" t="n">
        <v>734508.317776829</v>
      </c>
      <c r="G709" s="6" t="n">
        <v>190693.344988962</v>
      </c>
      <c r="H709" s="6" t="n">
        <v>1342357.89013939</v>
      </c>
      <c r="I709" s="112" t="n">
        <v>0.915286607630026</v>
      </c>
      <c r="J709" s="112" t="n">
        <v>1</v>
      </c>
      <c r="K709" s="112" t="str">
        <f aca="false">IF(C709=3,"03/",IF(C709=6,"06/",IF(C709=9,"09/",IF(C709=12,"12/"))))</f>
        <v>03/</v>
      </c>
    </row>
    <row r="710" customFormat="false" ht="12.8" hidden="false" customHeight="false" outlineLevel="0" collapsed="false">
      <c r="A710" s="6" t="n">
        <v>1</v>
      </c>
      <c r="B710" s="6" t="n">
        <v>2019</v>
      </c>
      <c r="C710" s="6" t="n">
        <v>6</v>
      </c>
      <c r="D710" s="6" t="n">
        <v>345260.514990593</v>
      </c>
      <c r="E710" s="6" t="n">
        <v>107065.5048607</v>
      </c>
      <c r="F710" s="6" t="n">
        <v>2094628.56636691</v>
      </c>
      <c r="G710" s="6" t="n">
        <v>57981.7433984048</v>
      </c>
      <c r="H710" s="6" t="n">
        <v>745657.942197086</v>
      </c>
      <c r="I710" s="112" t="n">
        <v>1</v>
      </c>
      <c r="J710" s="112" t="n">
        <v>1</v>
      </c>
      <c r="K710" s="112" t="str">
        <f aca="false">IF(C710=3,"03/",IF(C710=6,"06/",IF(C710=9,"09/",IF(C710=12,"12/"))))</f>
        <v>06/</v>
      </c>
    </row>
    <row r="711" customFormat="false" ht="12.8" hidden="false" customHeight="false" outlineLevel="0" collapsed="false">
      <c r="A711" s="6" t="n">
        <v>2</v>
      </c>
      <c r="B711" s="6" t="n">
        <v>2019</v>
      </c>
      <c r="C711" s="6" t="n">
        <v>6</v>
      </c>
      <c r="D711" s="6" t="n">
        <v>96463.4038321759</v>
      </c>
      <c r="E711" s="6" t="n">
        <v>5271.65071812545</v>
      </c>
      <c r="F711" s="6" t="n">
        <v>40207.1611961022</v>
      </c>
      <c r="G711" s="6" t="n">
        <v>11411.3972348958</v>
      </c>
      <c r="H711" s="6" t="n">
        <v>95637.0022898699</v>
      </c>
      <c r="I711" s="112" t="n">
        <v>1</v>
      </c>
      <c r="J711" s="112" t="n">
        <v>1</v>
      </c>
      <c r="K711" s="112" t="str">
        <f aca="false">IF(C711=3,"03/",IF(C711=6,"06/",IF(C711=9,"09/",IF(C711=12,"12/"))))</f>
        <v>06/</v>
      </c>
    </row>
    <row r="712" customFormat="false" ht="12.8" hidden="false" customHeight="false" outlineLevel="0" collapsed="false">
      <c r="A712" s="6" t="n">
        <v>4</v>
      </c>
      <c r="B712" s="6" t="n">
        <v>2019</v>
      </c>
      <c r="C712" s="6" t="n">
        <v>6</v>
      </c>
      <c r="D712" s="6" t="n">
        <v>135824.919983047</v>
      </c>
      <c r="E712" s="6" t="n">
        <v>90732.0472108272</v>
      </c>
      <c r="F712" s="6" t="n">
        <v>384289.546174249</v>
      </c>
      <c r="G712" s="6" t="n">
        <v>7282.59677385329</v>
      </c>
      <c r="H712" s="6" t="n">
        <v>100967.452600268</v>
      </c>
      <c r="I712" s="112" t="n">
        <v>0.58827176281766</v>
      </c>
      <c r="J712" s="112" t="n">
        <v>1</v>
      </c>
      <c r="K712" s="112" t="str">
        <f aca="false">IF(C712=3,"03/",IF(C712=6,"06/",IF(C712=9,"09/",IF(C712=12,"12/"))))</f>
        <v>06/</v>
      </c>
    </row>
    <row r="713" customFormat="false" ht="12.8" hidden="false" customHeight="false" outlineLevel="0" collapsed="false">
      <c r="A713" s="6" t="n">
        <v>6</v>
      </c>
      <c r="B713" s="6" t="n">
        <v>2019</v>
      </c>
      <c r="C713" s="6" t="n">
        <v>6</v>
      </c>
      <c r="D713" s="6" t="n">
        <v>14055.2407201775</v>
      </c>
      <c r="E713" s="6" t="n">
        <v>4608.81895068725</v>
      </c>
      <c r="F713" s="6" t="n">
        <v>148059.511509761</v>
      </c>
      <c r="G713" s="6" t="n">
        <v>18708.9611776912</v>
      </c>
      <c r="H713" s="6" t="n">
        <v>52759.2705210892</v>
      </c>
      <c r="I713" s="112" t="n">
        <v>1</v>
      </c>
      <c r="J713" s="112" t="n">
        <v>1</v>
      </c>
      <c r="K713" s="112" t="str">
        <f aca="false">IF(C713=3,"03/",IF(C713=6,"06/",IF(C713=9,"09/",IF(C713=12,"12/"))))</f>
        <v>06/</v>
      </c>
    </row>
    <row r="714" customFormat="false" ht="12.8" hidden="false" customHeight="false" outlineLevel="0" collapsed="false">
      <c r="A714" s="6" t="n">
        <v>7</v>
      </c>
      <c r="B714" s="6" t="n">
        <v>2019</v>
      </c>
      <c r="C714" s="6" t="n">
        <v>6</v>
      </c>
      <c r="D714" s="6" t="n">
        <v>567152.001808499</v>
      </c>
      <c r="E714" s="6" t="n">
        <v>594987.728790415</v>
      </c>
      <c r="F714" s="6" t="n">
        <v>1713977.1113291</v>
      </c>
      <c r="G714" s="6" t="n">
        <v>94324.1677569439</v>
      </c>
      <c r="H714" s="6" t="n">
        <v>1071260.14986566</v>
      </c>
      <c r="I714" s="112" t="n">
        <v>1</v>
      </c>
      <c r="J714" s="112" t="n">
        <v>1</v>
      </c>
      <c r="K714" s="112" t="str">
        <f aca="false">IF(C714=3,"03/",IF(C714=6,"06/",IF(C714=9,"09/",IF(C714=12,"12/"))))</f>
        <v>06/</v>
      </c>
    </row>
    <row r="715" customFormat="false" ht="12.8" hidden="false" customHeight="false" outlineLevel="0" collapsed="false">
      <c r="A715" s="6" t="n">
        <v>8</v>
      </c>
      <c r="B715" s="6" t="n">
        <v>2019</v>
      </c>
      <c r="C715" s="6" t="n">
        <v>6</v>
      </c>
      <c r="D715" s="6" t="n">
        <v>828525.811212308</v>
      </c>
      <c r="E715" s="6" t="n">
        <v>187958.776659053</v>
      </c>
      <c r="F715" s="6" t="n">
        <v>6471159.19323894</v>
      </c>
      <c r="G715" s="6" t="n">
        <v>181717.467210175</v>
      </c>
      <c r="H715" s="6" t="n">
        <v>1497552.91750907</v>
      </c>
      <c r="I715" s="112" t="n">
        <v>0.968058416494213</v>
      </c>
      <c r="J715" s="112" t="n">
        <v>1</v>
      </c>
      <c r="K715" s="112" t="str">
        <f aca="false">IF(C715=3,"03/",IF(C715=6,"06/",IF(C715=9,"09/",IF(C715=12,"12/"))))</f>
        <v>06/</v>
      </c>
    </row>
    <row r="716" customFormat="false" ht="12.8" hidden="false" customHeight="false" outlineLevel="0" collapsed="false">
      <c r="A716" s="6" t="n">
        <v>9</v>
      </c>
      <c r="B716" s="6" t="n">
        <v>2019</v>
      </c>
      <c r="C716" s="6" t="n">
        <v>6</v>
      </c>
      <c r="D716" s="6" t="n">
        <v>397252.183561649</v>
      </c>
      <c r="E716" s="6" t="n">
        <v>172219.729432883</v>
      </c>
      <c r="F716" s="6" t="n">
        <v>6430753.1825126</v>
      </c>
      <c r="G716" s="6" t="n">
        <v>187765.272546301</v>
      </c>
      <c r="H716" s="6" t="n">
        <v>774562.752674871</v>
      </c>
      <c r="I716" s="112" t="n">
        <v>0.756530770350971</v>
      </c>
      <c r="J716" s="112" t="n">
        <v>0.915887974153348</v>
      </c>
      <c r="K716" s="112" t="str">
        <f aca="false">IF(C716=3,"03/",IF(C716=6,"06/",IF(C716=9,"09/",IF(C716=12,"12/"))))</f>
        <v>06/</v>
      </c>
    </row>
    <row r="717" customFormat="false" ht="12.8" hidden="false" customHeight="false" outlineLevel="0" collapsed="false">
      <c r="A717" s="6" t="n">
        <v>10</v>
      </c>
      <c r="B717" s="6" t="n">
        <v>2019</v>
      </c>
      <c r="C717" s="6" t="n">
        <v>6</v>
      </c>
      <c r="D717" s="6" t="n">
        <v>75296.619697484</v>
      </c>
      <c r="E717" s="6" t="n">
        <v>25760.635916437</v>
      </c>
      <c r="F717" s="6" t="n">
        <v>118011.850774893</v>
      </c>
      <c r="G717" s="6" t="n">
        <v>17430.337316633</v>
      </c>
      <c r="H717" s="6" t="n">
        <v>103659.404842864</v>
      </c>
      <c r="I717" s="112" t="n">
        <v>0.911186304831682</v>
      </c>
      <c r="J717" s="112" t="n">
        <v>0.939188748289582</v>
      </c>
      <c r="K717" s="112" t="str">
        <f aca="false">IF(C717=3,"03/",IF(C717=6,"06/",IF(C717=9,"09/",IF(C717=12,"12/"))))</f>
        <v>06/</v>
      </c>
    </row>
    <row r="718" customFormat="false" ht="12.8" hidden="false" customHeight="false" outlineLevel="0" collapsed="false">
      <c r="A718" s="6" t="n">
        <v>11</v>
      </c>
      <c r="B718" s="6" t="n">
        <v>2019</v>
      </c>
      <c r="C718" s="6" t="n">
        <v>6</v>
      </c>
      <c r="D718" s="6" t="n">
        <v>421325.805721606</v>
      </c>
      <c r="E718" s="6" t="n">
        <v>64354.5501172743</v>
      </c>
      <c r="F718" s="6" t="n">
        <v>841969.536172849</v>
      </c>
      <c r="G718" s="6" t="n">
        <v>53841.1830189077</v>
      </c>
      <c r="H718" s="6" t="n">
        <v>495000.625755858</v>
      </c>
      <c r="I718" s="112" t="n">
        <v>0.87953456364491</v>
      </c>
      <c r="J718" s="112" t="n">
        <v>0.90157224219241</v>
      </c>
      <c r="K718" s="112" t="str">
        <f aca="false">IF(C718=3,"03/",IF(C718=6,"06/",IF(C718=9,"09/",IF(C718=12,"12/"))))</f>
        <v>06/</v>
      </c>
    </row>
    <row r="719" customFormat="false" ht="12.8" hidden="false" customHeight="false" outlineLevel="0" collapsed="false">
      <c r="A719" s="6" t="n">
        <v>12</v>
      </c>
      <c r="B719" s="6" t="n">
        <v>2019</v>
      </c>
      <c r="C719" s="6" t="n">
        <v>6</v>
      </c>
      <c r="D719" s="6" t="n">
        <v>261817.479054594</v>
      </c>
      <c r="E719" s="6" t="n">
        <v>102231.109292384</v>
      </c>
      <c r="F719" s="6" t="n">
        <v>248280.743829913</v>
      </c>
      <c r="G719" s="6" t="n">
        <v>25056.1098926599</v>
      </c>
      <c r="H719" s="6" t="n">
        <v>303875.223782044</v>
      </c>
      <c r="I719" s="112" t="n">
        <v>0.96575749457543</v>
      </c>
      <c r="J719" s="112" t="n">
        <v>0.9820599717223</v>
      </c>
      <c r="K719" s="112" t="str">
        <f aca="false">IF(C719=3,"03/",IF(C719=6,"06/",IF(C719=9,"09/",IF(C719=12,"12/"))))</f>
        <v>06/</v>
      </c>
    </row>
    <row r="720" customFormat="false" ht="12.8" hidden="false" customHeight="false" outlineLevel="0" collapsed="false">
      <c r="A720" s="6" t="n">
        <v>13</v>
      </c>
      <c r="B720" s="6" t="n">
        <v>2019</v>
      </c>
      <c r="C720" s="6" t="n">
        <v>6</v>
      </c>
      <c r="D720" s="6" t="n">
        <v>1144773.53829203</v>
      </c>
      <c r="E720" s="6" t="n">
        <v>396375.535095037</v>
      </c>
      <c r="F720" s="6" t="n">
        <v>2866861.78610429</v>
      </c>
      <c r="G720" s="6" t="n">
        <v>252186.105840319</v>
      </c>
      <c r="H720" s="6" t="n">
        <v>1476471.66005404</v>
      </c>
      <c r="I720" s="112" t="n">
        <v>0.780464339876014</v>
      </c>
      <c r="J720" s="112" t="n">
        <v>0.844038087928177</v>
      </c>
      <c r="K720" s="112" t="str">
        <f aca="false">IF(C720=3,"03/",IF(C720=6,"06/",IF(C720=9,"09/",IF(C720=12,"12/"))))</f>
        <v>06/</v>
      </c>
    </row>
    <row r="721" customFormat="false" ht="12.8" hidden="false" customHeight="false" outlineLevel="0" collapsed="false">
      <c r="A721" s="6" t="n">
        <v>14</v>
      </c>
      <c r="B721" s="6" t="n">
        <v>2019</v>
      </c>
      <c r="C721" s="6" t="n">
        <v>6</v>
      </c>
      <c r="D721" s="6" t="n">
        <v>5418579.13929658</v>
      </c>
      <c r="E721" s="6" t="n">
        <v>821172.654927727</v>
      </c>
      <c r="F721" s="6" t="n">
        <v>12235461.7606798</v>
      </c>
      <c r="G721" s="6" t="n">
        <v>1251400.71891943</v>
      </c>
      <c r="H721" s="6" t="n">
        <v>7511218.14127768</v>
      </c>
      <c r="I721" s="112" t="n">
        <v>0.950148859578147</v>
      </c>
      <c r="J721" s="112" t="n">
        <v>1</v>
      </c>
      <c r="K721" s="112" t="str">
        <f aca="false">IF(C721=3,"03/",IF(C721=6,"06/",IF(C721=9,"09/",IF(C721=12,"12/"))))</f>
        <v>06/</v>
      </c>
    </row>
    <row r="722" customFormat="false" ht="12.8" hidden="false" customHeight="false" outlineLevel="0" collapsed="false">
      <c r="A722" s="6" t="n">
        <v>15</v>
      </c>
      <c r="B722" s="6" t="n">
        <v>2019</v>
      </c>
      <c r="C722" s="6" t="n">
        <v>6</v>
      </c>
      <c r="D722" s="6" t="n">
        <v>33038.9563563068</v>
      </c>
      <c r="E722" s="6" t="n">
        <v>10138.1187913169</v>
      </c>
      <c r="F722" s="6" t="n">
        <v>35604.7567463902</v>
      </c>
      <c r="G722" s="6" t="n">
        <v>8236.21925216761</v>
      </c>
      <c r="H722" s="6" t="n">
        <v>47700.3674186415</v>
      </c>
      <c r="I722" s="112" t="n">
        <v>1</v>
      </c>
      <c r="J722" s="112" t="n">
        <v>1</v>
      </c>
      <c r="K722" s="112" t="str">
        <f aca="false">IF(C722=3,"03/",IF(C722=6,"06/",IF(C722=9,"09/",IF(C722=12,"12/"))))</f>
        <v>06/</v>
      </c>
    </row>
    <row r="723" customFormat="false" ht="12.8" hidden="false" customHeight="false" outlineLevel="0" collapsed="false">
      <c r="A723" s="6" t="n">
        <v>16</v>
      </c>
      <c r="B723" s="6" t="n">
        <v>2019</v>
      </c>
      <c r="C723" s="6" t="n">
        <v>6</v>
      </c>
      <c r="D723" s="6" t="n">
        <v>6571737.49944671</v>
      </c>
      <c r="E723" s="6" t="n">
        <v>1132167.97479225</v>
      </c>
      <c r="F723" s="6" t="n">
        <v>11892048.6219701</v>
      </c>
      <c r="G723" s="6" t="n">
        <v>660223.203708285</v>
      </c>
      <c r="H723" s="6" t="n">
        <v>7608606.30233379</v>
      </c>
      <c r="I723" s="112" t="n">
        <v>0.895513304793007</v>
      </c>
      <c r="J723" s="112" t="n">
        <v>1</v>
      </c>
      <c r="K723" s="112" t="str">
        <f aca="false">IF(C723=3,"03/",IF(C723=6,"06/",IF(C723=9,"09/",IF(C723=12,"12/"))))</f>
        <v>06/</v>
      </c>
    </row>
    <row r="724" customFormat="false" ht="12.8" hidden="false" customHeight="false" outlineLevel="0" collapsed="false">
      <c r="A724" s="6" t="n">
        <v>17</v>
      </c>
      <c r="B724" s="6" t="n">
        <v>2019</v>
      </c>
      <c r="C724" s="6" t="n">
        <v>6</v>
      </c>
      <c r="D724" s="6" t="n">
        <v>2136208.43077171</v>
      </c>
      <c r="E724" s="6" t="n">
        <v>354659.897086265</v>
      </c>
      <c r="F724" s="6" t="n">
        <v>3382479.68707796</v>
      </c>
      <c r="G724" s="6" t="n">
        <v>193388.651734567</v>
      </c>
      <c r="H724" s="6" t="n">
        <v>2365872.15460458</v>
      </c>
      <c r="I724" s="112" t="n">
        <v>0.892435766105229</v>
      </c>
      <c r="J724" s="112" t="n">
        <v>0.927302641250519</v>
      </c>
      <c r="K724" s="112" t="str">
        <f aca="false">IF(C724=3,"03/",IF(C724=6,"06/",IF(C724=9,"09/",IF(C724=12,"12/"))))</f>
        <v>06/</v>
      </c>
    </row>
    <row r="725" customFormat="false" ht="12.8" hidden="false" customHeight="false" outlineLevel="0" collapsed="false">
      <c r="A725" s="6" t="n">
        <v>18</v>
      </c>
      <c r="B725" s="6" t="n">
        <v>2019</v>
      </c>
      <c r="C725" s="6" t="n">
        <v>6</v>
      </c>
      <c r="D725" s="6" t="n">
        <v>1978118.77790371</v>
      </c>
      <c r="E725" s="6" t="n">
        <v>221690.499120682</v>
      </c>
      <c r="F725" s="6" t="n">
        <v>2020298.39814969</v>
      </c>
      <c r="G725" s="6" t="n">
        <v>48861.3920951542</v>
      </c>
      <c r="H725" s="6" t="n">
        <v>2051283.64511044</v>
      </c>
      <c r="I725" s="112" t="n">
        <v>1</v>
      </c>
      <c r="J725" s="112" t="n">
        <v>1</v>
      </c>
      <c r="K725" s="112" t="str">
        <f aca="false">IF(C725=3,"03/",IF(C725=6,"06/",IF(C725=9,"09/",IF(C725=12,"12/"))))</f>
        <v>06/</v>
      </c>
    </row>
    <row r="726" customFormat="false" ht="12.8" hidden="false" customHeight="false" outlineLevel="0" collapsed="false">
      <c r="A726" s="6" t="n">
        <v>19</v>
      </c>
      <c r="B726" s="6" t="n">
        <v>2019</v>
      </c>
      <c r="C726" s="6" t="n">
        <v>6</v>
      </c>
      <c r="D726" s="6" t="n">
        <v>4813962.17545888</v>
      </c>
      <c r="E726" s="6" t="n">
        <v>932812.768067246</v>
      </c>
      <c r="F726" s="6" t="n">
        <v>11922651.1370393</v>
      </c>
      <c r="G726" s="6" t="n">
        <v>632849.320796583</v>
      </c>
      <c r="H726" s="6" t="n">
        <v>6138755.47636965</v>
      </c>
      <c r="I726" s="112" t="n">
        <v>0.879356194274291</v>
      </c>
      <c r="J726" s="112" t="n">
        <v>1</v>
      </c>
      <c r="K726" s="112" t="str">
        <f aca="false">IF(C726=3,"03/",IF(C726=6,"06/",IF(C726=9,"09/",IF(C726=12,"12/"))))</f>
        <v>06/</v>
      </c>
    </row>
    <row r="727" customFormat="false" ht="12.8" hidden="false" customHeight="false" outlineLevel="0" collapsed="false">
      <c r="A727" s="6" t="n">
        <v>20</v>
      </c>
      <c r="B727" s="6" t="n">
        <v>2019</v>
      </c>
      <c r="C727" s="6" t="n">
        <v>6</v>
      </c>
      <c r="D727" s="6" t="n">
        <v>10396836.997317</v>
      </c>
      <c r="E727" s="6" t="n">
        <v>994247.651157305</v>
      </c>
      <c r="F727" s="6" t="n">
        <v>8375200.10663046</v>
      </c>
      <c r="G727" s="6" t="n">
        <v>439393.316801777</v>
      </c>
      <c r="H727" s="6" t="n">
        <v>10132773.3738376</v>
      </c>
      <c r="I727" s="112" t="n">
        <v>1</v>
      </c>
      <c r="J727" s="112" t="n">
        <v>1</v>
      </c>
      <c r="K727" s="112" t="str">
        <f aca="false">IF(C727=3,"03/",IF(C727=6,"06/",IF(C727=9,"09/",IF(C727=12,"12/"))))</f>
        <v>06/</v>
      </c>
    </row>
    <row r="728" customFormat="false" ht="12.8" hidden="false" customHeight="false" outlineLevel="0" collapsed="false">
      <c r="A728" s="6" t="n">
        <v>21</v>
      </c>
      <c r="B728" s="6" t="n">
        <v>2019</v>
      </c>
      <c r="C728" s="6" t="n">
        <v>6</v>
      </c>
      <c r="D728" s="6" t="n">
        <v>6038183.58466286</v>
      </c>
      <c r="E728" s="6" t="n">
        <v>747289.363611781</v>
      </c>
      <c r="F728" s="6" t="n">
        <v>8859494.93025869</v>
      </c>
      <c r="G728" s="6" t="n">
        <v>829608.792793622</v>
      </c>
      <c r="H728" s="6" t="n">
        <v>6830374.4551011</v>
      </c>
      <c r="I728" s="112" t="n">
        <v>0.91454261351902</v>
      </c>
      <c r="J728" s="112" t="n">
        <v>0.970847181913896</v>
      </c>
      <c r="K728" s="112" t="str">
        <f aca="false">IF(C728=3,"03/",IF(C728=6,"06/",IF(C728=9,"09/",IF(C728=12,"12/"))))</f>
        <v>06/</v>
      </c>
    </row>
    <row r="729" customFormat="false" ht="12.8" hidden="false" customHeight="false" outlineLevel="0" collapsed="false">
      <c r="A729" s="6" t="n">
        <v>22</v>
      </c>
      <c r="B729" s="6" t="n">
        <v>2019</v>
      </c>
      <c r="C729" s="6" t="n">
        <v>6</v>
      </c>
      <c r="D729" s="6" t="n">
        <v>235532.992225182</v>
      </c>
      <c r="E729" s="6" t="n">
        <v>102335.879474979</v>
      </c>
      <c r="F729" s="6" t="n">
        <v>114689.139269735</v>
      </c>
      <c r="G729" s="6" t="n">
        <v>40549.26791478</v>
      </c>
      <c r="H729" s="6" t="n">
        <v>297897.977956646</v>
      </c>
      <c r="I729" s="112" t="n">
        <v>1</v>
      </c>
      <c r="J729" s="112" t="n">
        <v>1</v>
      </c>
      <c r="K729" s="112" t="str">
        <f aca="false">IF(C729=3,"03/",IF(C729=6,"06/",IF(C729=9,"09/",IF(C729=12,"12/"))))</f>
        <v>06/</v>
      </c>
    </row>
    <row r="730" customFormat="false" ht="12.8" hidden="false" customHeight="false" outlineLevel="0" collapsed="false">
      <c r="A730" s="6" t="n">
        <v>23</v>
      </c>
      <c r="B730" s="6" t="n">
        <v>2019</v>
      </c>
      <c r="C730" s="6" t="n">
        <v>6</v>
      </c>
      <c r="D730" s="6" t="n">
        <v>1450157.23888675</v>
      </c>
      <c r="E730" s="6" t="n">
        <v>606663.189648791</v>
      </c>
      <c r="F730" s="6" t="n">
        <v>722830.871393311</v>
      </c>
      <c r="G730" s="6" t="n">
        <v>209934.857000117</v>
      </c>
      <c r="H730" s="6" t="n">
        <v>1766783.42152401</v>
      </c>
      <c r="I730" s="112" t="n">
        <v>1</v>
      </c>
      <c r="J730" s="112" t="n">
        <v>1</v>
      </c>
      <c r="K730" s="112" t="str">
        <f aca="false">IF(C730=3,"03/",IF(C730=6,"06/",IF(C730=9,"09/",IF(C730=12,"12/"))))</f>
        <v>06/</v>
      </c>
    </row>
    <row r="731" customFormat="false" ht="12.8" hidden="false" customHeight="false" outlineLevel="0" collapsed="false">
      <c r="A731" s="6" t="n">
        <v>1</v>
      </c>
      <c r="B731" s="6" t="n">
        <v>2019</v>
      </c>
      <c r="C731" s="6" t="n">
        <v>9</v>
      </c>
      <c r="D731" s="6" t="n">
        <v>542871.497094402</v>
      </c>
      <c r="E731" s="6" t="n">
        <v>168109.925980902</v>
      </c>
      <c r="F731" s="6" t="n">
        <v>2265223.03215095</v>
      </c>
      <c r="G731" s="6" t="n">
        <v>82146.2708537369</v>
      </c>
      <c r="H731" s="6" t="n">
        <v>545915.807737039</v>
      </c>
      <c r="I731" s="112" t="n">
        <v>0.568352209988494</v>
      </c>
      <c r="J731" s="112" t="n">
        <v>0.57143766817923</v>
      </c>
      <c r="K731" s="112" t="str">
        <f aca="false">IF(C731=3,"03/",IF(C731=6,"06/",IF(C731=9,"09/",IF(C731=12,"12/"))))</f>
        <v>09/</v>
      </c>
    </row>
    <row r="732" customFormat="false" ht="12.8" hidden="false" customHeight="false" outlineLevel="0" collapsed="false">
      <c r="A732" s="6" t="n">
        <v>2</v>
      </c>
      <c r="B732" s="6" t="n">
        <v>2019</v>
      </c>
      <c r="C732" s="6" t="n">
        <v>9</v>
      </c>
      <c r="D732" s="6" t="n">
        <v>112076.482912637</v>
      </c>
      <c r="E732" s="6" t="n">
        <v>4700.28767521577</v>
      </c>
      <c r="F732" s="6" t="n">
        <v>201240.129717053</v>
      </c>
      <c r="G732" s="6" t="n">
        <v>4993.52250068862</v>
      </c>
      <c r="H732" s="6" t="n">
        <v>111681.948783819</v>
      </c>
      <c r="I732" s="112" t="n">
        <v>0.95377277711763</v>
      </c>
      <c r="J732" s="112" t="n">
        <v>1</v>
      </c>
      <c r="K732" s="112" t="str">
        <f aca="false">IF(C732=3,"03/",IF(C732=6,"06/",IF(C732=9,"09/",IF(C732=12,"12/"))))</f>
        <v>09/</v>
      </c>
    </row>
    <row r="733" customFormat="false" ht="12.8" hidden="false" customHeight="false" outlineLevel="0" collapsed="false">
      <c r="A733" s="6" t="n">
        <v>4</v>
      </c>
      <c r="B733" s="6" t="n">
        <v>2019</v>
      </c>
      <c r="C733" s="6" t="n">
        <v>9</v>
      </c>
      <c r="D733" s="6" t="n">
        <v>225612.742101901</v>
      </c>
      <c r="E733" s="6" t="n">
        <v>136763.656292082</v>
      </c>
      <c r="F733" s="6" t="n">
        <v>409136.156818112</v>
      </c>
      <c r="G733" s="6" t="n">
        <v>16138.5784855696</v>
      </c>
      <c r="H733" s="6" t="n">
        <v>187428.236283054</v>
      </c>
      <c r="I733" s="112" t="n">
        <v>0.551442719918201</v>
      </c>
      <c r="J733" s="112" t="n">
        <v>0.653418467881032</v>
      </c>
      <c r="K733" s="112" t="str">
        <f aca="false">IF(C733=3,"03/",IF(C733=6,"06/",IF(C733=9,"09/",IF(C733=12,"12/"))))</f>
        <v>09/</v>
      </c>
    </row>
    <row r="734" customFormat="false" ht="12.8" hidden="false" customHeight="false" outlineLevel="0" collapsed="false">
      <c r="A734" s="6" t="n">
        <v>6</v>
      </c>
      <c r="B734" s="6" t="n">
        <v>2019</v>
      </c>
      <c r="C734" s="6" t="n">
        <v>9</v>
      </c>
      <c r="D734" s="6" t="n">
        <v>14133.9185877915</v>
      </c>
      <c r="E734" s="6" t="n">
        <v>6401.04966295832</v>
      </c>
      <c r="F734" s="6" t="n">
        <v>146700.584796015</v>
      </c>
      <c r="G734" s="6" t="n">
        <v>19955.962758998</v>
      </c>
      <c r="H734" s="6" t="n">
        <v>70135.3724023689</v>
      </c>
      <c r="I734" s="112" t="n">
        <v>1</v>
      </c>
      <c r="J734" s="112" t="n">
        <v>1</v>
      </c>
      <c r="K734" s="112" t="str">
        <f aca="false">IF(C734=3,"03/",IF(C734=6,"06/",IF(C734=9,"09/",IF(C734=12,"12/"))))</f>
        <v>09/</v>
      </c>
    </row>
    <row r="735" customFormat="false" ht="12.8" hidden="false" customHeight="false" outlineLevel="0" collapsed="false">
      <c r="A735" s="6" t="n">
        <v>7</v>
      </c>
      <c r="B735" s="6" t="n">
        <v>2019</v>
      </c>
      <c r="C735" s="6" t="n">
        <v>9</v>
      </c>
      <c r="D735" s="6" t="n">
        <v>264548.995382414</v>
      </c>
      <c r="E735" s="6" t="n">
        <v>282264.6440748</v>
      </c>
      <c r="F735" s="6" t="n">
        <v>1557207.01289251</v>
      </c>
      <c r="G735" s="6" t="n">
        <v>75700.4362356155</v>
      </c>
      <c r="H735" s="6" t="n">
        <v>873797.127570852</v>
      </c>
      <c r="I735" s="112" t="n">
        <v>1</v>
      </c>
      <c r="J735" s="112" t="n">
        <v>1</v>
      </c>
      <c r="K735" s="112" t="str">
        <f aca="false">IF(C735=3,"03/",IF(C735=6,"06/",IF(C735=9,"09/",IF(C735=12,"12/"))))</f>
        <v>09/</v>
      </c>
    </row>
    <row r="736" customFormat="false" ht="12.8" hidden="false" customHeight="false" outlineLevel="0" collapsed="false">
      <c r="A736" s="6" t="n">
        <v>8</v>
      </c>
      <c r="B736" s="6" t="n">
        <v>2019</v>
      </c>
      <c r="C736" s="6" t="n">
        <v>9</v>
      </c>
      <c r="D736" s="6" t="n">
        <v>998347.286804876</v>
      </c>
      <c r="E736" s="6" t="n">
        <v>195880.863415866</v>
      </c>
      <c r="F736" s="6" t="n">
        <v>6129766.92967459</v>
      </c>
      <c r="G736" s="6" t="n">
        <v>184675.027848978</v>
      </c>
      <c r="H736" s="6" t="n">
        <v>1686762.42402025</v>
      </c>
      <c r="I736" s="112" t="n">
        <v>1</v>
      </c>
      <c r="J736" s="112" t="n">
        <v>1</v>
      </c>
      <c r="K736" s="112" t="str">
        <f aca="false">IF(C736=3,"03/",IF(C736=6,"06/",IF(C736=9,"09/",IF(C736=12,"12/"))))</f>
        <v>09/</v>
      </c>
    </row>
    <row r="737" customFormat="false" ht="12.8" hidden="false" customHeight="false" outlineLevel="0" collapsed="false">
      <c r="A737" s="6" t="n">
        <v>10</v>
      </c>
      <c r="B737" s="6" t="n">
        <v>2019</v>
      </c>
      <c r="C737" s="6" t="n">
        <v>9</v>
      </c>
      <c r="D737" s="6" t="n">
        <v>83320.2764640846</v>
      </c>
      <c r="E737" s="6" t="n">
        <v>25695.901179072</v>
      </c>
      <c r="F737" s="6" t="n">
        <v>116437.68449876</v>
      </c>
      <c r="G737" s="6" t="n">
        <v>20428.3374051233</v>
      </c>
      <c r="H737" s="6" t="n">
        <v>111064.556187642</v>
      </c>
      <c r="I737" s="112" t="n">
        <v>0.883298552442195</v>
      </c>
      <c r="J737" s="112" t="n">
        <v>0.88371674071006</v>
      </c>
      <c r="K737" s="112" t="str">
        <f aca="false">IF(C737=3,"03/",IF(C737=6,"06/",IF(C737=9,"09/",IF(C737=12,"12/"))))</f>
        <v>09/</v>
      </c>
    </row>
    <row r="738" customFormat="false" ht="12.8" hidden="false" customHeight="false" outlineLevel="0" collapsed="false">
      <c r="A738" s="6" t="n">
        <v>11</v>
      </c>
      <c r="B738" s="6" t="n">
        <v>2019</v>
      </c>
      <c r="C738" s="6" t="n">
        <v>9</v>
      </c>
      <c r="D738" s="6" t="n">
        <v>421141.723727199</v>
      </c>
      <c r="E738" s="6" t="n">
        <v>63319.5287499235</v>
      </c>
      <c r="F738" s="6" t="n">
        <v>884116.860810583</v>
      </c>
      <c r="G738" s="6" t="n">
        <v>61798.9728912897</v>
      </c>
      <c r="H738" s="6" t="n">
        <v>496934.92879851</v>
      </c>
      <c r="I738" s="112" t="n">
        <v>0.796796270904318</v>
      </c>
      <c r="J738" s="112" t="n">
        <v>0.82083172475347</v>
      </c>
      <c r="K738" s="112" t="str">
        <f aca="false">IF(C738=3,"03/",IF(C738=6,"06/",IF(C738=9,"09/",IF(C738=12,"12/"))))</f>
        <v>09/</v>
      </c>
    </row>
    <row r="739" customFormat="false" ht="12.8" hidden="false" customHeight="false" outlineLevel="0" collapsed="false">
      <c r="A739" s="6" t="n">
        <v>12</v>
      </c>
      <c r="B739" s="6" t="n">
        <v>2019</v>
      </c>
      <c r="C739" s="6" t="n">
        <v>9</v>
      </c>
      <c r="D739" s="6" t="n">
        <v>295688.401230719</v>
      </c>
      <c r="E739" s="6" t="n">
        <v>103491.633531248</v>
      </c>
      <c r="F739" s="6" t="n">
        <v>246258.606432102</v>
      </c>
      <c r="G739" s="6" t="n">
        <v>23197.5404660433</v>
      </c>
      <c r="H739" s="6" t="n">
        <v>331386.275729556</v>
      </c>
      <c r="I739" s="112" t="n">
        <v>0.926543197861849</v>
      </c>
      <c r="J739" s="112" t="n">
        <v>0.941741911307913</v>
      </c>
      <c r="K739" s="112" t="str">
        <f aca="false">IF(C739=3,"03/",IF(C739=6,"06/",IF(C739=9,"09/",IF(C739=12,"12/"))))</f>
        <v>09/</v>
      </c>
    </row>
    <row r="740" customFormat="false" ht="12.8" hidden="false" customHeight="false" outlineLevel="0" collapsed="false">
      <c r="A740" s="6" t="n">
        <v>13</v>
      </c>
      <c r="B740" s="6" t="n">
        <v>2019</v>
      </c>
      <c r="C740" s="6" t="n">
        <v>9</v>
      </c>
      <c r="D740" s="6" t="n">
        <v>1158743.53741316</v>
      </c>
      <c r="E740" s="6" t="n">
        <v>445953.655196027</v>
      </c>
      <c r="F740" s="6" t="n">
        <v>2899260.70333063</v>
      </c>
      <c r="G740" s="6" t="n">
        <v>253670.516511599</v>
      </c>
      <c r="H740" s="6" t="n">
        <v>1484268.31555862</v>
      </c>
      <c r="I740" s="112" t="n">
        <v>0.683799310053882</v>
      </c>
      <c r="J740" s="112" t="n">
        <v>0.72633583304218</v>
      </c>
      <c r="K740" s="112" t="str">
        <f aca="false">IF(C740=3,"03/",IF(C740=6,"06/",IF(C740=9,"09/",IF(C740=12,"12/"))))</f>
        <v>09/</v>
      </c>
    </row>
    <row r="741" customFormat="false" ht="12.8" hidden="false" customHeight="false" outlineLevel="0" collapsed="false">
      <c r="A741" s="6" t="n">
        <v>14</v>
      </c>
      <c r="B741" s="6" t="n">
        <v>2019</v>
      </c>
      <c r="C741" s="6" t="n">
        <v>9</v>
      </c>
      <c r="D741" s="6" t="n">
        <v>5354037.12451797</v>
      </c>
      <c r="E741" s="6" t="n">
        <v>734440.209113133</v>
      </c>
      <c r="F741" s="6" t="n">
        <v>11928217.9599777</v>
      </c>
      <c r="G741" s="6" t="n">
        <v>1373769.96916126</v>
      </c>
      <c r="H741" s="6" t="n">
        <v>7764594.80033245</v>
      </c>
      <c r="I741" s="112" t="n">
        <v>0.885597387485402</v>
      </c>
      <c r="J741" s="112" t="n">
        <v>1</v>
      </c>
      <c r="K741" s="112" t="str">
        <f aca="false">IF(C741=3,"03/",IF(C741=6,"06/",IF(C741=9,"09/",IF(C741=12,"12/"))))</f>
        <v>09/</v>
      </c>
    </row>
    <row r="742" customFormat="false" ht="12.8" hidden="false" customHeight="false" outlineLevel="0" collapsed="false">
      <c r="A742" s="6" t="n">
        <v>15</v>
      </c>
      <c r="B742" s="6" t="n">
        <v>2019</v>
      </c>
      <c r="C742" s="6" t="n">
        <v>9</v>
      </c>
      <c r="D742" s="6" t="n">
        <v>31487.0224050468</v>
      </c>
      <c r="E742" s="6" t="n">
        <v>9940.12742930159</v>
      </c>
      <c r="F742" s="6" t="n">
        <v>35136.9962508417</v>
      </c>
      <c r="G742" s="6" t="n">
        <v>7967.45678521148</v>
      </c>
      <c r="H742" s="6" t="n">
        <v>44386.1558004836</v>
      </c>
      <c r="I742" s="112" t="n">
        <v>0.997590163976156</v>
      </c>
      <c r="J742" s="112" t="n">
        <v>1</v>
      </c>
      <c r="K742" s="112" t="str">
        <f aca="false">IF(C742=3,"03/",IF(C742=6,"06/",IF(C742=9,"09/",IF(C742=12,"12/"))))</f>
        <v>09/</v>
      </c>
    </row>
    <row r="743" customFormat="false" ht="12.8" hidden="false" customHeight="false" outlineLevel="0" collapsed="false">
      <c r="A743" s="6" t="n">
        <v>16</v>
      </c>
      <c r="B743" s="6" t="n">
        <v>2019</v>
      </c>
      <c r="C743" s="6" t="n">
        <v>9</v>
      </c>
      <c r="D743" s="6" t="n">
        <v>7502385.28570308</v>
      </c>
      <c r="E743" s="6" t="n">
        <v>1225837.79809826</v>
      </c>
      <c r="F743" s="6" t="n">
        <v>11871260.0274779</v>
      </c>
      <c r="G743" s="6" t="n">
        <v>655405.426334777</v>
      </c>
      <c r="H743" s="6" t="n">
        <v>8960277.39528754</v>
      </c>
      <c r="I743" s="112" t="n">
        <v>0.878645289138886</v>
      </c>
      <c r="J743" s="112" t="n">
        <v>1</v>
      </c>
      <c r="K743" s="112" t="str">
        <f aca="false">IF(C743=3,"03/",IF(C743=6,"06/",IF(C743=9,"09/",IF(C743=12,"12/"))))</f>
        <v>09/</v>
      </c>
    </row>
    <row r="744" customFormat="false" ht="12.8" hidden="false" customHeight="false" outlineLevel="0" collapsed="false">
      <c r="A744" s="6" t="n">
        <v>17</v>
      </c>
      <c r="B744" s="6" t="n">
        <v>2019</v>
      </c>
      <c r="C744" s="6" t="n">
        <v>9</v>
      </c>
      <c r="D744" s="6" t="n">
        <v>2398493.4619403</v>
      </c>
      <c r="E744" s="6" t="n">
        <v>386022.854720114</v>
      </c>
      <c r="F744" s="6" t="n">
        <v>3324591.95298249</v>
      </c>
      <c r="G744" s="6" t="n">
        <v>198503.982218278</v>
      </c>
      <c r="H744" s="6" t="n">
        <v>2726403.57210244</v>
      </c>
      <c r="I744" s="112" t="n">
        <v>0.858709515171492</v>
      </c>
      <c r="J744" s="112" t="n">
        <v>0.896470419760499</v>
      </c>
      <c r="K744" s="112" t="str">
        <f aca="false">IF(C744=3,"03/",IF(C744=6,"06/",IF(C744=9,"09/",IF(C744=12,"12/"))))</f>
        <v>09/</v>
      </c>
    </row>
    <row r="745" customFormat="false" ht="12.8" hidden="false" customHeight="false" outlineLevel="0" collapsed="false">
      <c r="A745" s="6" t="n">
        <v>18</v>
      </c>
      <c r="B745" s="6" t="n">
        <v>2019</v>
      </c>
      <c r="C745" s="6" t="n">
        <v>9</v>
      </c>
      <c r="D745" s="6" t="n">
        <v>2321679.79967635</v>
      </c>
      <c r="E745" s="6" t="n">
        <v>224569.892431674</v>
      </c>
      <c r="F745" s="6" t="n">
        <v>2018645.59949042</v>
      </c>
      <c r="G745" s="6" t="n">
        <v>52225.6555709433</v>
      </c>
      <c r="H745" s="6" t="n">
        <v>2544643.83157289</v>
      </c>
      <c r="I745" s="112" t="n">
        <v>1</v>
      </c>
      <c r="J745" s="112" t="n">
        <v>1</v>
      </c>
      <c r="K745" s="112" t="str">
        <f aca="false">IF(C745=3,"03/",IF(C745=6,"06/",IF(C745=9,"09/",IF(C745=12,"12/"))))</f>
        <v>09/</v>
      </c>
    </row>
    <row r="746" customFormat="false" ht="12.8" hidden="false" customHeight="false" outlineLevel="0" collapsed="false">
      <c r="A746" s="6" t="n">
        <v>19</v>
      </c>
      <c r="B746" s="6" t="n">
        <v>2019</v>
      </c>
      <c r="C746" s="6" t="n">
        <v>9</v>
      </c>
      <c r="D746" s="6" t="n">
        <v>4580804.61376592</v>
      </c>
      <c r="E746" s="6" t="n">
        <v>764150.761630042</v>
      </c>
      <c r="F746" s="6" t="n">
        <v>11998863.0278222</v>
      </c>
      <c r="G746" s="6" t="n">
        <v>519013.911693931</v>
      </c>
      <c r="H746" s="6" t="n">
        <v>6272951.8954903</v>
      </c>
      <c r="I746" s="112" t="n">
        <v>0.953251854441883</v>
      </c>
      <c r="J746" s="112" t="n">
        <v>1</v>
      </c>
      <c r="K746" s="112" t="str">
        <f aca="false">IF(C746=3,"03/",IF(C746=6,"06/",IF(C746=9,"09/",IF(C746=12,"12/"))))</f>
        <v>09/</v>
      </c>
    </row>
    <row r="747" customFormat="false" ht="12.8" hidden="false" customHeight="false" outlineLevel="0" collapsed="false">
      <c r="A747" s="6" t="n">
        <v>20</v>
      </c>
      <c r="B747" s="6" t="n">
        <v>2019</v>
      </c>
      <c r="C747" s="6" t="n">
        <v>9</v>
      </c>
      <c r="D747" s="6" t="n">
        <v>9653290.45456632</v>
      </c>
      <c r="E747" s="6" t="n">
        <v>326290.387617066</v>
      </c>
      <c r="F747" s="6" t="n">
        <v>8531533.95857563</v>
      </c>
      <c r="G747" s="6" t="n">
        <v>458512.636193916</v>
      </c>
      <c r="H747" s="6" t="n">
        <v>10004105.9366775</v>
      </c>
      <c r="I747" s="112" t="n">
        <v>1</v>
      </c>
      <c r="J747" s="112" t="n">
        <v>1</v>
      </c>
      <c r="K747" s="112" t="str">
        <f aca="false">IF(C747=3,"03/",IF(C747=6,"06/",IF(C747=9,"09/",IF(C747=12,"12/"))))</f>
        <v>09/</v>
      </c>
    </row>
    <row r="748" customFormat="false" ht="12.8" hidden="false" customHeight="false" outlineLevel="0" collapsed="false">
      <c r="A748" s="6" t="n">
        <v>21</v>
      </c>
      <c r="B748" s="6" t="n">
        <v>2019</v>
      </c>
      <c r="C748" s="6" t="n">
        <v>9</v>
      </c>
      <c r="D748" s="6" t="n">
        <v>5557599.67405276</v>
      </c>
      <c r="E748" s="6" t="n">
        <v>904229.570912652</v>
      </c>
      <c r="F748" s="6" t="n">
        <v>8835431.86861113</v>
      </c>
      <c r="G748" s="6" t="n">
        <v>877571.859506029</v>
      </c>
      <c r="H748" s="6" t="n">
        <v>6672958.31930587</v>
      </c>
      <c r="I748" s="112" t="n">
        <v>0.840113159709469</v>
      </c>
      <c r="J748" s="112" t="n">
        <v>0.947569857599101</v>
      </c>
      <c r="K748" s="112" t="str">
        <f aca="false">IF(C748=3,"03/",IF(C748=6,"06/",IF(C748=9,"09/",IF(C748=12,"12/"))))</f>
        <v>09/</v>
      </c>
    </row>
    <row r="749" customFormat="false" ht="12.8" hidden="false" customHeight="false" outlineLevel="0" collapsed="false">
      <c r="A749" s="6" t="n">
        <v>22</v>
      </c>
      <c r="B749" s="6" t="n">
        <v>2019</v>
      </c>
      <c r="C749" s="6" t="n">
        <v>9</v>
      </c>
      <c r="D749" s="6" t="n">
        <v>240586.911753229</v>
      </c>
      <c r="E749" s="6" t="n">
        <v>103179.205153562</v>
      </c>
      <c r="F749" s="6" t="n">
        <v>111894.144166616</v>
      </c>
      <c r="G749" s="6" t="n">
        <v>40306.459646814</v>
      </c>
      <c r="H749" s="6" t="n">
        <v>310513.28769817</v>
      </c>
      <c r="I749" s="112" t="n">
        <v>1</v>
      </c>
      <c r="J749" s="112" t="n">
        <v>1</v>
      </c>
      <c r="K749" s="112" t="str">
        <f aca="false">IF(C749=3,"03/",IF(C749=6,"06/",IF(C749=9,"09/",IF(C749=12,"12/"))))</f>
        <v>09/</v>
      </c>
    </row>
    <row r="750" customFormat="false" ht="12.8" hidden="false" customHeight="false" outlineLevel="0" collapsed="false">
      <c r="A750" s="6" t="n">
        <v>23</v>
      </c>
      <c r="B750" s="6" t="n">
        <v>2019</v>
      </c>
      <c r="C750" s="6" t="n">
        <v>9</v>
      </c>
      <c r="D750" s="6" t="n">
        <v>1466582.52350301</v>
      </c>
      <c r="E750" s="6" t="n">
        <v>653821.958277224</v>
      </c>
      <c r="F750" s="6" t="n">
        <v>716431.325595275</v>
      </c>
      <c r="G750" s="6" t="n">
        <v>215904.003607608</v>
      </c>
      <c r="H750" s="6" t="n">
        <v>1746137.67779045</v>
      </c>
      <c r="I750" s="112" t="n">
        <v>0.971624962046316</v>
      </c>
      <c r="J750" s="112" t="n">
        <v>1</v>
      </c>
      <c r="K750" s="112" t="str">
        <f aca="false">IF(C750=3,"03/",IF(C750=6,"06/",IF(C750=9,"09/",IF(C750=12,"12/"))))</f>
        <v>09/</v>
      </c>
    </row>
    <row r="751" customFormat="false" ht="12.8" hidden="false" customHeight="false" outlineLevel="0" collapsed="false">
      <c r="A751" s="6" t="n">
        <v>2</v>
      </c>
      <c r="B751" s="6" t="n">
        <v>2019</v>
      </c>
      <c r="C751" s="6" t="n">
        <v>12</v>
      </c>
      <c r="D751" s="6" t="n">
        <v>37751.7738264179</v>
      </c>
      <c r="E751" s="6" t="n">
        <v>4102.08699779146</v>
      </c>
      <c r="F751" s="6" t="n">
        <v>223723.528931911</v>
      </c>
      <c r="G751" s="6" t="n">
        <v>4579.87797377943</v>
      </c>
      <c r="H751" s="6" t="n">
        <v>33221.1418523566</v>
      </c>
      <c r="I751" s="112" t="n">
        <v>0.657579762755708</v>
      </c>
      <c r="J751" s="112" t="n">
        <v>1</v>
      </c>
      <c r="K751" s="112" t="str">
        <f aca="false">IF(C751=3,"03/",IF(C751=6,"06/",IF(C751=9,"09/",IF(C751=12,"12/"))))</f>
        <v>12/</v>
      </c>
    </row>
    <row r="752" customFormat="false" ht="12.8" hidden="false" customHeight="false" outlineLevel="0" collapsed="false">
      <c r="A752" s="6" t="n">
        <v>4</v>
      </c>
      <c r="B752" s="6" t="n">
        <v>2019</v>
      </c>
      <c r="C752" s="6" t="n">
        <v>12</v>
      </c>
      <c r="D752" s="6" t="n">
        <v>215013.273705183</v>
      </c>
      <c r="E752" s="6" t="n">
        <v>80177.7264771392</v>
      </c>
      <c r="F752" s="6" t="n">
        <v>378332.916727597</v>
      </c>
      <c r="G752" s="6" t="n">
        <v>19029.9116357314</v>
      </c>
      <c r="H752" s="6" t="n">
        <v>182924.789846342</v>
      </c>
      <c r="I752" s="112" t="n">
        <v>0.611911095946536</v>
      </c>
      <c r="J752" s="112" t="n">
        <v>0.657585808605356</v>
      </c>
      <c r="K752" s="112" t="str">
        <f aca="false">IF(C752=3,"03/",IF(C752=6,"06/",IF(C752=9,"09/",IF(C752=12,"12/"))))</f>
        <v>12/</v>
      </c>
    </row>
    <row r="753" customFormat="false" ht="12.8" hidden="false" customHeight="false" outlineLevel="0" collapsed="false">
      <c r="A753" s="6" t="n">
        <v>6</v>
      </c>
      <c r="B753" s="6" t="n">
        <v>2019</v>
      </c>
      <c r="C753" s="6" t="n">
        <v>12</v>
      </c>
      <c r="D753" s="6" t="n">
        <v>20445.4721808186</v>
      </c>
      <c r="E753" s="6" t="n">
        <v>29065.6177059349</v>
      </c>
      <c r="F753" s="6" t="n">
        <v>140428.635451342</v>
      </c>
      <c r="G753" s="6" t="n">
        <v>16893.4734777501</v>
      </c>
      <c r="H753" s="6" t="n">
        <v>67212.4073173253</v>
      </c>
      <c r="I753" s="112" t="n">
        <v>1</v>
      </c>
      <c r="J753" s="112" t="n">
        <v>1</v>
      </c>
      <c r="K753" s="112" t="str">
        <f aca="false">IF(C753=3,"03/",IF(C753=6,"06/",IF(C753=9,"09/",IF(C753=12,"12/"))))</f>
        <v>12/</v>
      </c>
    </row>
    <row r="754" customFormat="false" ht="12.8" hidden="false" customHeight="false" outlineLevel="0" collapsed="false">
      <c r="A754" s="6" t="n">
        <v>7</v>
      </c>
      <c r="B754" s="6" t="n">
        <v>2019</v>
      </c>
      <c r="C754" s="6" t="n">
        <v>12</v>
      </c>
      <c r="D754" s="6" t="n">
        <v>352170.717430572</v>
      </c>
      <c r="E754" s="6" t="n">
        <v>291348.764417086</v>
      </c>
      <c r="F754" s="6" t="n">
        <v>1610721.3941826</v>
      </c>
      <c r="G754" s="6" t="n">
        <v>64460.9180564823</v>
      </c>
      <c r="H754" s="6" t="n">
        <v>688802.750269254</v>
      </c>
      <c r="I754" s="112" t="n">
        <v>1</v>
      </c>
      <c r="J754" s="112" t="n">
        <v>1</v>
      </c>
      <c r="K754" s="112" t="str">
        <f aca="false">IF(C754=3,"03/",IF(C754=6,"06/",IF(C754=9,"09/",IF(C754=12,"12/"))))</f>
        <v>12/</v>
      </c>
    </row>
    <row r="755" customFormat="false" ht="12.8" hidden="false" customHeight="false" outlineLevel="0" collapsed="false">
      <c r="A755" s="6" t="n">
        <v>8</v>
      </c>
      <c r="B755" s="6" t="n">
        <v>2019</v>
      </c>
      <c r="C755" s="6" t="n">
        <v>12</v>
      </c>
      <c r="D755" s="6" t="n">
        <v>936274.376724778</v>
      </c>
      <c r="E755" s="6" t="n">
        <v>239780.868201682</v>
      </c>
      <c r="F755" s="6" t="n">
        <v>6095742.14242</v>
      </c>
      <c r="G755" s="6" t="n">
        <v>265398.218140125</v>
      </c>
      <c r="H755" s="6" t="n">
        <v>1622554.0553489</v>
      </c>
      <c r="I755" s="112" t="n">
        <v>1</v>
      </c>
      <c r="J755" s="112" t="n">
        <v>1</v>
      </c>
      <c r="K755" s="112" t="str">
        <f aca="false">IF(C755=3,"03/",IF(C755=6,"06/",IF(C755=9,"09/",IF(C755=12,"12/"))))</f>
        <v>12/</v>
      </c>
    </row>
    <row r="756" customFormat="false" ht="12.8" hidden="false" customHeight="false" outlineLevel="0" collapsed="false">
      <c r="A756" s="6" t="n">
        <v>9</v>
      </c>
      <c r="B756" s="6" t="n">
        <v>2019</v>
      </c>
      <c r="C756" s="6" t="n">
        <v>12</v>
      </c>
      <c r="D756" s="6" t="n">
        <v>1485701.51770687</v>
      </c>
      <c r="E756" s="6" t="n">
        <v>376109.512229688</v>
      </c>
      <c r="F756" s="6" t="n">
        <v>5300893.89458766</v>
      </c>
      <c r="G756" s="6" t="n">
        <v>257018.015890231</v>
      </c>
      <c r="H756" s="6" t="n">
        <v>1048087.94297824</v>
      </c>
      <c r="I756" s="112" t="n">
        <v>0.457951291440878</v>
      </c>
      <c r="J756" s="112" t="n">
        <v>0.458009650284368</v>
      </c>
      <c r="K756" s="112" t="str">
        <f aca="false">IF(C756=3,"03/",IF(C756=6,"06/",IF(C756=9,"09/",IF(C756=12,"12/"))))</f>
        <v>12/</v>
      </c>
    </row>
    <row r="757" customFormat="false" ht="12.8" hidden="false" customHeight="false" outlineLevel="0" collapsed="false">
      <c r="A757" s="6" t="n">
        <v>10</v>
      </c>
      <c r="B757" s="6" t="n">
        <v>2019</v>
      </c>
      <c r="C757" s="6" t="n">
        <v>12</v>
      </c>
      <c r="D757" s="6" t="n">
        <v>134113.621827922</v>
      </c>
      <c r="E757" s="6" t="n">
        <v>28406.5595394953</v>
      </c>
      <c r="F757" s="6" t="n">
        <v>113804.361986749</v>
      </c>
      <c r="G757" s="6" t="n">
        <v>22103.0715755839</v>
      </c>
      <c r="H757" s="6" t="n">
        <v>129880.561426625</v>
      </c>
      <c r="I757" s="112" t="n">
        <v>0.692622663322096</v>
      </c>
      <c r="J757" s="112" t="n">
        <v>0.720066245479732</v>
      </c>
      <c r="K757" s="112" t="str">
        <f aca="false">IF(C757=3,"03/",IF(C757=6,"06/",IF(C757=9,"09/",IF(C757=12,"12/"))))</f>
        <v>12/</v>
      </c>
    </row>
    <row r="758" customFormat="false" ht="12.8" hidden="false" customHeight="false" outlineLevel="0" collapsed="false">
      <c r="A758" s="6" t="n">
        <v>11</v>
      </c>
      <c r="B758" s="6" t="n">
        <v>2019</v>
      </c>
      <c r="C758" s="6" t="n">
        <v>12</v>
      </c>
      <c r="D758" s="6" t="n">
        <v>450436.394825431</v>
      </c>
      <c r="E758" s="6" t="n">
        <v>62703.7788750529</v>
      </c>
      <c r="F758" s="6" t="n">
        <v>857668.331089704</v>
      </c>
      <c r="G758" s="6" t="n">
        <v>58924.4103434989</v>
      </c>
      <c r="H758" s="6" t="n">
        <v>510594.050736338</v>
      </c>
      <c r="I758" s="112" t="n">
        <v>0.81760147287658</v>
      </c>
      <c r="J758" s="112" t="n">
        <v>0.819500862072966</v>
      </c>
      <c r="K758" s="112" t="str">
        <f aca="false">IF(C758=3,"03/",IF(C758=6,"06/",IF(C758=9,"09/",IF(C758=12,"12/"))))</f>
        <v>12/</v>
      </c>
    </row>
    <row r="759" customFormat="false" ht="12.8" hidden="false" customHeight="false" outlineLevel="0" collapsed="false">
      <c r="A759" s="6" t="n">
        <v>12</v>
      </c>
      <c r="B759" s="6" t="n">
        <v>2019</v>
      </c>
      <c r="C759" s="6" t="n">
        <v>12</v>
      </c>
      <c r="D759" s="6" t="n">
        <v>303846.770473192</v>
      </c>
      <c r="E759" s="6" t="n">
        <v>118071.999366571</v>
      </c>
      <c r="F759" s="6" t="n">
        <v>243166.268735492</v>
      </c>
      <c r="G759" s="6" t="n">
        <v>23839.2550124524</v>
      </c>
      <c r="H759" s="6" t="n">
        <v>345756.164020488</v>
      </c>
      <c r="I759" s="112" t="n">
        <v>0.919788733311563</v>
      </c>
      <c r="J759" s="112" t="n">
        <v>0.939722227524148</v>
      </c>
      <c r="K759" s="112" t="str">
        <f aca="false">IF(C759=3,"03/",IF(C759=6,"06/",IF(C759=9,"09/",IF(C759=12,"12/"))))</f>
        <v>12/</v>
      </c>
    </row>
    <row r="760" customFormat="false" ht="12.8" hidden="false" customHeight="false" outlineLevel="0" collapsed="false">
      <c r="A760" s="6" t="n">
        <v>13</v>
      </c>
      <c r="B760" s="6" t="n">
        <v>2019</v>
      </c>
      <c r="C760" s="6" t="n">
        <v>12</v>
      </c>
      <c r="D760" s="6" t="n">
        <v>1221038.84620084</v>
      </c>
      <c r="E760" s="6" t="n">
        <v>445511.794853625</v>
      </c>
      <c r="F760" s="6" t="n">
        <v>3509238.506292</v>
      </c>
      <c r="G760" s="6" t="n">
        <v>253885.13207838</v>
      </c>
      <c r="H760" s="6" t="n">
        <v>1587476.23452845</v>
      </c>
      <c r="I760" s="112" t="n">
        <v>0.776985759587092</v>
      </c>
      <c r="J760" s="112" t="n">
        <v>0.823357980904759</v>
      </c>
      <c r="K760" s="112" t="str">
        <f aca="false">IF(C760=3,"03/",IF(C760=6,"06/",IF(C760=9,"09/",IF(C760=12,"12/"))))</f>
        <v>12/</v>
      </c>
    </row>
    <row r="761" customFormat="false" ht="12.8" hidden="false" customHeight="false" outlineLevel="0" collapsed="false">
      <c r="A761" s="6" t="n">
        <v>14</v>
      </c>
      <c r="B761" s="6" t="n">
        <v>2019</v>
      </c>
      <c r="C761" s="6" t="n">
        <v>12</v>
      </c>
      <c r="D761" s="6" t="n">
        <v>5981004.20201306</v>
      </c>
      <c r="E761" s="6" t="n">
        <v>956809.958607208</v>
      </c>
      <c r="F761" s="6" t="n">
        <v>11874889.0871632</v>
      </c>
      <c r="G761" s="6" t="n">
        <v>1248893.22187115</v>
      </c>
      <c r="H761" s="6" t="n">
        <v>8403798.41826982</v>
      </c>
      <c r="I761" s="112" t="n">
        <v>0.917796084215092</v>
      </c>
      <c r="J761" s="112" t="n">
        <v>1</v>
      </c>
      <c r="K761" s="112" t="str">
        <f aca="false">IF(C761=3,"03/",IF(C761=6,"06/",IF(C761=9,"09/",IF(C761=12,"12/"))))</f>
        <v>12/</v>
      </c>
    </row>
    <row r="762" customFormat="false" ht="12.8" hidden="false" customHeight="false" outlineLevel="0" collapsed="false">
      <c r="A762" s="6" t="n">
        <v>15</v>
      </c>
      <c r="B762" s="6" t="n">
        <v>2019</v>
      </c>
      <c r="C762" s="6" t="n">
        <v>12</v>
      </c>
      <c r="D762" s="6" t="n">
        <v>36824.4821295992</v>
      </c>
      <c r="E762" s="6" t="n">
        <v>10094.3821549739</v>
      </c>
      <c r="F762" s="6" t="n">
        <v>42837.7330313425</v>
      </c>
      <c r="G762" s="6" t="n">
        <v>8357.15093087731</v>
      </c>
      <c r="H762" s="6" t="n">
        <v>50926.6504318406</v>
      </c>
      <c r="I762" s="112" t="n">
        <v>0.89290871270898</v>
      </c>
      <c r="J762" s="112" t="n">
        <v>1</v>
      </c>
      <c r="K762" s="112" t="str">
        <f aca="false">IF(C762=3,"03/",IF(C762=6,"06/",IF(C762=9,"09/",IF(C762=12,"12/"))))</f>
        <v>12/</v>
      </c>
    </row>
    <row r="763" customFormat="false" ht="12.8" hidden="false" customHeight="false" outlineLevel="0" collapsed="false">
      <c r="A763" s="6" t="n">
        <v>16</v>
      </c>
      <c r="B763" s="6" t="n">
        <v>2019</v>
      </c>
      <c r="C763" s="6" t="n">
        <v>12</v>
      </c>
      <c r="D763" s="6" t="n">
        <v>8554619.0074489</v>
      </c>
      <c r="E763" s="6" t="n">
        <v>1174423.8402124</v>
      </c>
      <c r="F763" s="6" t="n">
        <v>11683937.1993628</v>
      </c>
      <c r="G763" s="6" t="n">
        <v>874998.731841549</v>
      </c>
      <c r="H763" s="6" t="n">
        <v>9940337.52449415</v>
      </c>
      <c r="I763" s="112" t="n">
        <v>0.874846171010679</v>
      </c>
      <c r="J763" s="112" t="n">
        <v>0.999171206837781</v>
      </c>
      <c r="K763" s="112" t="str">
        <f aca="false">IF(C763=3,"03/",IF(C763=6,"06/",IF(C763=9,"09/",IF(C763=12,"12/"))))</f>
        <v>12/</v>
      </c>
    </row>
    <row r="764" customFormat="false" ht="12.8" hidden="false" customHeight="false" outlineLevel="0" collapsed="false">
      <c r="A764" s="6" t="n">
        <v>17</v>
      </c>
      <c r="B764" s="6" t="n">
        <v>2019</v>
      </c>
      <c r="C764" s="6" t="n">
        <v>12</v>
      </c>
      <c r="D764" s="6" t="n">
        <v>2913960.1962107</v>
      </c>
      <c r="E764" s="6" t="n">
        <v>782224.507308867</v>
      </c>
      <c r="F764" s="6" t="n">
        <v>3211149.32663691</v>
      </c>
      <c r="G764" s="6" t="n">
        <v>196249.500025375</v>
      </c>
      <c r="H764" s="6" t="n">
        <v>3144063.70157417</v>
      </c>
      <c r="I764" s="112" t="n">
        <v>0.856427559665676</v>
      </c>
      <c r="J764" s="112" t="n">
        <v>0.896528167974542</v>
      </c>
      <c r="K764" s="112" t="str">
        <f aca="false">IF(C764=3,"03/",IF(C764=6,"06/",IF(C764=9,"09/",IF(C764=12,"12/"))))</f>
        <v>12/</v>
      </c>
    </row>
    <row r="765" customFormat="false" ht="12.8" hidden="false" customHeight="false" outlineLevel="0" collapsed="false">
      <c r="A765" s="6" t="n">
        <v>18</v>
      </c>
      <c r="B765" s="6" t="n">
        <v>2019</v>
      </c>
      <c r="C765" s="6" t="n">
        <v>12</v>
      </c>
      <c r="D765" s="6" t="n">
        <v>2356872.68280438</v>
      </c>
      <c r="E765" s="6" t="n">
        <v>245543.697955923</v>
      </c>
      <c r="F765" s="6" t="n">
        <v>1978958.880968</v>
      </c>
      <c r="G765" s="6" t="n">
        <v>49738.459715239</v>
      </c>
      <c r="H765" s="6" t="n">
        <v>2687446.40989051</v>
      </c>
      <c r="I765" s="112" t="n">
        <v>1</v>
      </c>
      <c r="J765" s="112" t="n">
        <v>1</v>
      </c>
      <c r="K765" s="112" t="str">
        <f aca="false">IF(C765=3,"03/",IF(C765=6,"06/",IF(C765=9,"09/",IF(C765=12,"12/"))))</f>
        <v>12/</v>
      </c>
    </row>
    <row r="766" customFormat="false" ht="12.8" hidden="false" customHeight="false" outlineLevel="0" collapsed="false">
      <c r="A766" s="6" t="n">
        <v>19</v>
      </c>
      <c r="B766" s="6" t="n">
        <v>2019</v>
      </c>
      <c r="C766" s="6" t="n">
        <v>12</v>
      </c>
      <c r="D766" s="6" t="n">
        <v>6388569.33461585</v>
      </c>
      <c r="E766" s="6" t="n">
        <v>1207891.21206334</v>
      </c>
      <c r="F766" s="6" t="n">
        <v>12449262.9942578</v>
      </c>
      <c r="G766" s="6" t="n">
        <v>538647.505979982</v>
      </c>
      <c r="H766" s="6" t="n">
        <v>8594912.71309055</v>
      </c>
      <c r="I766" s="112" t="n">
        <v>1</v>
      </c>
      <c r="J766" s="112" t="n">
        <v>1</v>
      </c>
      <c r="K766" s="112" t="str">
        <f aca="false">IF(C766=3,"03/",IF(C766=6,"06/",IF(C766=9,"09/",IF(C766=12,"12/"))))</f>
        <v>12/</v>
      </c>
    </row>
    <row r="767" customFormat="false" ht="12.8" hidden="false" customHeight="false" outlineLevel="0" collapsed="false">
      <c r="A767" s="6" t="n">
        <v>20</v>
      </c>
      <c r="B767" s="6" t="n">
        <v>2019</v>
      </c>
      <c r="C767" s="6" t="n">
        <v>12</v>
      </c>
      <c r="D767" s="6" t="n">
        <v>10908512.831164</v>
      </c>
      <c r="E767" s="6" t="n">
        <v>404445.870024905</v>
      </c>
      <c r="F767" s="6" t="n">
        <v>8885235.69381138</v>
      </c>
      <c r="G767" s="6" t="n">
        <v>462074.167567314</v>
      </c>
      <c r="H767" s="6" t="n">
        <v>11353822.4030826</v>
      </c>
      <c r="I767" s="112" t="n">
        <v>1</v>
      </c>
      <c r="J767" s="112" t="n">
        <v>1</v>
      </c>
      <c r="K767" s="112" t="str">
        <f aca="false">IF(C767=3,"03/",IF(C767=6,"06/",IF(C767=9,"09/",IF(C767=12,"12/"))))</f>
        <v>12/</v>
      </c>
    </row>
    <row r="768" customFormat="false" ht="12.8" hidden="false" customHeight="false" outlineLevel="0" collapsed="false">
      <c r="A768" s="6" t="n">
        <v>21</v>
      </c>
      <c r="B768" s="6" t="n">
        <v>2019</v>
      </c>
      <c r="C768" s="6" t="n">
        <v>12</v>
      </c>
      <c r="D768" s="6" t="n">
        <v>6495233.02664348</v>
      </c>
      <c r="E768" s="6" t="n">
        <v>799461.654997416</v>
      </c>
      <c r="F768" s="6" t="n">
        <v>9798906.15666557</v>
      </c>
      <c r="G768" s="6" t="n">
        <v>889571.356609182</v>
      </c>
      <c r="H768" s="6" t="n">
        <v>7254878.76697524</v>
      </c>
      <c r="I768" s="112" t="n">
        <v>0.807898525028822</v>
      </c>
      <c r="J768" s="112" t="n">
        <v>0.881601977529085</v>
      </c>
      <c r="K768" s="112" t="str">
        <f aca="false">IF(C768=3,"03/",IF(C768=6,"06/",IF(C768=9,"09/",IF(C768=12,"12/"))))</f>
        <v>12/</v>
      </c>
    </row>
    <row r="769" customFormat="false" ht="12.8" hidden="false" customHeight="false" outlineLevel="0" collapsed="false">
      <c r="A769" s="6" t="n">
        <v>22</v>
      </c>
      <c r="B769" s="6" t="n">
        <v>2019</v>
      </c>
      <c r="C769" s="6" t="n">
        <v>12</v>
      </c>
      <c r="D769" s="6" t="n">
        <v>160541.95908087</v>
      </c>
      <c r="E769" s="6" t="n">
        <v>9111.55773506884</v>
      </c>
      <c r="F769" s="6" t="n">
        <v>112904.312757859</v>
      </c>
      <c r="G769" s="6" t="n">
        <v>33341.6373835816</v>
      </c>
      <c r="H769" s="6" t="n">
        <v>233479.475812227</v>
      </c>
      <c r="I769" s="112" t="n">
        <v>1</v>
      </c>
      <c r="J769" s="112" t="n">
        <v>1</v>
      </c>
      <c r="K769" s="112" t="str">
        <f aca="false">IF(C769=3,"03/",IF(C769=6,"06/",IF(C769=9,"09/",IF(C769=12,"12/"))))</f>
        <v>12/</v>
      </c>
    </row>
    <row r="770" customFormat="false" ht="12.8" hidden="false" customHeight="false" outlineLevel="0" collapsed="false">
      <c r="A770" s="6" t="n">
        <v>23</v>
      </c>
      <c r="B770" s="6" t="n">
        <v>2019</v>
      </c>
      <c r="C770" s="6" t="n">
        <v>12</v>
      </c>
      <c r="D770" s="6" t="n">
        <v>1899009.57210657</v>
      </c>
      <c r="E770" s="6" t="n">
        <v>962766.628998637</v>
      </c>
      <c r="F770" s="6" t="n">
        <v>739293.521214229</v>
      </c>
      <c r="G770" s="6" t="n">
        <v>231831.306502514</v>
      </c>
      <c r="H770" s="6" t="n">
        <v>2112328.57386401</v>
      </c>
      <c r="I770" s="112" t="n">
        <v>1</v>
      </c>
      <c r="J770" s="112" t="n">
        <v>1</v>
      </c>
      <c r="K770" s="112" t="str">
        <f aca="false">IF(C770=3,"03/",IF(C770=6,"06/",IF(C770=9,"09/",IF(C770=12,"12/"))))</f>
        <v>12/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653</TotalTime>
  <Application>LibreOffice/7.4.4.2$Windows_X86_64 LibreOffice_project/85569322deea74ec9134968a29af2df5663baa21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2021-04-07T03:43:00Z</dcterms:created>
  <dc:creator/>
  <dc:description/>
  <dc:language>en-US</dc:language>
  <cp:lastModifiedBy/>
  <dcterms:modified xsi:type="dcterms:W3CDTF">2024-07-17T00:21:05Z</dcterms:modified>
  <cp:revision>244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0F4B1F55DD0F46B18ADBF11B5A00BE6E_12</vt:lpwstr>
  </property>
  <property fmtid="{D5CDD505-2E9C-101B-9397-08002B2CF9AE}" pid="3" name="KSOProductBuildVer">
    <vt:lpwstr>1033-12.2.0.13431</vt:lpwstr>
  </property>
</Properties>
</file>