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1" activeTab="11"/>
  </bookViews>
  <sheets>
    <sheet name="modelos&amp;preparacion" sheetId="1" r:id="rId1"/>
    <sheet name="logi regre" sheetId="2" r:id="rId2"/>
    <sheet name="random forest" sheetId="3" r:id="rId3"/>
    <sheet name="bayesglm" sheetId="4" r:id="rId4"/>
    <sheet name="xgboost" sheetId="5" r:id="rId5"/>
    <sheet name="hmm" sheetId="6" r:id="rId6"/>
    <sheet name="mix" sheetId="7" r:id="rId7"/>
    <sheet name="ets" sheetId="8" r:id="rId8"/>
    <sheet name="arima" sheetId="9" r:id="rId9"/>
    <sheet name="arimax" sheetId="10" r:id="rId10"/>
    <sheet name="resultados" sheetId="11" r:id="rId11"/>
    <sheet name="resultados para presentacion" sheetId="12" r:id="rId12"/>
  </sheets>
  <calcPr calcId="145621"/>
</workbook>
</file>

<file path=xl/calcChain.xml><?xml version="1.0" encoding="utf-8"?>
<calcChain xmlns="http://schemas.openxmlformats.org/spreadsheetml/2006/main">
  <c r="E56" i="12" l="1"/>
  <c r="E55" i="12"/>
  <c r="E52" i="12"/>
  <c r="E51" i="12"/>
  <c r="E50" i="12"/>
  <c r="E48" i="12"/>
  <c r="E47" i="12"/>
  <c r="E46" i="12"/>
  <c r="E45" i="12"/>
  <c r="E44" i="12"/>
  <c r="E43" i="12"/>
  <c r="E42" i="12"/>
  <c r="E41" i="12"/>
  <c r="E39" i="12"/>
  <c r="E38" i="12"/>
  <c r="E37" i="12"/>
  <c r="E36" i="12"/>
  <c r="E34" i="12"/>
  <c r="E33" i="12"/>
  <c r="E31" i="12"/>
  <c r="E30" i="12"/>
  <c r="E27" i="12"/>
  <c r="E24" i="12"/>
  <c r="E23" i="12"/>
  <c r="E22" i="12"/>
  <c r="E21" i="12"/>
  <c r="E16" i="12"/>
  <c r="E15" i="12"/>
  <c r="E14" i="12"/>
  <c r="E13" i="12"/>
  <c r="E12" i="12"/>
  <c r="E8" i="12"/>
  <c r="E7" i="12"/>
  <c r="E44" i="11" l="1"/>
  <c r="E43" i="11" l="1"/>
  <c r="E48" i="11" l="1"/>
  <c r="E49" i="11"/>
  <c r="E47" i="11"/>
  <c r="E46" i="11"/>
  <c r="E53" i="11"/>
  <c r="E52" i="11"/>
  <c r="E51" i="11"/>
  <c r="E57" i="11"/>
  <c r="E56" i="11"/>
  <c r="E39" i="11"/>
  <c r="E45" i="11"/>
  <c r="E42" i="11"/>
  <c r="E37" i="11"/>
  <c r="E36" i="11"/>
  <c r="E33" i="11"/>
  <c r="E30" i="11"/>
  <c r="E27" i="11"/>
  <c r="E38" i="11"/>
  <c r="E34" i="11"/>
  <c r="E31" i="11"/>
  <c r="E24" i="11"/>
  <c r="E23" i="11"/>
  <c r="E22" i="11"/>
  <c r="E21" i="11"/>
  <c r="E16" i="11"/>
  <c r="E15" i="11"/>
  <c r="E14" i="11"/>
  <c r="E13" i="11"/>
  <c r="E12" i="11"/>
  <c r="E8" i="11"/>
  <c r="E7" i="11"/>
  <c r="G35" i="3" l="1"/>
  <c r="G23" i="4"/>
  <c r="G26" i="4"/>
</calcChain>
</file>

<file path=xl/sharedStrings.xml><?xml version="1.0" encoding="utf-8"?>
<sst xmlns="http://schemas.openxmlformats.org/spreadsheetml/2006/main" count="1327" uniqueCount="772">
  <si>
    <t>Preparación de Datos</t>
  </si>
  <si>
    <t>Predicción</t>
  </si>
  <si>
    <t>Logistic regression</t>
  </si>
  <si>
    <t>He creado un nuevo formato agrupando las conexiones a lo largo de periodos de 1 o 2horas, si en un periodo ha habido una conexión una variable hit se pone a 1 y en otra se guarda el volumen de datos enviados. De esta forma se pasa el time serie de cada SIM de formato time serie a formato wide con una observación por 1h o 2h</t>
  </si>
  <si>
    <t xml:space="preserve">La primera prueba ha dado error: Warning messages:
1: glm.fit: algorithm did not converge 
2: glm.fit: fitted probabilities numerically 0 or 1 occurred 
Se debe a que a veces todos los elementos o casi todos tienen  hit=1 o 0 
He probado instalar glm2, para lo cual hay que instalar desde el fuente usando: install.packages("W:\\DatathonI\\glm2_1.1.2.tar.gz", repos = NULL, type="source"), pero tampoco ha funcionado.
Tras mirar en: http://stats.stackexchange.com/questions/11109/how-to-deal-with-perfect-separation-in-logistic-regression  , he probado bayesian logistic regression usando arm package, que hay que instalar tambien desde source usando:   install.packages("W:\\DatathonI\\arm_1.8-4.tar.gz", repos = NULL, type="source")  y la funcion bayesglm.
Despues he visto que el error estaba en el uso de createFolds (un error) cambiando esto salia este error: Warning message:
In predict.lm(object, newdata, se.fit, scale = 1, type = ifelse(type ==  :
  prediction from a rank-deficient fit may be misleading
Tras mirarlo he visto que usaba glm(hit ~ wd+h2d+day,data= train_tr,family=binomial()) con lo cual el numero de niveles a ajustar eran: 7*12*24 superior a los 328 obsrtvaciones, he quitado day que tampoco servia para nada .
Tras esto ha vuelto a dar warning: glm.fit: fitted probabilities numerically 0 or 1 occurred  , y es porque el k-fold CV realmente en cada prediccción usaba 11 observaciones frente a 7*12 niveles de los covariates , he pasado a 10-fold. </t>
  </si>
  <si>
    <t>He obtenido estos rsultados:
simid mean sd h2_1
1 4042 0.9816919 0.03259722 2
2 2870 0.5385732 0.11885805 2
3 4110 0.9714646 0.04481584 2
4 4303 0.7884470 0.10160799 2
5 1458 0.2278409 0.13272136 2
6 5985 0.6602273 0.17539612 2</t>
  </si>
  <si>
    <t>simid mean sd h2_1
1 4042 0.9694639 0.03013743 1
2 2870 0.5945455 0.08704843 1
3 4110 0.9542347 0.03290120 1
4 4303 0.9055478 0.05114604 1
5 1458 0.2652214 0.10114600 1
6 5985 0.7439316 0.08231091 1</t>
  </si>
  <si>
    <t>He obtenido con parametros por defecto:
simid mean sd h2_1
1 4042 0.9725874 0.009296156 1
2 2870 0.6155920 0.079917503 1
3 4110 0.9544028 0.015083691 1
4 4303 0.8983975 0.016454226 1
5 1458 0.2225685 0.087047270 1
6 5985 0.7023310 0.063310848 1</t>
  </si>
  <si>
    <t>simid mean sd h2_1
1 4042 0.9820559 0.02788309 2
2 2870 0.5616459 0.13853219 2
3 4110 0.9761141 0.02975979 2
4 4303 0.7968137 0.02849760 2
5 1458 0.2123737 0.18008808 2
6 5985 0.6539773 0.09025111 2</t>
  </si>
  <si>
    <t>Random Forest</t>
  </si>
  <si>
    <t>Primero usando los parametros por defecto, y convirtiendo en factores la variable hit</t>
  </si>
  <si>
    <t>simid mean sd h2_1
1 4042 0.9816288 0.02854656 2
2 2870 0.5571970 0.13336680 2
3 4110 0.9756313 0.03779292 2
4 4303 0.7866162 0.08838881 2
5 1458 0.1888258 0.15748599 2
6 5985 0.6463384 0.14888234 2</t>
  </si>
  <si>
    <t>Pasando hit a variable continua con 0-1 he obtenido:</t>
  </si>
  <si>
    <t>simid mean sd h2_1
1 4042 0.9725719 0.02443521 1
2 2870 0.6168920 0.06913371 1
3 4110 0.9542347 0.03290120 1
4 4303 0.9004196 0.05871466 1
5 1458 0.2014297 0.11208901 1
6 5985 0.7121989 0.07099121 1</t>
  </si>
  <si>
    <t>Parecidos ambos resultados quizas un pcoo peor si la variable es continua</t>
  </si>
  <si>
    <t>Ahora uso un test-train set usando el tail del time serie, usando 7% del final</t>
  </si>
  <si>
    <t>Parece que en este caso es mejor usar 2h interval</t>
  </si>
  <si>
    <t>He obtenido con parametros por defecto, y variable hit continua:
simid loss h2_1
1 4042 0.95652174 1
2 2870 0.43478261 1
3 4110 1.00000000 1
4 4303 0.86956522 1
5 1458 -0.04347826 1
6 5985 0.82608696 1</t>
  </si>
  <si>
    <t xml:space="preserve"> simid loss h2_1
1 4042 1.00000000 2
2 2870 0.30434783 2
3 4110 1.00000000 2
4 4303 0.73913043 2
5 1458 0.04347826 2
6 5985 0.73913043 2</t>
  </si>
  <si>
    <t>Pasando hit a variableconvertida en factor tenemos</t>
  </si>
  <si>
    <t>simid loss h2_1
1 4042 0.9565217 1
2 2870 0.4347826 1
3 4110 1.0000000 1
4 4303 0.8695652 1
5 1458 -0.1304348 1
6 5985 0.8260870 1</t>
  </si>
  <si>
    <t>simid loss h2_1
1 4042 1.00000000 2
2 2870 0.30434783 2
3 4110 1.00000000 2
4 4303 0.73913043 2
5 1458 0.04347826 2
6 5985 0.73913043 2    media 0.6376812</t>
  </si>
  <si>
    <t xml:space="preserve"> simid loss h2_1
1 4042 1.0000000 2
2 2870 0.3043478 2
3 4110 1.0000000 2
4 4303 0.7391304 2
5 1458 -0.1304348 2
6 5985 0.8260870 2   media:  0.6231884  sd  0.449</t>
  </si>
  <si>
    <t>simid loss h2_1
1 4042 0.9565217 1
2 2870 0.4347826 1
3 4110 1.0000000 1
4 4303 0.8695652 1
5 1458 -0.2173913 1
6 5985 0.8260870 1  media  0.6449275  sd  0.467</t>
  </si>
  <si>
    <t>Ahora voy a hacer la prueba con 200 sims aleatorias</t>
  </si>
  <si>
    <t>Con 2h intervalo salen estos quantiles para los resultados obtenidos</t>
  </si>
  <si>
    <t xml:space="preserve"> quantile(hr$loss, seq(0,1,by=0.1))
        0%        10%        20%        30%        40%        50%        60%        70% 
-1.0000000  0.2173913  0.5652174  0.8260870  1.0000000  1.0000000  1.0000000  1.0000000 
       80%        90%       100% 
 1.0000000  1.0000000  1.0000000 </t>
  </si>
  <si>
    <t>Observo que hay sims con valor loss medio=-1 que son: 3998,1717,1132,5187  se deben a que cambian su comportamiento al final y dado que hago test-train sets no capturo la parte del cambio</t>
  </si>
  <si>
    <t>Hay otros con valores de -0.3 o -.4 (1171,3350,4683,5546) que parecen tener un comportamiento periodico que hay que investigar tambien por ejemplo el sim 793 con un valor de +0.1 de loss</t>
  </si>
  <si>
    <t>repitiendo el experimento para 1h intervalo sale:</t>
  </si>
  <si>
    <t>quantile(hr$loss, seq(0,1,by=0.1))
        0%        10%        20%        30%        40%        50%        60%        70% 
-1.0000000  0.2173913  0.6000000  0.8260870  0.9565217  1.0000000  1.0000000  1.0000000 
       80%        90%       100% 
 1.0000000  1.0000000  1.0000000</t>
  </si>
  <si>
    <t>con un pdf tambien similar:</t>
  </si>
  <si>
    <t>Con 2h intervalo y  hit como factor salen estos quantiles para los resultados obtenidos</t>
  </si>
  <si>
    <t xml:space="preserve">Primero veo un error en sim 4818 porque todos sus hits son 0 dando error: Error in randomForest.default(m, y, ...) : 
  Need at least two classes to do classification. </t>
  </si>
  <si>
    <t>Hay que gestionar estos casos, lo mejor es hacer que todas las predicciones sean tambien ese valor y no llamar a random forest</t>
  </si>
  <si>
    <t>Bayesian logistic regression</t>
  </si>
  <si>
    <t>Usando h2 interval</t>
  </si>
  <si>
    <t>Usando test-train sets como time series usando el 7% del tail</t>
  </si>
  <si>
    <t xml:space="preserve">Con 200 sims  </t>
  </si>
  <si>
    <t>Valor medio loss 0.7643478  sd 0.4465176</t>
  </si>
  <si>
    <t xml:space="preserve">quantile(hr$loss, seq(0,1,by=0.1))
        0%        10%        20%        30%        40%        50%        60%        70% 
-1.0000000  0.2173913  0.5652174  0.8260870  1.0000000  1.0000000  1.0000000  1.0000000 
       80%        90%       100% 
 1.0000000  1.0000000  1.0000000 </t>
  </si>
  <si>
    <t>Usando h1 interval</t>
  </si>
  <si>
    <t>Valor medio loss0.7630435  sd 0.4439871</t>
  </si>
  <si>
    <t xml:space="preserve">quantile(hr$loss, seq(0,1,by=0.1))
        0%        10%        20%        30%        40%        50%        60%        70% 
-1.0000000  0.2173913  0.6086957  0.8260870  0.9565217  1.0000000  1.0000000  1.0000000 
       80%        90%       100% 
 1.0000000  1.0000000  1.0000000 </t>
  </si>
  <si>
    <t>Valor medio loss0.7613043  sd 0.4486745</t>
  </si>
  <si>
    <t>Valor medio loss 0.7617391  sd 0.4426846</t>
  </si>
  <si>
    <t>Usando ahora 6000 sims, con test-train 7% del tail y 2h interval tenemos:</t>
  </si>
  <si>
    <t xml:space="preserve">quantile(hr$loss, seq(0,1,by=0.1))
        0%        10%        20%        30%        40%        50%        60%        70%        80%        90% 
-1.0000000  0.3043478  0.6521739  0.8260870  1.0000000  1.0000000  1.0000000  1.0000000  1.0000000  1.0000000 
      100% 
 1.0000000 </t>
  </si>
  <si>
    <t>Es curioso se aprecian  entre 8-12 protuberancias  , no serán los 12 intervalos al usar un intervalo de 2 horas?</t>
  </si>
  <si>
    <t>Valores medios:  historyrunsm
[1] 0.7946572
&gt; historyrunssd
[1] 0.3974683</t>
  </si>
  <si>
    <t>Una vez resuelto da:</t>
  </si>
  <si>
    <t xml:space="preserve">quantile(hr$loss, seq(0,1,by=0.1))
        0%        10%        20%        30%        40%        50%        60%        70%        80%        90% 
-1.0000000  0.2086957  0.5652174  0.8260870  1.0000000  1.0000000  1.0000000  1.0000000  1.0000000  1.0000000 
      100% 
 1.0000000 </t>
  </si>
  <si>
    <t>historyrunsm
[1] 0.7547826
&gt; historyrunssd
[1] 0.450345</t>
  </si>
  <si>
    <t>historyrunsm
[1] 0.7934398
&gt; historyrunssd
[1] 0.3978676</t>
  </si>
  <si>
    <t>historyrunsm
[1] 0.7924322
&gt; historyrunssd
[1] 0.3970394</t>
  </si>
  <si>
    <t>historyrunsm
[1] 0.7959446
&gt; historyrunssd
[1] 0.5028901</t>
  </si>
  <si>
    <t>Usando ahora 6000 sims, con test-train de reto y 2h interval tenemos:</t>
  </si>
  <si>
    <t>Cambia completamente la curva con 3 protuberamcias</t>
  </si>
  <si>
    <t xml:space="preserve">table(hr$loss)
  -1    0    1 
 281  706 5227 </t>
  </si>
  <si>
    <t>Prob acierto</t>
  </si>
  <si>
    <t xml:space="preserve"> historyrunsm
[1] 0.79514
&gt; historyrunssd
[1] 0.5033628</t>
  </si>
  <si>
    <t xml:space="preserve">quantile(hr$loss, seq(0,1,by=0.1))
  0%  10%  20%  30%  40%  50%  60%  70%  80%  90% 100% 
  -1    0    1    1    1    1    1    1    1    1    1 </t>
  </si>
  <si>
    <t>&gt; historyrunsm
[1] 0.8020599
&gt; historyrunssd
[1] 0.4924235</t>
  </si>
  <si>
    <t xml:space="preserve">table(hr$loss)
  -1    0    1 
 260  710 5244 </t>
  </si>
  <si>
    <t>table(hr$loss)
  -1    0    1 
 281  711 5222</t>
  </si>
  <si>
    <t>Pro acierto</t>
  </si>
  <si>
    <t>Ficheros:</t>
  </si>
  <si>
    <t>sim.uwgh1.all.Rdat</t>
  </si>
  <si>
    <t>sim.uwgh2.all.Rdat</t>
  </si>
  <si>
    <t>sim.uwgh2.1500.Rdat</t>
  </si>
  <si>
    <t>hr_bayesglm1_all_2h_ts.reto.Rdat</t>
  </si>
  <si>
    <t>historyruns del fichero bayesglm1  con todos los sims en 2h interval y haciendo validacion con ts y los dos valores del reto</t>
  </si>
  <si>
    <t>hr_bayesglm1_all_2h_ts0.7tail.Rdat</t>
  </si>
  <si>
    <t>historyruns del fichero bayesglm1  con todos los sims en 2h interval y haciendo validacion con ts y el tail final del 7% de valores</t>
  </si>
  <si>
    <t>sim.uwgh2_4.all.new.Rdat</t>
  </si>
  <si>
    <t>wide format , agregando valores cada 1h de todos los sims</t>
  </si>
  <si>
    <t>wide format , agregando valores cada 2h de todos los sims</t>
  </si>
  <si>
    <t>wide format, agregando valores cada 2h  de 1500 sims</t>
  </si>
  <si>
    <t>wide format , agregando valores cada 2h de todos los sims, añadiendo columna de intervalo de cuatro horas y resolviendo un error de asignacion de numero de h2d a las primeras filas</t>
  </si>
  <si>
    <t>Usar este</t>
  </si>
  <si>
    <t xml:space="preserve">table(hr$loss)
                 -1   -0.91304347826087  -0.826086956521739  -0.739130434782609  -0.652173913043478 
                115                   9                  12                   5                   7 
 -0.565217391304348  -0.478260869565217  -0.391304347826087  -0.304347826086957  -0.217391304347826 
                 18                  16                  14                  18                  30 
 -0.130434782608696 -0.0434782608695652  0.0434782608695652   0.130434782608696   0.217391304347826 
                 33                  37                  51                  53                 104 
  0.304347826086957   0.391304347826087   0.478260869565217   0.565217391304348   0.652173913043478 
                130                 140                 185                 208                 216 
  0.739130434782609   0.826086956521739    0.91304347826087                   1 
                266                 343                 418                3786 </t>
  </si>
  <si>
    <t xml:space="preserve">table(hr$loss)
                 -1   -0.91304347826087  -0.826086956521739  -0.739130434782609  -0.652173913043478 
                106                   7                  12                   6                  15 
 -0.565217391304348  -0.478260869565217  -0.391304347826087  -0.304347826086957  -0.217391304347826 
                 23                  14                   9                  27                  23 
 -0.130434782608696 -0.0434782608695652  0.0434782608695652   0.130434782608696   0.217391304347826 
                 25                  54                  62                  57                  95 
  0.304347826086957   0.391304347826087   0.478260869565217   0.565217391304348   0.652173913043478 
                142                 133                 182                 215                 223 
  0.739130434782609   0.826086956521739    0.91304347826087                   1 
                237                 353                 438                3756 
&gt; </t>
  </si>
  <si>
    <t>Usando ahora 6000 sims, con test-train de reto y 2h interval y añadiendo h4d como predictor, tenemos:</t>
  </si>
  <si>
    <t>historyrunsm
[1] 0.7949791
&gt; historyrunssd
[1] 0.5044153</t>
  </si>
  <si>
    <t>quantile(hr$loss, seq(0,1,by=0.1))
  0%  10%  20%  30%  40%  50%  60%  70%  80%  90% 100% 
  -1    0    1    1    1    1    1    1    1    1    1</t>
  </si>
  <si>
    <t>table(hr$loss)
  -1    0    1 
 284  706 5224</t>
  </si>
  <si>
    <t xml:space="preserve"> historyrunsm
[1] 0.8043128
&gt; historyrunssd
[1] 0.4913618</t>
  </si>
  <si>
    <t xml:space="preserve">&gt; quantile(hr$loss, seq(0,1,by=0.1))
  0%  10%  20%  30%  40%  50%  60%  70%  80%  90% 100% 
  -1    0    1    1    1    1    1    1    1    1    1 
&gt; table(hr$loss)
  -1    0    1 
 261  694 5259 </t>
  </si>
  <si>
    <t>Usando ahora 6000 sims, con test-train de reto y 2h interval y añadiendo h4d como predictor, y entrenando agrupados por account tenemos:</t>
  </si>
  <si>
    <t>XGBOOST</t>
  </si>
  <si>
    <t>historyrunsm
[1] 0.738
&gt; historyrunssd
[1] 0.5567548</t>
  </si>
  <si>
    <t>con 500 samples</t>
  </si>
  <si>
    <t xml:space="preserve">table(hr$loss)
 -1   0   1 
 29  73 398 </t>
  </si>
  <si>
    <t>Modelos</t>
  </si>
  <si>
    <t>GLARMA</t>
  </si>
  <si>
    <t>HMM</t>
  </si>
  <si>
    <t>Naive Bayes</t>
  </si>
  <si>
    <t>GBM</t>
  </si>
  <si>
    <t>ARIMA</t>
  </si>
  <si>
    <t>- Consolidando datos en 2h sobre hit (no data enviada)
- Predictores weekday, 2h y 4h
- Probar predictores jerarquicos: account y rate plan
- Incluir predictor de algun componente principal de cada señal distinto a weekday y 2h (extraer componente principal de señal?)</t>
  </si>
  <si>
    <t>- He probado lo mismo que con logisregresion y rf pero los resultados son peores.
- Tiempo de proceso enorme</t>
  </si>
  <si>
    <t>http://www.math.bme.hu/~morvai/publications/papers/MorvaiWeissActApplMath2003ARX.pdf</t>
  </si>
  <si>
    <t>Referencias</t>
  </si>
  <si>
    <t>http://philosophy.wisc.edu/forster/papers/Krakow.pdf</t>
  </si>
  <si>
    <t>http://core.ac.uk/download/pdf/7358500.pdf</t>
  </si>
  <si>
    <t>http://www.nyu.edu/gsas/dept/politics/faculty/beck/emory.pdf</t>
  </si>
  <si>
    <t>Ensemble methods</t>
  </si>
  <si>
    <t>- Considerar hacer bootstrap de cada observacion para generar nuevas entrdas para el bagging (http://core.ac.uk/download/pdf/7358500.pdf)</t>
  </si>
  <si>
    <t>GARMA</t>
  </si>
  <si>
    <t>http://stat.rutgers.edu/home/yhung/published%20BTSM%20in%20JASA.pdf</t>
  </si>
  <si>
    <t>- Consolidando datos en 2h sobre hit (no data enviada)
- Predictores weekday, 2h y 4h
- Probar predictores jerarquicos: account y rate plan
- Incluir predictor de algun componente principal de cada señal distinto a weekday y 2h (extraer componente principal de señal?)
- Incluir predictor de lag value (como?)</t>
  </si>
  <si>
    <t>- ARMA con un logit link
- Ver VGAM package</t>
  </si>
  <si>
    <t>- Hay un glarma package</t>
  </si>
  <si>
    <t>GAMLSS</t>
  </si>
  <si>
    <t>- Probar el paquete GAMLSS</t>
  </si>
  <si>
    <t>historyrunsm
[1] 0.7624718
&gt; historyrunssd
[1] 0.5186694</t>
  </si>
  <si>
    <t>quantile(hr$loss, seq(0,1,by=0.1))
  0%  10%  20%  30%  40%  50%  60%  70%  80%  90% 100% 
  -1    0    1    1    1    1    1    1    1    1    1 
&gt; table(hr$loss)
  -1    0    1 
 273  930 5011</t>
  </si>
  <si>
    <t>MIX</t>
  </si>
  <si>
    <t>usando mixoutputs1.R</t>
  </si>
  <si>
    <t xml:space="preserve"> historyrunsm
[1] 0.7993241
&gt; historyrunssd
[1] 0.4976619</t>
  </si>
  <si>
    <t>usando pesos w=c(1,1,1,1)  parece que es la mejor combinación</t>
  </si>
  <si>
    <t xml:space="preserve">quantile(hr$loss, seq(0,1,by=0.1))
  0%  10%  20%  30%  40%  50%  60%  70%  80%  90% 100% 
  -1    0    1    1    1    1    1    1    1    1    1 
&gt; table(hr$loss)
  -1    0    1 
 271  705 5238 </t>
  </si>
  <si>
    <t>historyrunsm
[1] 0.7946572
&gt; historyrunssd
[1] 0.3974683</t>
  </si>
  <si>
    <t>Usando ahora 6000 sims, con test-train de 0.7 de tail y 2h interval y añadiendo h4d como predictor, tenemos:</t>
  </si>
  <si>
    <t>ets</t>
  </si>
  <si>
    <t>arima</t>
  </si>
  <si>
    <t>historyrunsm
[1] 0.803991
&gt; historyrunssd
[1] 0.491561   con otro seed de genearciond e numeros aleatorios</t>
  </si>
  <si>
    <t xml:space="preserve">quantile(hr$loss, seq(0,1,by=0.1))
  0%  10%  20%  30%  40%  50%  60%  70%  80%  90% 100% 
  -1    0    1    1    1    1    1    1    1    1    1 
&gt; table(hr$loss)
  -1    0    1 
 261  696 5257 </t>
  </si>
  <si>
    <t>historyrunsm
[1] 0.7943774
&gt; historyrunssd
[1] 0.3972286</t>
  </si>
  <si>
    <t xml:space="preserve">quantile(hr$loss, seq(0,1,by=0.1))
        0%        10%        20%        30%        40%        50%        60%        70%        80%        90% 
-1.0000000  0.3043478  0.6521739  0.8260870  1.0000000  1.0000000  1.0000000  1.0000000  1.0000000  1.0000000 
      100% 
 1.0000000 
&gt; table(hr$loss)
                 -1   -0.91304347826087  -0.826086956521739  -0.739130434782609  -0.652173913043478 
                114                   9                  12                   7                   6 
 -0.565217391304348  -0.478260869565217  -0.391304347826087  -0.304347826086957  -0.217391304347826 
                 17                  13                  17                  19                  29 
 -0.130434782608696 -0.0434782608695652  0.0434782608695652   0.130434782608696   0.217391304347826 
                 36                  37                  47                  57                 101 
  0.304347826086957   0.391304347826087   0.478260869565217   0.565217391304348   0.652173913043478 
                133                 143                 184                 198                 231 
  0.739130434782609   0.826086956521739    0.91304347826087                   1 
                259                 346                 418                3781 </t>
  </si>
  <si>
    <t>quantile(hr$loss, seq(0,1,by=0.1))
  0%  10%  20%  30%  40%  50%  60%  70%  80%  90% 100% 
  -1    0    1    1    1    1    1    1    1    1    1 
&gt; table(hr$loss)
  -1    0    1 
 187  843 5184</t>
  </si>
  <si>
    <t>historyrunsm
[1] 0.7537818
&gt; historyrunssd
[1] 0.5393402</t>
  </si>
  <si>
    <t xml:space="preserve"> quantile(hr$loss, seq(0,1,by=0.1))
  0%  10%  20%  30%  40%  50%  60%  70%  80%  90% 100% 
  -1    0    1    1    1    1    1    1    1    1    1 
&gt; table(hr$loss)
  -1    0    1 
 327  876 5011</t>
  </si>
  <si>
    <t>Quitando la seasonality seasonality=F</t>
  </si>
  <si>
    <t>arimax</t>
  </si>
  <si>
    <t xml:space="preserve"> 0.3978676</t>
  </si>
  <si>
    <t xml:space="preserve"> 0.5033628</t>
  </si>
  <si>
    <t>0.3970394</t>
  </si>
  <si>
    <t>random forest</t>
  </si>
  <si>
    <t>logistic regre</t>
  </si>
  <si>
    <t>0.4924235</t>
  </si>
  <si>
    <t>0.4913618</t>
  </si>
  <si>
    <t>cambiando set.seed</t>
  </si>
  <si>
    <t>0.491561</t>
  </si>
  <si>
    <t>bayes glm</t>
  </si>
  <si>
    <t>0.3974683</t>
  </si>
  <si>
    <t>0.5028901</t>
  </si>
  <si>
    <t>0.5044153</t>
  </si>
  <si>
    <t>0.3972286</t>
  </si>
  <si>
    <t>xgboost</t>
  </si>
  <si>
    <t>0.5567548</t>
  </si>
  <si>
    <t>hmm</t>
  </si>
  <si>
    <t>0.5186694</t>
  </si>
  <si>
    <t>0.5393402</t>
  </si>
  <si>
    <t xml:space="preserve"> 0.4665976</t>
  </si>
  <si>
    <t>con seasonality=T</t>
  </si>
  <si>
    <t>0.4665976</t>
  </si>
  <si>
    <t>con seasonality=F</t>
  </si>
  <si>
    <t>historyrunsm
[1] 0.8041519
&gt; historyrunssd
[1] 0.4665976   cambiando seasonal=F</t>
  </si>
  <si>
    <t>historyrunsm
[1] 0.8041519
&gt; historyrunssd
[1] 0.4665976  seasonal=T</t>
  </si>
  <si>
    <t xml:space="preserve">quantile(hr$loss, seq(0,1,by=0.1))
  0%  10%  20%  30%  40%  50%  60%  70%  80%  90% 100% 
  -1    0    1    1    1    1    1    1    1    1    1 
&gt; table(hr$loss)
  -1    0    1 
 187  843 5184 
&gt; </t>
  </si>
  <si>
    <t>- h4d parece mejorar pero no claro</t>
  </si>
  <si>
    <t xml:space="preserve">- h4d parece empeorar </t>
  </si>
  <si>
    <t>- no cambia con season= T o F</t>
  </si>
  <si>
    <t>total naive</t>
  </si>
  <si>
    <t>con mixoutputs1</t>
  </si>
  <si>
    <t>con mixoutputs2</t>
  </si>
  <si>
    <t>historyrunsm
[1] 0.8033473
&gt; historyrunssd
[1] 0.4942434</t>
  </si>
  <si>
    <t xml:space="preserve">quantile(hr$loss, seq(0,1,by=0.1))
  0%  10%  20%  30%  40%  50%  60%  70%  80%  90% 100% 
  -1    0    1    1    1    1    1    1    1    1    1 
&gt; table(hr$loss)
  -1    0    1 
 268  686 5260 </t>
  </si>
  <si>
    <t>usando majority voting</t>
  </si>
  <si>
    <t>usando medias</t>
  </si>
  <si>
    <t>0.4942434</t>
  </si>
  <si>
    <t>usando: "bayesglm4.pred.ts.reto.Rdat",
          "timeseries_arima2.pred.ts.reto.Rdat",
           "rf4.pred.ts.reto.Rdat"</t>
  </si>
  <si>
    <t>- muy lento, se cuelga, resultados no buenos, dificil de auoajustar</t>
  </si>
  <si>
    <t xml:space="preserve"> 0.4976619</t>
  </si>
  <si>
    <t>"bayesglm4.pred.ts.reto.Rdat",
          "hmm1.pred.ts.reto.Rdat",
          "logreg3.pred.ts.reto.Rdat",
           "rf4.pred.ts.reto.Rdat"</t>
  </si>
  <si>
    <t>peor que el mejor resultado, da igual usar media o mayority votes</t>
  </si>
  <si>
    <t>todo 1</t>
  </si>
  <si>
    <t>todo 0</t>
  </si>
  <si>
    <t>0.9127765</t>
  </si>
  <si>
    <t xml:space="preserve">table(hr$loss)
  -1    0    1 
2168  876 3170 </t>
  </si>
  <si>
    <t xml:space="preserve">  -1    0    1 
3170  876 2168 </t>
  </si>
  <si>
    <t>0.7072992</t>
  </si>
  <si>
    <t>random</t>
  </si>
  <si>
    <t>table(hr$loss)
  -1    0    1 
1652 3100 1462</t>
  </si>
  <si>
    <t>Usando ahora 6000 sims, con test-train 7% del tail y 2h interval, añadiendo h4d tenemos:</t>
  </si>
  <si>
    <t>?</t>
  </si>
  <si>
    <t>arima3</t>
  </si>
  <si>
    <t>ets2</t>
  </si>
  <si>
    <t>hmm2</t>
  </si>
  <si>
    <t>bayesglm5</t>
  </si>
  <si>
    <t>rf6</t>
  </si>
  <si>
    <t>Comentarios generales</t>
  </si>
  <si>
    <t>Comentarios resultados</t>
  </si>
  <si>
    <t>historyrunsm
[1] 0.8138285
&gt; historyrunssd
[1] 0.3298833</t>
  </si>
  <si>
    <t xml:space="preserve">quantile(hr$loss, seq(0,1,by=0.1))
        0%        10%        20%        30%        40%        50%        60% 
-1.0000000  0.3043478  0.6521739  0.8260870  1.0000000  1.0000000  1.0000000 
       70%        80%        90%       100% 
 1.0000000  1.0000000  1.0000000  1.0000000 
&gt; table(hr$loss)
                 -1   -0.91304347826087  -0.826086956521739  -0.739130434782609 
                  1                   5                   8                   4 
 -0.652173913043478  -0.565217391304348  -0.478260869565217  -0.391304347826087 
                  8                  20                  19                  20 
 -0.304347826086957  -0.217391304347826  -0.130434782608696 -0.0434782608695652 
                 29                  33                  48                  54 
 0.0434782608695652   0.130434782608696   0.217391304347826   0.304347826086957 
                 81                  91                  96                 126 
  0.391304347826087   0.478260869565217   0.565217391304348   0.652173913043478 
                137                 158                 222                 254 
  0.739130434782609   0.826086956521739    0.91304347826087                   1 
                267                 356                 380                3797 </t>
  </si>
  <si>
    <t>historyrunsm
[1] 0.7593792
&gt; historyrunssd
[1] 0.4180826</t>
  </si>
  <si>
    <t xml:space="preserve">quantile(hr$loss, seq(0,1,by=0.1))
        0%        10%        20%        30%        40%        50%        60% 
-1.0000000  0.1304348  0.4782609  0.8260870  1.0000000  1.0000000  1.0000000 
       70%        80%        90%       100% 
 1.0000000  1.0000000  1.0000000  1.0000000 
&gt; table(hr$loss)
                 -1   -0.91304347826087  -0.826086956521739  -0.739130434782609 
                  8                  12                  15                  19 
 -0.652173913043478  -0.565217391304348  -0.478260869565217  -0.391304347826087 
                 35                  45                  54                  55 
 -0.304347826086957  -0.217391304347826  -0.130434782608696 -0.0434782608695652 
                 53                  54                  59                  95 
 0.0434782608695652   0.130434782608696   0.217391304347826   0.304347826086957 
                 99                 113                 109                 151 
  0.391304347826087   0.478260869565217   0.565217391304348   0.652173913043478 
                134                 143                 160                 185 
  0.739130434782609   0.826086956521739    0.91304347826087                   1 
                209                 305                 340                3762 </t>
  </si>
  <si>
    <t>historyrunsm
[1] 0.7544115
&gt; historyrunssd
[1] 0.3874393</t>
  </si>
  <si>
    <t xml:space="preserve">quantile(hr$loss, seq(0,1,by=0.1))
        0%        10%        20%        30%        40%        50%        60%        70%        80% 
-1.0000000  0.1304348  0.3913043  0.7391304  0.9130435  1.0000000  1.0000000  1.0000000  1.0000000 
       90%       100% 
 1.0000000  1.0000000 
&gt; table(hr$loss)
                 -1   -0.91304347826087  -0.826086956521739  -0.739130434782609  -0.652173913043478 
                  1                   5                   3                   7                   7 
 -0.565217391304348  -0.478260869565217  -0.391304347826087  -0.304347826086957  -0.217391304347826 
                 18                  23                  31                  54                  77 
 -0.130434782608696 -0.0434782608695652  0.0434782608695652   0.130434782608696   0.217391304347826 
                 90                 123                 157                 171                 146 
  0.304347826086957   0.391304347826087   0.478260869565217   0.565217391304348   0.652173913043478 
                151                 182                 153                 160                 205 
  0.739130434782609   0.826086956521739    0.91304347826087                   1 
                212                 299                 331                3608 </t>
  </si>
  <si>
    <t>Error in solve.default(res$hessian * n.used, A) : 
  Lapack routine dgesv: system is exactly singular: U[4,4] = 0
In addition: There were 36 warnings (use warnings() to see them)</t>
  </si>
  <si>
    <t>se da un error de singularidad al resolver la minimizacion con el sim iccid: 595,2872,2375 por ser completamente periodico</t>
  </si>
  <si>
    <t>He multiplicado el valor de hit por una norma con media 1 y sd 1e-6 para que no fuera singular</t>
  </si>
  <si>
    <t xml:space="preserve"> 0.3298833</t>
  </si>
  <si>
    <t>0.4180826</t>
  </si>
  <si>
    <t>0.3874393</t>
  </si>
  <si>
    <t>rf7</t>
  </si>
  <si>
    <t xml:space="preserve"> historyrunsm
[1] 0.7960286
&gt; historyrunssd
[1] 0.393819</t>
  </si>
  <si>
    <t>Usando ahora 6000 sims, con test-train 7% del tail y 2h interval y añadiendo h4d tenemos:</t>
  </si>
  <si>
    <t xml:space="preserve">quantile(hr$loss, seq(0,1,by=0.1))
        0%        10%        20%        30%        40%        50%        60%        70%        80%        90% 
-1.0000000  0.3043478  0.6521739  0.8260870  1.0000000  1.0000000  1.0000000  1.0000000  1.0000000  1.0000000 
      100% 
 1.0000000 
&gt; table(hr$loss)
                 -1   -0.91304347826087  -0.826086956521739  -0.739130434782609  -0.652173913043478 
                106                   7                  12                   7                  13 
 -0.565217391304348  -0.478260869565217  -0.391304347826087  -0.304347826086957  -0.217391304347826 
                 23                  13                  12                  18                  26 
 -0.130434782608696 -0.0434782608695652  0.0434782608695652   0.130434782608696   0.217391304347826 
                 27                  53                  50                  57                  87 
  0.304347826086957   0.391304347826087   0.478260869565217   0.565217391304348   0.652173913043478 
                142                 125                 184                 219                 223 
  0.739130434782609   0.826086956521739    0.91304347826087                   1 
                248                 350                 448                3764 </t>
  </si>
  <si>
    <t>0.393819</t>
  </si>
  <si>
    <t>Usando ahora 6000 sims, con test-train 7% del tail y 2h interval, agrupando por account y rplan y añadiendo h4d como covariate:</t>
  </si>
  <si>
    <t>Agrupando solo por account no se puede pues sale una cantidad demasido grande de datos para el ordenador, da overflow de memoria</t>
  </si>
  <si>
    <t>arimax1</t>
  </si>
  <si>
    <t>Agrupando por account y rplan pasa lo mismo</t>
  </si>
  <si>
    <t>No bastante memoria</t>
  </si>
  <si>
    <t>arima4</t>
  </si>
  <si>
    <t>Usando ahora 6000 sims, con CV de time serie (sobre el 15% final) y 2h interval tenemos:</t>
  </si>
  <si>
    <t>Usando ahora 6000 sims, con CV de time serie (sobre el 7% final) y 2h interval tenemos:</t>
  </si>
  <si>
    <t>Ha dado error en el 1259 y 5271 por tener todos o casi todos los valores iguales a cero</t>
  </si>
  <si>
    <t>Ha dado error en 1015</t>
  </si>
  <si>
    <t>&gt; table(hr$loss)</t>
  </si>
  <si>
    <t>historyrunsm
[1] 0.8509257
&gt; historyrunssd
[1] 0.2781621</t>
  </si>
  <si>
    <t xml:space="preserve">quantile(hr$loss, seq(0,1,by=0.1))
        0%        10%        20%        30%        40%        50%        60%        70%        80%        90%       100% 
-1.0000000  0.4782609  0.7391304  0.9130435  1.0000000  1.0000000  1.0000000  1.0000000  1.0000000  1.0000000  1.0000000 
&gt; table(hr$loss)
                 -1   -0.91304347826087  -0.826086956521739  -0.739130434782609  -0.652173913043478  -0.565217391304348 
                  1                   3                   4                   3                   4                  12 
 -0.478260869565217  -0.391304347826087  -0.304347826086957  -0.217391304347826  -0.130434782608696 -0.0434782608695652 
                 14                   9                   7                  20                  26                  34 
 0.0434782608695652   0.130434782608696   0.217391304347826   0.304347826086957   0.391304347826087   0.478260869565217 
                 34                  51                  86                 126                 134                 177 
  0.565217391304348   0.652173913043478   0.739130434782609   0.826086956521739    0.91304347826087                   1 
                205                 232                 287                 345                 445                3955 
&gt; </t>
  </si>
  <si>
    <t>0.2781621</t>
  </si>
  <si>
    <t>0.2952881</t>
  </si>
  <si>
    <t>historyrunsm
[1] 0.8156539
&gt; historyrunssd
[1] 0.2952881</t>
  </si>
  <si>
    <t>quantile(hr$loss, seq(0,1,by=0.1))</t>
  </si>
  <si>
    <t xml:space="preserve">        0%        10%        20%        30%        40%        50%        60%        70%        80%        90% </t>
  </si>
  <si>
    <t xml:space="preserve">-0.4492698  0.3372873  0.6095651  0.7961143  0.9470349  1.0000000  1.0000000  1.0000000  1.0000000  1.0000000 </t>
  </si>
  <si>
    <t xml:space="preserve">  -0.449269841269841   -0.381333333333333   -0.372746031746032   -0.332253968253968   -0.322063492063492 </t>
  </si>
  <si>
    <t xml:space="preserve">                   1                    1                    1                    1                    1 </t>
  </si>
  <si>
    <t xml:space="preserve">  -0.316126984126984   -0.310142857142857   -0.298571428571429   -0.294380952380952   -0.287047619047619 </t>
  </si>
  <si>
    <t xml:space="preserve">  -0.284507936507936   -0.276698412698413   -0.264253968253968   -0.259952380952381   -0.259888888888889 </t>
  </si>
  <si>
    <t xml:space="preserve">  -0.258126984126984   -0.249222222222222   -0.240873015873016   -0.240714285714286    -0.23531746031746 </t>
  </si>
  <si>
    <t xml:space="preserve">   -0.23431746031746   -0.225031746031746   -0.221428571428571   -0.217968253968254   -0.216730158730159 </t>
  </si>
  <si>
    <t xml:space="preserve">  -0.215349206349206   -0.210539682539683   -0.208079365079365   -0.198174603174603   -0.196873015873016 </t>
  </si>
  <si>
    <t xml:space="preserve">  -0.194809523809524   -0.193507936507937   -0.190047619047619   -0.186253968253968   -0.181603174603175 </t>
  </si>
  <si>
    <t xml:space="preserve">  -0.181539682539683   -0.176142857142857   -0.165873015873016   -0.163238095238095   -0.163015873015873 </t>
  </si>
  <si>
    <t xml:space="preserve">  -0.160746031746032   -0.154968253968254   -0.148793650793651   -0.146714285714286   -0.144047619047619 </t>
  </si>
  <si>
    <t xml:space="preserve">  -0.143666666666667   -0.143603174603175   -0.142603174603175   -0.136952380952381   -0.132253968253968 </t>
  </si>
  <si>
    <t xml:space="preserve">  -0.132095238095238   -0.131412698412698   -0.130650793650794   -0.130365079365079   -0.130206349206349 </t>
  </si>
  <si>
    <t xml:space="preserve">  -0.129571428571429   -0.129253968253968    -0.12352380952381   -0.122047619047619   -0.120269841269841 </t>
  </si>
  <si>
    <t xml:space="preserve">   -0.11931746031746   -0.117063492063492   -0.112746031746032   -0.112349206349206    -0.11231746031746 </t>
  </si>
  <si>
    <t xml:space="preserve">  -0.110984126984127   -0.109730158730159   -0.109698412698413   -0.106666666666667   -0.105238095238095 </t>
  </si>
  <si>
    <t xml:space="preserve">  -0.104809523809524   -0.104777777777778   -0.104253968253968               -0.104   -0.103349206349206 </t>
  </si>
  <si>
    <t xml:space="preserve">  -0.101365079365079   -0.101301587301587   -0.101142857142857   -0.100126984126984  -0.0972539682539683 </t>
  </si>
  <si>
    <t xml:space="preserve"> -0.0956666666666667  -0.0947936507936508  -0.0931269841269841  -0.0930634920634921  -0.0922698412698413 </t>
  </si>
  <si>
    <t xml:space="preserve"> -0.0918888888888889  -0.0914126984126984   -0.089968253968254  -0.0884920634920635   -0.083952380952381 </t>
  </si>
  <si>
    <t xml:space="preserve"> -0.0833174603174603  -0.0801269841269841  -0.0801111111111111  -0.0795396825396825  -0.0768412698412698 </t>
  </si>
  <si>
    <t xml:space="preserve"> -0.0744126984126984  -0.0740952380952381  -0.0728730158730159               -0.072  -0.0713968253968254 </t>
  </si>
  <si>
    <t xml:space="preserve"> -0.0713015873015873   -0.070031746031746   -0.069968253968254  -0.0692063492063492  -0.0656825396825397 </t>
  </si>
  <si>
    <t xml:space="preserve"> -0.0654285714285714  -0.0635396825396825  -0.0634444444444444  -0.0615238095238095  -0.0615079365079365 </t>
  </si>
  <si>
    <t xml:space="preserve">              -0.061  -0.0589047619047619  -0.0582063492063492               -0.058  -0.0565873015873016 </t>
  </si>
  <si>
    <t xml:space="preserve"> -0.0539206349206349  -0.0527936507936508  -0.0527619047619048  -0.0513015873015873  -0.0487460317460317 </t>
  </si>
  <si>
    <t xml:space="preserve"> -0.0483015873015873  -0.0471904761904762  -0.0467936507936508  -0.0465555555555556  -0.0442698412698413 </t>
  </si>
  <si>
    <t xml:space="preserve"> -0.0403174603174603  -0.0394603174603175  -0.0387777777777778  -0.0384761904761905  -0.0366031746031746 </t>
  </si>
  <si>
    <t xml:space="preserve"> -0.0343492063492064  -0.0336825396825397  -0.0336507936507937  -0.0320952380952381  -0.0316825396825397 </t>
  </si>
  <si>
    <t xml:space="preserve">  -0.030952380952381  -0.0304603174603175  -0.0294285714285714  -0.0283015873015873  -0.0277142857142857 </t>
  </si>
  <si>
    <t xml:space="preserve">  -0.026952380952381  -0.0262222222222222  -0.0255396825396825  -0.0254444444444444  -0.0251746031746032 </t>
  </si>
  <si>
    <t xml:space="preserve"> -0.0249365079365079  -0.0238253968253968  -0.0224444444444444  -0.0223809523809524  -0.0221269841269841 </t>
  </si>
  <si>
    <t xml:space="preserve"> -0.0201269841269841   -0.019984126984127  -0.0188888888888889  -0.0187142857142857  -0.0164603174603175 </t>
  </si>
  <si>
    <t xml:space="preserve"> -0.0139047619047619  -0.0135714285714286  -0.0134285714285714  -0.0128571428571429   -0.011952380952381 </t>
  </si>
  <si>
    <t xml:space="preserve"> -0.0106825396825397  -0.0097936507936508 -0.00946031746031746 -0.00912698412698412 -0.00863492063492064 </t>
  </si>
  <si>
    <t xml:space="preserve"> -0.0080952380952381 -0.00801587301587302  -0.0076984126984127               -0.007  -0.0056984126984127 </t>
  </si>
  <si>
    <t xml:space="preserve">-0.00307936507936508 -0.00300000000000001  0.00096825396825396 0.000968253968253971  0.00180952380952381 </t>
  </si>
  <si>
    <t xml:space="preserve"> 0.00322222222222222  0.00519047619047619  0.00723809523809524  0.00788888888888889  0.00795238095238096 </t>
  </si>
  <si>
    <t xml:space="preserve">  0.0111428571428571   0.0115079365079365   0.0146984126984127   0.0167301587301587   0.0174444444444444 </t>
  </si>
  <si>
    <t xml:space="preserve">  0.0179047619047619   0.0179206349206349   0.0187936507936508   0.0205714285714286   0.0208095238095238 </t>
  </si>
  <si>
    <t xml:space="preserve">  0.0213015873015873   0.0213650793650794   0.0242380952380952   0.0243968253968254   0.0246666666666667 </t>
  </si>
  <si>
    <t xml:space="preserve">  0.0248095238095238   0.0256984126984127   0.0274603174603175   0.0283015873015873   0.0291746031746032 </t>
  </si>
  <si>
    <t xml:space="preserve">  0.0293015873015873   0.0295238095238095   0.0311746031746032   0.0317619047619048   0.0332380952380952 </t>
  </si>
  <si>
    <t xml:space="preserve">  0.0336031746031746   0.0343968253968254   0.0354761904761905   0.0366031746031746   0.0374126984126984 </t>
  </si>
  <si>
    <t xml:space="preserve">                   1                    1                    1                    1                    2 </t>
  </si>
  <si>
    <t xml:space="preserve">  0.0382698412698413   0.0382857142857143   0.0383174603174603   0.0393333333333333   0.0408095238095238 </t>
  </si>
  <si>
    <t xml:space="preserve">  0.0416190476190476   0.0419206349206349   0.0432857142857143   0.0455555555555556    0.046047619047619 </t>
  </si>
  <si>
    <t xml:space="preserve">  0.0478095238095238    0.047984126984127   0.0491269841269841   0.0499365079365079   0.0518095238095238 </t>
  </si>
  <si>
    <t xml:space="preserve">  0.0522222222222222   0.0535555555555556   0.0542857142857143    0.054968253968254   0.0553492063492063 </t>
  </si>
  <si>
    <t xml:space="preserve">                   1                    1                    1                    2                    1 </t>
  </si>
  <si>
    <t xml:space="preserve">  0.0568253968253968   0.0576349206349206   0.0581269841269841   0.0592857142857143    0.060015873015873 </t>
  </si>
  <si>
    <t xml:space="preserve">  0.0602380952380952   0.0612539682539682   0.0625238095238095   0.0626349206349206   0.0643015873015873 </t>
  </si>
  <si>
    <t xml:space="preserve">  0.0654920634920635   0.0681269841269841   0.0688888888888889   0.0702539682539682   0.0716349206349206 </t>
  </si>
  <si>
    <t xml:space="preserve">  0.0744285714285714   0.0750634920634921   0.0751428571428571   0.0751746031746032   0.0752222222222222 </t>
  </si>
  <si>
    <t xml:space="preserve">   0.077968253968254   0.0787619047619048   0.0797777777777778   0.0798571428571428   0.0816349206349206 </t>
  </si>
  <si>
    <t xml:space="preserve">                   1                    1                    3                    1                    2 </t>
  </si>
  <si>
    <t xml:space="preserve">  0.0838095238095238   0.0861269841269841   0.0861746031746032   0.0862222222222222   0.0873492063492063 </t>
  </si>
  <si>
    <t xml:space="preserve">                   1                    1                    2                    1                    1 </t>
  </si>
  <si>
    <t xml:space="preserve">  0.0878571428571429   0.0885555555555556   0.0892857142857143   0.0901904761904762   0.0912222222222222 </t>
  </si>
  <si>
    <t xml:space="preserve">  0.0916031746031746    0.093984126984127   0.0952698412698413   0.0959523809523809   0.0984920634920635 </t>
  </si>
  <si>
    <t xml:space="preserve">  0.0987936507936508   0.0990476190476191   0.0994285714285714    0.100507936507937    0.100539682539683 </t>
  </si>
  <si>
    <t xml:space="preserve">   0.100619047619048    0.100968253968254    0.101333333333333    0.101396825396825    0.101555555555556 </t>
  </si>
  <si>
    <t xml:space="preserve">   0.101666666666667    0.103238095238095     0.10647619047619    0.109063492063492     0.10947619047619 </t>
  </si>
  <si>
    <t xml:space="preserve">                   2                    1                    1                    1                    1 </t>
  </si>
  <si>
    <t xml:space="preserve">    0.11015873015873    0.111222222222222                0.112    0.112206349206349    0.113095238095238 </t>
  </si>
  <si>
    <t xml:space="preserve">   0.114095238095238    0.114412698412698     0.11484126984127    0.116873015873016    0.118396825396825 </t>
  </si>
  <si>
    <t xml:space="preserve">   0.122365079365079    0.123095238095238    0.124698412698413    0.125619047619048    0.125730158730159 </t>
  </si>
  <si>
    <t xml:space="preserve">   0.126333333333333    0.130190476190476    0.130492063492063    0.132396825396825    0.132634920634921 </t>
  </si>
  <si>
    <t xml:space="preserve">    0.13268253968254    0.134714285714286    0.134920634920635    0.135222222222222    0.135555555555556 </t>
  </si>
  <si>
    <t xml:space="preserve">   0.136222222222222    0.137571428571429    0.137920634920635    0.139603174603175    0.141190476190476 </t>
  </si>
  <si>
    <t xml:space="preserve">   0.141507936507936    0.143968253968254    0.145063492063492    0.145396825396825    0.145571428571429 </t>
  </si>
  <si>
    <t xml:space="preserve">   0.145666666666667    0.146095238095238                0.147     0.14815873015873     0.14831746031746 </t>
  </si>
  <si>
    <t xml:space="preserve">   0.148428571428571    0.149111111111111    0.149952380952381    0.149968253968254     0.15052380952381 </t>
  </si>
  <si>
    <t xml:space="preserve">   0.150714285714286    0.151142857142857    0.153587301587302    0.154396825396825    0.154920634920635 </t>
  </si>
  <si>
    <t xml:space="preserve">   0.158904761904762    0.158968253968254    0.159730158730159    0.160444444444444    0.162365079365079 </t>
  </si>
  <si>
    <t xml:space="preserve">   0.164222222222222    0.165825396825397    0.166349206349206     0.16731746031746    0.168269841269841 </t>
  </si>
  <si>
    <t xml:space="preserve">   0.168333333333333    0.168936507936508    0.171380952380952    0.171698412698413    0.172587301587302 </t>
  </si>
  <si>
    <t xml:space="preserve">   0.172777777777778     0.17315873015873    0.173507936507936    0.174063492063492    0.174888888888889 </t>
  </si>
  <si>
    <t xml:space="preserve">   0.175730158730159    0.175936507936508    0.175952380952381    0.176285714285714    0.178365079365079 </t>
  </si>
  <si>
    <t xml:space="preserve">   0.178444444444444    0.178587301587302    0.179063492063492    0.179365079365079    0.181460317460317 </t>
  </si>
  <si>
    <t xml:space="preserve">   0.188190476190476    0.188333333333333    0.188666666666667    0.188857142857143    0.190825396825397 </t>
  </si>
  <si>
    <t xml:space="preserve">    0.19231746031746    0.193301587301587    0.193968253968254    0.194492063492063    0.194809523809524 </t>
  </si>
  <si>
    <t xml:space="preserve">   0.195063492063492    0.196206349206349    0.196253968253968    0.197206349206349    0.198111111111111 </t>
  </si>
  <si>
    <t xml:space="preserve">   0.198269841269841    0.198349206349206    0.199809523809524    0.200365079365079    0.201174603174603 </t>
  </si>
  <si>
    <t xml:space="preserve">   0.201634920634921    0.201809523809524    0.203079365079365    0.203253968253968     0.20347619047619 </t>
  </si>
  <si>
    <t xml:space="preserve">   0.204238095238095    0.204412698412698    0.204571428571429    0.205015873015873    0.205460317460317 </t>
  </si>
  <si>
    <t xml:space="preserve">   0.205634920634921    0.205809523809524    0.205952380952381    0.206079365079365    0.206301587301587 </t>
  </si>
  <si>
    <t xml:space="preserve">   0.206428571428571    0.206460317460317    0.207206349206349    0.207333333333333    0.209555555555556 </t>
  </si>
  <si>
    <t xml:space="preserve">   0.209825396825397    0.211142857142857    0.211460317460317    0.212365079365079     0.21284126984127 </t>
  </si>
  <si>
    <t xml:space="preserve">                   1                    4                    1                    1                    1 </t>
  </si>
  <si>
    <t xml:space="preserve">   0.213825396825397    0.214619047619048    0.215428571428571    0.215507936507937    0.216412698412698 </t>
  </si>
  <si>
    <t xml:space="preserve">   0.216619047619048    0.217095238095238    0.217793650793651    0.217984126984127    0.220349206349206 </t>
  </si>
  <si>
    <t xml:space="preserve">   0.221603174603175    0.222650793650794    0.222888888888889    0.224460317460317    0.225238095238095 </t>
  </si>
  <si>
    <t xml:space="preserve">   0.226111111111111    0.226206349206349     0.22647619047619    0.228365079365079    0.228555555555556 </t>
  </si>
  <si>
    <t xml:space="preserve">   0.229412698412698    0.229587301587302    0.229650793650794    0.229698412698413    0.230396825396825 </t>
  </si>
  <si>
    <t xml:space="preserve">   0.230761904761905    0.231095238095238    0.231142857142857    0.231190476190476    0.232238095238095 </t>
  </si>
  <si>
    <t xml:space="preserve">    0.23268253968254    0.232698412698413    0.233015873015873    0.233349206349206    0.234269841269841 </t>
  </si>
  <si>
    <t xml:space="preserve">   0.236349206349206    0.237095238095238    0.237301587301587    0.237412698412698    0.237761904761905 </t>
  </si>
  <si>
    <t xml:space="preserve">   0.238126984126984    0.238904761904762    0.239285714285714     0.23947619047619    0.240825396825397 </t>
  </si>
  <si>
    <t xml:space="preserve">    0.24215873015873    0.242587301587302    0.242968253968254    0.244238095238095    0.244650793650794 </t>
  </si>
  <si>
    <t xml:space="preserve">   0.244968253968254    0.245904761904762     0.24668253968254     0.24752380952381    0.247555555555556 </t>
  </si>
  <si>
    <t xml:space="preserve">   0.247761904761905    0.249142857142857    0.250730158730159    0.251063492063492    0.253555555555556 </t>
  </si>
  <si>
    <t xml:space="preserve">                   1                    1                    1                    4                    1 </t>
  </si>
  <si>
    <t xml:space="preserve">   0.254253968253968    0.254825396825397    0.255460317460317    0.255650793650794    0.256936507936508 </t>
  </si>
  <si>
    <t xml:space="preserve">   0.257714285714286    0.258492063492063    0.258793650793651     0.25931746031746    0.259888888888889 </t>
  </si>
  <si>
    <t xml:space="preserve">   0.260698412698413    0.260714285714286    0.260888888888889    0.261873015873016    0.262126984126984 </t>
  </si>
  <si>
    <t xml:space="preserve">   0.262650793650794     0.26415873015873    0.264428571428571    0.264650793650794    0.264920634920635 </t>
  </si>
  <si>
    <t xml:space="preserve">   0.265253968253968    0.265619047619048    0.265952380952381    0.266238095238095    0.267777777777778 </t>
  </si>
  <si>
    <t xml:space="preserve">   0.268412698412698    0.269936507936508    0.271238095238095     0.27252380952381    0.272809523809524 </t>
  </si>
  <si>
    <t xml:space="preserve">   0.274349206349206    0.274539682539683     0.27568253968254    0.276888888888889    0.277777777777778 </t>
  </si>
  <si>
    <t xml:space="preserve">   0.277936507936508    0.277984126984127    0.278063492063492    0.278269841269841    0.278444444444444 </t>
  </si>
  <si>
    <t xml:space="preserve">   0.279063492063492    0.279333333333333     0.28052380952381    0.281698412698413    0.282809523809524 </t>
  </si>
  <si>
    <t xml:space="preserve">   0.282952380952381    0.283015873015873    0.284666666666667    0.285047619047619    0.285555555555556 </t>
  </si>
  <si>
    <t xml:space="preserve">   0.286269841269841    0.286904761904762    0.287698412698413    0.287873015873016    0.288238095238095 </t>
  </si>
  <si>
    <t xml:space="preserve">   0.288396825396825    0.288412698412698    0.289079365079365    0.289396825396825    0.291079365079365 </t>
  </si>
  <si>
    <t xml:space="preserve">   0.291253968253968    0.293111111111111    0.293920634920635    0.294428571428571    0.294904761904762 </t>
  </si>
  <si>
    <t xml:space="preserve">   0.295301587301587     0.29715873015873    0.297492063492063    0.297634920634921    0.297730158730159 </t>
  </si>
  <si>
    <t xml:space="preserve">   0.298460317460317    0.299619047619048    0.299825396825397    0.299888888888889    0.300571428571429 </t>
  </si>
  <si>
    <t xml:space="preserve">   0.301825396825397    0.302206349206349    0.302285714285714    0.303460317460317    0.303952380952381 </t>
  </si>
  <si>
    <t xml:space="preserve">   0.303984126984127    0.305206349206349     0.30584126984127    0.305873015873016    0.306761904761905 </t>
  </si>
  <si>
    <t xml:space="preserve">   0.306809523809524    0.307063492063492    0.308015873015873    0.308619047619048    0.311936507936508 </t>
  </si>
  <si>
    <t xml:space="preserve">   0.313634920634921    0.314095238095238    0.314714285714286    0.315095238095238    0.315571428571429 </t>
  </si>
  <si>
    <t xml:space="preserve">   0.315952380952381    0.316698412698413    0.317063492063492    0.320412698412698    0.320761904761905 </t>
  </si>
  <si>
    <t xml:space="preserve">   0.320968253968254    0.321539682539683    0.322142857142857    0.322603174603175    0.322714285714286 </t>
  </si>
  <si>
    <t xml:space="preserve">   0.323793650793651    0.324698412698413    0.325634920634921    0.325793650793651     0.32631746031746 </t>
  </si>
  <si>
    <t xml:space="preserve">   0.327746031746032    0.328412698412698    0.328761904761905                0.329    0.329444444444444 </t>
  </si>
  <si>
    <t xml:space="preserve">    0.33031746031746    0.330920634920635     0.33115873015873    0.331285714285714    0.331746031746032 </t>
  </si>
  <si>
    <t xml:space="preserve">   0.332301587301587    0.332793650793651    0.334380952380952    0.334460317460317    0.335047619047619 </t>
  </si>
  <si>
    <t xml:space="preserve">   0.335126984126984     0.33552380952381    0.335539682539683    0.336222222222222    0.337047619047619 </t>
  </si>
  <si>
    <t xml:space="preserve">   0.337253968253968    0.337365079365079    0.337428571428571    0.337825396825397    0.338111111111111 </t>
  </si>
  <si>
    <t xml:space="preserve">   0.338730158730159    0.339793650793651    0.339888888888889    0.341539682539683     0.34184126984127 </t>
  </si>
  <si>
    <t xml:space="preserve">   0.342730158730159    0.342968253968254    0.343190476190476    0.343380952380952    0.343396825396825 </t>
  </si>
  <si>
    <t xml:space="preserve">   0.343825396825397    0.343952380952381     0.34452380952381    0.345190476190476    0.345253968253968 </t>
  </si>
  <si>
    <t xml:space="preserve">   0.345333333333333                0.346    0.346206349206349    0.346650793650794    0.346968253968254 </t>
  </si>
  <si>
    <t xml:space="preserve">   0.347174603174603    0.347428571428571     0.34815873015873    0.348412698412698    0.348936507936508 </t>
  </si>
  <si>
    <t xml:space="preserve">   0.349206349206349    0.351253968253968     0.35184126984127    0.352571428571429    0.353873015873016 </t>
  </si>
  <si>
    <t xml:space="preserve">   0.354444444444444    0.355920634920635    0.356031746031746    0.356587301587302     0.35747619047619 </t>
  </si>
  <si>
    <t xml:space="preserve">   0.357952380952381    0.358492063492063    0.359666666666667    0.360031746031746    0.360539682539683 </t>
  </si>
  <si>
    <t xml:space="preserve">   0.360555555555556    0.360730158730159    0.361428571428571    0.362031746031746    0.362730158730159 </t>
  </si>
  <si>
    <t xml:space="preserve">   0.363031746031746    0.363492063492063    0.365507936507937    0.366603174603175    0.367746031746032 </t>
  </si>
  <si>
    <t xml:space="preserve">               0.368    0.368777777777778    0.369793650793651    0.370142857142857    0.370793650793651 </t>
  </si>
  <si>
    <t xml:space="preserve">   0.371079365079365    0.371349206349206    0.371460317460317     0.37147619047619    0.373190476190476 </t>
  </si>
  <si>
    <t xml:space="preserve">   0.373650793650794    0.374460317460317     0.37468253968254    0.375238095238095    0.376095238095238 </t>
  </si>
  <si>
    <t xml:space="preserve">   0.376333333333333    0.376968253968254    0.377047619047619    0.377174603174603    0.377634920634921 </t>
  </si>
  <si>
    <t xml:space="preserve">   0.378142857142857    0.378174603174603    0.379222222222222    0.379888888888889    0.380190476190476 </t>
  </si>
  <si>
    <t xml:space="preserve">    0.38068253968254    0.380968253968254    0.381634920634921    0.382349206349206    0.382730158730159 </t>
  </si>
  <si>
    <t xml:space="preserve">   0.382857142857143    0.383047619047619     0.38315873015873    0.383238095238095    0.383365079365079 </t>
  </si>
  <si>
    <t xml:space="preserve">   0.383555555555556    0.383857142857143    0.384571428571429    0.384920634920635    0.385396825396825 </t>
  </si>
  <si>
    <t xml:space="preserve">   0.385777777777778    0.386031746031746    0.386253968253968    0.386444444444444    0.386587301587302 </t>
  </si>
  <si>
    <t xml:space="preserve">   0.386619047619048    0.386650793650794    0.386920634920635    0.386936507936508    0.388952380952381 </t>
  </si>
  <si>
    <t xml:space="preserve">   0.389349206349206    0.390222222222222    0.390507936507937    0.390539682539683    0.390968253968254 </t>
  </si>
  <si>
    <t xml:space="preserve">   0.391349206349206    0.391365079365079    0.391968253968254    0.392460317460317    0.393761904761905 </t>
  </si>
  <si>
    <t xml:space="preserve">   0.394095238095238    0.394349206349206    0.394809523809524    0.395174603174603    0.396063492063492 </t>
  </si>
  <si>
    <t xml:space="preserve">    0.39684126984127    0.397095238095238    0.397920634920635    0.398777777777778     0.39915873015873 </t>
  </si>
  <si>
    <t xml:space="preserve">   0.399888888888889    0.400444444444444     0.40215873015873    0.402269841269841    0.402730158730159 </t>
  </si>
  <si>
    <t xml:space="preserve">   0.403698412698413                0.404    0.404047619047619    0.404190476190476    0.404777777777778 </t>
  </si>
  <si>
    <t xml:space="preserve">   0.404984126984127    0.405634920634921     0.40568253968254    0.405746031746032    0.406079365079365 </t>
  </si>
  <si>
    <t xml:space="preserve">   0.406301587301587    0.406968253968254    0.407079365079365    0.407587301587302    0.407904761904762 </t>
  </si>
  <si>
    <t xml:space="preserve">                0.41    0.410507936507936    0.411047619047619    0.411095238095238    0.411428571428571 </t>
  </si>
  <si>
    <t xml:space="preserve">    0.41152380952381    0.411936507936508    0.412412698412698    0.412492063492063     0.41315873015873 </t>
  </si>
  <si>
    <t xml:space="preserve">   0.413396825396825    0.414206349206349    0.415746031746032     0.41631746031746    0.416365079365079 </t>
  </si>
  <si>
    <t xml:space="preserve">                   1                    2                    1                    1                    1 </t>
  </si>
  <si>
    <t xml:space="preserve">   0.416571428571429    0.417047619047619     0.41715873015873    0.418333333333333    0.418507936507936 </t>
  </si>
  <si>
    <t xml:space="preserve">   0.418746031746032    0.418793650793651    0.420238095238095    0.420920634920635    0.420952380952381 </t>
  </si>
  <si>
    <t xml:space="preserve">   0.421079365079365    0.421904761904762    0.422412698412698    0.422984126984127    0.423507936507936 </t>
  </si>
  <si>
    <t xml:space="preserve">   0.424428571428571     0.42447619047619    0.424714285714286    0.424809523809524    0.425571428571429 </t>
  </si>
  <si>
    <t xml:space="preserve">   0.426079365079365    0.426190476190476    0.426555555555556    0.427285714285714    0.427412698412698 </t>
  </si>
  <si>
    <t xml:space="preserve">    0.42752380952381    0.427555555555556    0.428380952380952    0.428746031746032    0.428936507936508 </t>
  </si>
  <si>
    <t xml:space="preserve">   0.429126984126984     0.42952380952381    0.430063492063492    0.430301587301587    0.430666666666667 </t>
  </si>
  <si>
    <t xml:space="preserve">   0.431555555555556    0.431920634920635    0.431936507936508    0.432174603174603    0.432444444444444 </t>
  </si>
  <si>
    <t xml:space="preserve">   0.433190476190476    0.434428571428571    0.434507936507937    0.434904761904762                0.435 </t>
  </si>
  <si>
    <t xml:space="preserve">   0.435015873015873    0.435777777777778    0.435873015873016    0.437174603174603    0.438349206349206 </t>
  </si>
  <si>
    <t xml:space="preserve">   0.438746031746032    0.438968253968254    0.439888888888889    0.440460317460317    0.441873015873016 </t>
  </si>
  <si>
    <t xml:space="preserve">   0.443349206349206    0.443730158730159    0.443873015873016    0.444238095238095    0.444619047619048 </t>
  </si>
  <si>
    <t xml:space="preserve">   0.444920634920635    0.445190476190476    0.445206349206349    0.445301587301587    0.446142857142857 </t>
  </si>
  <si>
    <t xml:space="preserve">   0.446587301587302     0.44668253968254    0.446730158730159    0.446857142857143    0.447047619047619 </t>
  </si>
  <si>
    <t xml:space="preserve">   0.447111111111111    0.447809523809524    0.447857142857143    0.448539682539683    0.449206349206349 </t>
  </si>
  <si>
    <t xml:space="preserve">   0.449238095238095    0.449428571428571     0.45068253968254    0.452380952380952    0.452523809523809 </t>
  </si>
  <si>
    <t xml:space="preserve">   0.452968253968254    0.453380952380952    0.453777777777778    0.454571428571429    0.455190476190476 </t>
  </si>
  <si>
    <t xml:space="preserve">                   1                    1                    3                    1                    1 </t>
  </si>
  <si>
    <t xml:space="preserve">   0.456174603174603    0.456730158730159    0.457301587301587    0.458984126984127    0.459222222222222 </t>
  </si>
  <si>
    <t xml:space="preserve">   0.459333333333333    0.459396825396825    0.459825396825397    0.459888888888889    0.460301587301587 </t>
  </si>
  <si>
    <t xml:space="preserve">   0.460365079365079    0.460730158730159    0.461079365079365    0.461428571428571     0.46147619047619 </t>
  </si>
  <si>
    <t xml:space="preserve">   0.461698412698413    0.461809523809524    0.462222222222222    0.463634920634921    0.464428571428571 </t>
  </si>
  <si>
    <t xml:space="preserve">   0.464444444444444     0.46484126984127    0.465793650793651    0.467253968253968    0.468253968253968 </t>
  </si>
  <si>
    <t xml:space="preserve">   0.468285714285714    0.468984126984127    0.469111111111111    0.469412698412698    0.469746031746032 </t>
  </si>
  <si>
    <t xml:space="preserve">   0.471174603174603    0.472539682539683    0.474111111111111    0.474460317460317    0.474571428571429 </t>
  </si>
  <si>
    <t xml:space="preserve">   0.475047619047619     0.47531746031746    0.475666666666667    0.475714285714286    0.475952380952381 </t>
  </si>
  <si>
    <t xml:space="preserve">   0.476285714285714    0.476539682539683    0.476587301587302    0.476634920634921    0.477444444444444 </t>
  </si>
  <si>
    <t xml:space="preserve">   0.477460317460317    0.477936507936508    0.480015873015873     0.48015873015873    0.480253968253968 </t>
  </si>
  <si>
    <t xml:space="preserve">   0.480396825396825    0.480507936507936    0.481698412698413    0.481746031746032     0.48268253968254 </t>
  </si>
  <si>
    <t xml:space="preserve">   0.482793650793651    0.483285714285714    0.483793650793651    0.484015873015873    0.485111111111111 </t>
  </si>
  <si>
    <t xml:space="preserve">   0.485206349206349    0.485285714285714    0.486634920634921    0.486761904761905    0.487015873015873 </t>
  </si>
  <si>
    <t xml:space="preserve">   0.487269841269841    0.487444444444444    0.488222222222222    0.488301587301587    0.488888888888889 </t>
  </si>
  <si>
    <t xml:space="preserve">   0.490571428571429    0.490936507936508    0.491285714285714    0.494396825396825    0.495285714285714 </t>
  </si>
  <si>
    <t xml:space="preserve">   0.495666666666667    0.496365079365079    0.497507936507937    0.498952380952381    0.499666666666667 </t>
  </si>
  <si>
    <t xml:space="preserve">   0.499888888888889    0.499936507936508    0.500857142857143    0.501015873015873     0.50168253968254 </t>
  </si>
  <si>
    <t xml:space="preserve">   0.502015873015873    0.502523809523809    0.502650793650794     0.50268253968254     0.50368253968254 </t>
  </si>
  <si>
    <t xml:space="preserve">   0.503761904761905    0.504777777777778    0.505444444444444    0.505460317460317    0.505571428571429 </t>
  </si>
  <si>
    <t xml:space="preserve">   0.505666666666667     0.50568253968254     0.50584126984127    0.506095238095238    0.506444444444444 </t>
  </si>
  <si>
    <t xml:space="preserve">   0.506793650793651    0.506825396825397    0.507047619047619    0.507126984126984    0.507539682539683 </t>
  </si>
  <si>
    <t xml:space="preserve">   0.507714285714286    0.507888888888889    0.509714285714286    0.510952380952381    0.510984126984127 </t>
  </si>
  <si>
    <t xml:space="preserve">   0.511444444444444    0.511777777777778    0.512412698412698    0.512476190476191    0.513714285714286 </t>
  </si>
  <si>
    <t xml:space="preserve">   0.514492063492063    0.514587301587302    0.515206349206349    0.515555555555556    0.515634920634921 </t>
  </si>
  <si>
    <t xml:space="preserve">               0.516    0.516174603174603    0.516206349206349    0.516634920634921    0.517222222222222 </t>
  </si>
  <si>
    <t xml:space="preserve">   0.517285714285714    0.518142857142857    0.518412698412698    0.518507936507936    0.518777777777778 </t>
  </si>
  <si>
    <t xml:space="preserve">   0.518888888888889    0.518968253968254    0.519539682539683    0.520333333333333    0.520396825396825 </t>
  </si>
  <si>
    <t xml:space="preserve">   0.521206349206349    0.521555555555556    0.521793650793651    0.522111111111111    0.522952380952381 </t>
  </si>
  <si>
    <t xml:space="preserve">   0.523079365079365    0.523095238095238    0.524730158730159                0.525    0.525444444444444 </t>
  </si>
  <si>
    <t xml:space="preserve">   0.525857142857143    0.525904761904762    0.526269841269841    0.527253968253968     0.52731746031746 </t>
  </si>
  <si>
    <t xml:space="preserve">   0.527444444444444    0.528412698412698    0.529222222222222    0.529349206349206    0.529571428571429 </t>
  </si>
  <si>
    <t xml:space="preserve">   0.529904761904762    0.530444444444444     0.53084126984127    0.530888888888889    0.531222222222222 </t>
  </si>
  <si>
    <t xml:space="preserve">   0.531365079365079    0.531412698412698    0.531571428571429    0.531650793650794    0.531761904761905 </t>
  </si>
  <si>
    <t xml:space="preserve">                   6                    1                    1                    1                    1 </t>
  </si>
  <si>
    <t xml:space="preserve">               0.532    0.532111111111111    0.532190476190476    0.532920634920635    0.533015873015873 </t>
  </si>
  <si>
    <t xml:space="preserve">   0.533492063492063    0.533777777777778    0.534206349206349    0.534460317460317     0.53447619047619 </t>
  </si>
  <si>
    <t xml:space="preserve">                   1                    1                    2                    2                    1 </t>
  </si>
  <si>
    <t xml:space="preserve">   0.534714285714286    0.535301587301587     0.53584126984127    0.536047619047619     0.53615873015873 </t>
  </si>
  <si>
    <t xml:space="preserve">   0.536555555555556    0.537047619047619    0.537396825396825    0.538873015873016    0.539396825396825 </t>
  </si>
  <si>
    <t xml:space="preserve">                   1                    3                    1                    1                    1 </t>
  </si>
  <si>
    <t xml:space="preserve">   0.540222222222222    0.540396825396825    0.540507936507936    0.540571428571429    0.541619047619048 </t>
  </si>
  <si>
    <t xml:space="preserve">   0.542698412698413     0.54284126984127    0.542952380952381    0.544079365079365    0.544349206349206 </t>
  </si>
  <si>
    <t xml:space="preserve">   0.544873015873016     0.54531746031746    0.545539682539683    0.545761904761905    0.545809523809524 </t>
  </si>
  <si>
    <t xml:space="preserve">   0.546269841269841    0.546460317460317    0.546698412698413    0.546984126984127    0.548412698412698 </t>
  </si>
  <si>
    <t xml:space="preserve">   0.548634920634921    0.548666666666667     0.54952380952381    0.550730158730159    0.550904761904762 </t>
  </si>
  <si>
    <t xml:space="preserve">   0.551571428571429    0.551634920634921    0.551793650793651    0.553555555555556     0.55484126984127 </t>
  </si>
  <si>
    <t xml:space="preserve">   0.556873015873016                0.557    0.557111111111111    0.557349206349206    0.557555555555556 </t>
  </si>
  <si>
    <t xml:space="preserve">   0.557730158730159    0.557777777777778    0.558190476190476    0.558698412698413                0.559 </t>
  </si>
  <si>
    <t xml:space="preserve">   0.559095238095238    0.559984126984127    0.560206349206349    0.561015873015873    0.561349206349206 </t>
  </si>
  <si>
    <t xml:space="preserve">    0.56168253968254    0.562714285714286    0.562857142857143    0.563714285714286    0.563793650793651 </t>
  </si>
  <si>
    <t xml:space="preserve">   0.563968253968254    0.564174603174603    0.565666666666667    0.566873015873016    0.567444444444444 </t>
  </si>
  <si>
    <t xml:space="preserve">   0.567571428571429    0.567603174603175    0.567952380952381    0.567968253968254    0.568349206349206 </t>
  </si>
  <si>
    <t xml:space="preserve">   0.568492063492063     0.56915873015873     0.57047619047619    0.570492063492063    0.570777777777778 </t>
  </si>
  <si>
    <t xml:space="preserve">   0.571444444444444    0.571507936507937    0.572285714285714    0.572619047619048    0.572730158730159 </t>
  </si>
  <si>
    <t xml:space="preserve">   0.572952380952381    0.573301587301587    0.573396825396825    0.573603174603175    0.574111111111111 </t>
  </si>
  <si>
    <t xml:space="preserve">   0.574253968253968    0.574285714285714     0.57484126984127    0.575777777777778    0.575968253968254 </t>
  </si>
  <si>
    <t xml:space="preserve">    0.57631746031746    0.576888888888889    0.576936507936508    0.577047619047619    0.578063492063492 </t>
  </si>
  <si>
    <t xml:space="preserve">   0.578634920634921    0.578666666666667    0.578936507936508    0.579111111111111    0.579793650793651 </t>
  </si>
  <si>
    <t xml:space="preserve">   0.579920634920635    0.581333333333333    0.581746031746032    0.581825396825397    0.582365079365079 </t>
  </si>
  <si>
    <t xml:space="preserve">   0.583444444444444    0.583666666666667    0.583714285714286                0.585    0.585825396825397 </t>
  </si>
  <si>
    <t xml:space="preserve">   0.586047619047619    0.587349206349206    0.587539682539683    0.588142857142857    0.588174603174603 </t>
  </si>
  <si>
    <t xml:space="preserve">   0.588825396825397    0.588873015873016    0.588888888888889    0.589222222222222    0.589650793650794 </t>
  </si>
  <si>
    <t xml:space="preserve">                   1                    1                    1                    3                    1 </t>
  </si>
  <si>
    <t xml:space="preserve">   0.589793650793651    0.589888888888889    0.590015873015873    0.590777777777778     0.59115873015873 </t>
  </si>
  <si>
    <t xml:space="preserve">    0.59184126984127    0.592126984126984    0.593396825396825    0.593444444444444    0.594492063492064 </t>
  </si>
  <si>
    <t xml:space="preserve">    0.59468253968254    0.594714285714286    0.594904761904762    0.595174603174603    0.595349206349206 </t>
  </si>
  <si>
    <t xml:space="preserve">   0.595428571428571    0.596761904761905    0.597095238095238    0.597428571428571    0.598095238095238 </t>
  </si>
  <si>
    <t xml:space="preserve">   0.598174603174603    0.598714285714286    0.598984126984127    0.599126984126984    0.599428571428571 </t>
  </si>
  <si>
    <t xml:space="preserve">   0.599492063492064    0.599714285714286    0.600777777777778    0.600793650793651    0.601460317460317 </t>
  </si>
  <si>
    <t xml:space="preserve">   0.601507936507937    0.602285714285714    0.602555555555556    0.603285714285714     0.60331746031746 </t>
  </si>
  <si>
    <t xml:space="preserve">   0.603571428571429    0.604507936507936    0.604555555555556    0.604650793650794    0.605539682539683 </t>
  </si>
  <si>
    <t xml:space="preserve">   0.605555555555556    0.606523809523809    0.606555555555556    0.606825396825397    0.608238095238095 </t>
  </si>
  <si>
    <t xml:space="preserve">   0.608587301587302    0.608603174603175    0.608730158730159    0.608825396825397    0.609492063492064 </t>
  </si>
  <si>
    <t xml:space="preserve">   0.609555555555556    0.609571428571429                 0.61    0.610222222222222    0.610301587301587 </t>
  </si>
  <si>
    <t xml:space="preserve">   0.610587301587302                0.611    0.611365079365079    0.611666666666667    0.611714285714286 </t>
  </si>
  <si>
    <t xml:space="preserve">   0.612063492063492    0.612222222222222    0.612492063492064    0.613095238095238    0.613126984126984 </t>
  </si>
  <si>
    <t xml:space="preserve">   0.614333333333333    0.614714285714286    0.615285714285714    0.615539682539683    0.615984126984127 </t>
  </si>
  <si>
    <t xml:space="preserve">   0.616063492063492    0.616619047619048     0.61684126984127    0.617111111111111    0.617428571428571 </t>
  </si>
  <si>
    <t xml:space="preserve">   0.618349206349206    0.618412698412698    0.618698412698413    0.618730158730159    0.618825396825397 </t>
  </si>
  <si>
    <t xml:space="preserve">   0.618888888888889    0.619571428571429    0.619650793650794    0.620444444444444    0.621063492063492 </t>
  </si>
  <si>
    <t xml:space="preserve">   0.621492063492064    0.621571428571429    0.622301587301587    0.622714285714286                0.623 </t>
  </si>
  <si>
    <t xml:space="preserve">   0.623650793650794    0.624111111111111    0.624476190476191    0.625539682539683    0.625666666666667 </t>
  </si>
  <si>
    <t xml:space="preserve">    0.62584126984127    0.626190476190476    0.626253968253968    0.626730158730159     0.62715873015873 </t>
  </si>
  <si>
    <t xml:space="preserve">   0.628206349206349    0.628444444444444    0.628888888888889     0.62915873015873     0.62931746031746 </t>
  </si>
  <si>
    <t xml:space="preserve">   0.629603174603175     0.63015873015873    0.630396825396825    0.630444444444444    0.631650793650794 </t>
  </si>
  <si>
    <t xml:space="preserve">                   2                    1                    1                    3                    1 </t>
  </si>
  <si>
    <t xml:space="preserve">   0.631666666666667     0.63168253968254    0.632206349206349    0.633095238095238    0.633333333333333 </t>
  </si>
  <si>
    <t xml:space="preserve">   0.633428571428571                0.634    0.634222222222222    0.634285714285714    0.634507936507936 </t>
  </si>
  <si>
    <t xml:space="preserve">   0.635079365079365     0.63531746031746    0.635920634920635    0.636174603174603    0.636730158730159 </t>
  </si>
  <si>
    <t xml:space="preserve">   0.636793650793651    0.636888888888889    0.637111111111111    0.637126984126984    0.637396825396825 </t>
  </si>
  <si>
    <t xml:space="preserve">   0.637507936507936    0.637603174603175    0.637714285714286    0.638269841269841    0.638666666666667 </t>
  </si>
  <si>
    <t xml:space="preserve">    0.63968253968254    0.639936507936508    0.641142857142857    0.642888888888889    0.642968253968254 </t>
  </si>
  <si>
    <t xml:space="preserve">   0.643587301587302    0.644968253968254    0.645555555555556    0.646095238095238    0.646206349206349 </t>
  </si>
  <si>
    <t xml:space="preserve">   0.646238095238095    0.646269841269841    0.646825396825397    0.647047619047619    0.647253968253968 </t>
  </si>
  <si>
    <t xml:space="preserve">   0.647492063492063    0.647777777777778    0.647809523809524    0.647825396825397    0.648063492063492 </t>
  </si>
  <si>
    <t xml:space="preserve">   0.648126984126984    0.648269841269841    0.648380952380952    0.648428571428571     0.64852380952381 </t>
  </si>
  <si>
    <t xml:space="preserve">                   1                    1                    1                    1                    5 </t>
  </si>
  <si>
    <t xml:space="preserve">   0.648873015873016    0.648888888888889    0.648952380952381    0.649380952380952    0.649539682539683 </t>
  </si>
  <si>
    <t xml:space="preserve">   0.649857142857143    0.650428571428571    0.651174603174603    0.651222222222222    0.651365079365079 </t>
  </si>
  <si>
    <t xml:space="preserve">   0.651761904761905    0.651936507936508    0.652015873015873    0.652269841269841     0.65247619047619 </t>
  </si>
  <si>
    <t xml:space="preserve">   0.652492063492063    0.652555555555556    0.652904761904762    0.653063492063492    0.653460317460318 </t>
  </si>
  <si>
    <t xml:space="preserve">   0.653777777777778    0.653809523809524    0.653936507936508    0.654555555555556    0.654777777777778 </t>
  </si>
  <si>
    <t xml:space="preserve">   0.654936507936508    0.656412698412698    0.656761904761905    0.656873015873016    0.656984126984127 </t>
  </si>
  <si>
    <t xml:space="preserve">   0.657047619047619    0.657444444444444    0.657603174603175    0.657714285714286    0.658095238095238 </t>
  </si>
  <si>
    <t xml:space="preserve">   0.658142857142857    0.658587301587302    0.658920634920635    0.659269841269841    0.659603174603175 </t>
  </si>
  <si>
    <t xml:space="preserve">   0.659714285714286    0.659793650793651    0.660380952380952    0.660873015873016    0.661142857142857 </t>
  </si>
  <si>
    <t xml:space="preserve">   0.661253968253968    0.662555555555556    0.662698412698413    0.663396825396825    0.663587301587302 </t>
  </si>
  <si>
    <t xml:space="preserve">   0.663761904761905    0.664698412698413    0.665142857142857     0.66515873015873    0.665603174603175 </t>
  </si>
  <si>
    <t xml:space="preserve">   0.665920634920635    0.666269841269841    0.666380952380952    0.666603174603175    0.667698412698413 </t>
  </si>
  <si>
    <t xml:space="preserve">   0.668285714285714     0.66831746031746     0.66852380952381    0.669111111111111    0.669587301587302 </t>
  </si>
  <si>
    <t xml:space="preserve">   0.669761904761905    0.669825396825397    0.670333333333333    0.670619047619048    0.670698412698413 </t>
  </si>
  <si>
    <t xml:space="preserve">   0.670984126984127    0.671746031746032    0.671873015873016    0.672031746031746    0.673365079365079 </t>
  </si>
  <si>
    <t xml:space="preserve">   0.673428571428571    0.674206349206349    0.674714285714286    0.675126984126984    0.675269841269841 </t>
  </si>
  <si>
    <t xml:space="preserve">   0.675365079365079    0.675507936507937    0.675793650793651    0.676063492063492    0.676698412698413 </t>
  </si>
  <si>
    <t xml:space="preserve">   0.676730158730159     0.67684126984127    0.676873015873016    0.676888888888889    0.677095238095238 </t>
  </si>
  <si>
    <t xml:space="preserve">   0.678063492063492    0.678079365079365     0.67831746031746    0.678380952380952    0.678539682539683 </t>
  </si>
  <si>
    <t xml:space="preserve">   0.678666666666667    0.678825396825397    0.680380952380952    0.680428571428571    0.680492063492063 </t>
  </si>
  <si>
    <t xml:space="preserve">   0.680761904761905    0.681857142857143    0.682444444444444    0.682460317460317    0.682587301587302 </t>
  </si>
  <si>
    <t xml:space="preserve">   0.682825396825397     0.68284126984127    0.683063492063492    0.683126984126984    0.683142857142857 </t>
  </si>
  <si>
    <t xml:space="preserve">   0.683761904761905    0.683809523809524    0.683952380952381    0.684555555555556    0.684714285714286 </t>
  </si>
  <si>
    <t xml:space="preserve">    0.68515873015873    0.685174603174603    0.685507936507937    0.685539682539683     0.68568253968254 </t>
  </si>
  <si>
    <t xml:space="preserve">   0.685825396825397    0.686095238095238     0.68631746031746    0.687269841269841    0.687428571428571 </t>
  </si>
  <si>
    <t xml:space="preserve">   0.688174603174603    0.688206349206349    0.688444444444444     0.68852380952381    0.689888888888889 </t>
  </si>
  <si>
    <t xml:space="preserve">   0.690603174603175    0.691031746031746    0.691222222222222     0.69131746031746    0.691809523809524 </t>
  </si>
  <si>
    <t xml:space="preserve">               0.692    0.692206349206349    0.692555555555556    0.692873015873016    0.693380952380952 </t>
  </si>
  <si>
    <t xml:space="preserve">   0.693761904761905    0.694047619047619    0.694095238095238    0.694206349206349    0.694698412698413 </t>
  </si>
  <si>
    <t xml:space="preserve">   0.694761904761905    0.694873015873016    0.695444444444444     0.69615873015873    0.696492063492063 </t>
  </si>
  <si>
    <t xml:space="preserve">   0.696650793650794    0.696698412698413    0.697253968253968    0.697380952380952     0.69747619047619 </t>
  </si>
  <si>
    <t xml:space="preserve">   0.697571428571429    0.698920634920635    0.699857142857143    0.700047619047619    0.700873015873016 </t>
  </si>
  <si>
    <t xml:space="preserve">   0.701587301587302    0.702730158730159    0.702920634920635    0.703063492063492    0.703095238095238 </t>
  </si>
  <si>
    <t xml:space="preserve">   0.703190476190476    0.703936507936508    0.704063492063492    0.704603174603175    0.704761904761905 </t>
  </si>
  <si>
    <t xml:space="preserve">   0.705253968253968    0.705428571428571     0.70568253968254    0.706031746031746    0.706333333333333 </t>
  </si>
  <si>
    <t xml:space="preserve">   0.706365079365079    0.706380952380952    0.706873015873016    0.707825396825397     0.70831746031746 </t>
  </si>
  <si>
    <t xml:space="preserve">    0.70852380952381    0.708539682539683    0.708746031746032    0.708825396825397    0.708873015873016 </t>
  </si>
  <si>
    <t xml:space="preserve">   0.709142857142857    0.709587301587302    0.709666666666667    0.709920634920635    0.710095238095238 </t>
  </si>
  <si>
    <t xml:space="preserve">    0.71031746031746    0.711650793650794    0.711761904761905    0.711888888888889    0.712761904761905 </t>
  </si>
  <si>
    <t xml:space="preserve">   0.712825396825397    0.713269841269841    0.713492063492064    0.714031746031746     0.71415873015873 </t>
  </si>
  <si>
    <t xml:space="preserve">   0.714206349206349    0.714333333333333    0.714380952380952    0.715809523809524     0.71731746031746 </t>
  </si>
  <si>
    <t xml:space="preserve">   0.717666666666667    0.717904761904762    0.718761904761905    0.719047619047619    0.719301587301587 </t>
  </si>
  <si>
    <t xml:space="preserve">   0.719714285714286    0.720380952380952     0.72052380952381    0.720555555555556    0.720698412698413 </t>
  </si>
  <si>
    <t xml:space="preserve">                   3                    1                    1                    1                    2 </t>
  </si>
  <si>
    <t xml:space="preserve">   0.720825396825397    0.720873015873016    0.722269841269841    0.722587301587302    0.722825396825397 </t>
  </si>
  <si>
    <t xml:space="preserve">                   1                    2                    1                    1                    3 </t>
  </si>
  <si>
    <t xml:space="preserve">   0.723142857142857    0.723920634920635    0.724936507936508    0.725047619047619    0.725142857142857 </t>
  </si>
  <si>
    <t xml:space="preserve">   0.726698412698413    0.727269841269841    0.727365079365079     0.72747619047619    0.727587301587302 </t>
  </si>
  <si>
    <t xml:space="preserve">   0.728428571428571     0.72852380952381    0.729142857142857    0.729428571428571    0.730873015873016 </t>
  </si>
  <si>
    <t xml:space="preserve">                   1                    2                    1                    2                    1 </t>
  </si>
  <si>
    <t xml:space="preserve">   0.730952380952381    0.731031746031746    0.731047619047619    0.731222222222222     0.73131746031746 </t>
  </si>
  <si>
    <t xml:space="preserve">   0.731650793650794    0.731714285714286    0.731761904761905    0.732333333333333    0.733047619047619 </t>
  </si>
  <si>
    <t xml:space="preserve">    0.73331746031746    0.733396825396825    0.734476190476191    0.735015873015873    0.736031746031746 </t>
  </si>
  <si>
    <t xml:space="preserve">   0.736079365079365    0.737206349206349    0.738031746031746    0.738380952380952    0.738587301587302 </t>
  </si>
  <si>
    <t xml:space="preserve">                   1                    1                    4                    1                    1 </t>
  </si>
  <si>
    <t xml:space="preserve">   0.738793650793651    0.738984126984127    0.739857142857143    0.740253968253968    0.740650793650794 </t>
  </si>
  <si>
    <t xml:space="preserve">   0.740698412698413    0.741047619047619    0.741428571428571    0.742507936507937    0.742587301587302 </t>
  </si>
  <si>
    <t xml:space="preserve">   0.742761904761905    0.742920634920635    0.742984126984127    0.743650793650794    0.744079365079365 </t>
  </si>
  <si>
    <t xml:space="preserve">   0.744285714285714    0.745111111111111    0.745412698412698    0.745539682539683     0.74568253968254 </t>
  </si>
  <si>
    <t xml:space="preserve">   0.745777777777778    0.746412698412698    0.746761904761905    0.746888888888889    0.747269841269841 </t>
  </si>
  <si>
    <t xml:space="preserve">   0.747301587301587    0.748523809523809    0.748603174603175    0.749365079365079    0.749698412698413 </t>
  </si>
  <si>
    <t xml:space="preserve">   0.750539682539683     0.75131746031746    0.751365079365079    0.751396825396825    0.751412698412698 </t>
  </si>
  <si>
    <t xml:space="preserve">   0.751634920634921    0.751714285714286    0.751904761904762    0.751936507936508    0.752111111111111 </t>
  </si>
  <si>
    <t xml:space="preserve">   0.752238095238095    0.752587301587302    0.752825396825397    0.755047619047619    0.755206349206349 </t>
  </si>
  <si>
    <t xml:space="preserve">                   3                    1                    1                    1                    1 </t>
  </si>
  <si>
    <t xml:space="preserve">   0.755920634920635     0.75631746031746    0.756349206349206    0.756380952380952    0.756761904761905 </t>
  </si>
  <si>
    <t xml:space="preserve">   0.756825396825397    0.757476190476191    0.757714285714286    0.757857142857143    0.758031746031746 </t>
  </si>
  <si>
    <t xml:space="preserve">                   1                    1                    1                    1                    4 </t>
  </si>
  <si>
    <t xml:space="preserve">   0.758095238095238    0.758587301587302    0.758809523809524    0.759253968253968    0.759365079365079 </t>
  </si>
  <si>
    <t xml:space="preserve">   0.759888888888889    0.759984126984127    0.760396825396825    0.760539682539683    0.760587301587302 </t>
  </si>
  <si>
    <t xml:space="preserve">   0.760809523809524    0.761714285714286    0.761857142857143    0.761952380952381    0.762587301587302 </t>
  </si>
  <si>
    <t xml:space="preserve">   0.762650793650794     0.76284126984127    0.763253968253968    0.763539682539683    0.763809523809524 </t>
  </si>
  <si>
    <t xml:space="preserve">   0.764873015873016     0.76568253968254    0.766206349206349    0.766380952380952    0.766396825396825 </t>
  </si>
  <si>
    <t xml:space="preserve">                   2                   22                    1                    1                    1 </t>
  </si>
  <si>
    <t xml:space="preserve">   0.766555555555556    0.766904761904762    0.767142857142857    0.767253968253968    0.768095238095238 </t>
  </si>
  <si>
    <t xml:space="preserve">   0.768650793650794     0.76931746031746    0.769523809523809    0.770253968253968    0.771047619047619 </t>
  </si>
  <si>
    <t xml:space="preserve">    0.77152380952381    0.771825396825397    0.772031746031746    0.772396825396825    0.772809523809524 </t>
  </si>
  <si>
    <t xml:space="preserve">   0.773111111111111    0.773888888888889    0.774142857142857    0.774412698412698    0.774428571428571 </t>
  </si>
  <si>
    <t xml:space="preserve">   0.777142857142857    0.777968253968254    0.778111111111111     0.77831746031746    0.778412698412698 </t>
  </si>
  <si>
    <t xml:space="preserve">   0.778761904761905    0.778825396825397    0.778920634920635    0.779539682539683    0.779603174603175 </t>
  </si>
  <si>
    <t xml:space="preserve">   0.779714285714286                 0.78     0.78031746031746    0.781428571428571    0.781714285714286 </t>
  </si>
  <si>
    <t xml:space="preserve">   0.781857142857143    0.782253968253968     0.78231746031746    0.782380952380952    0.782412698412698 </t>
  </si>
  <si>
    <t xml:space="preserve">                   3                    1                    1                    1                   11 </t>
  </si>
  <si>
    <t xml:space="preserve">   0.782698412698413    0.783142857142857     0.78331746031746    0.783761904761905                0.784 </t>
  </si>
  <si>
    <t xml:space="preserve">    0.78431746031746     0.78447619047619    0.784698412698413    0.785126984126984    0.785365079365079 </t>
  </si>
  <si>
    <t xml:space="preserve">   0.785698412698413    0.785920634920635    0.786031746031746    0.786190476190476    0.786412698412698 </t>
  </si>
  <si>
    <t xml:space="preserve">                   1                    1                    1                    1                   21 </t>
  </si>
  <si>
    <t xml:space="preserve">   0.786587301587302    0.787857142857143    0.787984126984127    0.788031746031746    0.788111111111111 </t>
  </si>
  <si>
    <t xml:space="preserve">    0.78852380952381    0.788825396825397    0.789968253968254     0.79015873015873     0.79047619047619 </t>
  </si>
  <si>
    <t xml:space="preserve">   0.790603174603175    0.790809523809524    0.791142857142857                0.792    0.792238095238095 </t>
  </si>
  <si>
    <t xml:space="preserve">   0.794587301587302    0.794761904761905    0.795190476190476    0.795380952380952    0.795746031746032 </t>
  </si>
  <si>
    <t xml:space="preserve">   0.795857142857143    0.796142857142857    0.796301587301587    0.796777777777778    0.796968253968254 </t>
  </si>
  <si>
    <t xml:space="preserve">   0.797190476190476    0.797222222222222    0.797238095238095    0.797587301587302    0.798793650793651 </t>
  </si>
  <si>
    <t xml:space="preserve">   0.799142857142857    0.799746031746032    0.799857142857143    0.799984126984127                  0.8 </t>
  </si>
  <si>
    <t xml:space="preserve">                   1                    6                    2                    1                    1 </t>
  </si>
  <si>
    <t xml:space="preserve">   0.800111111111111     0.80015873015873    0.801222222222222    0.801936507936508    0.802603174603175 </t>
  </si>
  <si>
    <t xml:space="preserve">   0.802968253968254    0.803761904761905    0.803809523809524    0.804031746031746    0.804380952380952 </t>
  </si>
  <si>
    <t xml:space="preserve">    0.80447619047619    0.804746031746032    0.805253968253968    0.805269841269841    0.805650793650794 </t>
  </si>
  <si>
    <t xml:space="preserve">    0.80568253968254    0.805809523809524    0.807349206349206    0.807365079365079    0.807412698412698 </t>
  </si>
  <si>
    <t xml:space="preserve">                   5                    1                    1                    1                    1 </t>
  </si>
  <si>
    <t xml:space="preserve">   0.808031746031746     0.80847619047619     0.80852380952381    0.808873015873016    0.809142857142857 </t>
  </si>
  <si>
    <t xml:space="preserve">   0.810031746031746    0.810428571428571    0.810650793650794    0.810698412698413    0.810920634920635 </t>
  </si>
  <si>
    <t xml:space="preserve">   0.811365079365079    0.811539682539683     0.81347619047619    0.813587301587302    0.814031746031746 </t>
  </si>
  <si>
    <t xml:space="preserve">   0.815095238095238    0.815238095238095    0.815301587301587     0.81568253968254    0.815714285714286 </t>
  </si>
  <si>
    <t xml:space="preserve">   0.815857142857143    0.816031746031746    0.816873015873016    0.816968253968254    0.817587301587302 </t>
  </si>
  <si>
    <t xml:space="preserve">                   1                    1                    1                    1                    3 </t>
  </si>
  <si>
    <t xml:space="preserve">   0.817857142857143    0.817984126984127     0.81868253968254    0.818793650793651    0.819190476190476 </t>
  </si>
  <si>
    <t xml:space="preserve">   0.819365079365079    0.819857142857143                 0.82    0.820873015873016    0.821746031746032 </t>
  </si>
  <si>
    <t xml:space="preserve">   0.822079365079365    0.823587301587302    0.823920634920635     0.82447619047619    0.824698412698413 </t>
  </si>
  <si>
    <t xml:space="preserve">    0.82568253968254    0.826015873015873    0.826031746031746    0.826571428571429    0.826698412698413 </t>
  </si>
  <si>
    <t xml:space="preserve">   0.827365079365079    0.827587301587302    0.827746031746032    0.828301587301587    0.828428571428571 </t>
  </si>
  <si>
    <t xml:space="preserve">    0.82852380952381    0.828587301587302    0.828698412698413    0.830015873015873    0.830269841269841 </t>
  </si>
  <si>
    <t xml:space="preserve">                   3                    2                    1                    1                    1 </t>
  </si>
  <si>
    <t xml:space="preserve">    0.83047619047619     0.83147619047619    0.832031746031746    0.832238095238095    0.832253968253968 </t>
  </si>
  <si>
    <t xml:space="preserve">   0.834031746031746    0.834507936507937    0.834698412698413    0.835190476190476    0.835238095238095 </t>
  </si>
  <si>
    <t xml:space="preserve">   0.835904761904762    0.836047619047619    0.836301587301587    0.837857142857143    0.838587301587302 </t>
  </si>
  <si>
    <t xml:space="preserve">   0.839015873015873    0.839349206349206    0.840206349206349    0.840301587301587    0.840349206349206 </t>
  </si>
  <si>
    <t xml:space="preserve">   0.840761904761905    0.840873015873016    0.841015873015873     0.84131746031746     0.84168253968254 </t>
  </si>
  <si>
    <t xml:space="preserve">   0.842253968253968    0.842412698412698    0.842857142857143    0.843571428571429    0.843809523809524 </t>
  </si>
  <si>
    <t xml:space="preserve">   0.844746031746032    0.845015873015873    0.845047619047619    0.845142857142857    0.845587301587302 </t>
  </si>
  <si>
    <t xml:space="preserve">    0.84568253968254     0.84668253968254    0.846698412698413    0.847857142857143    0.848206349206349 </t>
  </si>
  <si>
    <t xml:space="preserve">                   4                    1                    1                    1                    1 </t>
  </si>
  <si>
    <t xml:space="preserve">   0.848571428571429    0.849015873015873    0.850571428571429    0.851412698412698    0.852206349206349 </t>
  </si>
  <si>
    <t xml:space="preserve">                   1                    3                    1                    4                    1 </t>
  </si>
  <si>
    <t xml:space="preserve">    0.85268253968254    0.852968253968254    0.853190476190476    0.853460317460317    0.854396825396825 </t>
  </si>
  <si>
    <t xml:space="preserve">   0.855190476190476    0.855539682539683    0.855984126984127    0.856031746031746    0.856301587301587 </t>
  </si>
  <si>
    <t xml:space="preserve">                   3                    1                    1                    2                    1 </t>
  </si>
  <si>
    <t xml:space="preserve">   0.856428571428571    0.856968253968254    0.857015873015873    0.857238095238095    0.857412698412698 </t>
  </si>
  <si>
    <t xml:space="preserve">    0.85768253968254    0.858412698412698    0.858793650793651    0.858968253968254    0.859746031746032 </t>
  </si>
  <si>
    <t xml:space="preserve">   0.860126984126984    0.860698412698413    0.860952380952381    0.861412698412698    0.861746031746032 </t>
  </si>
  <si>
    <t xml:space="preserve">                   1                    3                    1                    8                    1 </t>
  </si>
  <si>
    <t xml:space="preserve">   0.862126984126984    0.862523809523809     0.86368253968254    0.864746031746032    0.865047619047619 </t>
  </si>
  <si>
    <t xml:space="preserve">    0.86568253968254    0.865746031746032    0.865857142857143     0.86684126984127    0.867190476190476 </t>
  </si>
  <si>
    <t xml:space="preserve">                   2                    1                   14                    1                    1 </t>
  </si>
  <si>
    <t xml:space="preserve">   0.867206349206349    0.868476190476191    0.868523809523809    0.869396825396825    0.869857142857143 </t>
  </si>
  <si>
    <t xml:space="preserve">   0.870126984126984    0.870571428571429    0.871142857142857    0.871412698412698    0.872126984126984 </t>
  </si>
  <si>
    <t xml:space="preserve">   0.872238095238095    0.873746031746032    0.873793650793651    0.874396825396825    0.874507936507937 </t>
  </si>
  <si>
    <t xml:space="preserve">   0.875079365079365     0.87531746031746    0.875968253968254    0.877142857142857    0.877857142857143 </t>
  </si>
  <si>
    <t xml:space="preserve">   0.878079365079365    0.878523809523809    0.878968253968254    0.879015873015873    0.879571428571429 </t>
  </si>
  <si>
    <t xml:space="preserve">   0.881412698412698    0.881571428571429    0.881793650793651    0.881857142857143    0.882126984126984 </t>
  </si>
  <si>
    <t xml:space="preserve">    0.88284126984127    0.884206349206349    0.885015873015873    0.885190476190476    0.885301587301587 </t>
  </si>
  <si>
    <t xml:space="preserve">                  80                    1                    1                    1                    1 </t>
  </si>
  <si>
    <t xml:space="preserve">   0.885460317460318     0.88568253968254    0.885857142857143    0.886031746031746    0.886523809523809 </t>
  </si>
  <si>
    <t xml:space="preserve">                   1                    8                   14                    2                    1 </t>
  </si>
  <si>
    <t xml:space="preserve">   0.888031746031746    0.888142857142857    0.888523809523809    0.889063492063492    0.890571428571429 </t>
  </si>
  <si>
    <t xml:space="preserve">   0.891190476190476    0.891571428571429    0.893142857142857    0.893952380952381    0.894301587301587 </t>
  </si>
  <si>
    <t xml:space="preserve">                   2                   48                    1                    1                    1 </t>
  </si>
  <si>
    <t xml:space="preserve">   0.895015873015873    0.895238095238095    0.895460317460318    0.895571428571429    0.896698412698413 </t>
  </si>
  <si>
    <t xml:space="preserve">   0.897857142857143    0.898904761904762    0.899015873015873    0.899190476190476    0.899301587301587 </t>
  </si>
  <si>
    <t xml:space="preserve">                 0.9    0.900015873015873    0.901015873015873    0.902746031746032     0.90284126984127 </t>
  </si>
  <si>
    <t xml:space="preserve">   0.903190476190476    0.903571428571429     0.90368253968254     0.90452380952381    0.905079365079365 </t>
  </si>
  <si>
    <t xml:space="preserve">   0.905460317460317    0.907634920634921    0.908111111111111    0.908349206349206    0.909015873015873 </t>
  </si>
  <si>
    <t xml:space="preserve">   0.911349206349206    0.912349206349206    0.912746031746032    0.913380952380952    0.913460317460317 </t>
  </si>
  <si>
    <t xml:space="preserve">                   1                   11                    1                    1                    1 </t>
  </si>
  <si>
    <t xml:space="preserve">   0.914396825396825     0.91452380952381     0.91484126984127    0.915238095238095    0.916904761904762 </t>
  </si>
  <si>
    <t xml:space="preserve">   0.917015873015873    0.918349206349206     0.91852380952381     0.91884126984127    0.919333333333333 </t>
  </si>
  <si>
    <t xml:space="preserve">                   2                    1                    1                    2                    1 </t>
  </si>
  <si>
    <t xml:space="preserve">   0.921460317460317    0.921904761904762    0.922190476190476    0.922396825396825     0.92252380952381 </t>
  </si>
  <si>
    <t xml:space="preserve">    0.92284126984127    0.923015873015873    0.923460317460317    0.923555555555556     0.92368253968254 </t>
  </si>
  <si>
    <t xml:space="preserve">                  12                    1                    2                    1                    2 </t>
  </si>
  <si>
    <t xml:space="preserve">   0.925079365079365    0.925396825396825    0.926349206349206    0.926904761904762    0.927904761904762 </t>
  </si>
  <si>
    <t xml:space="preserve">   0.928571428571429    0.929190476190476    0.929396825396825    0.929507936507937    0.929666666666667 </t>
  </si>
  <si>
    <t xml:space="preserve">                   4                    1                    3                    1                    1 </t>
  </si>
  <si>
    <t xml:space="preserve">   0.930349206349206     0.93084126984127    0.930888888888889    0.930904761904762    0.931349206349206 </t>
  </si>
  <si>
    <t xml:space="preserve">   0.931460317460317    0.931587301587302    0.932349206349206    0.934285714285714    0.934396825396825 </t>
  </si>
  <si>
    <t xml:space="preserve">                   1                    1                    5                    1                    1 </t>
  </si>
  <si>
    <t xml:space="preserve">   0.934793650793651    0.935857142857143    0.936349206349206    0.936507936507937    0.937142857142857 </t>
  </si>
  <si>
    <t xml:space="preserve">                   2                    2                    1                    1                    1 </t>
  </si>
  <si>
    <t xml:space="preserve">   0.938571428571429     0.93884126984127    0.939015873015873    0.939285714285714    0.939777777777778 </t>
  </si>
  <si>
    <t xml:space="preserve">   0.939904761904762    0.940349206349206     0.94252380952381    0.942730158730159     0.94284126984127 </t>
  </si>
  <si>
    <t xml:space="preserve">                   1                    4                    2                    3                   41 </t>
  </si>
  <si>
    <t xml:space="preserve">   0.943015873015873    0.944285714285714    0.946507936507937    0.947015873015873    0.947111111111111 </t>
  </si>
  <si>
    <t xml:space="preserve">   0.947285714285714    0.947730158730159    0.948238095238095    0.948349206349206    0.948730158730159 </t>
  </si>
  <si>
    <t xml:space="preserve">                   1                    2                    1                    6                    1 </t>
  </si>
  <si>
    <t xml:space="preserve">   0.950444444444444    0.951015873015873    0.952174603174603    0.952730158730159    0.953238095238095 </t>
  </si>
  <si>
    <t xml:space="preserve">   0.953952380952381    0.954174603174603    0.955015873015873    0.955968253968254    0.956174603174603 </t>
  </si>
  <si>
    <t xml:space="preserve">                   1                    1                    3                    1                   27 </t>
  </si>
  <si>
    <t xml:space="preserve">   0.956222222222222     0.95684126984127    0.957777777777778    0.958174603174603    0.959666666666667 </t>
  </si>
  <si>
    <t xml:space="preserve">   0.960666666666667    0.960730158730159     0.96168253968254    0.961730158730159    0.962174603174603 </t>
  </si>
  <si>
    <t xml:space="preserve">                   1                    3                   14                    1                    2 </t>
  </si>
  <si>
    <t xml:space="preserve">               0.964    0.964666666666667    0.966174603174603    0.966222222222222    0.967396825396825 </t>
  </si>
  <si>
    <t xml:space="preserve">                   1                    2                   39                    1                    4 </t>
  </si>
  <si>
    <t xml:space="preserve">   0.969111111111111    0.970111111111111    0.970174603174603    0.970666666666667    0.972396825396825 </t>
  </si>
  <si>
    <t xml:space="preserve">                   3                    1                    2                    1                    2 </t>
  </si>
  <si>
    <t xml:space="preserve">   0.973111111111111    0.974174603174603    0.974666666666667    0.975111111111111    0.975126984126984 </t>
  </si>
  <si>
    <t xml:space="preserve">                   3                   21                    2                    1                    1 </t>
  </si>
  <si>
    <t xml:space="preserve">    0.97684126984127    0.978111111111111    0.979555555555556     0.98084126984127    0.982555555555556 </t>
  </si>
  <si>
    <t xml:space="preserve">                   1                    8                    1                   28                    1 </t>
  </si>
  <si>
    <t xml:space="preserve">   0.983111111111111    0.983555555555556    0.985555555555556    0.986555555555556    0.987555555555556 </t>
  </si>
  <si>
    <t xml:space="preserve">                  16                    1                    1                   36                    4 </t>
  </si>
  <si>
    <t xml:space="preserve">   0.991555555555556                0.992    0.995555555555556                0.996                    1 </t>
  </si>
  <si>
    <t xml:space="preserve">                  24                    6                    2                   35                 3402 </t>
  </si>
  <si>
    <t>historyrunsm
[1] 0.8405214
&gt; historyrunssd
[1] 0.4194216</t>
  </si>
  <si>
    <t xml:space="preserve">quantile(hr$loss, seq(0,1,by=0.1))
  0%  10%  20%  30%  40%  50%  60%  70%  80%  90% 100% 
  -1    0    1    1    1    1    1    1    1    1    1 
&gt; table(hr$loss)
  -1    0    1 
 130  731 5353 </t>
  </si>
  <si>
    <t>0.4194216</t>
  </si>
  <si>
    <t>arimax2</t>
  </si>
  <si>
    <t>Sacar resultados finales</t>
  </si>
  <si>
    <t>Ha dado un error en iccid= 4842, que tiene un solo valor diferente de 0</t>
  </si>
  <si>
    <t>Sale el siguiente warning: In auto.arima(r, xreg = xreg_tr) : Unable to fit final model using maximum likelihood. AIC value approximated,  aunque no parece grave: http://stats.stackexchange.com/questions/89316/warning-message-in-auto-arima</t>
  </si>
  <si>
    <t>media rendimiento</t>
  </si>
  <si>
    <t>sd rendimiento</t>
  </si>
  <si>
    <t>ensemble</t>
  </si>
  <si>
    <t>ENTREGAS FINAL</t>
  </si>
  <si>
    <t>timeserie_arimax3.R</t>
  </si>
  <si>
    <t>Arimax</t>
  </si>
  <si>
    <t>FINAL.arimax3.pred.Rdat</t>
  </si>
  <si>
    <t>Datathon_ManuelLopezMartin.1.0.csv</t>
  </si>
  <si>
    <t>Usando ahora 6000 sims, con test-train 7% del tail y 2h interval aumentando el numero de predicciones basadas en numero de ceros y unos:</t>
  </si>
  <si>
    <t>arimax4</t>
  </si>
  <si>
    <t>0.278059</t>
  </si>
  <si>
    <t>historyrunsm
[1] 0.8509537
&gt; historyrunssd
[1] 0.278059</t>
  </si>
  <si>
    <t>quantile(hr$loss, seq(0,1,by=0.1))
        0%        10%        20%        30%        40%        50%        60% 
-1.0000000  0.4782609  0.7391304  0.9130435  1.0000000  1.0000000  1.0000000 
       70%        80%        90%       100% 
 1.0000000  1.0000000  1.0000000  1.0000000 
&gt; table(hr$loss)
                 -1   -0.91304347826087  -0.826086956521739  -0.739130434782609 
                  1                   3                   4                   3 
 -0.652173913043478  -0.565217391304348  -0.478260869565217  -0.391304347826087 
                  4                  12                  13                   9 
 -0.304347826086957  -0.217391304347826  -0.130434782608696 -0.0434782608695652 
                  7                  20                  27                  34 
 0.0434782608695652   0.130434782608696   0.217391304347826   0.304347826086957 
                 34                  51                  87                 125 
  0.391304347826087   0.478260869565217   0.565217391304348   0.652173913043478 
                136                 177                 204                 231 
  0.739130434782609   0.826086956521739    0.91304347826087                   1 
                287                 343                 445                3957</t>
  </si>
  <si>
    <t>arimax5</t>
  </si>
  <si>
    <t>Usando ahora 6000 sims, con test-train 7% del tail y 2h interval aumentando el numero de predicciones basadas en numero de ceros y unos, y ademas codificando 0 y 1 como -1 y 1:</t>
  </si>
  <si>
    <t>arimax6</t>
  </si>
  <si>
    <t>arimax7</t>
  </si>
  <si>
    <t>0.2782786</t>
  </si>
  <si>
    <t>historyrunsm
[1] 0.8507717
&gt; historyrunssd
[1] 0.2782786</t>
  </si>
  <si>
    <t xml:space="preserve"> quantile(hr$loss, seq(0,1,by=0.1))
        0%        10%        20%        30%        40%        50%        60% 
-1.0000000  0.4782609  0.7391304  0.9130435  1.0000000  1.0000000  1.0000000 
       70%        80%        90%       100% 
 1.0000000  1.0000000  1.0000000  1.0000000 
&gt; table(hr$loss)
                 -1   -0.91304347826087  -0.826086956521739  -0.739130434782609 
                  1                   3                   4                   3 
 -0.652173913043478  -0.565217391304348  -0.478260869565217  -0.391304347826087 
                  4                  11                  13                  10 
 -0.304347826086957  -0.217391304347826  -0.130434782608696 -0.0434782608695652 
                  6                  22                  26                  35 
 0.0434782608695652   0.130434782608696   0.217391304347826   0.304347826086957 
                 33                  55                  86                 121 
  0.391304347826087   0.478260869565217   0.565217391304348   0.652173913043478 
                138                 178                 206                 227 
  0.739130434782609   0.826086956521739    0.91304347826087                   1 
                289                 341                 444                3958</t>
  </si>
  <si>
    <t>Usando ahora 6000 sims, con test-train 7% del tail y 2h interval aumentando el numero de predicciones basadas en numero de ceros y unos, y ademas incluyendo el covariate producto de h2d y wday, pero quitando el covariate h2d para evitar singularidades:</t>
  </si>
  <si>
    <t>Usando ahora 6000 sims, con test-train 7% del tail y 2h interval aumentando el numero de predicciones basadas en numero de ceros y unos, y ademas incluyendo el covariate producto de h2d y wday, pero añadiendo ruido para evitar singularidades</t>
  </si>
  <si>
    <t>historyrunsm
[1] 0.8517933
&gt; historyrunssd
[1] 0.275467</t>
  </si>
  <si>
    <t xml:space="preserve">quantile(hr$loss, seq(0,1,by=0.1))
        0%        10%        20%        30%        40%        50%        60%        70%        80%        90% 
-0.9130435  0.4782609  0.7391304  0.9130435  1.0000000  1.0000000  1.0000000  1.0000000  1.0000000  1.0000000 
      100% 
 1.0000000 
&gt; table(hr$loss)
  -0.91304347826087  -0.826086956521739  -0.739130434782609  -0.652173913043478  -0.565217391304348 
                  3                   4                   2                   5                  12 
 -0.478260869565217  -0.391304347826087  -0.304347826086957  -0.217391304347826  -0.130434782608696 
                 12                   8                   8                  19                  25 
-0.0434782608695652  0.0434782608695652   0.130434782608696   0.217391304347826   0.304347826086957 
                 34                  29                  57                  84                 125 
  0.391304347826087   0.478260869565217   0.565217391304348   0.652173913043478   0.739130434782609 
                136                 181                 208                 244                 270 
  0.826086956521739    0.91304347826087                   1 
                337                 456                3955 </t>
  </si>
  <si>
    <t>historyrunsm
[1] 0.8186843
&gt; historyrunssd
[1] 0.3209855</t>
  </si>
  <si>
    <t xml:space="preserve">quantile(hr$loss, seq(0,1,by=0.1))
        0%        10%        20%        30%        40%        50%        60%        70%        80%        90% 
-1.0000000  0.3913043  0.6521739  0.8260870  1.0000000  1.0000000  1.0000000  1.0000000  1.0000000  1.0000000 
      100% 
 1.0000000 
&gt; table(hr$loss)
                 -1   -0.91304347826087  -0.826086956521739  -0.739130434782609  -0.652173913043478 
                  1                   5                   8                   3                   8 
 -0.565217391304348  -0.478260869565217  -0.391304347826087  -0.304347826086957  -0.217391304347826 
                 15                  14                  14                  30                  31 
 -0.130434782608696 -0.0434782608695652  0.0434782608695652   0.130434782608696   0.217391304347826 
                 37                  59                  85                  81                  97 
  0.304347826086957   0.391304347826087   0.478260869565217   0.565217391304348   0.652173913043478 
                126                 154                 144                 218                 268 
  0.739130434782609   0.826086956521739    0.91304347826087                   1 
                271                 368                 360                3817 </t>
  </si>
  <si>
    <t>0.3209855</t>
  </si>
  <si>
    <t>0.275467</t>
  </si>
  <si>
    <t>Usando ahora 6000 sims, con test-train de reto y 2h interval,  aumentando el numero de predicciones basadas en numero de ceros y unos:</t>
  </si>
  <si>
    <t>Usando ahora 6000 sims, con test-train de reto y 2h interval,  aumentando el numero de predicciones basadas en numero de ceros y unos, y ademas incluyendo el covariate producto de h2d y wday, pero añadiendo ruido para evitar singularidades:</t>
  </si>
  <si>
    <t>- He probado ARIMAX usando arima y xreg con auto.arima</t>
  </si>
  <si>
    <t>- usando depmixs4</t>
  </si>
  <si>
    <t>Usando ahora 6000 sims, con test-train de reto y 2h interval, umentando el numero de predicciones basadas en numero de ceros y unos:</t>
  </si>
  <si>
    <t xml:space="preserve"> historyrunsm
[1] 0.8406823
&gt; historyrunssd
[1] 0.4196746</t>
  </si>
  <si>
    <t xml:space="preserve">quantile(hr$loss, seq(0,1,by=0.1))
  0%  10%  20%  30%  40%  50%  60%  70%  80%  90% 100% 
  -1    0    1    1    1    1    1    1    1    1    1 
&gt; table(hr$loss)
  -1    0    1 
 131  728 5355 </t>
  </si>
  <si>
    <t>0.4196746</t>
  </si>
  <si>
    <t>historyrunsm
[1] 0.8398777
&gt; historyrunssd
[1] 0.4226179</t>
  </si>
  <si>
    <t xml:space="preserve"> quantile(hr$loss, seq(0,1,by=0.1))
  0%  10%  20%  30%  40%  50%  60%  70%  80%  90% 100% 
  -1    0    1    1    1    1    1    1    1    1    1 
&gt; table(hr$loss)
  -1    0    1 
 137  721 5356</t>
  </si>
  <si>
    <t>0.4226179</t>
  </si>
  <si>
    <t>timeserie_arimax31.R</t>
  </si>
  <si>
    <t>FINAL.arimax31.pred.Rdat</t>
  </si>
  <si>
    <t>Datathon_ManuelLopezMartin.1.1.csv</t>
  </si>
  <si>
    <t>prob de acierto</t>
  </si>
  <si>
    <t>Rendimiento= Valor esperado de puntuación</t>
  </si>
  <si>
    <t>Probabilidad de acierto = (Rendimiento +1 )*1/2</t>
  </si>
  <si>
    <t xml:space="preserve">Validación Test-set 2-fechas, var dependiente hit, var independientes wd, h2d y h4d </t>
  </si>
  <si>
    <t xml:space="preserve">Validación Test-set 2-fechas, var dependiente hit, var independientes wd, h2d </t>
  </si>
  <si>
    <t>Validación Test-set 2-fechas, var dependiente hit, var independientes wd, h2d y h4d</t>
  </si>
  <si>
    <t>Validación Test-set 2-fechas, var dependiente hit, var independientes wd, h2d</t>
  </si>
  <si>
    <t>Validación Test-set 7%, var dependiente hit, var independientes wd, h2d</t>
  </si>
  <si>
    <t>Validación Test-set 7%, var dependiente hit, var independientes wd, h2d y h4d</t>
  </si>
  <si>
    <t>Validación Test-set 7%, var dependiente hit, var independientes wd, h2d y h4d y agrupando por account y rplan</t>
  </si>
  <si>
    <t>cambiando random seed</t>
  </si>
  <si>
    <t>usando: bayes logistic regression, arima y randomforest</t>
  </si>
  <si>
    <t xml:space="preserve">usando: bayes logistic regression, hmm, logistic regression y randomforest
</t>
  </si>
  <si>
    <t>Validación Test-set 2-fechas, var dependiente hit, var independientes wd, h2d,  y predicción igual a 0-1 si el número de 0-1's en la serie es menor que 4</t>
  </si>
  <si>
    <t>Validación Test-set 2-fechas, var dependiente hit, var independientes wd, h2d,  y predicción igual a 0-1 si el número de 0-1's en la serie es menor que 4, y ademas incluyendo el covariate producto de h2d y wday, pero añadiendo ruido para evitar singularidades:</t>
  </si>
  <si>
    <t>Validación Test-set 7%, var dependiente hit, var independientes wd, h2d,  y predicción igual a 0-1 si el número de 0-1's en la serie es menor que 4</t>
  </si>
  <si>
    <t>Validación Test-set 7%, var dependiente hit, var independientes wd, h2d,  y predicción igual a 0-1 si el número de 0-1's en la serie es menor que 4, y ademas codificando 0 y 1 como -1 y 1:</t>
  </si>
  <si>
    <t>Validación Test-set 7%, var dependiente hit, var independientes wd, h2d,  y predicción igual a 0-1 si el número de 0-1's en la serie es menor que 4, y ademas incluyendo el covariate producto de h2d y wday, pero quitando el covariate h2d para evitar singularidades:</t>
  </si>
  <si>
    <t>Validación Test-set 7%, var dependiente hit, var independientes wd, h2d,  y predicción igual a 0-1 si el número de 0-1's en la serie es menor que 4, y ademas incluyendo el covariate producto de h2d y wday, pero añadiendo ruido para evitar singularidades</t>
  </si>
  <si>
    <t>benchmark</t>
  </si>
  <si>
    <t>Validación Test-set 2-fechas, var dependiente hit</t>
  </si>
  <si>
    <t>Validación Test-set 2-fechas</t>
  </si>
  <si>
    <t>Validación Test-set 2-fechas, variable a predecir hit</t>
  </si>
  <si>
    <t>Validación Test-set 7%, variable a predecir hit</t>
  </si>
  <si>
    <t>Validación Test-set con CV (sobre 15% final), variable a predecir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</si>
</sst>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0" fillId="8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wrapText="1"/>
    </xf>
    <xf numFmtId="0" fontId="0" fillId="0" borderId="1" xfId="0" applyBorder="1"/>
    <xf numFmtId="0" fontId="0" fillId="0" borderId="1" xfId="0" quotePrefix="1" applyBorder="1" applyAlignment="1">
      <alignment wrapText="1"/>
    </xf>
    <xf numFmtId="0" fontId="3" fillId="0" borderId="0" xfId="0" quotePrefix="1" applyFont="1" applyAlignment="1">
      <alignment wrapText="1"/>
    </xf>
    <xf numFmtId="0" fontId="8" fillId="0" borderId="0" xfId="1" applyAlignment="1">
      <alignment wrapText="1"/>
    </xf>
    <xf numFmtId="0" fontId="0" fillId="0" borderId="0" xfId="0" applyFill="1" applyBorder="1"/>
    <xf numFmtId="0" fontId="0" fillId="0" borderId="1" xfId="0" quotePrefix="1" applyBorder="1"/>
    <xf numFmtId="0" fontId="0" fillId="0" borderId="1" xfId="0" applyFill="1" applyBorder="1"/>
    <xf numFmtId="0" fontId="3" fillId="0" borderId="1" xfId="0" quotePrefix="1" applyFont="1" applyBorder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quotePrefix="1"/>
    <xf numFmtId="0" fontId="1" fillId="0" borderId="0" xfId="0" applyFont="1" applyAlignment="1">
      <alignment wrapText="1"/>
    </xf>
    <xf numFmtId="9" fontId="5" fillId="0" borderId="0" xfId="0" applyNumberFormat="1" applyFont="1"/>
    <xf numFmtId="3" fontId="5" fillId="0" borderId="0" xfId="0" applyNumberFormat="1" applyFon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6" borderId="0" xfId="0" applyFill="1"/>
    <xf numFmtId="0" fontId="9" fillId="6" borderId="0" xfId="0" applyFont="1" applyFill="1" applyAlignment="1">
      <alignment wrapText="1"/>
    </xf>
    <xf numFmtId="0" fontId="6" fillId="6" borderId="0" xfId="0" applyFont="1" applyFill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left" wrapText="1"/>
    </xf>
    <xf numFmtId="0" fontId="9" fillId="7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0" fillId="0" borderId="0" xfId="0" applyAlignment="1">
      <alignment horizontal="left" wrapText="1"/>
    </xf>
    <xf numFmtId="0" fontId="10" fillId="8" borderId="1" xfId="2" applyBorder="1" applyAlignment="1">
      <alignment horizontal="left" wrapText="1"/>
    </xf>
    <xf numFmtId="0" fontId="10" fillId="8" borderId="1" xfId="2" applyBorder="1" applyAlignment="1">
      <alignment wrapText="1"/>
    </xf>
    <xf numFmtId="0" fontId="11" fillId="5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3">
    <cellStyle name="Énfasis5" xfId="2" builtinId="45"/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16</xdr:row>
      <xdr:rowOff>0</xdr:rowOff>
    </xdr:from>
    <xdr:ext cx="5790477" cy="1676399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38400" y="4829175"/>
          <a:ext cx="5790477" cy="1676399"/>
        </a:xfrm>
        <a:prstGeom prst="rect">
          <a:avLst/>
        </a:prstGeom>
      </xdr:spPr>
    </xdr:pic>
    <xdr:clientData/>
  </xdr:oneCellAnchor>
  <xdr:twoCellAnchor editAs="oneCell">
    <xdr:from>
      <xdr:col>4</xdr:col>
      <xdr:colOff>0</xdr:colOff>
      <xdr:row>23</xdr:row>
      <xdr:rowOff>123825</xdr:rowOff>
    </xdr:from>
    <xdr:to>
      <xdr:col>4</xdr:col>
      <xdr:colOff>5790477</xdr:colOff>
      <xdr:row>24</xdr:row>
      <xdr:rowOff>171450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38400" y="14325600"/>
          <a:ext cx="5790477" cy="1362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8591550</xdr:colOff>
      <xdr:row>30</xdr:row>
      <xdr:rowOff>1552575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38400" y="17278350"/>
          <a:ext cx="8591550" cy="155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8591550</xdr:colOff>
      <xdr:row>37</xdr:row>
      <xdr:rowOff>1628775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438400" y="21888450"/>
          <a:ext cx="8591550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5</xdr:col>
      <xdr:colOff>1752600</xdr:colOff>
      <xdr:row>25</xdr:row>
      <xdr:rowOff>1247775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38400" y="14277975"/>
          <a:ext cx="8591550" cy="1247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6753225</xdr:colOff>
      <xdr:row>30</xdr:row>
      <xdr:rowOff>1304925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38400" y="17802225"/>
          <a:ext cx="6753225" cy="130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38100</xdr:colOff>
      <xdr:row>35</xdr:row>
      <xdr:rowOff>161926</xdr:rowOff>
    </xdr:from>
    <xdr:to>
      <xdr:col>4</xdr:col>
      <xdr:colOff>6657975</xdr:colOff>
      <xdr:row>35</xdr:row>
      <xdr:rowOff>1438276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76500" y="21183601"/>
          <a:ext cx="6619875" cy="1276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76199</xdr:colOff>
      <xdr:row>40</xdr:row>
      <xdr:rowOff>28576</xdr:rowOff>
    </xdr:from>
    <xdr:to>
      <xdr:col>17</xdr:col>
      <xdr:colOff>600074</xdr:colOff>
      <xdr:row>40</xdr:row>
      <xdr:rowOff>1181100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354424" y="24917401"/>
          <a:ext cx="7229475" cy="11525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6823365</xdr:colOff>
      <xdr:row>45</xdr:row>
      <xdr:rowOff>519546</xdr:rowOff>
    </xdr:from>
    <xdr:to>
      <xdr:col>19</xdr:col>
      <xdr:colOff>480581</xdr:colOff>
      <xdr:row>45</xdr:row>
      <xdr:rowOff>2286000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088592" y="28124728"/>
          <a:ext cx="8533534" cy="17664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10</xdr:row>
      <xdr:rowOff>19050</xdr:rowOff>
    </xdr:from>
    <xdr:to>
      <xdr:col>4</xdr:col>
      <xdr:colOff>5676197</xdr:colOff>
      <xdr:row>10</xdr:row>
      <xdr:rowOff>1419225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5" y="2895600"/>
          <a:ext cx="5628572" cy="14001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1</xdr:rowOff>
    </xdr:from>
    <xdr:to>
      <xdr:col>4</xdr:col>
      <xdr:colOff>5628572</xdr:colOff>
      <xdr:row>14</xdr:row>
      <xdr:rowOff>1543051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48000" y="5857876"/>
          <a:ext cx="5628572" cy="15430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7248525</xdr:colOff>
      <xdr:row>18</xdr:row>
      <xdr:rowOff>1885949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48000" y="8782050"/>
          <a:ext cx="7248525" cy="18859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7258050</xdr:colOff>
      <xdr:row>23</xdr:row>
      <xdr:rowOff>1247775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048000" y="12677775"/>
          <a:ext cx="7258050" cy="1247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28575</xdr:colOff>
      <xdr:row>31</xdr:row>
      <xdr:rowOff>19050</xdr:rowOff>
    </xdr:from>
    <xdr:to>
      <xdr:col>4</xdr:col>
      <xdr:colOff>7286625</xdr:colOff>
      <xdr:row>31</xdr:row>
      <xdr:rowOff>1495425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76575" y="17564100"/>
          <a:ext cx="7258050" cy="147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9</xdr:row>
      <xdr:rowOff>857251</xdr:rowOff>
    </xdr:from>
    <xdr:to>
      <xdr:col>4</xdr:col>
      <xdr:colOff>5991225</xdr:colOff>
      <xdr:row>10</xdr:row>
      <xdr:rowOff>1209676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43975" y="3619501"/>
          <a:ext cx="58578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4714286</xdr:colOff>
      <xdr:row>14</xdr:row>
      <xdr:rowOff>2609850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10625" y="5362575"/>
          <a:ext cx="4714286" cy="2609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1</xdr:rowOff>
    </xdr:from>
    <xdr:to>
      <xdr:col>8</xdr:col>
      <xdr:colOff>609600</xdr:colOff>
      <xdr:row>9</xdr:row>
      <xdr:rowOff>1428751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53325" y="2524126"/>
          <a:ext cx="3657600" cy="142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11</xdr:col>
      <xdr:colOff>732667</xdr:colOff>
      <xdr:row>14</xdr:row>
      <xdr:rowOff>2809875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53325" y="5457825"/>
          <a:ext cx="6066667" cy="2809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8</xdr:row>
      <xdr:rowOff>171451</xdr:rowOff>
    </xdr:from>
    <xdr:to>
      <xdr:col>7</xdr:col>
      <xdr:colOff>400050</xdr:colOff>
      <xdr:row>9</xdr:row>
      <xdr:rowOff>57151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58325" y="2505076"/>
          <a:ext cx="4191000" cy="1219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266700</xdr:colOff>
      <xdr:row>17</xdr:row>
      <xdr:rowOff>647700</xdr:rowOff>
    </xdr:from>
    <xdr:to>
      <xdr:col>10</xdr:col>
      <xdr:colOff>227842</xdr:colOff>
      <xdr:row>17</xdr:row>
      <xdr:rowOff>2609605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696450" y="8410575"/>
          <a:ext cx="6066667" cy="19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13</xdr:col>
      <xdr:colOff>190500</xdr:colOff>
      <xdr:row>22</xdr:row>
      <xdr:rowOff>104775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9750" y="12001500"/>
          <a:ext cx="8582025" cy="86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15</xdr:col>
      <xdr:colOff>200025</xdr:colOff>
      <xdr:row>12</xdr:row>
      <xdr:rowOff>2333625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15675" y="3571875"/>
          <a:ext cx="858202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133350</xdr:colOff>
      <xdr:row>15</xdr:row>
      <xdr:rowOff>695325</xdr:rowOff>
    </xdr:from>
    <xdr:to>
      <xdr:col>14</xdr:col>
      <xdr:colOff>142875</xdr:colOff>
      <xdr:row>16</xdr:row>
      <xdr:rowOff>1238250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49025" y="7362825"/>
          <a:ext cx="7629525" cy="130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114300</xdr:colOff>
      <xdr:row>27</xdr:row>
      <xdr:rowOff>304800</xdr:rowOff>
    </xdr:from>
    <xdr:to>
      <xdr:col>15</xdr:col>
      <xdr:colOff>304800</xdr:colOff>
      <xdr:row>27</xdr:row>
      <xdr:rowOff>2867025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229975" y="11639550"/>
          <a:ext cx="8572500" cy="2562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438150</xdr:colOff>
      <xdr:row>31</xdr:row>
      <xdr:rowOff>390525</xdr:rowOff>
    </xdr:from>
    <xdr:to>
      <xdr:col>15</xdr:col>
      <xdr:colOff>628650</xdr:colOff>
      <xdr:row>31</xdr:row>
      <xdr:rowOff>2952750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553825" y="16535400"/>
          <a:ext cx="8572500" cy="2562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514350</xdr:colOff>
      <xdr:row>41</xdr:row>
      <xdr:rowOff>66675</xdr:rowOff>
    </xdr:from>
    <xdr:to>
      <xdr:col>15</xdr:col>
      <xdr:colOff>704850</xdr:colOff>
      <xdr:row>41</xdr:row>
      <xdr:rowOff>2628900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1630025" y="22212300"/>
          <a:ext cx="8572500" cy="2562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15</xdr:col>
      <xdr:colOff>190500</xdr:colOff>
      <xdr:row>35</xdr:row>
      <xdr:rowOff>2562225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1115675" y="20850225"/>
          <a:ext cx="8572500" cy="2562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8782050</xdr:colOff>
      <xdr:row>45</xdr:row>
      <xdr:rowOff>142875</xdr:rowOff>
    </xdr:from>
    <xdr:to>
      <xdr:col>9</xdr:col>
      <xdr:colOff>342375</xdr:colOff>
      <xdr:row>46</xdr:row>
      <xdr:rowOff>942780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68050" y="29184600"/>
          <a:ext cx="4200000" cy="1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50</xdr:row>
      <xdr:rowOff>428625</xdr:rowOff>
    </xdr:from>
    <xdr:to>
      <xdr:col>9</xdr:col>
      <xdr:colOff>342401</xdr:colOff>
      <xdr:row>51</xdr:row>
      <xdr:rowOff>1228530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77600" y="32184975"/>
          <a:ext cx="3990476" cy="1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ore.ac.uk/download/pdf/7358500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8"/>
  <sheetViews>
    <sheetView topLeftCell="C1" workbookViewId="0">
      <selection activeCell="F7" sqref="F7"/>
    </sheetView>
  </sheetViews>
  <sheetFormatPr baseColWidth="10" defaultColWidth="9.140625" defaultRowHeight="15" x14ac:dyDescent="0.25"/>
  <cols>
    <col min="4" max="4" width="24.42578125" customWidth="1"/>
    <col min="5" max="5" width="32.140625" customWidth="1"/>
    <col min="6" max="6" width="97.5703125" style="3" customWidth="1"/>
    <col min="7" max="7" width="38" customWidth="1"/>
  </cols>
  <sheetData>
    <row r="3" spans="3:6" ht="26.25" x14ac:dyDescent="0.4">
      <c r="C3" s="2" t="s">
        <v>93</v>
      </c>
      <c r="D3" s="2"/>
    </row>
    <row r="4" spans="3:6" x14ac:dyDescent="0.25">
      <c r="D4" s="10" t="s">
        <v>94</v>
      </c>
      <c r="F4" s="15" t="s">
        <v>112</v>
      </c>
    </row>
    <row r="5" spans="3:6" x14ac:dyDescent="0.25">
      <c r="D5" s="10" t="s">
        <v>98</v>
      </c>
      <c r="F5" s="15" t="s">
        <v>735</v>
      </c>
    </row>
    <row r="6" spans="3:6" x14ac:dyDescent="0.25">
      <c r="D6" s="10" t="s">
        <v>95</v>
      </c>
      <c r="F6" s="15" t="s">
        <v>736</v>
      </c>
    </row>
    <row r="7" spans="3:6" x14ac:dyDescent="0.25">
      <c r="D7" s="10" t="s">
        <v>96</v>
      </c>
      <c r="F7" s="10"/>
    </row>
    <row r="8" spans="3:6" ht="90" x14ac:dyDescent="0.25">
      <c r="D8" s="10" t="s">
        <v>2</v>
      </c>
      <c r="F8" s="11" t="s">
        <v>110</v>
      </c>
    </row>
    <row r="9" spans="3:6" ht="30" x14ac:dyDescent="0.25">
      <c r="D9" s="10" t="s">
        <v>97</v>
      </c>
      <c r="F9" s="11" t="s">
        <v>100</v>
      </c>
    </row>
    <row r="10" spans="3:6" ht="75" x14ac:dyDescent="0.25">
      <c r="D10" s="10" t="s">
        <v>9</v>
      </c>
      <c r="F10" s="11" t="s">
        <v>99</v>
      </c>
    </row>
    <row r="11" spans="3:6" ht="26.25" x14ac:dyDescent="0.25">
      <c r="D11" s="16" t="s">
        <v>106</v>
      </c>
      <c r="F11" s="17" t="s">
        <v>107</v>
      </c>
    </row>
    <row r="12" spans="3:6" ht="26.25" x14ac:dyDescent="0.25">
      <c r="D12" s="16" t="s">
        <v>108</v>
      </c>
      <c r="F12" s="17" t="s">
        <v>111</v>
      </c>
    </row>
    <row r="13" spans="3:6" x14ac:dyDescent="0.25">
      <c r="D13" s="16" t="s">
        <v>113</v>
      </c>
      <c r="F13" s="17" t="s">
        <v>114</v>
      </c>
    </row>
    <row r="14" spans="3:6" x14ac:dyDescent="0.25">
      <c r="D14" s="14"/>
      <c r="F14" s="12"/>
    </row>
    <row r="15" spans="3:6" x14ac:dyDescent="0.25">
      <c r="D15" s="14"/>
      <c r="F15" s="12"/>
    </row>
    <row r="16" spans="3:6" x14ac:dyDescent="0.25">
      <c r="D16" s="14"/>
      <c r="F16" s="12"/>
    </row>
    <row r="18" spans="3:6" ht="26.25" x14ac:dyDescent="0.4">
      <c r="C18" s="2" t="s">
        <v>102</v>
      </c>
    </row>
    <row r="19" spans="3:6" x14ac:dyDescent="0.25">
      <c r="F19" s="3" t="s">
        <v>101</v>
      </c>
    </row>
    <row r="20" spans="3:6" x14ac:dyDescent="0.25">
      <c r="F20" s="3" t="s">
        <v>103</v>
      </c>
    </row>
    <row r="21" spans="3:6" x14ac:dyDescent="0.25">
      <c r="F21" s="13" t="s">
        <v>104</v>
      </c>
    </row>
    <row r="22" spans="3:6" x14ac:dyDescent="0.25">
      <c r="F22" s="3" t="s">
        <v>105</v>
      </c>
    </row>
    <row r="23" spans="3:6" x14ac:dyDescent="0.25">
      <c r="F23" s="3" t="s">
        <v>109</v>
      </c>
    </row>
    <row r="28" spans="3:6" ht="26.25" x14ac:dyDescent="0.4">
      <c r="C28" s="2" t="s">
        <v>0</v>
      </c>
      <c r="D28" s="2"/>
    </row>
    <row r="29" spans="3:6" ht="39" customHeight="1" x14ac:dyDescent="0.25">
      <c r="F29" s="3" t="s">
        <v>3</v>
      </c>
    </row>
    <row r="31" spans="3:6" x14ac:dyDescent="0.25">
      <c r="F31" s="3" t="s">
        <v>66</v>
      </c>
    </row>
    <row r="32" spans="3:6" x14ac:dyDescent="0.25">
      <c r="E32" t="s">
        <v>67</v>
      </c>
      <c r="F32" s="3" t="s">
        <v>75</v>
      </c>
    </row>
    <row r="33" spans="5:7" x14ac:dyDescent="0.25">
      <c r="E33" t="s">
        <v>68</v>
      </c>
      <c r="F33" s="3" t="s">
        <v>76</v>
      </c>
    </row>
    <row r="34" spans="5:7" x14ac:dyDescent="0.25">
      <c r="E34" t="s">
        <v>69</v>
      </c>
      <c r="F34" s="3" t="s">
        <v>77</v>
      </c>
    </row>
    <row r="35" spans="5:7" ht="26.25" x14ac:dyDescent="0.25">
      <c r="E35" t="s">
        <v>74</v>
      </c>
      <c r="F35" s="3" t="s">
        <v>78</v>
      </c>
      <c r="G35" t="s">
        <v>79</v>
      </c>
    </row>
    <row r="37" spans="5:7" ht="26.25" x14ac:dyDescent="0.25">
      <c r="E37" t="s">
        <v>70</v>
      </c>
      <c r="F37" s="3" t="s">
        <v>71</v>
      </c>
    </row>
    <row r="38" spans="5:7" ht="26.25" x14ac:dyDescent="0.25">
      <c r="E38" t="s">
        <v>72</v>
      </c>
      <c r="F38" s="3" t="s">
        <v>73</v>
      </c>
    </row>
  </sheetData>
  <hyperlinks>
    <hyperlink ref="F21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2"/>
  <sheetViews>
    <sheetView topLeftCell="A43" workbookViewId="0">
      <selection activeCell="D47" sqref="D47"/>
    </sheetView>
  </sheetViews>
  <sheetFormatPr baseColWidth="10" defaultRowHeight="15" x14ac:dyDescent="0.25"/>
  <cols>
    <col min="4" max="4" width="132.42578125" customWidth="1"/>
  </cols>
  <sheetData>
    <row r="4" spans="2:6" ht="26.25" x14ac:dyDescent="0.4">
      <c r="B4" s="2" t="s">
        <v>1</v>
      </c>
      <c r="D4" s="3"/>
    </row>
    <row r="5" spans="2:6" ht="18.75" x14ac:dyDescent="0.3">
      <c r="C5" s="1" t="s">
        <v>134</v>
      </c>
      <c r="D5" s="3"/>
    </row>
    <row r="6" spans="2:6" ht="18.75" x14ac:dyDescent="0.3">
      <c r="D6" s="1" t="s">
        <v>46</v>
      </c>
    </row>
    <row r="7" spans="2:6" x14ac:dyDescent="0.25">
      <c r="D7" t="s">
        <v>201</v>
      </c>
    </row>
    <row r="8" spans="2:6" ht="52.5" customHeight="1" x14ac:dyDescent="0.25">
      <c r="D8" s="6" t="s">
        <v>200</v>
      </c>
    </row>
    <row r="9" spans="2:6" x14ac:dyDescent="0.25">
      <c r="D9" t="s">
        <v>202</v>
      </c>
    </row>
    <row r="10" spans="2:6" x14ac:dyDescent="0.25">
      <c r="D10" t="s">
        <v>219</v>
      </c>
    </row>
    <row r="11" spans="2:6" x14ac:dyDescent="0.25">
      <c r="D11" t="s">
        <v>220</v>
      </c>
    </row>
    <row r="12" spans="2:6" ht="60" x14ac:dyDescent="0.25">
      <c r="D12" s="6" t="s">
        <v>222</v>
      </c>
      <c r="F12" s="7"/>
    </row>
    <row r="13" spans="2:6" ht="210" x14ac:dyDescent="0.25">
      <c r="D13" s="6" t="s">
        <v>223</v>
      </c>
      <c r="F13" s="8"/>
    </row>
    <row r="14" spans="2:6" x14ac:dyDescent="0.25">
      <c r="F14" s="7"/>
    </row>
    <row r="15" spans="2:6" ht="18.75" x14ac:dyDescent="0.3">
      <c r="D15" s="1" t="s">
        <v>56</v>
      </c>
      <c r="F15" s="8"/>
    </row>
    <row r="16" spans="2:6" ht="60" x14ac:dyDescent="0.25">
      <c r="D16" s="6" t="s">
        <v>698</v>
      </c>
      <c r="F16" s="7"/>
    </row>
    <row r="17" spans="4:8" ht="105" x14ac:dyDescent="0.25">
      <c r="D17" s="6" t="s">
        <v>699</v>
      </c>
      <c r="F17" s="7"/>
    </row>
    <row r="18" spans="4:8" x14ac:dyDescent="0.25">
      <c r="F18" s="7"/>
    </row>
    <row r="19" spans="4:8" x14ac:dyDescent="0.25">
      <c r="F19" s="7"/>
    </row>
    <row r="20" spans="4:8" x14ac:dyDescent="0.25">
      <c r="F20" s="7"/>
    </row>
    <row r="21" spans="4:8" ht="18.75" x14ac:dyDescent="0.3">
      <c r="D21" s="1" t="s">
        <v>702</v>
      </c>
      <c r="F21" s="7"/>
    </row>
    <row r="22" spans="4:8" x14ac:dyDescent="0.25">
      <c r="D22" t="s">
        <v>703</v>
      </c>
      <c r="F22" s="8"/>
    </row>
    <row r="23" spans="4:8" x14ac:dyDescent="0.25">
      <c r="D23" t="s">
        <v>704</v>
      </c>
      <c r="F23" s="8"/>
    </row>
    <row r="24" spans="4:8" x14ac:dyDescent="0.25">
      <c r="F24" s="7"/>
    </row>
    <row r="26" spans="4:8" ht="18.75" x14ac:dyDescent="0.3">
      <c r="D26" s="1" t="s">
        <v>713</v>
      </c>
      <c r="F26" s="8"/>
      <c r="H26" t="s">
        <v>714</v>
      </c>
    </row>
    <row r="27" spans="4:8" ht="60" x14ac:dyDescent="0.25">
      <c r="D27" s="6" t="s">
        <v>716</v>
      </c>
      <c r="F27" s="8"/>
    </row>
    <row r="28" spans="4:8" ht="285" x14ac:dyDescent="0.25">
      <c r="D28" s="6" t="s">
        <v>717</v>
      </c>
      <c r="F28" s="8"/>
    </row>
    <row r="29" spans="4:8" x14ac:dyDescent="0.25">
      <c r="F29" s="8"/>
    </row>
    <row r="30" spans="4:8" ht="18.75" x14ac:dyDescent="0.3">
      <c r="D30" s="1" t="s">
        <v>719</v>
      </c>
      <c r="F30" s="8"/>
    </row>
    <row r="31" spans="4:8" ht="60" x14ac:dyDescent="0.25">
      <c r="D31" s="6" t="s">
        <v>723</v>
      </c>
      <c r="F31" s="8"/>
    </row>
    <row r="32" spans="4:8" ht="285" x14ac:dyDescent="0.25">
      <c r="D32" s="6" t="s">
        <v>724</v>
      </c>
      <c r="F32" s="8"/>
    </row>
    <row r="33" spans="3:6" x14ac:dyDescent="0.25">
      <c r="F33" s="8"/>
    </row>
    <row r="34" spans="3:6" ht="18.75" x14ac:dyDescent="0.3">
      <c r="C34" t="s">
        <v>720</v>
      </c>
      <c r="D34" s="1" t="s">
        <v>725</v>
      </c>
      <c r="F34" s="7"/>
    </row>
    <row r="35" spans="3:6" s="29" customFormat="1" ht="51.75" x14ac:dyDescent="0.25">
      <c r="D35" s="30" t="s">
        <v>729</v>
      </c>
      <c r="F35" s="31"/>
    </row>
    <row r="36" spans="3:6" s="29" customFormat="1" ht="217.5" x14ac:dyDescent="0.25">
      <c r="D36" s="30" t="s">
        <v>730</v>
      </c>
      <c r="F36" s="31"/>
    </row>
    <row r="37" spans="3:6" s="29" customFormat="1" x14ac:dyDescent="0.25">
      <c r="D37" s="30"/>
      <c r="F37" s="31"/>
    </row>
    <row r="38" spans="3:6" s="29" customFormat="1" x14ac:dyDescent="0.25">
      <c r="D38" s="30"/>
      <c r="F38" s="31"/>
    </row>
    <row r="39" spans="3:6" s="29" customFormat="1" x14ac:dyDescent="0.25">
      <c r="D39" s="30"/>
      <c r="F39" s="31"/>
    </row>
    <row r="40" spans="3:6" ht="18.75" x14ac:dyDescent="0.3">
      <c r="C40" t="s">
        <v>721</v>
      </c>
      <c r="D40" s="1" t="s">
        <v>726</v>
      </c>
    </row>
    <row r="41" spans="3:6" ht="60" x14ac:dyDescent="0.25">
      <c r="D41" s="6" t="s">
        <v>727</v>
      </c>
    </row>
    <row r="42" spans="3:6" ht="255" x14ac:dyDescent="0.25">
      <c r="D42" s="6" t="s">
        <v>728</v>
      </c>
    </row>
    <row r="45" spans="3:6" ht="18.75" x14ac:dyDescent="0.3">
      <c r="D45" s="1" t="s">
        <v>737</v>
      </c>
    </row>
    <row r="46" spans="3:6" ht="60" x14ac:dyDescent="0.25">
      <c r="D46" s="6" t="s">
        <v>738</v>
      </c>
    </row>
    <row r="47" spans="3:6" ht="105" x14ac:dyDescent="0.25">
      <c r="D47" s="6" t="s">
        <v>739</v>
      </c>
    </row>
    <row r="50" spans="4:4" ht="18.75" x14ac:dyDescent="0.3">
      <c r="D50" s="1" t="s">
        <v>734</v>
      </c>
    </row>
    <row r="51" spans="4:4" ht="60" x14ac:dyDescent="0.25">
      <c r="D51" s="6" t="s">
        <v>741</v>
      </c>
    </row>
    <row r="52" spans="4:4" ht="105" x14ac:dyDescent="0.25">
      <c r="D52" s="6" t="s">
        <v>742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3"/>
  <sheetViews>
    <sheetView showGridLines="0" topLeftCell="A22" workbookViewId="0">
      <selection activeCell="C36" sqref="C36"/>
    </sheetView>
  </sheetViews>
  <sheetFormatPr baseColWidth="10" defaultRowHeight="18.75" x14ac:dyDescent="0.3"/>
  <cols>
    <col min="1" max="1" width="5.85546875" customWidth="1"/>
    <col min="2" max="2" width="20.42578125" style="1" customWidth="1"/>
    <col min="3" max="3" width="57.7109375" style="6" customWidth="1"/>
    <col min="4" max="5" width="17.28515625" style="26" customWidth="1"/>
    <col min="6" max="6" width="17.140625" style="6" customWidth="1"/>
    <col min="7" max="7" width="49.28515625" customWidth="1"/>
    <col min="8" max="8" width="54.7109375" customWidth="1"/>
    <col min="9" max="9" width="36.85546875" customWidth="1"/>
  </cols>
  <sheetData>
    <row r="2" spans="2:10" ht="17.25" customHeight="1" x14ac:dyDescent="0.3">
      <c r="D2" s="49" t="s">
        <v>748</v>
      </c>
      <c r="E2" s="49"/>
      <c r="F2" s="49"/>
      <c r="G2" s="49"/>
    </row>
    <row r="3" spans="2:10" ht="17.25" customHeight="1" x14ac:dyDescent="0.3">
      <c r="D3" s="49" t="s">
        <v>749</v>
      </c>
      <c r="E3" s="49"/>
      <c r="F3" s="49"/>
      <c r="G3" s="49"/>
    </row>
    <row r="4" spans="2:10" x14ac:dyDescent="0.3">
      <c r="D4" s="25"/>
      <c r="E4" s="25"/>
      <c r="F4" s="22"/>
    </row>
    <row r="5" spans="2:10" ht="37.5" x14ac:dyDescent="0.3">
      <c r="C5" s="18"/>
      <c r="D5" s="39" t="s">
        <v>705</v>
      </c>
      <c r="E5" s="39" t="s">
        <v>747</v>
      </c>
      <c r="F5" s="40" t="s">
        <v>706</v>
      </c>
      <c r="G5" s="41" t="s">
        <v>193</v>
      </c>
      <c r="H5" s="47" t="s">
        <v>192</v>
      </c>
      <c r="I5" s="47"/>
    </row>
    <row r="6" spans="2:10" x14ac:dyDescent="0.3">
      <c r="B6" s="1" t="s">
        <v>139</v>
      </c>
      <c r="C6" s="18"/>
    </row>
    <row r="7" spans="2:10" x14ac:dyDescent="0.3">
      <c r="C7" s="32" t="s">
        <v>56</v>
      </c>
      <c r="D7" s="33">
        <v>0.79513999999999996</v>
      </c>
      <c r="E7" s="33">
        <f>(D7+1)/2</f>
        <v>0.89756999999999998</v>
      </c>
      <c r="F7" s="32" t="s">
        <v>136</v>
      </c>
    </row>
    <row r="8" spans="2:10" ht="27" x14ac:dyDescent="0.3">
      <c r="C8" s="34" t="s">
        <v>46</v>
      </c>
      <c r="D8" s="35">
        <v>0.79343980000000003</v>
      </c>
      <c r="E8" s="35">
        <f>(D8+1)/2</f>
        <v>0.89671990000000001</v>
      </c>
      <c r="F8" s="34" t="s">
        <v>135</v>
      </c>
    </row>
    <row r="10" spans="2:10" x14ac:dyDescent="0.3">
      <c r="C10" s="18"/>
    </row>
    <row r="11" spans="2:10" x14ac:dyDescent="0.3">
      <c r="B11" s="1" t="s">
        <v>138</v>
      </c>
      <c r="C11" s="18"/>
      <c r="H11" s="21" t="s">
        <v>161</v>
      </c>
    </row>
    <row r="12" spans="2:10" x14ac:dyDescent="0.3">
      <c r="C12" s="32" t="s">
        <v>56</v>
      </c>
      <c r="D12" s="33">
        <v>0.80205990000000005</v>
      </c>
      <c r="E12" s="33">
        <f>(D12+1)/2</f>
        <v>0.90102995000000008</v>
      </c>
      <c r="F12" s="32" t="s">
        <v>140</v>
      </c>
    </row>
    <row r="13" spans="2:10" ht="27" x14ac:dyDescent="0.3">
      <c r="C13" s="32" t="s">
        <v>82</v>
      </c>
      <c r="D13" s="33">
        <v>0.80431280000000005</v>
      </c>
      <c r="E13" s="33">
        <f>(D13+1)/2</f>
        <v>0.90215639999999997</v>
      </c>
      <c r="F13" s="32" t="s">
        <v>141</v>
      </c>
    </row>
    <row r="14" spans="2:10" ht="27" x14ac:dyDescent="0.3">
      <c r="C14" s="32" t="s">
        <v>82</v>
      </c>
      <c r="D14" s="33">
        <v>0.80399100000000001</v>
      </c>
      <c r="E14" s="33">
        <f>(D14+1)/2</f>
        <v>0.90199549999999995</v>
      </c>
      <c r="F14" s="32" t="s">
        <v>143</v>
      </c>
      <c r="G14" t="s">
        <v>142</v>
      </c>
    </row>
    <row r="15" spans="2:10" ht="27" x14ac:dyDescent="0.3">
      <c r="C15" s="34" t="s">
        <v>46</v>
      </c>
      <c r="D15" s="35">
        <v>0.79243220000000003</v>
      </c>
      <c r="E15" s="35">
        <f>(D15+1)/2</f>
        <v>0.89621609999999996</v>
      </c>
      <c r="F15" s="34" t="s">
        <v>137</v>
      </c>
      <c r="J15" s="6"/>
    </row>
    <row r="16" spans="2:10" ht="27" x14ac:dyDescent="0.3">
      <c r="C16" s="34" t="s">
        <v>185</v>
      </c>
      <c r="D16" s="35">
        <v>0.79602859999999998</v>
      </c>
      <c r="E16" s="35">
        <f>(D16+1)/2</f>
        <v>0.89801430000000004</v>
      </c>
      <c r="F16" s="34" t="s">
        <v>210</v>
      </c>
      <c r="H16" t="s">
        <v>191</v>
      </c>
    </row>
    <row r="17" spans="2:10" ht="27" x14ac:dyDescent="0.3">
      <c r="C17" s="34" t="s">
        <v>211</v>
      </c>
      <c r="D17" s="35" t="s">
        <v>215</v>
      </c>
      <c r="E17" s="35"/>
      <c r="F17" s="34" t="s">
        <v>215</v>
      </c>
      <c r="H17" t="s">
        <v>206</v>
      </c>
      <c r="I17" t="s">
        <v>212</v>
      </c>
    </row>
    <row r="18" spans="2:10" x14ac:dyDescent="0.3">
      <c r="C18" s="34"/>
      <c r="D18" s="35"/>
      <c r="E18" s="35"/>
      <c r="F18" s="34"/>
      <c r="I18" t="s">
        <v>214</v>
      </c>
    </row>
    <row r="20" spans="2:10" x14ac:dyDescent="0.3">
      <c r="B20" s="1" t="s">
        <v>144</v>
      </c>
      <c r="C20" s="18"/>
      <c r="H20" s="21" t="s">
        <v>162</v>
      </c>
    </row>
    <row r="21" spans="2:10" x14ac:dyDescent="0.3">
      <c r="C21" s="32" t="s">
        <v>56</v>
      </c>
      <c r="D21" s="33">
        <v>0.7959446</v>
      </c>
      <c r="E21" s="33">
        <f>(D21+1)/2</f>
        <v>0.89797229999999995</v>
      </c>
      <c r="F21" s="32" t="s">
        <v>146</v>
      </c>
    </row>
    <row r="22" spans="2:10" ht="27" x14ac:dyDescent="0.3">
      <c r="C22" s="32" t="s">
        <v>82</v>
      </c>
      <c r="D22" s="33">
        <v>0.79497910000000005</v>
      </c>
      <c r="E22" s="33">
        <f>(D22+1)/2</f>
        <v>0.89748954999999997</v>
      </c>
      <c r="F22" s="32" t="s">
        <v>147</v>
      </c>
    </row>
    <row r="23" spans="2:10" ht="27" x14ac:dyDescent="0.3">
      <c r="C23" s="34" t="s">
        <v>46</v>
      </c>
      <c r="D23" s="35">
        <v>0.79465719999999995</v>
      </c>
      <c r="E23" s="35">
        <f>(D23+1)/2</f>
        <v>0.89732860000000003</v>
      </c>
      <c r="F23" s="34" t="s">
        <v>145</v>
      </c>
    </row>
    <row r="24" spans="2:10" ht="27" x14ac:dyDescent="0.3">
      <c r="C24" s="34" t="s">
        <v>123</v>
      </c>
      <c r="D24" s="35">
        <v>0.79437740000000001</v>
      </c>
      <c r="E24" s="35">
        <f>(D24+1)/2</f>
        <v>0.89718870000000006</v>
      </c>
      <c r="F24" s="34" t="s">
        <v>148</v>
      </c>
      <c r="H24" t="s">
        <v>190</v>
      </c>
    </row>
    <row r="25" spans="2:10" x14ac:dyDescent="0.3">
      <c r="C25" s="18"/>
    </row>
    <row r="26" spans="2:10" x14ac:dyDescent="0.3">
      <c r="B26" s="1" t="s">
        <v>149</v>
      </c>
      <c r="C26" s="18"/>
      <c r="H26" s="21" t="s">
        <v>173</v>
      </c>
    </row>
    <row r="27" spans="2:10" x14ac:dyDescent="0.3">
      <c r="C27" s="32" t="s">
        <v>56</v>
      </c>
      <c r="D27" s="33">
        <v>0.73799999999999999</v>
      </c>
      <c r="E27" s="33">
        <f>(D27+1)/2</f>
        <v>0.86899999999999999</v>
      </c>
      <c r="F27" s="32" t="s">
        <v>150</v>
      </c>
      <c r="G27" t="s">
        <v>91</v>
      </c>
    </row>
    <row r="28" spans="2:10" x14ac:dyDescent="0.3">
      <c r="C28" s="18"/>
    </row>
    <row r="29" spans="2:10" x14ac:dyDescent="0.3">
      <c r="B29" s="1" t="s">
        <v>151</v>
      </c>
      <c r="C29" s="18"/>
      <c r="I29" s="6"/>
    </row>
    <row r="30" spans="2:10" x14ac:dyDescent="0.3">
      <c r="C30" s="32" t="s">
        <v>56</v>
      </c>
      <c r="D30" s="33">
        <v>0.76247180000000003</v>
      </c>
      <c r="E30" s="33">
        <f>(D30+1)/2</f>
        <v>0.88123590000000007</v>
      </c>
      <c r="F30" s="32" t="s">
        <v>152</v>
      </c>
    </row>
    <row r="31" spans="2:10" ht="27" x14ac:dyDescent="0.3">
      <c r="C31" s="34" t="s">
        <v>46</v>
      </c>
      <c r="D31" s="35">
        <v>0.75441150000000001</v>
      </c>
      <c r="E31" s="35">
        <f>(D31+1)/2</f>
        <v>0.87720575000000001</v>
      </c>
      <c r="F31" s="34" t="s">
        <v>205</v>
      </c>
      <c r="H31" t="s">
        <v>189</v>
      </c>
    </row>
    <row r="32" spans="2:10" x14ac:dyDescent="0.3">
      <c r="B32" s="1" t="s">
        <v>124</v>
      </c>
      <c r="C32" s="18"/>
      <c r="J32" s="6"/>
    </row>
    <row r="33" spans="2:10" x14ac:dyDescent="0.3">
      <c r="C33" s="32" t="s">
        <v>56</v>
      </c>
      <c r="D33" s="33">
        <v>0.75378179999999995</v>
      </c>
      <c r="E33" s="33">
        <f>(D33+1)/2</f>
        <v>0.87689090000000003</v>
      </c>
      <c r="F33" s="32" t="s">
        <v>153</v>
      </c>
    </row>
    <row r="34" spans="2:10" ht="27" x14ac:dyDescent="0.3">
      <c r="C34" s="34" t="s">
        <v>46</v>
      </c>
      <c r="D34" s="35">
        <v>0.75937920000000003</v>
      </c>
      <c r="E34" s="35">
        <f>(D34+1)/2</f>
        <v>0.87968960000000007</v>
      </c>
      <c r="F34" s="34" t="s">
        <v>204</v>
      </c>
      <c r="H34" t="s">
        <v>188</v>
      </c>
    </row>
    <row r="35" spans="2:10" x14ac:dyDescent="0.3">
      <c r="B35" s="1" t="s">
        <v>125</v>
      </c>
      <c r="C35" s="18"/>
      <c r="H35" s="21" t="s">
        <v>163</v>
      </c>
    </row>
    <row r="36" spans="2:10" x14ac:dyDescent="0.3">
      <c r="C36" s="32" t="s">
        <v>56</v>
      </c>
      <c r="D36" s="33">
        <v>0.80415190000000003</v>
      </c>
      <c r="E36" s="33">
        <f>(D36+1)/2</f>
        <v>0.90207594999999996</v>
      </c>
      <c r="F36" s="32" t="s">
        <v>154</v>
      </c>
      <c r="G36" t="s">
        <v>155</v>
      </c>
    </row>
    <row r="37" spans="2:10" x14ac:dyDescent="0.3">
      <c r="C37" s="32" t="s">
        <v>56</v>
      </c>
      <c r="D37" s="33">
        <v>0.80415190000000003</v>
      </c>
      <c r="E37" s="33">
        <f>(D37+1)/2</f>
        <v>0.90207594999999996</v>
      </c>
      <c r="F37" s="32" t="s">
        <v>156</v>
      </c>
      <c r="G37" t="s">
        <v>157</v>
      </c>
      <c r="J37" s="6"/>
    </row>
    <row r="38" spans="2:10" ht="27" x14ac:dyDescent="0.3">
      <c r="C38" s="34" t="s">
        <v>46</v>
      </c>
      <c r="D38" s="35">
        <v>0.81382849999999995</v>
      </c>
      <c r="E38" s="35">
        <f>(D38+1)/2</f>
        <v>0.90691425000000003</v>
      </c>
      <c r="F38" s="34" t="s">
        <v>203</v>
      </c>
      <c r="G38" t="s">
        <v>155</v>
      </c>
      <c r="H38" t="s">
        <v>187</v>
      </c>
      <c r="I38" s="7"/>
    </row>
    <row r="39" spans="2:10" ht="27" x14ac:dyDescent="0.3">
      <c r="C39" s="36" t="s">
        <v>217</v>
      </c>
      <c r="D39" s="37">
        <v>0.81565390000000004</v>
      </c>
      <c r="E39" s="37">
        <f>(D39+1)/2</f>
        <v>0.90782695000000002</v>
      </c>
      <c r="F39" s="36" t="s">
        <v>225</v>
      </c>
      <c r="H39" t="s">
        <v>216</v>
      </c>
      <c r="I39" s="8"/>
    </row>
    <row r="40" spans="2:10" ht="27" x14ac:dyDescent="0.3">
      <c r="C40" s="36" t="s">
        <v>218</v>
      </c>
      <c r="D40" s="37" t="s">
        <v>186</v>
      </c>
      <c r="E40" s="37"/>
      <c r="F40" s="36" t="s">
        <v>186</v>
      </c>
      <c r="I40" s="7"/>
    </row>
    <row r="41" spans="2:10" x14ac:dyDescent="0.3">
      <c r="B41" s="1" t="s">
        <v>134</v>
      </c>
      <c r="C41" s="20"/>
      <c r="I41" s="8"/>
    </row>
    <row r="42" spans="2:10" x14ac:dyDescent="0.3">
      <c r="C42" s="32" t="s">
        <v>56</v>
      </c>
      <c r="D42" s="33">
        <v>0.84052139999999997</v>
      </c>
      <c r="E42" s="33">
        <f t="shared" ref="E42:E49" si="0">(D42+1)/2</f>
        <v>0.92026070000000004</v>
      </c>
      <c r="F42" s="32" t="s">
        <v>700</v>
      </c>
      <c r="H42" t="s">
        <v>701</v>
      </c>
      <c r="I42" s="6"/>
    </row>
    <row r="43" spans="2:10" ht="39.75" x14ac:dyDescent="0.3">
      <c r="C43" s="32" t="s">
        <v>733</v>
      </c>
      <c r="D43" s="38">
        <v>0.84068229999999999</v>
      </c>
      <c r="E43" s="33">
        <f t="shared" si="0"/>
        <v>0.92034115000000005</v>
      </c>
      <c r="F43" s="32" t="s">
        <v>740</v>
      </c>
      <c r="H43" t="s">
        <v>714</v>
      </c>
      <c r="I43" s="6"/>
    </row>
    <row r="44" spans="2:10" ht="52.5" x14ac:dyDescent="0.3">
      <c r="C44" s="32" t="s">
        <v>734</v>
      </c>
      <c r="D44" s="33">
        <v>0.83987769999999995</v>
      </c>
      <c r="E44" s="33">
        <f t="shared" si="0"/>
        <v>0.91993884999999997</v>
      </c>
      <c r="F44" s="32" t="s">
        <v>743</v>
      </c>
      <c r="G44" s="6"/>
      <c r="H44" t="s">
        <v>721</v>
      </c>
      <c r="I44" s="6"/>
    </row>
    <row r="45" spans="2:10" ht="27" x14ac:dyDescent="0.3">
      <c r="C45" s="34" t="s">
        <v>46</v>
      </c>
      <c r="D45" s="35">
        <v>0.85092570000000001</v>
      </c>
      <c r="E45" s="35">
        <f t="shared" si="0"/>
        <v>0.92546284999999995</v>
      </c>
      <c r="F45" s="34" t="s">
        <v>224</v>
      </c>
      <c r="H45" t="s">
        <v>213</v>
      </c>
      <c r="I45" s="7"/>
    </row>
    <row r="46" spans="2:10" ht="39.75" x14ac:dyDescent="0.3">
      <c r="C46" s="34" t="s">
        <v>713</v>
      </c>
      <c r="D46" s="38">
        <v>0.85095370000000004</v>
      </c>
      <c r="E46" s="35">
        <f t="shared" si="0"/>
        <v>0.92547685000000002</v>
      </c>
      <c r="F46" s="34" t="s">
        <v>715</v>
      </c>
      <c r="G46" s="8"/>
      <c r="H46" t="s">
        <v>714</v>
      </c>
      <c r="I46" s="8"/>
    </row>
    <row r="47" spans="2:10" ht="39.75" x14ac:dyDescent="0.3">
      <c r="C47" s="34" t="s">
        <v>719</v>
      </c>
      <c r="D47" s="35">
        <v>0.85077170000000002</v>
      </c>
      <c r="E47" s="35">
        <f t="shared" si="0"/>
        <v>0.92538585000000007</v>
      </c>
      <c r="F47" s="35" t="s">
        <v>722</v>
      </c>
      <c r="G47" s="7"/>
      <c r="H47" t="s">
        <v>718</v>
      </c>
      <c r="I47" s="7"/>
    </row>
    <row r="48" spans="2:10" ht="52.5" x14ac:dyDescent="0.3">
      <c r="C48" s="34" t="s">
        <v>725</v>
      </c>
      <c r="D48" s="35">
        <v>0.81868430000000003</v>
      </c>
      <c r="E48" s="35">
        <f t="shared" si="0"/>
        <v>0.90934215000000007</v>
      </c>
      <c r="F48" s="35" t="s">
        <v>731</v>
      </c>
      <c r="G48" s="8"/>
      <c r="H48" t="s">
        <v>720</v>
      </c>
      <c r="I48" s="7"/>
    </row>
    <row r="49" spans="2:9" ht="52.5" x14ac:dyDescent="0.3">
      <c r="C49" s="34" t="s">
        <v>726</v>
      </c>
      <c r="D49" s="35">
        <v>0.85179329999999998</v>
      </c>
      <c r="E49" s="35">
        <f t="shared" si="0"/>
        <v>0.92589664999999999</v>
      </c>
      <c r="F49" s="35" t="s">
        <v>732</v>
      </c>
      <c r="G49" s="7"/>
      <c r="H49" t="s">
        <v>721</v>
      </c>
      <c r="I49" s="8"/>
    </row>
    <row r="50" spans="2:9" x14ac:dyDescent="0.3">
      <c r="B50" s="1" t="s">
        <v>164</v>
      </c>
      <c r="C50" s="19"/>
      <c r="G50" s="8"/>
    </row>
    <row r="51" spans="2:9" ht="39" customHeight="1" x14ac:dyDescent="0.3">
      <c r="C51" s="32" t="s">
        <v>56</v>
      </c>
      <c r="D51" s="33">
        <v>0.1612488</v>
      </c>
      <c r="E51" s="33">
        <f>(D51+1)/2</f>
        <v>0.58062440000000004</v>
      </c>
      <c r="F51" s="32" t="s">
        <v>179</v>
      </c>
      <c r="G51" t="s">
        <v>177</v>
      </c>
      <c r="H51" s="6" t="s">
        <v>180</v>
      </c>
    </row>
    <row r="52" spans="2:9" ht="30.75" x14ac:dyDescent="0.3">
      <c r="C52" s="32" t="s">
        <v>56</v>
      </c>
      <c r="D52" s="33">
        <v>-0.1612488</v>
      </c>
      <c r="E52" s="33">
        <f>(D52+1)/2</f>
        <v>0.41937560000000002</v>
      </c>
      <c r="F52" s="32" t="s">
        <v>179</v>
      </c>
      <c r="G52" t="s">
        <v>178</v>
      </c>
      <c r="H52" s="6" t="s">
        <v>181</v>
      </c>
    </row>
    <row r="53" spans="2:9" ht="45.75" x14ac:dyDescent="0.3">
      <c r="C53" s="32" t="s">
        <v>56</v>
      </c>
      <c r="D53" s="33">
        <v>-3.0576119999999998E-2</v>
      </c>
      <c r="E53" s="33">
        <f>(D53+1)/2</f>
        <v>0.48471194000000001</v>
      </c>
      <c r="F53" s="32" t="s">
        <v>182</v>
      </c>
      <c r="G53" t="s">
        <v>183</v>
      </c>
      <c r="H53" s="6" t="s">
        <v>184</v>
      </c>
    </row>
    <row r="55" spans="2:9" x14ac:dyDescent="0.3">
      <c r="B55" s="1" t="s">
        <v>707</v>
      </c>
    </row>
    <row r="56" spans="2:9" ht="42.75" customHeight="1" x14ac:dyDescent="0.3">
      <c r="C56" s="33" t="s">
        <v>56</v>
      </c>
      <c r="D56" s="33">
        <v>0.80334729999999999</v>
      </c>
      <c r="E56" s="33">
        <f>(D56+1)/2</f>
        <v>0.90167364999999999</v>
      </c>
      <c r="F56" s="33" t="s">
        <v>171</v>
      </c>
      <c r="G56" s="6" t="s">
        <v>172</v>
      </c>
      <c r="H56" t="s">
        <v>176</v>
      </c>
    </row>
    <row r="57" spans="2:9" ht="60.75" x14ac:dyDescent="0.3">
      <c r="C57" s="33" t="s">
        <v>56</v>
      </c>
      <c r="D57" s="33">
        <v>0.79932409999999998</v>
      </c>
      <c r="E57" s="33">
        <f>(D57+1)/2</f>
        <v>0.89966204999999999</v>
      </c>
      <c r="F57" s="33" t="s">
        <v>174</v>
      </c>
      <c r="G57" s="6" t="s">
        <v>175</v>
      </c>
      <c r="H57" t="s">
        <v>176</v>
      </c>
    </row>
    <row r="60" spans="2:9" x14ac:dyDescent="0.3">
      <c r="B60" s="1" t="s">
        <v>708</v>
      </c>
      <c r="E60" s="27"/>
    </row>
    <row r="61" spans="2:9" ht="30.75" customHeight="1" x14ac:dyDescent="0.3">
      <c r="C61" s="6" t="s">
        <v>710</v>
      </c>
      <c r="D61" s="48" t="s">
        <v>709</v>
      </c>
      <c r="E61" s="48"/>
      <c r="F61" s="48"/>
      <c r="G61" s="27" t="s">
        <v>711</v>
      </c>
      <c r="H61" s="27" t="s">
        <v>712</v>
      </c>
    </row>
    <row r="62" spans="2:9" ht="18.75" customHeight="1" x14ac:dyDescent="0.3">
      <c r="C62" s="6" t="s">
        <v>710</v>
      </c>
      <c r="D62" s="48" t="s">
        <v>744</v>
      </c>
      <c r="E62" s="48"/>
      <c r="F62" s="48"/>
      <c r="G62" s="27" t="s">
        <v>745</v>
      </c>
      <c r="H62" s="27" t="s">
        <v>746</v>
      </c>
    </row>
    <row r="63" spans="2:9" x14ac:dyDescent="0.3">
      <c r="D63" s="28"/>
      <c r="E63" s="28"/>
    </row>
  </sheetData>
  <mergeCells count="5">
    <mergeCell ref="H5:I5"/>
    <mergeCell ref="D61:F61"/>
    <mergeCell ref="D62:F62"/>
    <mergeCell ref="D3:G3"/>
    <mergeCell ref="D2:G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showGridLines="0" tabSelected="1" workbookViewId="0">
      <pane ySplit="5" topLeftCell="A35" activePane="bottomLeft" state="frozen"/>
      <selection pane="bottomLeft" activeCell="C41" sqref="C41"/>
    </sheetView>
  </sheetViews>
  <sheetFormatPr baseColWidth="10" defaultRowHeight="18.75" x14ac:dyDescent="0.3"/>
  <cols>
    <col min="1" max="1" width="5.85546875" customWidth="1"/>
    <col min="2" max="2" width="20.42578125" style="1" customWidth="1"/>
    <col min="3" max="3" width="57.7109375" style="6" customWidth="1"/>
    <col min="4" max="5" width="17.28515625" style="42" customWidth="1"/>
    <col min="6" max="6" width="17.140625" style="6" customWidth="1"/>
    <col min="7" max="7" width="49.28515625" customWidth="1"/>
    <col min="8" max="8" width="54.7109375" customWidth="1"/>
    <col min="9" max="9" width="36.85546875" customWidth="1"/>
  </cols>
  <sheetData>
    <row r="2" spans="2:10" ht="17.25" customHeight="1" x14ac:dyDescent="0.3">
      <c r="D2" s="49" t="s">
        <v>748</v>
      </c>
      <c r="E2" s="49"/>
      <c r="F2" s="49"/>
      <c r="G2" s="49"/>
    </row>
    <row r="3" spans="2:10" ht="17.25" customHeight="1" x14ac:dyDescent="0.3">
      <c r="D3" s="49" t="s">
        <v>749</v>
      </c>
      <c r="E3" s="49"/>
      <c r="F3" s="49"/>
      <c r="G3" s="49"/>
    </row>
    <row r="4" spans="2:10" x14ac:dyDescent="0.3">
      <c r="D4" s="25"/>
      <c r="E4" s="25"/>
      <c r="F4" s="22"/>
    </row>
    <row r="5" spans="2:10" ht="32.25" x14ac:dyDescent="0.3">
      <c r="C5" s="18"/>
      <c r="D5" s="45" t="s">
        <v>705</v>
      </c>
      <c r="E5" s="45" t="s">
        <v>747</v>
      </c>
      <c r="F5" s="46" t="s">
        <v>706</v>
      </c>
      <c r="G5" s="46" t="s">
        <v>193</v>
      </c>
      <c r="H5" s="47" t="s">
        <v>192</v>
      </c>
      <c r="I5" s="47"/>
    </row>
    <row r="6" spans="2:10" x14ac:dyDescent="0.3">
      <c r="B6" s="1" t="s">
        <v>139</v>
      </c>
      <c r="C6" s="18"/>
    </row>
    <row r="7" spans="2:10" ht="32.25" customHeight="1" x14ac:dyDescent="0.3">
      <c r="C7" s="32" t="s">
        <v>751</v>
      </c>
      <c r="D7" s="33">
        <v>0.79513999999999996</v>
      </c>
      <c r="E7" s="33">
        <f>(D7+1)/2</f>
        <v>0.89756999999999998</v>
      </c>
      <c r="F7" s="32" t="s">
        <v>136</v>
      </c>
    </row>
    <row r="8" spans="2:10" ht="34.5" customHeight="1" x14ac:dyDescent="0.3">
      <c r="C8" s="34" t="s">
        <v>754</v>
      </c>
      <c r="D8" s="35">
        <v>0.79343980000000003</v>
      </c>
      <c r="E8" s="35">
        <f>(D8+1)/2</f>
        <v>0.89671990000000001</v>
      </c>
      <c r="F8" s="34" t="s">
        <v>135</v>
      </c>
    </row>
    <row r="10" spans="2:10" x14ac:dyDescent="0.3">
      <c r="C10" s="18"/>
    </row>
    <row r="11" spans="2:10" x14ac:dyDescent="0.3">
      <c r="B11" s="1" t="s">
        <v>138</v>
      </c>
      <c r="C11" s="18"/>
      <c r="H11" s="21" t="s">
        <v>161</v>
      </c>
    </row>
    <row r="12" spans="2:10" ht="44.25" customHeight="1" x14ac:dyDescent="0.3">
      <c r="C12" s="32" t="s">
        <v>751</v>
      </c>
      <c r="D12" s="33">
        <v>0.80205990000000005</v>
      </c>
      <c r="E12" s="33">
        <f>(D12+1)/2</f>
        <v>0.90102995000000008</v>
      </c>
      <c r="F12" s="32" t="s">
        <v>140</v>
      </c>
    </row>
    <row r="13" spans="2:10" ht="37.5" customHeight="1" x14ac:dyDescent="0.3">
      <c r="C13" s="32" t="s">
        <v>750</v>
      </c>
      <c r="D13" s="33">
        <v>0.80431280000000005</v>
      </c>
      <c r="E13" s="33">
        <f>(D13+1)/2</f>
        <v>0.90215639999999997</v>
      </c>
      <c r="F13" s="32" t="s">
        <v>141</v>
      </c>
    </row>
    <row r="14" spans="2:10" ht="27" x14ac:dyDescent="0.3">
      <c r="C14" s="32" t="s">
        <v>750</v>
      </c>
      <c r="D14" s="33">
        <v>0.80399100000000001</v>
      </c>
      <c r="E14" s="33">
        <f>(D14+1)/2</f>
        <v>0.90199549999999995</v>
      </c>
      <c r="F14" s="32" t="s">
        <v>143</v>
      </c>
      <c r="G14" t="s">
        <v>757</v>
      </c>
    </row>
    <row r="15" spans="2:10" ht="27" x14ac:dyDescent="0.3">
      <c r="C15" s="34" t="s">
        <v>754</v>
      </c>
      <c r="D15" s="35">
        <v>0.79243220000000003</v>
      </c>
      <c r="E15" s="35">
        <f>(D15+1)/2</f>
        <v>0.89621609999999996</v>
      </c>
      <c r="F15" s="34" t="s">
        <v>137</v>
      </c>
      <c r="J15" s="6"/>
    </row>
    <row r="16" spans="2:10" ht="27" x14ac:dyDescent="0.3">
      <c r="C16" s="34" t="s">
        <v>755</v>
      </c>
      <c r="D16" s="35">
        <v>0.79602859999999998</v>
      </c>
      <c r="E16" s="35">
        <f>(D16+1)/2</f>
        <v>0.89801430000000004</v>
      </c>
      <c r="F16" s="34" t="s">
        <v>210</v>
      </c>
      <c r="H16" t="s">
        <v>191</v>
      </c>
    </row>
    <row r="17" spans="2:10" ht="27" x14ac:dyDescent="0.3">
      <c r="C17" s="34" t="s">
        <v>756</v>
      </c>
      <c r="D17" s="35" t="s">
        <v>215</v>
      </c>
      <c r="E17" s="35"/>
      <c r="F17" s="34" t="s">
        <v>215</v>
      </c>
      <c r="H17" t="s">
        <v>206</v>
      </c>
      <c r="I17" t="s">
        <v>212</v>
      </c>
    </row>
    <row r="18" spans="2:10" x14ac:dyDescent="0.3">
      <c r="C18" s="34"/>
      <c r="D18" s="35"/>
      <c r="E18" s="35"/>
      <c r="F18" s="34"/>
      <c r="I18" t="s">
        <v>214</v>
      </c>
    </row>
    <row r="20" spans="2:10" x14ac:dyDescent="0.3">
      <c r="B20" s="1" t="s">
        <v>144</v>
      </c>
      <c r="C20" s="18"/>
      <c r="H20" s="21" t="s">
        <v>162</v>
      </c>
    </row>
    <row r="21" spans="2:10" ht="54" customHeight="1" x14ac:dyDescent="0.3">
      <c r="C21" s="32" t="s">
        <v>751</v>
      </c>
      <c r="D21" s="33">
        <v>0.7959446</v>
      </c>
      <c r="E21" s="33">
        <f>(D21+1)/2</f>
        <v>0.89797229999999995</v>
      </c>
      <c r="F21" s="32" t="s">
        <v>146</v>
      </c>
    </row>
    <row r="22" spans="2:10" ht="27" x14ac:dyDescent="0.3">
      <c r="C22" s="32" t="s">
        <v>752</v>
      </c>
      <c r="D22" s="33">
        <v>0.79497910000000005</v>
      </c>
      <c r="E22" s="33">
        <f>(D22+1)/2</f>
        <v>0.89748954999999997</v>
      </c>
      <c r="F22" s="32" t="s">
        <v>147</v>
      </c>
    </row>
    <row r="23" spans="2:10" ht="27" x14ac:dyDescent="0.3">
      <c r="C23" s="34" t="s">
        <v>754</v>
      </c>
      <c r="D23" s="35">
        <v>0.79465719999999995</v>
      </c>
      <c r="E23" s="35">
        <f>(D23+1)/2</f>
        <v>0.89732860000000003</v>
      </c>
      <c r="F23" s="34" t="s">
        <v>145</v>
      </c>
    </row>
    <row r="24" spans="2:10" ht="27" x14ac:dyDescent="0.3">
      <c r="C24" s="34" t="s">
        <v>755</v>
      </c>
      <c r="D24" s="35">
        <v>0.79437740000000001</v>
      </c>
      <c r="E24" s="35">
        <f>(D24+1)/2</f>
        <v>0.89718870000000006</v>
      </c>
      <c r="F24" s="34" t="s">
        <v>148</v>
      </c>
      <c r="H24" t="s">
        <v>190</v>
      </c>
    </row>
    <row r="25" spans="2:10" x14ac:dyDescent="0.3">
      <c r="C25" s="18"/>
    </row>
    <row r="26" spans="2:10" x14ac:dyDescent="0.3">
      <c r="B26" s="1" t="s">
        <v>149</v>
      </c>
      <c r="C26" s="18"/>
      <c r="H26" s="21" t="s">
        <v>173</v>
      </c>
    </row>
    <row r="27" spans="2:10" ht="37.5" customHeight="1" x14ac:dyDescent="0.3">
      <c r="C27" s="32" t="s">
        <v>753</v>
      </c>
      <c r="D27" s="33">
        <v>0.73799999999999999</v>
      </c>
      <c r="E27" s="33">
        <f>(D27+1)/2</f>
        <v>0.86899999999999999</v>
      </c>
      <c r="F27" s="32" t="s">
        <v>150</v>
      </c>
      <c r="G27" t="s">
        <v>91</v>
      </c>
    </row>
    <row r="28" spans="2:10" x14ac:dyDescent="0.3">
      <c r="C28" s="18"/>
    </row>
    <row r="29" spans="2:10" x14ac:dyDescent="0.3">
      <c r="B29" s="1" t="s">
        <v>151</v>
      </c>
      <c r="C29" s="18"/>
      <c r="I29" s="6"/>
    </row>
    <row r="30" spans="2:10" ht="44.25" customHeight="1" x14ac:dyDescent="0.3">
      <c r="C30" s="32" t="s">
        <v>769</v>
      </c>
      <c r="D30" s="33">
        <v>0.76247180000000003</v>
      </c>
      <c r="E30" s="33">
        <f>(D30+1)/2</f>
        <v>0.88123590000000007</v>
      </c>
      <c r="F30" s="32" t="s">
        <v>152</v>
      </c>
    </row>
    <row r="31" spans="2:10" x14ac:dyDescent="0.3">
      <c r="C31" s="34" t="s">
        <v>770</v>
      </c>
      <c r="D31" s="35">
        <v>0.75441150000000001</v>
      </c>
      <c r="E31" s="35">
        <f>(D31+1)/2</f>
        <v>0.87720575000000001</v>
      </c>
      <c r="F31" s="34" t="s">
        <v>205</v>
      </c>
      <c r="H31" t="s">
        <v>189</v>
      </c>
    </row>
    <row r="32" spans="2:10" x14ac:dyDescent="0.3">
      <c r="B32" s="1" t="s">
        <v>124</v>
      </c>
      <c r="C32" s="18"/>
      <c r="J32" s="6"/>
    </row>
    <row r="33" spans="2:10" ht="27" customHeight="1" x14ac:dyDescent="0.3">
      <c r="C33" s="32" t="s">
        <v>769</v>
      </c>
      <c r="D33" s="33">
        <v>0.75378179999999995</v>
      </c>
      <c r="E33" s="33">
        <f>(D33+1)/2</f>
        <v>0.87689090000000003</v>
      </c>
      <c r="F33" s="32" t="s">
        <v>153</v>
      </c>
    </row>
    <row r="34" spans="2:10" x14ac:dyDescent="0.3">
      <c r="C34" s="34" t="s">
        <v>770</v>
      </c>
      <c r="D34" s="35">
        <v>0.75937920000000003</v>
      </c>
      <c r="E34" s="35">
        <f>(D34+1)/2</f>
        <v>0.87968960000000007</v>
      </c>
      <c r="F34" s="34" t="s">
        <v>204</v>
      </c>
      <c r="H34" t="s">
        <v>188</v>
      </c>
    </row>
    <row r="35" spans="2:10" x14ac:dyDescent="0.3">
      <c r="B35" s="1" t="s">
        <v>125</v>
      </c>
      <c r="C35" s="18"/>
      <c r="H35" s="21" t="s">
        <v>163</v>
      </c>
    </row>
    <row r="36" spans="2:10" ht="21.75" customHeight="1" x14ac:dyDescent="0.3">
      <c r="C36" s="32" t="s">
        <v>769</v>
      </c>
      <c r="D36" s="33">
        <v>0.80415190000000003</v>
      </c>
      <c r="E36" s="33">
        <f>(D36+1)/2</f>
        <v>0.90207594999999996</v>
      </c>
      <c r="F36" s="32" t="s">
        <v>154</v>
      </c>
      <c r="G36" t="s">
        <v>155</v>
      </c>
    </row>
    <row r="37" spans="2:10" ht="24" customHeight="1" x14ac:dyDescent="0.3">
      <c r="C37" s="32" t="s">
        <v>769</v>
      </c>
      <c r="D37" s="33">
        <v>0.80415190000000003</v>
      </c>
      <c r="E37" s="33">
        <f>(D37+1)/2</f>
        <v>0.90207594999999996</v>
      </c>
      <c r="F37" s="32" t="s">
        <v>156</v>
      </c>
      <c r="G37" t="s">
        <v>157</v>
      </c>
      <c r="J37" s="6"/>
    </row>
    <row r="38" spans="2:10" x14ac:dyDescent="0.3">
      <c r="C38" s="34" t="s">
        <v>770</v>
      </c>
      <c r="D38" s="35">
        <v>0.81382849999999995</v>
      </c>
      <c r="E38" s="35">
        <f>(D38+1)/2</f>
        <v>0.90691425000000003</v>
      </c>
      <c r="F38" s="34" t="s">
        <v>203</v>
      </c>
      <c r="G38" t="s">
        <v>155</v>
      </c>
      <c r="H38" t="s">
        <v>187</v>
      </c>
      <c r="I38" s="7"/>
    </row>
    <row r="39" spans="2:10" x14ac:dyDescent="0.3">
      <c r="C39" s="36" t="s">
        <v>771</v>
      </c>
      <c r="D39" s="37">
        <v>0.81565390000000004</v>
      </c>
      <c r="E39" s="37">
        <f>(D39+1)/2</f>
        <v>0.90782695000000002</v>
      </c>
      <c r="F39" s="36" t="s">
        <v>225</v>
      </c>
      <c r="H39" t="s">
        <v>216</v>
      </c>
      <c r="I39" s="8"/>
    </row>
    <row r="40" spans="2:10" x14ac:dyDescent="0.3">
      <c r="B40" s="1" t="s">
        <v>134</v>
      </c>
      <c r="C40" s="20"/>
      <c r="I40" s="8"/>
    </row>
    <row r="41" spans="2:10" ht="44.25" customHeight="1" x14ac:dyDescent="0.3">
      <c r="C41" s="32" t="s">
        <v>751</v>
      </c>
      <c r="D41" s="33">
        <v>0.84052139999999997</v>
      </c>
      <c r="E41" s="33">
        <f t="shared" ref="E41:E48" si="0">(D41+1)/2</f>
        <v>0.92026070000000004</v>
      </c>
      <c r="F41" s="32" t="s">
        <v>700</v>
      </c>
      <c r="H41" t="s">
        <v>701</v>
      </c>
      <c r="I41" s="6"/>
    </row>
    <row r="42" spans="2:10" ht="39.75" x14ac:dyDescent="0.3">
      <c r="C42" s="32" t="s">
        <v>760</v>
      </c>
      <c r="D42" s="43">
        <v>0.84068229999999999</v>
      </c>
      <c r="E42" s="43">
        <f t="shared" si="0"/>
        <v>0.92034115000000005</v>
      </c>
      <c r="F42" s="44" t="s">
        <v>740</v>
      </c>
      <c r="H42" t="s">
        <v>714</v>
      </c>
      <c r="I42" s="6"/>
    </row>
    <row r="43" spans="2:10" ht="52.5" x14ac:dyDescent="0.3">
      <c r="C43" s="32" t="s">
        <v>761</v>
      </c>
      <c r="D43" s="33">
        <v>0.83987769999999995</v>
      </c>
      <c r="E43" s="33">
        <f t="shared" si="0"/>
        <v>0.91993884999999997</v>
      </c>
      <c r="F43" s="32" t="s">
        <v>743</v>
      </c>
      <c r="G43" s="6"/>
      <c r="H43" t="s">
        <v>721</v>
      </c>
      <c r="I43" s="6"/>
    </row>
    <row r="44" spans="2:10" ht="27" x14ac:dyDescent="0.3">
      <c r="C44" s="34" t="s">
        <v>754</v>
      </c>
      <c r="D44" s="35">
        <v>0.85092570000000001</v>
      </c>
      <c r="E44" s="35">
        <f t="shared" si="0"/>
        <v>0.92546284999999995</v>
      </c>
      <c r="F44" s="34" t="s">
        <v>224</v>
      </c>
      <c r="H44" t="s">
        <v>213</v>
      </c>
      <c r="I44" s="7"/>
    </row>
    <row r="45" spans="2:10" ht="39.75" x14ac:dyDescent="0.3">
      <c r="C45" s="34" t="s">
        <v>762</v>
      </c>
      <c r="D45" s="43">
        <v>0.85095370000000004</v>
      </c>
      <c r="E45" s="43">
        <f t="shared" si="0"/>
        <v>0.92547685000000002</v>
      </c>
      <c r="F45" s="44" t="s">
        <v>715</v>
      </c>
      <c r="G45" s="8"/>
      <c r="H45" t="s">
        <v>714</v>
      </c>
      <c r="I45" s="8"/>
    </row>
    <row r="46" spans="2:10" ht="39.75" x14ac:dyDescent="0.3">
      <c r="C46" s="34" t="s">
        <v>763</v>
      </c>
      <c r="D46" s="35">
        <v>0.85077170000000002</v>
      </c>
      <c r="E46" s="35">
        <f t="shared" si="0"/>
        <v>0.92538585000000007</v>
      </c>
      <c r="F46" s="35" t="s">
        <v>722</v>
      </c>
      <c r="G46" s="7"/>
      <c r="H46" t="s">
        <v>718</v>
      </c>
      <c r="I46" s="7"/>
    </row>
    <row r="47" spans="2:10" ht="52.5" x14ac:dyDescent="0.3">
      <c r="C47" s="34" t="s">
        <v>764</v>
      </c>
      <c r="D47" s="35">
        <v>0.81868430000000003</v>
      </c>
      <c r="E47" s="35">
        <f t="shared" si="0"/>
        <v>0.90934215000000007</v>
      </c>
      <c r="F47" s="35" t="s">
        <v>731</v>
      </c>
      <c r="G47" s="8"/>
      <c r="H47" t="s">
        <v>720</v>
      </c>
      <c r="I47" s="7"/>
    </row>
    <row r="48" spans="2:10" ht="52.5" x14ac:dyDescent="0.3">
      <c r="C48" s="34" t="s">
        <v>765</v>
      </c>
      <c r="D48" s="35">
        <v>0.85179329999999998</v>
      </c>
      <c r="E48" s="35">
        <f t="shared" si="0"/>
        <v>0.92589664999999999</v>
      </c>
      <c r="F48" s="35" t="s">
        <v>732</v>
      </c>
      <c r="G48" s="7"/>
      <c r="H48" t="s">
        <v>721</v>
      </c>
      <c r="I48" s="8"/>
    </row>
    <row r="49" spans="2:8" x14ac:dyDescent="0.3">
      <c r="B49" s="1" t="s">
        <v>766</v>
      </c>
      <c r="C49" s="19"/>
      <c r="G49" s="8"/>
    </row>
    <row r="50" spans="2:8" ht="39" customHeight="1" x14ac:dyDescent="0.3">
      <c r="C50" s="32" t="s">
        <v>768</v>
      </c>
      <c r="D50" s="33">
        <v>0.1612488</v>
      </c>
      <c r="E50" s="33">
        <f>(D50+1)/2</f>
        <v>0.58062440000000004</v>
      </c>
      <c r="F50" s="32" t="s">
        <v>179</v>
      </c>
      <c r="G50" t="s">
        <v>177</v>
      </c>
      <c r="H50" s="6" t="s">
        <v>180</v>
      </c>
    </row>
    <row r="51" spans="2:8" ht="30.75" x14ac:dyDescent="0.3">
      <c r="C51" s="32" t="s">
        <v>768</v>
      </c>
      <c r="D51" s="33">
        <v>-0.1612488</v>
      </c>
      <c r="E51" s="33">
        <f>(D51+1)/2</f>
        <v>0.41937560000000002</v>
      </c>
      <c r="F51" s="32" t="s">
        <v>179</v>
      </c>
      <c r="G51" t="s">
        <v>178</v>
      </c>
      <c r="H51" s="6" t="s">
        <v>181</v>
      </c>
    </row>
    <row r="52" spans="2:8" ht="32.25" customHeight="1" x14ac:dyDescent="0.3">
      <c r="C52" s="32" t="s">
        <v>768</v>
      </c>
      <c r="D52" s="33">
        <v>-3.0576119999999998E-2</v>
      </c>
      <c r="E52" s="33">
        <f>(D52+1)/2</f>
        <v>0.48471194000000001</v>
      </c>
      <c r="F52" s="32" t="s">
        <v>182</v>
      </c>
      <c r="G52" t="s">
        <v>183</v>
      </c>
      <c r="H52" s="6" t="s">
        <v>184</v>
      </c>
    </row>
    <row r="54" spans="2:8" x14ac:dyDescent="0.3">
      <c r="B54" s="1" t="s">
        <v>707</v>
      </c>
    </row>
    <row r="55" spans="2:8" ht="42.75" customHeight="1" x14ac:dyDescent="0.3">
      <c r="C55" s="33" t="s">
        <v>767</v>
      </c>
      <c r="D55" s="33">
        <v>0.80334729999999999</v>
      </c>
      <c r="E55" s="33">
        <f>(D55+1)/2</f>
        <v>0.90167364999999999</v>
      </c>
      <c r="F55" s="33" t="s">
        <v>171</v>
      </c>
      <c r="G55" s="6" t="s">
        <v>758</v>
      </c>
      <c r="H55" t="s">
        <v>176</v>
      </c>
    </row>
    <row r="56" spans="2:8" ht="45.75" x14ac:dyDescent="0.3">
      <c r="C56" s="33" t="s">
        <v>767</v>
      </c>
      <c r="D56" s="33">
        <v>0.79932409999999998</v>
      </c>
      <c r="E56" s="33">
        <f>(D56+1)/2</f>
        <v>0.89966204999999999</v>
      </c>
      <c r="F56" s="33" t="s">
        <v>174</v>
      </c>
      <c r="G56" s="6" t="s">
        <v>759</v>
      </c>
      <c r="H56" t="s">
        <v>176</v>
      </c>
    </row>
    <row r="59" spans="2:8" x14ac:dyDescent="0.3">
      <c r="B59" s="1" t="s">
        <v>708</v>
      </c>
      <c r="E59" s="27"/>
    </row>
    <row r="60" spans="2:8" ht="30.75" customHeight="1" x14ac:dyDescent="0.3">
      <c r="C60" s="6" t="s">
        <v>710</v>
      </c>
      <c r="D60" s="48" t="s">
        <v>709</v>
      </c>
      <c r="E60" s="48"/>
      <c r="F60" s="48"/>
      <c r="G60" s="27" t="s">
        <v>711</v>
      </c>
      <c r="H60" s="27" t="s">
        <v>712</v>
      </c>
    </row>
    <row r="61" spans="2:8" ht="18.75" customHeight="1" x14ac:dyDescent="0.3">
      <c r="C61" s="6" t="s">
        <v>710</v>
      </c>
      <c r="D61" s="48" t="s">
        <v>744</v>
      </c>
      <c r="E61" s="48"/>
      <c r="F61" s="48"/>
      <c r="G61" s="27" t="s">
        <v>745</v>
      </c>
      <c r="H61" s="27" t="s">
        <v>746</v>
      </c>
    </row>
    <row r="62" spans="2:8" x14ac:dyDescent="0.3">
      <c r="D62" s="28"/>
      <c r="E62" s="28"/>
    </row>
  </sheetData>
  <mergeCells count="5">
    <mergeCell ref="D2:G2"/>
    <mergeCell ref="D3:G3"/>
    <mergeCell ref="H5:I5"/>
    <mergeCell ref="D60:F60"/>
    <mergeCell ref="D61:F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40"/>
  <sheetViews>
    <sheetView topLeftCell="E30" zoomScale="145" zoomScaleNormal="145" workbookViewId="0">
      <selection activeCell="E33" sqref="E33"/>
    </sheetView>
  </sheetViews>
  <sheetFormatPr baseColWidth="10" defaultColWidth="9.140625" defaultRowHeight="15" x14ac:dyDescent="0.25"/>
  <cols>
    <col min="5" max="5" width="131.7109375" customWidth="1"/>
    <col min="6" max="6" width="27.140625" customWidth="1"/>
  </cols>
  <sheetData>
    <row r="5" spans="3:5" ht="26.25" x14ac:dyDescent="0.4">
      <c r="C5" s="2" t="s">
        <v>1</v>
      </c>
      <c r="E5" s="3"/>
    </row>
    <row r="6" spans="3:5" ht="18.75" x14ac:dyDescent="0.3">
      <c r="D6" s="1" t="s">
        <v>2</v>
      </c>
      <c r="E6" s="3"/>
    </row>
    <row r="7" spans="3:5" ht="197.25" customHeight="1" x14ac:dyDescent="0.25">
      <c r="E7" s="4" t="s">
        <v>4</v>
      </c>
    </row>
    <row r="8" spans="3:5" ht="102.75" x14ac:dyDescent="0.25">
      <c r="E8" s="3" t="s">
        <v>5</v>
      </c>
    </row>
    <row r="9" spans="3:5" ht="90" x14ac:dyDescent="0.25">
      <c r="E9" s="3" t="s">
        <v>6</v>
      </c>
    </row>
    <row r="10" spans="3:5" ht="22.5" customHeight="1" x14ac:dyDescent="0.25">
      <c r="E10" s="5" t="s">
        <v>15</v>
      </c>
    </row>
    <row r="11" spans="3:5" ht="90" x14ac:dyDescent="0.25">
      <c r="E11" s="3" t="s">
        <v>23</v>
      </c>
    </row>
    <row r="12" spans="3:5" ht="90" x14ac:dyDescent="0.25">
      <c r="E12" s="3" t="s">
        <v>22</v>
      </c>
    </row>
    <row r="13" spans="3:5" x14ac:dyDescent="0.25">
      <c r="E13" s="3" t="s">
        <v>16</v>
      </c>
    </row>
    <row r="14" spans="3:5" x14ac:dyDescent="0.25">
      <c r="E14" s="3" t="s">
        <v>24</v>
      </c>
    </row>
    <row r="15" spans="3:5" x14ac:dyDescent="0.25">
      <c r="E15" s="3" t="s">
        <v>25</v>
      </c>
    </row>
    <row r="16" spans="3:5" ht="64.5" x14ac:dyDescent="0.25">
      <c r="E16" s="3" t="s">
        <v>26</v>
      </c>
    </row>
    <row r="17" spans="5:5" ht="146.25" customHeight="1" x14ac:dyDescent="0.25">
      <c r="E17" s="3"/>
    </row>
    <row r="18" spans="5:5" ht="18" customHeight="1" x14ac:dyDescent="0.25">
      <c r="E18" t="s">
        <v>44</v>
      </c>
    </row>
    <row r="19" spans="5:5" ht="26.25" x14ac:dyDescent="0.25">
      <c r="E19" s="3" t="s">
        <v>27</v>
      </c>
    </row>
    <row r="20" spans="5:5" ht="26.25" x14ac:dyDescent="0.25">
      <c r="E20" s="3" t="s">
        <v>28</v>
      </c>
    </row>
    <row r="21" spans="5:5" x14ac:dyDescent="0.25">
      <c r="E21" s="3" t="s">
        <v>29</v>
      </c>
    </row>
    <row r="22" spans="5:5" ht="64.5" x14ac:dyDescent="0.25">
      <c r="E22" s="3" t="s">
        <v>30</v>
      </c>
    </row>
    <row r="23" spans="5:5" x14ac:dyDescent="0.25">
      <c r="E23" s="3" t="s">
        <v>31</v>
      </c>
    </row>
    <row r="24" spans="5:5" ht="103.5" customHeight="1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t="s">
        <v>45</v>
      </c>
    </row>
    <row r="29" spans="5:5" ht="18.75" x14ac:dyDescent="0.3">
      <c r="E29" s="1" t="s">
        <v>46</v>
      </c>
    </row>
    <row r="30" spans="5:5" ht="60" x14ac:dyDescent="0.25">
      <c r="E30" s="6" t="s">
        <v>53</v>
      </c>
    </row>
    <row r="31" spans="5:5" ht="134.25" customHeight="1" x14ac:dyDescent="0.25"/>
    <row r="33" spans="5:6" ht="75" x14ac:dyDescent="0.25">
      <c r="E33" s="6" t="s">
        <v>47</v>
      </c>
    </row>
    <row r="34" spans="5:6" ht="18.75" x14ac:dyDescent="0.3">
      <c r="E34" s="1" t="s">
        <v>56</v>
      </c>
    </row>
    <row r="36" spans="5:6" ht="60" x14ac:dyDescent="0.25">
      <c r="E36" s="6" t="s">
        <v>60</v>
      </c>
    </row>
    <row r="37" spans="5:6" ht="45" x14ac:dyDescent="0.25">
      <c r="E37" s="6" t="s">
        <v>61</v>
      </c>
      <c r="F37" s="7"/>
    </row>
    <row r="38" spans="5:6" ht="156" customHeight="1" x14ac:dyDescent="0.25">
      <c r="F38" s="8"/>
    </row>
    <row r="39" spans="5:6" ht="60" x14ac:dyDescent="0.25">
      <c r="E39" s="6" t="s">
        <v>64</v>
      </c>
      <c r="F39" s="7"/>
    </row>
    <row r="40" spans="5:6" x14ac:dyDescent="0.25">
      <c r="F40" s="8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46"/>
  <sheetViews>
    <sheetView topLeftCell="A38" zoomScale="55" zoomScaleNormal="55" workbookViewId="0">
      <selection activeCell="E45" sqref="E45"/>
    </sheetView>
  </sheetViews>
  <sheetFormatPr baseColWidth="10" defaultColWidth="9.140625" defaultRowHeight="15" x14ac:dyDescent="0.25"/>
  <cols>
    <col min="5" max="5" width="102.5703125" customWidth="1"/>
    <col min="6" max="6" width="105" customWidth="1"/>
  </cols>
  <sheetData>
    <row r="4" spans="3:5" ht="26.25" x14ac:dyDescent="0.4">
      <c r="C4" s="2" t="s">
        <v>1</v>
      </c>
      <c r="E4" s="3"/>
    </row>
    <row r="5" spans="3:5" ht="18.75" x14ac:dyDescent="0.3">
      <c r="D5" s="1" t="s">
        <v>9</v>
      </c>
      <c r="E5" s="3"/>
    </row>
    <row r="6" spans="3:5" x14ac:dyDescent="0.25">
      <c r="E6" s="3" t="s">
        <v>10</v>
      </c>
    </row>
    <row r="7" spans="3:5" ht="102.75" x14ac:dyDescent="0.25">
      <c r="E7" s="3" t="s">
        <v>7</v>
      </c>
    </row>
    <row r="8" spans="3:5" ht="90" x14ac:dyDescent="0.25">
      <c r="E8" s="3" t="s">
        <v>8</v>
      </c>
    </row>
    <row r="9" spans="3:5" x14ac:dyDescent="0.25">
      <c r="E9" s="3" t="s">
        <v>12</v>
      </c>
    </row>
    <row r="10" spans="3:5" ht="90" x14ac:dyDescent="0.25">
      <c r="E10" s="3" t="s">
        <v>11</v>
      </c>
    </row>
    <row r="11" spans="3:5" ht="90" x14ac:dyDescent="0.25">
      <c r="E11" s="3" t="s">
        <v>13</v>
      </c>
    </row>
    <row r="12" spans="3:5" x14ac:dyDescent="0.25">
      <c r="E12" s="3" t="s">
        <v>14</v>
      </c>
    </row>
    <row r="13" spans="3:5" x14ac:dyDescent="0.25">
      <c r="E13" s="5" t="s">
        <v>15</v>
      </c>
    </row>
    <row r="14" spans="3:5" ht="102.75" x14ac:dyDescent="0.25">
      <c r="E14" s="3" t="s">
        <v>17</v>
      </c>
    </row>
    <row r="15" spans="3:5" ht="90" x14ac:dyDescent="0.25">
      <c r="E15" s="3" t="s">
        <v>18</v>
      </c>
    </row>
    <row r="16" spans="3:5" x14ac:dyDescent="0.25">
      <c r="E16" s="3" t="s">
        <v>19</v>
      </c>
    </row>
    <row r="17" spans="5:6" ht="90" x14ac:dyDescent="0.25">
      <c r="E17" s="3" t="s">
        <v>21</v>
      </c>
    </row>
    <row r="18" spans="5:6" ht="90" x14ac:dyDescent="0.25">
      <c r="E18" s="3" t="s">
        <v>20</v>
      </c>
    </row>
    <row r="19" spans="5:6" x14ac:dyDescent="0.25">
      <c r="E19" s="3" t="s">
        <v>24</v>
      </c>
    </row>
    <row r="20" spans="5:6" x14ac:dyDescent="0.25">
      <c r="E20" s="3" t="s">
        <v>32</v>
      </c>
    </row>
    <row r="21" spans="5:6" ht="26.25" x14ac:dyDescent="0.25">
      <c r="E21" s="3" t="s">
        <v>33</v>
      </c>
    </row>
    <row r="22" spans="5:6" ht="26.25" x14ac:dyDescent="0.25">
      <c r="E22" s="3" t="s">
        <v>34</v>
      </c>
    </row>
    <row r="23" spans="5:6" x14ac:dyDescent="0.25">
      <c r="E23" s="3" t="s">
        <v>50</v>
      </c>
    </row>
    <row r="24" spans="5:6" ht="64.5" x14ac:dyDescent="0.25">
      <c r="E24" s="3" t="s">
        <v>51</v>
      </c>
    </row>
    <row r="25" spans="5:6" ht="51.75" x14ac:dyDescent="0.25">
      <c r="E25" s="3" t="s">
        <v>52</v>
      </c>
    </row>
    <row r="26" spans="5:6" ht="108.75" customHeight="1" x14ac:dyDescent="0.25">
      <c r="E26" s="3"/>
    </row>
    <row r="28" spans="5:6" ht="18.75" x14ac:dyDescent="0.3">
      <c r="E28" s="1" t="s">
        <v>46</v>
      </c>
    </row>
    <row r="29" spans="5:6" ht="60" x14ac:dyDescent="0.25">
      <c r="E29" s="6" t="s">
        <v>54</v>
      </c>
      <c r="F29" s="6"/>
    </row>
    <row r="30" spans="5:6" ht="75" x14ac:dyDescent="0.25">
      <c r="E30" s="6" t="s">
        <v>47</v>
      </c>
      <c r="F30" s="6"/>
    </row>
    <row r="31" spans="5:6" ht="150.75" customHeight="1" x14ac:dyDescent="0.25">
      <c r="F31" s="9" t="s">
        <v>81</v>
      </c>
    </row>
    <row r="32" spans="5:6" ht="18.75" x14ac:dyDescent="0.3">
      <c r="E32" s="1" t="s">
        <v>56</v>
      </c>
    </row>
    <row r="34" spans="5:7" ht="60" x14ac:dyDescent="0.25">
      <c r="E34" s="6" t="s">
        <v>62</v>
      </c>
      <c r="F34" s="6"/>
    </row>
    <row r="35" spans="5:7" ht="45" x14ac:dyDescent="0.25">
      <c r="E35" s="6" t="s">
        <v>61</v>
      </c>
      <c r="F35" t="s">
        <v>65</v>
      </c>
      <c r="G35">
        <f>(0.802+1)/2</f>
        <v>0.90100000000000002</v>
      </c>
    </row>
    <row r="36" spans="5:7" ht="114.75" customHeight="1" x14ac:dyDescent="0.25"/>
    <row r="37" spans="5:7" ht="60" x14ac:dyDescent="0.25">
      <c r="E37" s="6" t="s">
        <v>63</v>
      </c>
    </row>
    <row r="39" spans="5:7" ht="18.75" x14ac:dyDescent="0.3">
      <c r="E39" s="1" t="s">
        <v>82</v>
      </c>
    </row>
    <row r="40" spans="5:7" ht="60" x14ac:dyDescent="0.25">
      <c r="E40" s="6" t="s">
        <v>86</v>
      </c>
      <c r="F40" s="6" t="s">
        <v>126</v>
      </c>
    </row>
    <row r="41" spans="5:7" ht="105" x14ac:dyDescent="0.25">
      <c r="E41" s="6" t="s">
        <v>87</v>
      </c>
      <c r="F41" s="6" t="s">
        <v>127</v>
      </c>
    </row>
    <row r="43" spans="5:7" ht="18.75" x14ac:dyDescent="0.3">
      <c r="E43" s="1" t="s">
        <v>208</v>
      </c>
    </row>
    <row r="45" spans="5:7" ht="60" x14ac:dyDescent="0.25">
      <c r="E45" s="6" t="s">
        <v>207</v>
      </c>
    </row>
    <row r="46" spans="5:7" ht="255" x14ac:dyDescent="0.25">
      <c r="E46" s="6" t="s">
        <v>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7"/>
  <sheetViews>
    <sheetView topLeftCell="A32" zoomScale="55" zoomScaleNormal="55" workbookViewId="0">
      <selection activeCell="E33" sqref="E33:E34"/>
    </sheetView>
  </sheetViews>
  <sheetFormatPr baseColWidth="10" defaultRowHeight="15" x14ac:dyDescent="0.25"/>
  <cols>
    <col min="5" max="5" width="131" customWidth="1"/>
    <col min="6" max="6" width="96.140625" customWidth="1"/>
  </cols>
  <sheetData>
    <row r="4" spans="3:5" ht="26.25" x14ac:dyDescent="0.4">
      <c r="C4" s="2" t="s">
        <v>1</v>
      </c>
      <c r="E4" s="3"/>
    </row>
    <row r="5" spans="3:5" ht="18.75" x14ac:dyDescent="0.3">
      <c r="D5" s="1" t="s">
        <v>35</v>
      </c>
      <c r="E5" s="3"/>
    </row>
    <row r="6" spans="3:5" x14ac:dyDescent="0.25">
      <c r="E6" t="s">
        <v>36</v>
      </c>
    </row>
    <row r="7" spans="3:5" x14ac:dyDescent="0.25">
      <c r="E7" t="s">
        <v>37</v>
      </c>
    </row>
    <row r="8" spans="3:5" x14ac:dyDescent="0.25">
      <c r="E8" t="s">
        <v>38</v>
      </c>
    </row>
    <row r="9" spans="3:5" x14ac:dyDescent="0.25">
      <c r="E9" t="s">
        <v>39</v>
      </c>
    </row>
    <row r="10" spans="3:5" ht="76.5" customHeight="1" x14ac:dyDescent="0.25">
      <c r="E10" s="6" t="s">
        <v>40</v>
      </c>
    </row>
    <row r="11" spans="3:5" ht="129.75" customHeight="1" x14ac:dyDescent="0.25"/>
    <row r="12" spans="3:5" x14ac:dyDescent="0.25">
      <c r="E12" t="s">
        <v>41</v>
      </c>
    </row>
    <row r="13" spans="3:5" x14ac:dyDescent="0.25">
      <c r="E13" t="s">
        <v>42</v>
      </c>
    </row>
    <row r="14" spans="3:5" ht="75" x14ac:dyDescent="0.25">
      <c r="E14" s="6" t="s">
        <v>43</v>
      </c>
    </row>
    <row r="15" spans="3:5" ht="125.25" customHeight="1" x14ac:dyDescent="0.25"/>
    <row r="17" spans="5:11" ht="18.75" x14ac:dyDescent="0.3">
      <c r="E17" s="1" t="s">
        <v>46</v>
      </c>
    </row>
    <row r="18" spans="5:11" ht="75" x14ac:dyDescent="0.25">
      <c r="E18" s="6" t="s">
        <v>47</v>
      </c>
      <c r="F18" s="6"/>
    </row>
    <row r="19" spans="5:11" ht="149.25" customHeight="1" x14ac:dyDescent="0.25">
      <c r="F19" s="6" t="s">
        <v>80</v>
      </c>
    </row>
    <row r="20" spans="5:11" x14ac:dyDescent="0.25">
      <c r="E20" t="s">
        <v>48</v>
      </c>
    </row>
    <row r="21" spans="5:11" ht="60" x14ac:dyDescent="0.25">
      <c r="E21" s="6" t="s">
        <v>49</v>
      </c>
      <c r="F21" s="6" t="s">
        <v>122</v>
      </c>
    </row>
    <row r="22" spans="5:11" ht="18.75" x14ac:dyDescent="0.3">
      <c r="E22" s="1" t="s">
        <v>56</v>
      </c>
      <c r="K22" s="8"/>
    </row>
    <row r="23" spans="5:11" ht="60" x14ac:dyDescent="0.25">
      <c r="E23" s="6" t="s">
        <v>55</v>
      </c>
      <c r="F23" t="s">
        <v>59</v>
      </c>
      <c r="G23">
        <f>(0.7959+1)/2</f>
        <v>0.89795000000000003</v>
      </c>
      <c r="K23" s="8"/>
    </row>
    <row r="24" spans="5:11" ht="112.5" customHeight="1" x14ac:dyDescent="0.25">
      <c r="K24" s="8"/>
    </row>
    <row r="25" spans="5:11" x14ac:dyDescent="0.25">
      <c r="E25" t="s">
        <v>57</v>
      </c>
      <c r="K25" s="7"/>
    </row>
    <row r="26" spans="5:11" ht="57" customHeight="1" x14ac:dyDescent="0.25">
      <c r="E26" s="6" t="s">
        <v>58</v>
      </c>
      <c r="F26" t="s">
        <v>59</v>
      </c>
      <c r="G26">
        <f>(5227*2+706)/(6214*2)</f>
        <v>0.89797232056646281</v>
      </c>
      <c r="K26" s="8"/>
    </row>
    <row r="28" spans="5:11" ht="18.75" x14ac:dyDescent="0.3">
      <c r="E28" s="1" t="s">
        <v>82</v>
      </c>
    </row>
    <row r="29" spans="5:11" ht="60" x14ac:dyDescent="0.25">
      <c r="E29" s="6" t="s">
        <v>83</v>
      </c>
    </row>
    <row r="30" spans="5:11" ht="45" x14ac:dyDescent="0.25">
      <c r="E30" s="6" t="s">
        <v>84</v>
      </c>
    </row>
    <row r="31" spans="5:11" ht="60" x14ac:dyDescent="0.25">
      <c r="E31" s="6" t="s">
        <v>85</v>
      </c>
    </row>
    <row r="32" spans="5:11" ht="129.75" customHeight="1" x14ac:dyDescent="0.25"/>
    <row r="33" spans="5:5" ht="16.5" customHeight="1" x14ac:dyDescent="0.3">
      <c r="E33" s="1" t="s">
        <v>123</v>
      </c>
    </row>
    <row r="34" spans="5:5" ht="75.75" customHeight="1" x14ac:dyDescent="0.25">
      <c r="E34" s="6" t="s">
        <v>128</v>
      </c>
    </row>
    <row r="35" spans="5:5" ht="264" customHeight="1" x14ac:dyDescent="0.25">
      <c r="E35" s="6" t="s">
        <v>129</v>
      </c>
    </row>
    <row r="37" spans="5:5" ht="18.75" x14ac:dyDescent="0.3">
      <c r="E37" s="1" t="s">
        <v>88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topLeftCell="A7" workbookViewId="0">
      <selection activeCell="C12" sqref="C12:C13"/>
    </sheetView>
  </sheetViews>
  <sheetFormatPr baseColWidth="10" defaultRowHeight="15" x14ac:dyDescent="0.25"/>
  <cols>
    <col min="3" max="3" width="130.7109375" customWidth="1"/>
  </cols>
  <sheetData>
    <row r="4" spans="1:4" ht="26.25" x14ac:dyDescent="0.4">
      <c r="A4" s="2" t="s">
        <v>1</v>
      </c>
      <c r="C4" s="3"/>
    </row>
    <row r="5" spans="1:4" ht="18.75" x14ac:dyDescent="0.3">
      <c r="B5" s="1" t="s">
        <v>89</v>
      </c>
      <c r="C5" s="3"/>
    </row>
    <row r="7" spans="1:4" ht="18.75" x14ac:dyDescent="0.3">
      <c r="C7" s="1" t="s">
        <v>46</v>
      </c>
    </row>
    <row r="8" spans="1:4" ht="16.5" customHeight="1" x14ac:dyDescent="0.25">
      <c r="C8" s="6"/>
    </row>
    <row r="11" spans="1:4" x14ac:dyDescent="0.25">
      <c r="C11" s="6"/>
    </row>
    <row r="12" spans="1:4" ht="18.75" x14ac:dyDescent="0.3">
      <c r="C12" s="1" t="s">
        <v>56</v>
      </c>
    </row>
    <row r="13" spans="1:4" ht="60" x14ac:dyDescent="0.25">
      <c r="C13" s="6" t="s">
        <v>90</v>
      </c>
      <c r="D13" t="s">
        <v>91</v>
      </c>
    </row>
    <row r="14" spans="1:4" ht="60" x14ac:dyDescent="0.25">
      <c r="C14" s="6" t="s">
        <v>92</v>
      </c>
    </row>
    <row r="16" spans="1:4" x14ac:dyDescent="0.25">
      <c r="C1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5"/>
  <sheetViews>
    <sheetView topLeftCell="B1" workbookViewId="0">
      <selection activeCell="D9" sqref="D9"/>
    </sheetView>
  </sheetViews>
  <sheetFormatPr baseColWidth="10" defaultRowHeight="15" x14ac:dyDescent="0.25"/>
  <cols>
    <col min="4" max="4" width="97.85546875" customWidth="1"/>
    <col min="5" max="5" width="92" customWidth="1"/>
  </cols>
  <sheetData>
    <row r="5" spans="2:4" ht="26.25" x14ac:dyDescent="0.4">
      <c r="B5" s="2" t="s">
        <v>1</v>
      </c>
      <c r="D5" s="3"/>
    </row>
    <row r="6" spans="2:4" ht="18.75" x14ac:dyDescent="0.3">
      <c r="C6" s="1" t="s">
        <v>95</v>
      </c>
      <c r="D6" s="3"/>
    </row>
    <row r="8" spans="2:4" x14ac:dyDescent="0.25">
      <c r="D8" s="6"/>
    </row>
    <row r="9" spans="2:4" ht="18.75" x14ac:dyDescent="0.3">
      <c r="D9" s="1" t="s">
        <v>56</v>
      </c>
    </row>
    <row r="10" spans="2:4" ht="69.75" customHeight="1" x14ac:dyDescent="0.25">
      <c r="D10" s="6" t="s">
        <v>115</v>
      </c>
    </row>
    <row r="11" spans="2:4" ht="105" x14ac:dyDescent="0.25">
      <c r="D11" s="6" t="s">
        <v>116</v>
      </c>
    </row>
    <row r="13" spans="2:4" ht="18.75" x14ac:dyDescent="0.3">
      <c r="D13" s="1" t="s">
        <v>46</v>
      </c>
    </row>
    <row r="14" spans="2:4" ht="60" x14ac:dyDescent="0.25">
      <c r="D14" s="6" t="s">
        <v>198</v>
      </c>
    </row>
    <row r="15" spans="2:4" ht="255" x14ac:dyDescent="0.25">
      <c r="D15" s="6" t="s">
        <v>199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9"/>
  <sheetViews>
    <sheetView topLeftCell="A12" workbookViewId="0">
      <selection activeCell="D15" sqref="D15"/>
    </sheetView>
  </sheetViews>
  <sheetFormatPr baseColWidth="10" defaultRowHeight="15" x14ac:dyDescent="0.25"/>
  <cols>
    <col min="3" max="3" width="22.85546875" customWidth="1"/>
    <col min="4" max="4" width="117.5703125" customWidth="1"/>
  </cols>
  <sheetData>
    <row r="5" spans="2:5" ht="26.25" x14ac:dyDescent="0.4">
      <c r="B5" s="2" t="s">
        <v>1</v>
      </c>
      <c r="D5" s="3"/>
    </row>
    <row r="6" spans="2:5" ht="18.75" x14ac:dyDescent="0.3">
      <c r="C6" s="1" t="s">
        <v>117</v>
      </c>
      <c r="D6" s="3"/>
    </row>
    <row r="8" spans="2:5" ht="18.75" x14ac:dyDescent="0.3">
      <c r="D8" s="1" t="s">
        <v>46</v>
      </c>
    </row>
    <row r="9" spans="2:5" x14ac:dyDescent="0.25">
      <c r="D9" s="6"/>
    </row>
    <row r="12" spans="2:5" x14ac:dyDescent="0.25">
      <c r="D12" s="6"/>
    </row>
    <row r="13" spans="2:5" ht="18.75" x14ac:dyDescent="0.3">
      <c r="D13" s="1" t="s">
        <v>56</v>
      </c>
      <c r="E13" t="s">
        <v>118</v>
      </c>
    </row>
    <row r="14" spans="2:5" ht="58.5" customHeight="1" x14ac:dyDescent="0.25">
      <c r="C14" t="s">
        <v>165</v>
      </c>
      <c r="D14" s="6" t="s">
        <v>119</v>
      </c>
      <c r="E14" t="s">
        <v>120</v>
      </c>
    </row>
    <row r="15" spans="2:5" ht="120" customHeight="1" x14ac:dyDescent="0.25">
      <c r="D15" s="6" t="s">
        <v>121</v>
      </c>
    </row>
    <row r="16" spans="2:5" ht="60" x14ac:dyDescent="0.25">
      <c r="C16" t="s">
        <v>166</v>
      </c>
      <c r="D16" s="6" t="s">
        <v>167</v>
      </c>
      <c r="E16" t="s">
        <v>169</v>
      </c>
    </row>
    <row r="17" spans="3:5" ht="105" x14ac:dyDescent="0.25">
      <c r="D17" s="6" t="s">
        <v>168</v>
      </c>
    </row>
    <row r="18" spans="3:5" ht="60" x14ac:dyDescent="0.25">
      <c r="C18" t="s">
        <v>166</v>
      </c>
      <c r="D18" s="6" t="s">
        <v>167</v>
      </c>
      <c r="E18" t="s">
        <v>170</v>
      </c>
    </row>
    <row r="19" spans="3:5" ht="105" x14ac:dyDescent="0.25">
      <c r="D19" s="6" t="s">
        <v>168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5"/>
  <sheetViews>
    <sheetView topLeftCell="B12" workbookViewId="0">
      <selection activeCell="D14" sqref="D14"/>
    </sheetView>
  </sheetViews>
  <sheetFormatPr baseColWidth="10" defaultRowHeight="15" x14ac:dyDescent="0.25"/>
  <cols>
    <col min="4" max="4" width="79" customWidth="1"/>
  </cols>
  <sheetData>
    <row r="6" spans="2:4" ht="26.25" x14ac:dyDescent="0.4">
      <c r="B6" s="2" t="s">
        <v>1</v>
      </c>
      <c r="D6" s="3"/>
    </row>
    <row r="7" spans="2:4" ht="18.75" x14ac:dyDescent="0.3">
      <c r="C7" s="1" t="s">
        <v>124</v>
      </c>
      <c r="D7" s="3"/>
    </row>
    <row r="8" spans="2:4" ht="18.75" x14ac:dyDescent="0.3">
      <c r="D8" s="1" t="s">
        <v>56</v>
      </c>
    </row>
    <row r="9" spans="2:4" ht="60" x14ac:dyDescent="0.25">
      <c r="D9" s="6" t="s">
        <v>131</v>
      </c>
    </row>
    <row r="10" spans="2:4" ht="122.25" customHeight="1" x14ac:dyDescent="0.25">
      <c r="D10" s="6" t="s">
        <v>132</v>
      </c>
    </row>
    <row r="13" spans="2:4" ht="18.75" x14ac:dyDescent="0.3">
      <c r="D13" s="1" t="s">
        <v>46</v>
      </c>
    </row>
    <row r="14" spans="2:4" ht="60" x14ac:dyDescent="0.25">
      <c r="D14" s="6" t="s">
        <v>196</v>
      </c>
    </row>
    <row r="15" spans="2:4" ht="285" x14ac:dyDescent="0.25">
      <c r="D15" s="6" t="s">
        <v>197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859"/>
  <sheetViews>
    <sheetView topLeftCell="A16" workbookViewId="0">
      <selection activeCell="D23" sqref="D23:D859"/>
    </sheetView>
  </sheetViews>
  <sheetFormatPr baseColWidth="10" defaultRowHeight="15" x14ac:dyDescent="0.25"/>
  <cols>
    <col min="4" max="4" width="107.140625" customWidth="1"/>
    <col min="5" max="5" width="34.42578125" customWidth="1"/>
  </cols>
  <sheetData>
    <row r="5" spans="2:4" ht="26.25" x14ac:dyDescent="0.4">
      <c r="B5" s="2" t="s">
        <v>1</v>
      </c>
      <c r="D5" s="3"/>
    </row>
    <row r="6" spans="2:4" ht="18.75" x14ac:dyDescent="0.3">
      <c r="C6" s="1" t="s">
        <v>125</v>
      </c>
      <c r="D6" s="3"/>
    </row>
    <row r="7" spans="2:4" ht="18.75" x14ac:dyDescent="0.3">
      <c r="D7" s="1" t="s">
        <v>56</v>
      </c>
    </row>
    <row r="8" spans="2:4" ht="60" x14ac:dyDescent="0.25">
      <c r="D8" s="6" t="s">
        <v>159</v>
      </c>
    </row>
    <row r="9" spans="2:4" ht="105" x14ac:dyDescent="0.25">
      <c r="D9" s="6" t="s">
        <v>130</v>
      </c>
    </row>
    <row r="11" spans="2:4" ht="18.75" x14ac:dyDescent="0.3">
      <c r="D11" s="1" t="s">
        <v>56</v>
      </c>
    </row>
    <row r="12" spans="2:4" x14ac:dyDescent="0.25">
      <c r="D12" t="s">
        <v>133</v>
      </c>
    </row>
    <row r="13" spans="2:4" ht="60" x14ac:dyDescent="0.25">
      <c r="D13" s="6" t="s">
        <v>158</v>
      </c>
    </row>
    <row r="14" spans="2:4" ht="120" x14ac:dyDescent="0.25">
      <c r="D14" s="6" t="s">
        <v>160</v>
      </c>
    </row>
    <row r="16" spans="2:4" ht="18.75" x14ac:dyDescent="0.3">
      <c r="D16" s="1" t="s">
        <v>46</v>
      </c>
    </row>
    <row r="17" spans="4:4" ht="60" x14ac:dyDescent="0.25">
      <c r="D17" s="6" t="s">
        <v>194</v>
      </c>
    </row>
    <row r="18" spans="4:4" ht="285" x14ac:dyDescent="0.25">
      <c r="D18" s="6" t="s">
        <v>195</v>
      </c>
    </row>
    <row r="21" spans="4:4" ht="18.75" x14ac:dyDescent="0.3">
      <c r="D21" s="1" t="s">
        <v>217</v>
      </c>
    </row>
    <row r="22" spans="4:4" ht="60" x14ac:dyDescent="0.25">
      <c r="D22" s="6" t="s">
        <v>226</v>
      </c>
    </row>
    <row r="23" spans="4:4" x14ac:dyDescent="0.25">
      <c r="D23" s="7" t="s">
        <v>227</v>
      </c>
    </row>
    <row r="24" spans="4:4" x14ac:dyDescent="0.25">
      <c r="D24" s="8" t="s">
        <v>228</v>
      </c>
    </row>
    <row r="25" spans="4:4" x14ac:dyDescent="0.25">
      <c r="D25" s="8" t="s">
        <v>229</v>
      </c>
    </row>
    <row r="26" spans="4:4" x14ac:dyDescent="0.25">
      <c r="D26" s="23">
        <v>1</v>
      </c>
    </row>
    <row r="27" spans="4:4" x14ac:dyDescent="0.25">
      <c r="D27" s="24">
        <v>10000000</v>
      </c>
    </row>
    <row r="28" spans="4:4" x14ac:dyDescent="0.25">
      <c r="D28" s="7" t="s">
        <v>221</v>
      </c>
    </row>
    <row r="30" spans="4:4" x14ac:dyDescent="0.25">
      <c r="D30" s="8" t="s">
        <v>230</v>
      </c>
    </row>
    <row r="31" spans="4:4" x14ac:dyDescent="0.25">
      <c r="D31" s="8" t="s">
        <v>231</v>
      </c>
    </row>
    <row r="32" spans="4:4" x14ac:dyDescent="0.25">
      <c r="D32" s="8" t="s">
        <v>232</v>
      </c>
    </row>
    <row r="33" spans="4:4" x14ac:dyDescent="0.25">
      <c r="D33" s="8" t="s">
        <v>231</v>
      </c>
    </row>
    <row r="34" spans="4:4" x14ac:dyDescent="0.25">
      <c r="D34" s="8" t="s">
        <v>233</v>
      </c>
    </row>
    <row r="35" spans="4:4" x14ac:dyDescent="0.25">
      <c r="D35" s="8" t="s">
        <v>231</v>
      </c>
    </row>
    <row r="36" spans="4:4" x14ac:dyDescent="0.25">
      <c r="D36" s="8" t="s">
        <v>234</v>
      </c>
    </row>
    <row r="37" spans="4:4" x14ac:dyDescent="0.25">
      <c r="D37" s="8" t="s">
        <v>231</v>
      </c>
    </row>
    <row r="38" spans="4:4" x14ac:dyDescent="0.25">
      <c r="D38" s="8" t="s">
        <v>235</v>
      </c>
    </row>
    <row r="39" spans="4:4" x14ac:dyDescent="0.25">
      <c r="D39" s="8" t="s">
        <v>231</v>
      </c>
    </row>
    <row r="40" spans="4:4" x14ac:dyDescent="0.25">
      <c r="D40" s="8" t="s">
        <v>236</v>
      </c>
    </row>
    <row r="41" spans="4:4" x14ac:dyDescent="0.25">
      <c r="D41" s="8" t="s">
        <v>231</v>
      </c>
    </row>
    <row r="42" spans="4:4" x14ac:dyDescent="0.25">
      <c r="D42" s="8" t="s">
        <v>237</v>
      </c>
    </row>
    <row r="43" spans="4:4" x14ac:dyDescent="0.25">
      <c r="D43" s="8" t="s">
        <v>231</v>
      </c>
    </row>
    <row r="44" spans="4:4" x14ac:dyDescent="0.25">
      <c r="D44" s="8" t="s">
        <v>238</v>
      </c>
    </row>
    <row r="45" spans="4:4" x14ac:dyDescent="0.25">
      <c r="D45" s="8" t="s">
        <v>231</v>
      </c>
    </row>
    <row r="46" spans="4:4" x14ac:dyDescent="0.25">
      <c r="D46" s="8" t="s">
        <v>239</v>
      </c>
    </row>
    <row r="47" spans="4:4" x14ac:dyDescent="0.25">
      <c r="D47" s="8" t="s">
        <v>231</v>
      </c>
    </row>
    <row r="48" spans="4:4" x14ac:dyDescent="0.25">
      <c r="D48" s="8" t="s">
        <v>240</v>
      </c>
    </row>
    <row r="49" spans="4:4" x14ac:dyDescent="0.25">
      <c r="D49" s="8" t="s">
        <v>231</v>
      </c>
    </row>
    <row r="50" spans="4:4" x14ac:dyDescent="0.25">
      <c r="D50" s="8" t="s">
        <v>241</v>
      </c>
    </row>
    <row r="51" spans="4:4" x14ac:dyDescent="0.25">
      <c r="D51" s="8" t="s">
        <v>231</v>
      </c>
    </row>
    <row r="52" spans="4:4" x14ac:dyDescent="0.25">
      <c r="D52" s="8" t="s">
        <v>242</v>
      </c>
    </row>
    <row r="53" spans="4:4" x14ac:dyDescent="0.25">
      <c r="D53" s="8" t="s">
        <v>231</v>
      </c>
    </row>
    <row r="54" spans="4:4" x14ac:dyDescent="0.25">
      <c r="D54" s="8" t="s">
        <v>243</v>
      </c>
    </row>
    <row r="55" spans="4:4" x14ac:dyDescent="0.25">
      <c r="D55" s="8" t="s">
        <v>231</v>
      </c>
    </row>
    <row r="56" spans="4:4" x14ac:dyDescent="0.25">
      <c r="D56" s="8" t="s">
        <v>244</v>
      </c>
    </row>
    <row r="57" spans="4:4" x14ac:dyDescent="0.25">
      <c r="D57" s="8" t="s">
        <v>231</v>
      </c>
    </row>
    <row r="58" spans="4:4" x14ac:dyDescent="0.25">
      <c r="D58" s="8" t="s">
        <v>245</v>
      </c>
    </row>
    <row r="59" spans="4:4" x14ac:dyDescent="0.25">
      <c r="D59" s="8" t="s">
        <v>231</v>
      </c>
    </row>
    <row r="60" spans="4:4" x14ac:dyDescent="0.25">
      <c r="D60" s="8" t="s">
        <v>246</v>
      </c>
    </row>
    <row r="61" spans="4:4" x14ac:dyDescent="0.25">
      <c r="D61" s="8" t="s">
        <v>231</v>
      </c>
    </row>
    <row r="62" spans="4:4" x14ac:dyDescent="0.25">
      <c r="D62" s="8" t="s">
        <v>247</v>
      </c>
    </row>
    <row r="63" spans="4:4" x14ac:dyDescent="0.25">
      <c r="D63" s="8" t="s">
        <v>231</v>
      </c>
    </row>
    <row r="64" spans="4:4" x14ac:dyDescent="0.25">
      <c r="D64" s="8" t="s">
        <v>248</v>
      </c>
    </row>
    <row r="65" spans="4:4" x14ac:dyDescent="0.25">
      <c r="D65" s="8" t="s">
        <v>231</v>
      </c>
    </row>
    <row r="66" spans="4:4" x14ac:dyDescent="0.25">
      <c r="D66" s="8" t="s">
        <v>249</v>
      </c>
    </row>
    <row r="67" spans="4:4" x14ac:dyDescent="0.25">
      <c r="D67" s="8" t="s">
        <v>231</v>
      </c>
    </row>
    <row r="68" spans="4:4" x14ac:dyDescent="0.25">
      <c r="D68" s="8" t="s">
        <v>250</v>
      </c>
    </row>
    <row r="69" spans="4:4" x14ac:dyDescent="0.25">
      <c r="D69" s="8" t="s">
        <v>231</v>
      </c>
    </row>
    <row r="70" spans="4:4" x14ac:dyDescent="0.25">
      <c r="D70" s="8" t="s">
        <v>251</v>
      </c>
    </row>
    <row r="71" spans="4:4" x14ac:dyDescent="0.25">
      <c r="D71" s="8" t="s">
        <v>231</v>
      </c>
    </row>
    <row r="72" spans="4:4" x14ac:dyDescent="0.25">
      <c r="D72" s="8" t="s">
        <v>252</v>
      </c>
    </row>
    <row r="73" spans="4:4" x14ac:dyDescent="0.25">
      <c r="D73" s="8" t="s">
        <v>231</v>
      </c>
    </row>
    <row r="74" spans="4:4" x14ac:dyDescent="0.25">
      <c r="D74" s="8" t="s">
        <v>253</v>
      </c>
    </row>
    <row r="75" spans="4:4" x14ac:dyDescent="0.25">
      <c r="D75" s="8" t="s">
        <v>231</v>
      </c>
    </row>
    <row r="76" spans="4:4" x14ac:dyDescent="0.25">
      <c r="D76" s="8" t="s">
        <v>254</v>
      </c>
    </row>
    <row r="77" spans="4:4" x14ac:dyDescent="0.25">
      <c r="D77" s="8" t="s">
        <v>231</v>
      </c>
    </row>
    <row r="78" spans="4:4" x14ac:dyDescent="0.25">
      <c r="D78" s="8" t="s">
        <v>255</v>
      </c>
    </row>
    <row r="79" spans="4:4" x14ac:dyDescent="0.25">
      <c r="D79" s="8" t="s">
        <v>231</v>
      </c>
    </row>
    <row r="80" spans="4:4" x14ac:dyDescent="0.25">
      <c r="D80" s="8" t="s">
        <v>256</v>
      </c>
    </row>
    <row r="81" spans="4:4" x14ac:dyDescent="0.25">
      <c r="D81" s="8" t="s">
        <v>231</v>
      </c>
    </row>
    <row r="82" spans="4:4" x14ac:dyDescent="0.25">
      <c r="D82" s="8" t="s">
        <v>257</v>
      </c>
    </row>
    <row r="83" spans="4:4" x14ac:dyDescent="0.25">
      <c r="D83" s="8" t="s">
        <v>231</v>
      </c>
    </row>
    <row r="84" spans="4:4" x14ac:dyDescent="0.25">
      <c r="D84" s="8" t="s">
        <v>258</v>
      </c>
    </row>
    <row r="85" spans="4:4" x14ac:dyDescent="0.25">
      <c r="D85" s="8" t="s">
        <v>231</v>
      </c>
    </row>
    <row r="86" spans="4:4" x14ac:dyDescent="0.25">
      <c r="D86" s="8" t="s">
        <v>259</v>
      </c>
    </row>
    <row r="87" spans="4:4" x14ac:dyDescent="0.25">
      <c r="D87" s="8" t="s">
        <v>231</v>
      </c>
    </row>
    <row r="88" spans="4:4" x14ac:dyDescent="0.25">
      <c r="D88" s="8" t="s">
        <v>260</v>
      </c>
    </row>
    <row r="89" spans="4:4" x14ac:dyDescent="0.25">
      <c r="D89" s="8" t="s">
        <v>231</v>
      </c>
    </row>
    <row r="90" spans="4:4" x14ac:dyDescent="0.25">
      <c r="D90" s="8" t="s">
        <v>261</v>
      </c>
    </row>
    <row r="91" spans="4:4" x14ac:dyDescent="0.25">
      <c r="D91" s="8" t="s">
        <v>231</v>
      </c>
    </row>
    <row r="92" spans="4:4" x14ac:dyDescent="0.25">
      <c r="D92" s="8" t="s">
        <v>262</v>
      </c>
    </row>
    <row r="93" spans="4:4" x14ac:dyDescent="0.25">
      <c r="D93" s="8" t="s">
        <v>231</v>
      </c>
    </row>
    <row r="94" spans="4:4" x14ac:dyDescent="0.25">
      <c r="D94" s="8" t="s">
        <v>263</v>
      </c>
    </row>
    <row r="95" spans="4:4" x14ac:dyDescent="0.25">
      <c r="D95" s="8" t="s">
        <v>231</v>
      </c>
    </row>
    <row r="96" spans="4:4" x14ac:dyDescent="0.25">
      <c r="D96" s="8" t="s">
        <v>264</v>
      </c>
    </row>
    <row r="97" spans="4:4" x14ac:dyDescent="0.25">
      <c r="D97" s="8" t="s">
        <v>231</v>
      </c>
    </row>
    <row r="98" spans="4:4" x14ac:dyDescent="0.25">
      <c r="D98" s="8" t="s">
        <v>265</v>
      </c>
    </row>
    <row r="99" spans="4:4" x14ac:dyDescent="0.25">
      <c r="D99" s="8" t="s">
        <v>231</v>
      </c>
    </row>
    <row r="100" spans="4:4" x14ac:dyDescent="0.25">
      <c r="D100" s="8" t="s">
        <v>266</v>
      </c>
    </row>
    <row r="101" spans="4:4" x14ac:dyDescent="0.25">
      <c r="D101" s="8" t="s">
        <v>231</v>
      </c>
    </row>
    <row r="102" spans="4:4" x14ac:dyDescent="0.25">
      <c r="D102" s="8" t="s">
        <v>267</v>
      </c>
    </row>
    <row r="103" spans="4:4" x14ac:dyDescent="0.25">
      <c r="D103" s="8" t="s">
        <v>231</v>
      </c>
    </row>
    <row r="104" spans="4:4" x14ac:dyDescent="0.25">
      <c r="D104" s="8" t="s">
        <v>268</v>
      </c>
    </row>
    <row r="105" spans="4:4" x14ac:dyDescent="0.25">
      <c r="D105" s="8" t="s">
        <v>231</v>
      </c>
    </row>
    <row r="106" spans="4:4" x14ac:dyDescent="0.25">
      <c r="D106" s="8" t="s">
        <v>269</v>
      </c>
    </row>
    <row r="107" spans="4:4" x14ac:dyDescent="0.25">
      <c r="D107" s="8" t="s">
        <v>231</v>
      </c>
    </row>
    <row r="108" spans="4:4" x14ac:dyDescent="0.25">
      <c r="D108" s="8" t="s">
        <v>270</v>
      </c>
    </row>
    <row r="109" spans="4:4" x14ac:dyDescent="0.25">
      <c r="D109" s="8" t="s">
        <v>231</v>
      </c>
    </row>
    <row r="110" spans="4:4" x14ac:dyDescent="0.25">
      <c r="D110" s="8" t="s">
        <v>271</v>
      </c>
    </row>
    <row r="111" spans="4:4" x14ac:dyDescent="0.25">
      <c r="D111" s="8" t="s">
        <v>231</v>
      </c>
    </row>
    <row r="112" spans="4:4" x14ac:dyDescent="0.25">
      <c r="D112" s="8" t="s">
        <v>272</v>
      </c>
    </row>
    <row r="113" spans="4:4" x14ac:dyDescent="0.25">
      <c r="D113" s="8" t="s">
        <v>273</v>
      </c>
    </row>
    <row r="114" spans="4:4" x14ac:dyDescent="0.25">
      <c r="D114" s="8" t="s">
        <v>274</v>
      </c>
    </row>
    <row r="115" spans="4:4" x14ac:dyDescent="0.25">
      <c r="D115" s="8" t="s">
        <v>273</v>
      </c>
    </row>
    <row r="116" spans="4:4" x14ac:dyDescent="0.25">
      <c r="D116" s="8" t="s">
        <v>275</v>
      </c>
    </row>
    <row r="117" spans="4:4" x14ac:dyDescent="0.25">
      <c r="D117" s="8" t="s">
        <v>231</v>
      </c>
    </row>
    <row r="118" spans="4:4" x14ac:dyDescent="0.25">
      <c r="D118" s="8" t="s">
        <v>276</v>
      </c>
    </row>
    <row r="119" spans="4:4" x14ac:dyDescent="0.25">
      <c r="D119" s="8" t="s">
        <v>231</v>
      </c>
    </row>
    <row r="120" spans="4:4" x14ac:dyDescent="0.25">
      <c r="D120" s="8" t="s">
        <v>277</v>
      </c>
    </row>
    <row r="121" spans="4:4" x14ac:dyDescent="0.25">
      <c r="D121" s="8" t="s">
        <v>278</v>
      </c>
    </row>
    <row r="122" spans="4:4" x14ac:dyDescent="0.25">
      <c r="D122" s="8" t="s">
        <v>279</v>
      </c>
    </row>
    <row r="123" spans="4:4" x14ac:dyDescent="0.25">
      <c r="D123" s="8" t="s">
        <v>231</v>
      </c>
    </row>
    <row r="124" spans="4:4" x14ac:dyDescent="0.25">
      <c r="D124" s="8" t="s">
        <v>280</v>
      </c>
    </row>
    <row r="125" spans="4:4" x14ac:dyDescent="0.25">
      <c r="D125" s="8" t="s">
        <v>231</v>
      </c>
    </row>
    <row r="126" spans="4:4" x14ac:dyDescent="0.25">
      <c r="D126" s="8" t="s">
        <v>281</v>
      </c>
    </row>
    <row r="127" spans="4:4" x14ac:dyDescent="0.25">
      <c r="D127" s="8" t="s">
        <v>231</v>
      </c>
    </row>
    <row r="128" spans="4:4" x14ac:dyDescent="0.25">
      <c r="D128" s="8" t="s">
        <v>282</v>
      </c>
    </row>
    <row r="129" spans="4:4" x14ac:dyDescent="0.25">
      <c r="D129" s="8" t="s">
        <v>231</v>
      </c>
    </row>
    <row r="130" spans="4:4" x14ac:dyDescent="0.25">
      <c r="D130" s="8" t="s">
        <v>283</v>
      </c>
    </row>
    <row r="131" spans="4:4" x14ac:dyDescent="0.25">
      <c r="D131" s="8" t="s">
        <v>284</v>
      </c>
    </row>
    <row r="132" spans="4:4" x14ac:dyDescent="0.25">
      <c r="D132" s="8" t="s">
        <v>285</v>
      </c>
    </row>
    <row r="133" spans="4:4" x14ac:dyDescent="0.25">
      <c r="D133" s="8" t="s">
        <v>286</v>
      </c>
    </row>
    <row r="134" spans="4:4" x14ac:dyDescent="0.25">
      <c r="D134" s="8" t="s">
        <v>287</v>
      </c>
    </row>
    <row r="135" spans="4:4" x14ac:dyDescent="0.25">
      <c r="D135" s="8" t="s">
        <v>231</v>
      </c>
    </row>
    <row r="136" spans="4:4" x14ac:dyDescent="0.25">
      <c r="D136" s="8" t="s">
        <v>288</v>
      </c>
    </row>
    <row r="137" spans="4:4" x14ac:dyDescent="0.25">
      <c r="D137" s="8" t="s">
        <v>231</v>
      </c>
    </row>
    <row r="138" spans="4:4" x14ac:dyDescent="0.25">
      <c r="D138" s="8" t="s">
        <v>289</v>
      </c>
    </row>
    <row r="139" spans="4:4" x14ac:dyDescent="0.25">
      <c r="D139" s="8" t="s">
        <v>231</v>
      </c>
    </row>
    <row r="140" spans="4:4" x14ac:dyDescent="0.25">
      <c r="D140" s="8" t="s">
        <v>290</v>
      </c>
    </row>
    <row r="141" spans="4:4" x14ac:dyDescent="0.25">
      <c r="D141" s="8" t="s">
        <v>231</v>
      </c>
    </row>
    <row r="142" spans="4:4" x14ac:dyDescent="0.25">
      <c r="D142" s="8" t="s">
        <v>291</v>
      </c>
    </row>
    <row r="143" spans="4:4" x14ac:dyDescent="0.25">
      <c r="D143" s="8" t="s">
        <v>292</v>
      </c>
    </row>
    <row r="144" spans="4:4" x14ac:dyDescent="0.25">
      <c r="D144" s="8" t="s">
        <v>293</v>
      </c>
    </row>
    <row r="145" spans="4:4" x14ac:dyDescent="0.25">
      <c r="D145" s="8" t="s">
        <v>231</v>
      </c>
    </row>
    <row r="146" spans="4:4" x14ac:dyDescent="0.25">
      <c r="D146" s="8" t="s">
        <v>294</v>
      </c>
    </row>
    <row r="147" spans="4:4" x14ac:dyDescent="0.25">
      <c r="D147" s="8" t="s">
        <v>231</v>
      </c>
    </row>
    <row r="148" spans="4:4" x14ac:dyDescent="0.25">
      <c r="D148" s="8" t="s">
        <v>295</v>
      </c>
    </row>
    <row r="149" spans="4:4" x14ac:dyDescent="0.25">
      <c r="D149" s="8" t="s">
        <v>231</v>
      </c>
    </row>
    <row r="150" spans="4:4" x14ac:dyDescent="0.25">
      <c r="D150" s="8" t="s">
        <v>296</v>
      </c>
    </row>
    <row r="151" spans="4:4" x14ac:dyDescent="0.25">
      <c r="D151" s="8" t="s">
        <v>231</v>
      </c>
    </row>
    <row r="152" spans="4:4" x14ac:dyDescent="0.25">
      <c r="D152" s="8" t="s">
        <v>297</v>
      </c>
    </row>
    <row r="153" spans="4:4" x14ac:dyDescent="0.25">
      <c r="D153" s="8" t="s">
        <v>231</v>
      </c>
    </row>
    <row r="154" spans="4:4" x14ac:dyDescent="0.25">
      <c r="D154" s="8" t="s">
        <v>298</v>
      </c>
    </row>
    <row r="155" spans="4:4" x14ac:dyDescent="0.25">
      <c r="D155" s="8" t="s">
        <v>231</v>
      </c>
    </row>
    <row r="156" spans="4:4" x14ac:dyDescent="0.25">
      <c r="D156" s="8" t="s">
        <v>299</v>
      </c>
    </row>
    <row r="157" spans="4:4" x14ac:dyDescent="0.25">
      <c r="D157" s="8" t="s">
        <v>273</v>
      </c>
    </row>
    <row r="158" spans="4:4" x14ac:dyDescent="0.25">
      <c r="D158" s="8" t="s">
        <v>300</v>
      </c>
    </row>
    <row r="159" spans="4:4" x14ac:dyDescent="0.25">
      <c r="D159" s="8" t="s">
        <v>231</v>
      </c>
    </row>
    <row r="160" spans="4:4" x14ac:dyDescent="0.25">
      <c r="D160" s="8" t="s">
        <v>301</v>
      </c>
    </row>
    <row r="161" spans="4:4" x14ac:dyDescent="0.25">
      <c r="D161" s="8" t="s">
        <v>231</v>
      </c>
    </row>
    <row r="162" spans="4:4" x14ac:dyDescent="0.25">
      <c r="D162" s="8" t="s">
        <v>302</v>
      </c>
    </row>
    <row r="163" spans="4:4" x14ac:dyDescent="0.25">
      <c r="D163" s="8" t="s">
        <v>231</v>
      </c>
    </row>
    <row r="164" spans="4:4" x14ac:dyDescent="0.25">
      <c r="D164" s="8" t="s">
        <v>303</v>
      </c>
    </row>
    <row r="165" spans="4:4" x14ac:dyDescent="0.25">
      <c r="D165" s="8" t="s">
        <v>231</v>
      </c>
    </row>
    <row r="166" spans="4:4" x14ac:dyDescent="0.25">
      <c r="D166" s="8" t="s">
        <v>304</v>
      </c>
    </row>
    <row r="167" spans="4:4" x14ac:dyDescent="0.25">
      <c r="D167" s="8" t="s">
        <v>231</v>
      </c>
    </row>
    <row r="168" spans="4:4" x14ac:dyDescent="0.25">
      <c r="D168" s="8" t="s">
        <v>305</v>
      </c>
    </row>
    <row r="169" spans="4:4" x14ac:dyDescent="0.25">
      <c r="D169" s="8" t="s">
        <v>231</v>
      </c>
    </row>
    <row r="170" spans="4:4" x14ac:dyDescent="0.25">
      <c r="D170" s="8" t="s">
        <v>306</v>
      </c>
    </row>
    <row r="171" spans="4:4" x14ac:dyDescent="0.25">
      <c r="D171" s="8" t="s">
        <v>231</v>
      </c>
    </row>
    <row r="172" spans="4:4" x14ac:dyDescent="0.25">
      <c r="D172" s="8" t="s">
        <v>307</v>
      </c>
    </row>
    <row r="173" spans="4:4" x14ac:dyDescent="0.25">
      <c r="D173" s="8" t="s">
        <v>231</v>
      </c>
    </row>
    <row r="174" spans="4:4" x14ac:dyDescent="0.25">
      <c r="D174" s="8" t="s">
        <v>308</v>
      </c>
    </row>
    <row r="175" spans="4:4" x14ac:dyDescent="0.25">
      <c r="D175" s="8" t="s">
        <v>231</v>
      </c>
    </row>
    <row r="176" spans="4:4" x14ac:dyDescent="0.25">
      <c r="D176" s="8" t="s">
        <v>309</v>
      </c>
    </row>
    <row r="177" spans="4:4" x14ac:dyDescent="0.25">
      <c r="D177" s="8" t="s">
        <v>231</v>
      </c>
    </row>
    <row r="178" spans="4:4" x14ac:dyDescent="0.25">
      <c r="D178" s="8" t="s">
        <v>310</v>
      </c>
    </row>
    <row r="179" spans="4:4" x14ac:dyDescent="0.25">
      <c r="D179" s="8" t="s">
        <v>231</v>
      </c>
    </row>
    <row r="180" spans="4:4" x14ac:dyDescent="0.25">
      <c r="D180" s="8" t="s">
        <v>311</v>
      </c>
    </row>
    <row r="181" spans="4:4" x14ac:dyDescent="0.25">
      <c r="D181" s="8" t="s">
        <v>231</v>
      </c>
    </row>
    <row r="182" spans="4:4" x14ac:dyDescent="0.25">
      <c r="D182" s="8" t="s">
        <v>312</v>
      </c>
    </row>
    <row r="183" spans="4:4" x14ac:dyDescent="0.25">
      <c r="D183" s="8" t="s">
        <v>231</v>
      </c>
    </row>
    <row r="184" spans="4:4" x14ac:dyDescent="0.25">
      <c r="D184" s="8" t="s">
        <v>313</v>
      </c>
    </row>
    <row r="185" spans="4:4" x14ac:dyDescent="0.25">
      <c r="D185" s="8" t="s">
        <v>231</v>
      </c>
    </row>
    <row r="186" spans="4:4" x14ac:dyDescent="0.25">
      <c r="D186" s="8" t="s">
        <v>314</v>
      </c>
    </row>
    <row r="187" spans="4:4" x14ac:dyDescent="0.25">
      <c r="D187" s="8" t="s">
        <v>231</v>
      </c>
    </row>
    <row r="188" spans="4:4" x14ac:dyDescent="0.25">
      <c r="D188" s="8" t="s">
        <v>315</v>
      </c>
    </row>
    <row r="189" spans="4:4" x14ac:dyDescent="0.25">
      <c r="D189" s="8" t="s">
        <v>273</v>
      </c>
    </row>
    <row r="190" spans="4:4" x14ac:dyDescent="0.25">
      <c r="D190" s="8" t="s">
        <v>316</v>
      </c>
    </row>
    <row r="191" spans="4:4" x14ac:dyDescent="0.25">
      <c r="D191" s="8" t="s">
        <v>231</v>
      </c>
    </row>
    <row r="192" spans="4:4" x14ac:dyDescent="0.25">
      <c r="D192" s="8" t="s">
        <v>317</v>
      </c>
    </row>
    <row r="193" spans="4:4" x14ac:dyDescent="0.25">
      <c r="D193" s="8" t="s">
        <v>318</v>
      </c>
    </row>
    <row r="194" spans="4:4" x14ac:dyDescent="0.25">
      <c r="D194" s="8" t="s">
        <v>319</v>
      </c>
    </row>
    <row r="195" spans="4:4" x14ac:dyDescent="0.25">
      <c r="D195" s="8" t="s">
        <v>278</v>
      </c>
    </row>
    <row r="196" spans="4:4" x14ac:dyDescent="0.25">
      <c r="D196" s="8" t="s">
        <v>320</v>
      </c>
    </row>
    <row r="197" spans="4:4" x14ac:dyDescent="0.25">
      <c r="D197" s="8" t="s">
        <v>231</v>
      </c>
    </row>
    <row r="198" spans="4:4" x14ac:dyDescent="0.25">
      <c r="D198" s="8" t="s">
        <v>321</v>
      </c>
    </row>
    <row r="199" spans="4:4" x14ac:dyDescent="0.25">
      <c r="D199" s="8" t="s">
        <v>273</v>
      </c>
    </row>
    <row r="200" spans="4:4" x14ac:dyDescent="0.25">
      <c r="D200" s="8" t="s">
        <v>322</v>
      </c>
    </row>
    <row r="201" spans="4:4" x14ac:dyDescent="0.25">
      <c r="D201" s="8" t="s">
        <v>231</v>
      </c>
    </row>
    <row r="202" spans="4:4" x14ac:dyDescent="0.25">
      <c r="D202" s="8" t="s">
        <v>323</v>
      </c>
    </row>
    <row r="203" spans="4:4" x14ac:dyDescent="0.25">
      <c r="D203" s="8" t="s">
        <v>231</v>
      </c>
    </row>
    <row r="204" spans="4:4" x14ac:dyDescent="0.25">
      <c r="D204" s="8" t="s">
        <v>324</v>
      </c>
    </row>
    <row r="205" spans="4:4" x14ac:dyDescent="0.25">
      <c r="D205" s="8" t="s">
        <v>231</v>
      </c>
    </row>
    <row r="206" spans="4:4" x14ac:dyDescent="0.25">
      <c r="D206" s="8" t="s">
        <v>325</v>
      </c>
    </row>
    <row r="207" spans="4:4" x14ac:dyDescent="0.25">
      <c r="D207" s="8" t="s">
        <v>231</v>
      </c>
    </row>
    <row r="208" spans="4:4" x14ac:dyDescent="0.25">
      <c r="D208" s="8" t="s">
        <v>326</v>
      </c>
    </row>
    <row r="209" spans="4:4" x14ac:dyDescent="0.25">
      <c r="D209" s="8" t="s">
        <v>231</v>
      </c>
    </row>
    <row r="210" spans="4:4" x14ac:dyDescent="0.25">
      <c r="D210" s="8" t="s">
        <v>327</v>
      </c>
    </row>
    <row r="211" spans="4:4" x14ac:dyDescent="0.25">
      <c r="D211" s="8" t="s">
        <v>231</v>
      </c>
    </row>
    <row r="212" spans="4:4" x14ac:dyDescent="0.25">
      <c r="D212" s="8" t="s">
        <v>328</v>
      </c>
    </row>
    <row r="213" spans="4:4" x14ac:dyDescent="0.25">
      <c r="D213" s="8" t="s">
        <v>231</v>
      </c>
    </row>
    <row r="214" spans="4:4" x14ac:dyDescent="0.25">
      <c r="D214" s="8" t="s">
        <v>329</v>
      </c>
    </row>
    <row r="215" spans="4:4" x14ac:dyDescent="0.25">
      <c r="D215" s="8" t="s">
        <v>286</v>
      </c>
    </row>
    <row r="216" spans="4:4" x14ac:dyDescent="0.25">
      <c r="D216" s="8" t="s">
        <v>330</v>
      </c>
    </row>
    <row r="217" spans="4:4" x14ac:dyDescent="0.25">
      <c r="D217" s="8" t="s">
        <v>331</v>
      </c>
    </row>
    <row r="218" spans="4:4" x14ac:dyDescent="0.25">
      <c r="D218" s="8" t="s">
        <v>332</v>
      </c>
    </row>
    <row r="219" spans="4:4" x14ac:dyDescent="0.25">
      <c r="D219" s="8" t="s">
        <v>231</v>
      </c>
    </row>
    <row r="220" spans="4:4" x14ac:dyDescent="0.25">
      <c r="D220" s="8" t="s">
        <v>333</v>
      </c>
    </row>
    <row r="221" spans="4:4" x14ac:dyDescent="0.25">
      <c r="D221" s="8" t="s">
        <v>231</v>
      </c>
    </row>
    <row r="222" spans="4:4" x14ac:dyDescent="0.25">
      <c r="D222" s="8" t="s">
        <v>334</v>
      </c>
    </row>
    <row r="223" spans="4:4" x14ac:dyDescent="0.25">
      <c r="D223" s="8" t="s">
        <v>231</v>
      </c>
    </row>
    <row r="224" spans="4:4" x14ac:dyDescent="0.25">
      <c r="D224" s="8" t="s">
        <v>335</v>
      </c>
    </row>
    <row r="225" spans="4:4" x14ac:dyDescent="0.25">
      <c r="D225" s="8" t="s">
        <v>278</v>
      </c>
    </row>
    <row r="226" spans="4:4" x14ac:dyDescent="0.25">
      <c r="D226" s="8" t="s">
        <v>336</v>
      </c>
    </row>
    <row r="227" spans="4:4" x14ac:dyDescent="0.25">
      <c r="D227" s="8" t="s">
        <v>231</v>
      </c>
    </row>
    <row r="228" spans="4:4" x14ac:dyDescent="0.25">
      <c r="D228" s="8" t="s">
        <v>337</v>
      </c>
    </row>
    <row r="229" spans="4:4" x14ac:dyDescent="0.25">
      <c r="D229" s="8" t="s">
        <v>231</v>
      </c>
    </row>
    <row r="230" spans="4:4" x14ac:dyDescent="0.25">
      <c r="D230" s="8" t="s">
        <v>338</v>
      </c>
    </row>
    <row r="231" spans="4:4" x14ac:dyDescent="0.25">
      <c r="D231" s="8" t="s">
        <v>231</v>
      </c>
    </row>
    <row r="232" spans="4:4" x14ac:dyDescent="0.25">
      <c r="D232" s="8" t="s">
        <v>339</v>
      </c>
    </row>
    <row r="233" spans="4:4" x14ac:dyDescent="0.25">
      <c r="D233" s="8" t="s">
        <v>231</v>
      </c>
    </row>
    <row r="234" spans="4:4" x14ac:dyDescent="0.25">
      <c r="D234" s="8" t="s">
        <v>340</v>
      </c>
    </row>
    <row r="235" spans="4:4" x14ac:dyDescent="0.25">
      <c r="D235" s="8" t="s">
        <v>231</v>
      </c>
    </row>
    <row r="236" spans="4:4" x14ac:dyDescent="0.25">
      <c r="D236" s="8" t="s">
        <v>341</v>
      </c>
    </row>
    <row r="237" spans="4:4" x14ac:dyDescent="0.25">
      <c r="D237" s="8" t="s">
        <v>231</v>
      </c>
    </row>
    <row r="238" spans="4:4" x14ac:dyDescent="0.25">
      <c r="D238" s="8" t="s">
        <v>342</v>
      </c>
    </row>
    <row r="239" spans="4:4" x14ac:dyDescent="0.25">
      <c r="D239" s="8" t="s">
        <v>231</v>
      </c>
    </row>
    <row r="240" spans="4:4" x14ac:dyDescent="0.25">
      <c r="D240" s="8" t="s">
        <v>343</v>
      </c>
    </row>
    <row r="241" spans="4:4" x14ac:dyDescent="0.25">
      <c r="D241" s="8" t="s">
        <v>231</v>
      </c>
    </row>
    <row r="242" spans="4:4" x14ac:dyDescent="0.25">
      <c r="D242" s="8" t="s">
        <v>344</v>
      </c>
    </row>
    <row r="243" spans="4:4" x14ac:dyDescent="0.25">
      <c r="D243" s="8" t="s">
        <v>231</v>
      </c>
    </row>
    <row r="244" spans="4:4" x14ac:dyDescent="0.25">
      <c r="D244" s="8" t="s">
        <v>345</v>
      </c>
    </row>
    <row r="245" spans="4:4" x14ac:dyDescent="0.25">
      <c r="D245" s="8" t="s">
        <v>231</v>
      </c>
    </row>
    <row r="246" spans="4:4" x14ac:dyDescent="0.25">
      <c r="D246" s="8" t="s">
        <v>346</v>
      </c>
    </row>
    <row r="247" spans="4:4" x14ac:dyDescent="0.25">
      <c r="D247" s="8" t="s">
        <v>231</v>
      </c>
    </row>
    <row r="248" spans="4:4" x14ac:dyDescent="0.25">
      <c r="D248" s="8" t="s">
        <v>347</v>
      </c>
    </row>
    <row r="249" spans="4:4" x14ac:dyDescent="0.25">
      <c r="D249" s="8" t="s">
        <v>231</v>
      </c>
    </row>
    <row r="250" spans="4:4" x14ac:dyDescent="0.25">
      <c r="D250" s="8" t="s">
        <v>348</v>
      </c>
    </row>
    <row r="251" spans="4:4" x14ac:dyDescent="0.25">
      <c r="D251" s="8" t="s">
        <v>231</v>
      </c>
    </row>
    <row r="252" spans="4:4" x14ac:dyDescent="0.25">
      <c r="D252" s="8" t="s">
        <v>349</v>
      </c>
    </row>
    <row r="253" spans="4:4" x14ac:dyDescent="0.25">
      <c r="D253" s="8" t="s">
        <v>231</v>
      </c>
    </row>
    <row r="254" spans="4:4" x14ac:dyDescent="0.25">
      <c r="D254" s="8" t="s">
        <v>350</v>
      </c>
    </row>
    <row r="255" spans="4:4" x14ac:dyDescent="0.25">
      <c r="D255" s="8" t="s">
        <v>292</v>
      </c>
    </row>
    <row r="256" spans="4:4" x14ac:dyDescent="0.25">
      <c r="D256" s="8" t="s">
        <v>351</v>
      </c>
    </row>
    <row r="257" spans="4:4" x14ac:dyDescent="0.25">
      <c r="D257" s="8" t="s">
        <v>231</v>
      </c>
    </row>
    <row r="258" spans="4:4" x14ac:dyDescent="0.25">
      <c r="D258" s="8" t="s">
        <v>352</v>
      </c>
    </row>
    <row r="259" spans="4:4" x14ac:dyDescent="0.25">
      <c r="D259" s="8" t="s">
        <v>231</v>
      </c>
    </row>
    <row r="260" spans="4:4" x14ac:dyDescent="0.25">
      <c r="D260" s="8" t="s">
        <v>353</v>
      </c>
    </row>
    <row r="261" spans="4:4" x14ac:dyDescent="0.25">
      <c r="D261" s="8" t="s">
        <v>231</v>
      </c>
    </row>
    <row r="262" spans="4:4" x14ac:dyDescent="0.25">
      <c r="D262" s="8" t="s">
        <v>354</v>
      </c>
    </row>
    <row r="263" spans="4:4" x14ac:dyDescent="0.25">
      <c r="D263" s="8" t="s">
        <v>231</v>
      </c>
    </row>
    <row r="264" spans="4:4" x14ac:dyDescent="0.25">
      <c r="D264" s="8" t="s">
        <v>355</v>
      </c>
    </row>
    <row r="265" spans="4:4" x14ac:dyDescent="0.25">
      <c r="D265" s="8" t="s">
        <v>231</v>
      </c>
    </row>
    <row r="266" spans="4:4" x14ac:dyDescent="0.25">
      <c r="D266" s="8" t="s">
        <v>356</v>
      </c>
    </row>
    <row r="267" spans="4:4" x14ac:dyDescent="0.25">
      <c r="D267" s="8" t="s">
        <v>231</v>
      </c>
    </row>
    <row r="268" spans="4:4" x14ac:dyDescent="0.25">
      <c r="D268" s="8" t="s">
        <v>357</v>
      </c>
    </row>
    <row r="269" spans="4:4" x14ac:dyDescent="0.25">
      <c r="D269" s="8" t="s">
        <v>231</v>
      </c>
    </row>
    <row r="270" spans="4:4" x14ac:dyDescent="0.25">
      <c r="D270" s="8" t="s">
        <v>358</v>
      </c>
    </row>
    <row r="271" spans="4:4" x14ac:dyDescent="0.25">
      <c r="D271" s="8" t="s">
        <v>231</v>
      </c>
    </row>
    <row r="272" spans="4:4" x14ac:dyDescent="0.25">
      <c r="D272" s="8" t="s">
        <v>359</v>
      </c>
    </row>
    <row r="273" spans="4:4" x14ac:dyDescent="0.25">
      <c r="D273" s="8" t="s">
        <v>231</v>
      </c>
    </row>
    <row r="274" spans="4:4" x14ac:dyDescent="0.25">
      <c r="D274" s="8" t="s">
        <v>360</v>
      </c>
    </row>
    <row r="275" spans="4:4" x14ac:dyDescent="0.25">
      <c r="D275" s="8" t="s">
        <v>231</v>
      </c>
    </row>
    <row r="276" spans="4:4" x14ac:dyDescent="0.25">
      <c r="D276" s="8" t="s">
        <v>361</v>
      </c>
    </row>
    <row r="277" spans="4:4" x14ac:dyDescent="0.25">
      <c r="D277" s="8" t="s">
        <v>231</v>
      </c>
    </row>
    <row r="278" spans="4:4" x14ac:dyDescent="0.25">
      <c r="D278" s="8" t="s">
        <v>362</v>
      </c>
    </row>
    <row r="279" spans="4:4" x14ac:dyDescent="0.25">
      <c r="D279" s="8" t="s">
        <v>231</v>
      </c>
    </row>
    <row r="280" spans="4:4" x14ac:dyDescent="0.25">
      <c r="D280" s="8" t="s">
        <v>363</v>
      </c>
    </row>
    <row r="281" spans="4:4" x14ac:dyDescent="0.25">
      <c r="D281" s="8" t="s">
        <v>231</v>
      </c>
    </row>
    <row r="282" spans="4:4" x14ac:dyDescent="0.25">
      <c r="D282" s="8" t="s">
        <v>364</v>
      </c>
    </row>
    <row r="283" spans="4:4" x14ac:dyDescent="0.25">
      <c r="D283" s="8" t="s">
        <v>231</v>
      </c>
    </row>
    <row r="284" spans="4:4" x14ac:dyDescent="0.25">
      <c r="D284" s="8" t="s">
        <v>365</v>
      </c>
    </row>
    <row r="285" spans="4:4" x14ac:dyDescent="0.25">
      <c r="D285" s="8" t="s">
        <v>231</v>
      </c>
    </row>
    <row r="286" spans="4:4" x14ac:dyDescent="0.25">
      <c r="D286" s="8" t="s">
        <v>366</v>
      </c>
    </row>
    <row r="287" spans="4:4" x14ac:dyDescent="0.25">
      <c r="D287" s="8" t="s">
        <v>231</v>
      </c>
    </row>
    <row r="288" spans="4:4" x14ac:dyDescent="0.25">
      <c r="D288" s="8" t="s">
        <v>367</v>
      </c>
    </row>
    <row r="289" spans="4:4" x14ac:dyDescent="0.25">
      <c r="D289" s="8" t="s">
        <v>273</v>
      </c>
    </row>
    <row r="290" spans="4:4" x14ac:dyDescent="0.25">
      <c r="D290" s="8" t="s">
        <v>368</v>
      </c>
    </row>
    <row r="291" spans="4:4" x14ac:dyDescent="0.25">
      <c r="D291" s="8" t="s">
        <v>231</v>
      </c>
    </row>
    <row r="292" spans="4:4" x14ac:dyDescent="0.25">
      <c r="D292" s="8" t="s">
        <v>369</v>
      </c>
    </row>
    <row r="293" spans="4:4" x14ac:dyDescent="0.25">
      <c r="D293" s="8" t="s">
        <v>231</v>
      </c>
    </row>
    <row r="294" spans="4:4" x14ac:dyDescent="0.25">
      <c r="D294" s="8" t="s">
        <v>370</v>
      </c>
    </row>
    <row r="295" spans="4:4" x14ac:dyDescent="0.25">
      <c r="D295" s="8" t="s">
        <v>231</v>
      </c>
    </row>
    <row r="296" spans="4:4" x14ac:dyDescent="0.25">
      <c r="D296" s="8" t="s">
        <v>371</v>
      </c>
    </row>
    <row r="297" spans="4:4" x14ac:dyDescent="0.25">
      <c r="D297" s="8" t="s">
        <v>231</v>
      </c>
    </row>
    <row r="298" spans="4:4" x14ac:dyDescent="0.25">
      <c r="D298" s="8" t="s">
        <v>372</v>
      </c>
    </row>
    <row r="299" spans="4:4" x14ac:dyDescent="0.25">
      <c r="D299" s="8" t="s">
        <v>286</v>
      </c>
    </row>
    <row r="300" spans="4:4" x14ac:dyDescent="0.25">
      <c r="D300" s="8" t="s">
        <v>373</v>
      </c>
    </row>
    <row r="301" spans="4:4" x14ac:dyDescent="0.25">
      <c r="D301" s="8" t="s">
        <v>231</v>
      </c>
    </row>
    <row r="302" spans="4:4" x14ac:dyDescent="0.25">
      <c r="D302" s="8" t="s">
        <v>374</v>
      </c>
    </row>
    <row r="303" spans="4:4" x14ac:dyDescent="0.25">
      <c r="D303" s="8" t="s">
        <v>231</v>
      </c>
    </row>
    <row r="304" spans="4:4" x14ac:dyDescent="0.25">
      <c r="D304" s="8" t="s">
        <v>375</v>
      </c>
    </row>
    <row r="305" spans="4:4" x14ac:dyDescent="0.25">
      <c r="D305" s="8" t="s">
        <v>231</v>
      </c>
    </row>
    <row r="306" spans="4:4" x14ac:dyDescent="0.25">
      <c r="D306" s="8" t="s">
        <v>376</v>
      </c>
    </row>
    <row r="307" spans="4:4" x14ac:dyDescent="0.25">
      <c r="D307" s="8" t="s">
        <v>231</v>
      </c>
    </row>
    <row r="308" spans="4:4" x14ac:dyDescent="0.25">
      <c r="D308" s="8" t="s">
        <v>377</v>
      </c>
    </row>
    <row r="309" spans="4:4" x14ac:dyDescent="0.25">
      <c r="D309" s="8" t="s">
        <v>231</v>
      </c>
    </row>
    <row r="310" spans="4:4" x14ac:dyDescent="0.25">
      <c r="D310" s="8" t="s">
        <v>378</v>
      </c>
    </row>
    <row r="311" spans="4:4" x14ac:dyDescent="0.25">
      <c r="D311" s="8" t="s">
        <v>231</v>
      </c>
    </row>
    <row r="312" spans="4:4" x14ac:dyDescent="0.25">
      <c r="D312" s="8" t="s">
        <v>379</v>
      </c>
    </row>
    <row r="313" spans="4:4" x14ac:dyDescent="0.25">
      <c r="D313" s="8" t="s">
        <v>231</v>
      </c>
    </row>
    <row r="314" spans="4:4" x14ac:dyDescent="0.25">
      <c r="D314" s="8" t="s">
        <v>380</v>
      </c>
    </row>
    <row r="315" spans="4:4" x14ac:dyDescent="0.25">
      <c r="D315" s="8" t="s">
        <v>231</v>
      </c>
    </row>
    <row r="316" spans="4:4" x14ac:dyDescent="0.25">
      <c r="D316" s="8" t="s">
        <v>381</v>
      </c>
    </row>
    <row r="317" spans="4:4" x14ac:dyDescent="0.25">
      <c r="D317" s="8" t="s">
        <v>231</v>
      </c>
    </row>
    <row r="318" spans="4:4" x14ac:dyDescent="0.25">
      <c r="D318" s="8" t="s">
        <v>382</v>
      </c>
    </row>
    <row r="319" spans="4:4" x14ac:dyDescent="0.25">
      <c r="D319" s="8" t="s">
        <v>231</v>
      </c>
    </row>
    <row r="320" spans="4:4" x14ac:dyDescent="0.25">
      <c r="D320" s="8" t="s">
        <v>383</v>
      </c>
    </row>
    <row r="321" spans="4:4" x14ac:dyDescent="0.25">
      <c r="D321" s="8" t="s">
        <v>231</v>
      </c>
    </row>
    <row r="322" spans="4:4" x14ac:dyDescent="0.25">
      <c r="D322" s="8" t="s">
        <v>384</v>
      </c>
    </row>
    <row r="323" spans="4:4" x14ac:dyDescent="0.25">
      <c r="D323" s="8" t="s">
        <v>231</v>
      </c>
    </row>
    <row r="324" spans="4:4" x14ac:dyDescent="0.25">
      <c r="D324" s="8" t="s">
        <v>385</v>
      </c>
    </row>
    <row r="325" spans="4:4" x14ac:dyDescent="0.25">
      <c r="D325" s="8" t="s">
        <v>231</v>
      </c>
    </row>
    <row r="326" spans="4:4" x14ac:dyDescent="0.25">
      <c r="D326" s="8" t="s">
        <v>386</v>
      </c>
    </row>
    <row r="327" spans="4:4" x14ac:dyDescent="0.25">
      <c r="D327" s="8" t="s">
        <v>231</v>
      </c>
    </row>
    <row r="328" spans="4:4" x14ac:dyDescent="0.25">
      <c r="D328" s="8" t="s">
        <v>387</v>
      </c>
    </row>
    <row r="329" spans="4:4" x14ac:dyDescent="0.25">
      <c r="D329" s="8" t="s">
        <v>231</v>
      </c>
    </row>
    <row r="330" spans="4:4" x14ac:dyDescent="0.25">
      <c r="D330" s="8" t="s">
        <v>388</v>
      </c>
    </row>
    <row r="331" spans="4:4" x14ac:dyDescent="0.25">
      <c r="D331" s="8" t="s">
        <v>231</v>
      </c>
    </row>
    <row r="332" spans="4:4" x14ac:dyDescent="0.25">
      <c r="D332" s="8" t="s">
        <v>389</v>
      </c>
    </row>
    <row r="333" spans="4:4" x14ac:dyDescent="0.25">
      <c r="D333" s="8" t="s">
        <v>390</v>
      </c>
    </row>
    <row r="334" spans="4:4" x14ac:dyDescent="0.25">
      <c r="D334" s="8" t="s">
        <v>391</v>
      </c>
    </row>
    <row r="335" spans="4:4" x14ac:dyDescent="0.25">
      <c r="D335" s="8" t="s">
        <v>390</v>
      </c>
    </row>
    <row r="336" spans="4:4" x14ac:dyDescent="0.25">
      <c r="D336" s="8" t="s">
        <v>392</v>
      </c>
    </row>
    <row r="337" spans="4:4" x14ac:dyDescent="0.25">
      <c r="D337" s="8" t="s">
        <v>231</v>
      </c>
    </row>
    <row r="338" spans="4:4" x14ac:dyDescent="0.25">
      <c r="D338" s="8" t="s">
        <v>393</v>
      </c>
    </row>
    <row r="339" spans="4:4" x14ac:dyDescent="0.25">
      <c r="D339" s="8" t="s">
        <v>231</v>
      </c>
    </row>
    <row r="340" spans="4:4" x14ac:dyDescent="0.25">
      <c r="D340" s="8" t="s">
        <v>394</v>
      </c>
    </row>
    <row r="341" spans="4:4" x14ac:dyDescent="0.25">
      <c r="D341" s="8" t="s">
        <v>390</v>
      </c>
    </row>
    <row r="342" spans="4:4" x14ac:dyDescent="0.25">
      <c r="D342" s="8" t="s">
        <v>395</v>
      </c>
    </row>
    <row r="343" spans="4:4" x14ac:dyDescent="0.25">
      <c r="D343" s="8" t="s">
        <v>231</v>
      </c>
    </row>
    <row r="344" spans="4:4" x14ac:dyDescent="0.25">
      <c r="D344" s="8" t="s">
        <v>396</v>
      </c>
    </row>
    <row r="345" spans="4:4" x14ac:dyDescent="0.25">
      <c r="D345" s="8" t="s">
        <v>231</v>
      </c>
    </row>
    <row r="346" spans="4:4" x14ac:dyDescent="0.25">
      <c r="D346" s="8" t="s">
        <v>397</v>
      </c>
    </row>
    <row r="347" spans="4:4" x14ac:dyDescent="0.25">
      <c r="D347" s="8" t="s">
        <v>286</v>
      </c>
    </row>
    <row r="348" spans="4:4" x14ac:dyDescent="0.25">
      <c r="D348" s="8" t="s">
        <v>398</v>
      </c>
    </row>
    <row r="349" spans="4:4" x14ac:dyDescent="0.25">
      <c r="D349" s="8" t="s">
        <v>231</v>
      </c>
    </row>
    <row r="350" spans="4:4" x14ac:dyDescent="0.25">
      <c r="D350" s="8" t="s">
        <v>399</v>
      </c>
    </row>
    <row r="351" spans="4:4" x14ac:dyDescent="0.25">
      <c r="D351" s="8" t="s">
        <v>231</v>
      </c>
    </row>
    <row r="352" spans="4:4" x14ac:dyDescent="0.25">
      <c r="D352" s="8" t="s">
        <v>400</v>
      </c>
    </row>
    <row r="353" spans="4:4" x14ac:dyDescent="0.25">
      <c r="D353" s="8" t="s">
        <v>231</v>
      </c>
    </row>
    <row r="354" spans="4:4" x14ac:dyDescent="0.25">
      <c r="D354" s="8" t="s">
        <v>401</v>
      </c>
    </row>
    <row r="355" spans="4:4" x14ac:dyDescent="0.25">
      <c r="D355" s="8" t="s">
        <v>292</v>
      </c>
    </row>
    <row r="356" spans="4:4" x14ac:dyDescent="0.25">
      <c r="D356" s="8" t="s">
        <v>402</v>
      </c>
    </row>
    <row r="357" spans="4:4" x14ac:dyDescent="0.25">
      <c r="D357" s="8" t="s">
        <v>292</v>
      </c>
    </row>
    <row r="358" spans="4:4" x14ac:dyDescent="0.25">
      <c r="D358" s="8" t="s">
        <v>403</v>
      </c>
    </row>
    <row r="359" spans="4:4" x14ac:dyDescent="0.25">
      <c r="D359" s="8" t="s">
        <v>231</v>
      </c>
    </row>
    <row r="360" spans="4:4" x14ac:dyDescent="0.25">
      <c r="D360" s="8" t="s">
        <v>404</v>
      </c>
    </row>
    <row r="361" spans="4:4" x14ac:dyDescent="0.25">
      <c r="D361" s="8" t="s">
        <v>231</v>
      </c>
    </row>
    <row r="362" spans="4:4" x14ac:dyDescent="0.25">
      <c r="D362" s="8" t="s">
        <v>405</v>
      </c>
    </row>
    <row r="363" spans="4:4" x14ac:dyDescent="0.25">
      <c r="D363" s="8" t="s">
        <v>231</v>
      </c>
    </row>
    <row r="364" spans="4:4" x14ac:dyDescent="0.25">
      <c r="D364" s="8" t="s">
        <v>406</v>
      </c>
    </row>
    <row r="365" spans="4:4" x14ac:dyDescent="0.25">
      <c r="D365" s="8" t="s">
        <v>231</v>
      </c>
    </row>
    <row r="366" spans="4:4" x14ac:dyDescent="0.25">
      <c r="D366" s="8" t="s">
        <v>407</v>
      </c>
    </row>
    <row r="367" spans="4:4" x14ac:dyDescent="0.25">
      <c r="D367" s="8" t="s">
        <v>408</v>
      </c>
    </row>
    <row r="368" spans="4:4" x14ac:dyDescent="0.25">
      <c r="D368" s="8" t="s">
        <v>409</v>
      </c>
    </row>
    <row r="369" spans="4:4" x14ac:dyDescent="0.25">
      <c r="D369" s="8" t="s">
        <v>231</v>
      </c>
    </row>
    <row r="370" spans="4:4" x14ac:dyDescent="0.25">
      <c r="D370" s="8" t="s">
        <v>410</v>
      </c>
    </row>
    <row r="371" spans="4:4" x14ac:dyDescent="0.25">
      <c r="D371" s="8" t="s">
        <v>231</v>
      </c>
    </row>
    <row r="372" spans="4:4" x14ac:dyDescent="0.25">
      <c r="D372" s="8" t="s">
        <v>411</v>
      </c>
    </row>
    <row r="373" spans="4:4" x14ac:dyDescent="0.25">
      <c r="D373" s="8" t="s">
        <v>390</v>
      </c>
    </row>
    <row r="374" spans="4:4" x14ac:dyDescent="0.25">
      <c r="D374" s="8" t="s">
        <v>412</v>
      </c>
    </row>
    <row r="375" spans="4:4" x14ac:dyDescent="0.25">
      <c r="D375" s="8" t="s">
        <v>231</v>
      </c>
    </row>
    <row r="376" spans="4:4" x14ac:dyDescent="0.25">
      <c r="D376" s="8" t="s">
        <v>413</v>
      </c>
    </row>
    <row r="377" spans="4:4" x14ac:dyDescent="0.25">
      <c r="D377" s="8" t="s">
        <v>231</v>
      </c>
    </row>
    <row r="378" spans="4:4" x14ac:dyDescent="0.25">
      <c r="D378" s="8" t="s">
        <v>414</v>
      </c>
    </row>
    <row r="379" spans="4:4" x14ac:dyDescent="0.25">
      <c r="D379" s="8" t="s">
        <v>231</v>
      </c>
    </row>
    <row r="380" spans="4:4" x14ac:dyDescent="0.25">
      <c r="D380" s="8" t="s">
        <v>415</v>
      </c>
    </row>
    <row r="381" spans="4:4" x14ac:dyDescent="0.25">
      <c r="D381" s="8" t="s">
        <v>231</v>
      </c>
    </row>
    <row r="382" spans="4:4" x14ac:dyDescent="0.25">
      <c r="D382" s="8" t="s">
        <v>416</v>
      </c>
    </row>
    <row r="383" spans="4:4" x14ac:dyDescent="0.25">
      <c r="D383" s="8" t="s">
        <v>231</v>
      </c>
    </row>
    <row r="384" spans="4:4" x14ac:dyDescent="0.25">
      <c r="D384" s="8" t="s">
        <v>417</v>
      </c>
    </row>
    <row r="385" spans="4:4" x14ac:dyDescent="0.25">
      <c r="D385" s="8" t="s">
        <v>278</v>
      </c>
    </row>
    <row r="386" spans="4:4" x14ac:dyDescent="0.25">
      <c r="D386" s="8" t="s">
        <v>418</v>
      </c>
    </row>
    <row r="387" spans="4:4" x14ac:dyDescent="0.25">
      <c r="D387" s="8" t="s">
        <v>231</v>
      </c>
    </row>
    <row r="388" spans="4:4" x14ac:dyDescent="0.25">
      <c r="D388" s="8" t="s">
        <v>419</v>
      </c>
    </row>
    <row r="389" spans="4:4" x14ac:dyDescent="0.25">
      <c r="D389" s="8" t="s">
        <v>231</v>
      </c>
    </row>
    <row r="390" spans="4:4" x14ac:dyDescent="0.25">
      <c r="D390" s="8" t="s">
        <v>420</v>
      </c>
    </row>
    <row r="391" spans="4:4" x14ac:dyDescent="0.25">
      <c r="D391" s="8" t="s">
        <v>231</v>
      </c>
    </row>
    <row r="392" spans="4:4" x14ac:dyDescent="0.25">
      <c r="D392" s="8" t="s">
        <v>421</v>
      </c>
    </row>
    <row r="393" spans="4:4" x14ac:dyDescent="0.25">
      <c r="D393" s="8" t="s">
        <v>231</v>
      </c>
    </row>
    <row r="394" spans="4:4" x14ac:dyDescent="0.25">
      <c r="D394" s="8" t="s">
        <v>422</v>
      </c>
    </row>
    <row r="395" spans="4:4" x14ac:dyDescent="0.25">
      <c r="D395" s="8" t="s">
        <v>231</v>
      </c>
    </row>
    <row r="396" spans="4:4" x14ac:dyDescent="0.25">
      <c r="D396" s="8" t="s">
        <v>423</v>
      </c>
    </row>
    <row r="397" spans="4:4" x14ac:dyDescent="0.25">
      <c r="D397" s="8" t="s">
        <v>231</v>
      </c>
    </row>
    <row r="398" spans="4:4" x14ac:dyDescent="0.25">
      <c r="D398" s="8" t="s">
        <v>424</v>
      </c>
    </row>
    <row r="399" spans="4:4" x14ac:dyDescent="0.25">
      <c r="D399" s="8" t="s">
        <v>231</v>
      </c>
    </row>
    <row r="400" spans="4:4" x14ac:dyDescent="0.25">
      <c r="D400" s="8" t="s">
        <v>425</v>
      </c>
    </row>
    <row r="401" spans="4:4" x14ac:dyDescent="0.25">
      <c r="D401" s="8" t="s">
        <v>231</v>
      </c>
    </row>
    <row r="402" spans="4:4" x14ac:dyDescent="0.25">
      <c r="D402" s="8" t="s">
        <v>426</v>
      </c>
    </row>
    <row r="403" spans="4:4" x14ac:dyDescent="0.25">
      <c r="D403" s="8" t="s">
        <v>231</v>
      </c>
    </row>
    <row r="404" spans="4:4" x14ac:dyDescent="0.25">
      <c r="D404" s="8" t="s">
        <v>427</v>
      </c>
    </row>
    <row r="405" spans="4:4" x14ac:dyDescent="0.25">
      <c r="D405" s="8" t="s">
        <v>231</v>
      </c>
    </row>
    <row r="406" spans="4:4" x14ac:dyDescent="0.25">
      <c r="D406" s="8" t="s">
        <v>428</v>
      </c>
    </row>
    <row r="407" spans="4:4" x14ac:dyDescent="0.25">
      <c r="D407" s="8" t="s">
        <v>273</v>
      </c>
    </row>
    <row r="408" spans="4:4" x14ac:dyDescent="0.25">
      <c r="D408" s="8" t="s">
        <v>429</v>
      </c>
    </row>
    <row r="409" spans="4:4" x14ac:dyDescent="0.25">
      <c r="D409" s="8" t="s">
        <v>231</v>
      </c>
    </row>
    <row r="410" spans="4:4" x14ac:dyDescent="0.25">
      <c r="D410" s="8" t="s">
        <v>430</v>
      </c>
    </row>
    <row r="411" spans="4:4" x14ac:dyDescent="0.25">
      <c r="D411" s="8" t="s">
        <v>231</v>
      </c>
    </row>
    <row r="412" spans="4:4" x14ac:dyDescent="0.25">
      <c r="D412" s="8" t="s">
        <v>431</v>
      </c>
    </row>
    <row r="413" spans="4:4" x14ac:dyDescent="0.25">
      <c r="D413" s="8" t="s">
        <v>231</v>
      </c>
    </row>
    <row r="414" spans="4:4" x14ac:dyDescent="0.25">
      <c r="D414" s="8" t="s">
        <v>432</v>
      </c>
    </row>
    <row r="415" spans="4:4" x14ac:dyDescent="0.25">
      <c r="D415" s="8" t="s">
        <v>231</v>
      </c>
    </row>
    <row r="416" spans="4:4" x14ac:dyDescent="0.25">
      <c r="D416" s="8" t="s">
        <v>433</v>
      </c>
    </row>
    <row r="417" spans="4:4" x14ac:dyDescent="0.25">
      <c r="D417" s="8" t="s">
        <v>292</v>
      </c>
    </row>
    <row r="418" spans="4:4" x14ac:dyDescent="0.25">
      <c r="D418" s="8" t="s">
        <v>434</v>
      </c>
    </row>
    <row r="419" spans="4:4" x14ac:dyDescent="0.25">
      <c r="D419" s="8" t="s">
        <v>231</v>
      </c>
    </row>
    <row r="420" spans="4:4" x14ac:dyDescent="0.25">
      <c r="D420" s="8" t="s">
        <v>435</v>
      </c>
    </row>
    <row r="421" spans="4:4" x14ac:dyDescent="0.25">
      <c r="D421" s="8" t="s">
        <v>231</v>
      </c>
    </row>
    <row r="422" spans="4:4" x14ac:dyDescent="0.25">
      <c r="D422" s="8" t="s">
        <v>436</v>
      </c>
    </row>
    <row r="423" spans="4:4" x14ac:dyDescent="0.25">
      <c r="D423" s="8" t="s">
        <v>231</v>
      </c>
    </row>
    <row r="424" spans="4:4" x14ac:dyDescent="0.25">
      <c r="D424" s="8" t="s">
        <v>437</v>
      </c>
    </row>
    <row r="425" spans="4:4" x14ac:dyDescent="0.25">
      <c r="D425" s="8" t="s">
        <v>231</v>
      </c>
    </row>
    <row r="426" spans="4:4" x14ac:dyDescent="0.25">
      <c r="D426" s="8" t="s">
        <v>438</v>
      </c>
    </row>
    <row r="427" spans="4:4" x14ac:dyDescent="0.25">
      <c r="D427" s="8" t="s">
        <v>231</v>
      </c>
    </row>
    <row r="428" spans="4:4" x14ac:dyDescent="0.25">
      <c r="D428" s="8" t="s">
        <v>439</v>
      </c>
    </row>
    <row r="429" spans="4:4" x14ac:dyDescent="0.25">
      <c r="D429" s="8" t="s">
        <v>231</v>
      </c>
    </row>
    <row r="430" spans="4:4" x14ac:dyDescent="0.25">
      <c r="D430" s="8" t="s">
        <v>440</v>
      </c>
    </row>
    <row r="431" spans="4:4" x14ac:dyDescent="0.25">
      <c r="D431" s="8" t="s">
        <v>231</v>
      </c>
    </row>
    <row r="432" spans="4:4" x14ac:dyDescent="0.25">
      <c r="D432" s="8" t="s">
        <v>441</v>
      </c>
    </row>
    <row r="433" spans="4:4" x14ac:dyDescent="0.25">
      <c r="D433" s="8" t="s">
        <v>442</v>
      </c>
    </row>
    <row r="434" spans="4:4" x14ac:dyDescent="0.25">
      <c r="D434" s="8" t="s">
        <v>443</v>
      </c>
    </row>
    <row r="435" spans="4:4" x14ac:dyDescent="0.25">
      <c r="D435" s="8" t="s">
        <v>231</v>
      </c>
    </row>
    <row r="436" spans="4:4" x14ac:dyDescent="0.25">
      <c r="D436" s="8" t="s">
        <v>444</v>
      </c>
    </row>
    <row r="437" spans="4:4" x14ac:dyDescent="0.25">
      <c r="D437" s="8" t="s">
        <v>445</v>
      </c>
    </row>
    <row r="438" spans="4:4" x14ac:dyDescent="0.25">
      <c r="D438" s="8" t="s">
        <v>446</v>
      </c>
    </row>
    <row r="439" spans="4:4" x14ac:dyDescent="0.25">
      <c r="D439" s="8" t="s">
        <v>231</v>
      </c>
    </row>
    <row r="440" spans="4:4" x14ac:dyDescent="0.25">
      <c r="D440" s="8" t="s">
        <v>447</v>
      </c>
    </row>
    <row r="441" spans="4:4" x14ac:dyDescent="0.25">
      <c r="D441" s="8" t="s">
        <v>448</v>
      </c>
    </row>
    <row r="442" spans="4:4" x14ac:dyDescent="0.25">
      <c r="D442" s="8" t="s">
        <v>449</v>
      </c>
    </row>
    <row r="443" spans="4:4" x14ac:dyDescent="0.25">
      <c r="D443" s="8" t="s">
        <v>231</v>
      </c>
    </row>
    <row r="444" spans="4:4" x14ac:dyDescent="0.25">
      <c r="D444" s="8" t="s">
        <v>450</v>
      </c>
    </row>
    <row r="445" spans="4:4" x14ac:dyDescent="0.25">
      <c r="D445" s="8" t="s">
        <v>231</v>
      </c>
    </row>
    <row r="446" spans="4:4" x14ac:dyDescent="0.25">
      <c r="D446" s="8" t="s">
        <v>451</v>
      </c>
    </row>
    <row r="447" spans="4:4" x14ac:dyDescent="0.25">
      <c r="D447" s="8" t="s">
        <v>390</v>
      </c>
    </row>
    <row r="448" spans="4:4" x14ac:dyDescent="0.25">
      <c r="D448" s="8" t="s">
        <v>452</v>
      </c>
    </row>
    <row r="449" spans="4:4" x14ac:dyDescent="0.25">
      <c r="D449" s="8" t="s">
        <v>231</v>
      </c>
    </row>
    <row r="450" spans="4:4" x14ac:dyDescent="0.25">
      <c r="D450" s="8" t="s">
        <v>453</v>
      </c>
    </row>
    <row r="451" spans="4:4" x14ac:dyDescent="0.25">
      <c r="D451" s="8" t="s">
        <v>231</v>
      </c>
    </row>
    <row r="452" spans="4:4" x14ac:dyDescent="0.25">
      <c r="D452" s="8" t="s">
        <v>454</v>
      </c>
    </row>
    <row r="453" spans="4:4" x14ac:dyDescent="0.25">
      <c r="D453" s="8" t="s">
        <v>286</v>
      </c>
    </row>
    <row r="454" spans="4:4" x14ac:dyDescent="0.25">
      <c r="D454" s="8" t="s">
        <v>455</v>
      </c>
    </row>
    <row r="455" spans="4:4" x14ac:dyDescent="0.25">
      <c r="D455" s="8" t="s">
        <v>231</v>
      </c>
    </row>
    <row r="456" spans="4:4" x14ac:dyDescent="0.25">
      <c r="D456" s="8" t="s">
        <v>456</v>
      </c>
    </row>
    <row r="457" spans="4:4" x14ac:dyDescent="0.25">
      <c r="D457" s="8" t="s">
        <v>231</v>
      </c>
    </row>
    <row r="458" spans="4:4" x14ac:dyDescent="0.25">
      <c r="D458" s="8" t="s">
        <v>457</v>
      </c>
    </row>
    <row r="459" spans="4:4" x14ac:dyDescent="0.25">
      <c r="D459" s="8" t="s">
        <v>231</v>
      </c>
    </row>
    <row r="460" spans="4:4" x14ac:dyDescent="0.25">
      <c r="D460" s="8" t="s">
        <v>458</v>
      </c>
    </row>
    <row r="461" spans="4:4" x14ac:dyDescent="0.25">
      <c r="D461" s="8" t="s">
        <v>231</v>
      </c>
    </row>
    <row r="462" spans="4:4" x14ac:dyDescent="0.25">
      <c r="D462" s="8" t="s">
        <v>459</v>
      </c>
    </row>
    <row r="463" spans="4:4" x14ac:dyDescent="0.25">
      <c r="D463" s="8" t="s">
        <v>231</v>
      </c>
    </row>
    <row r="464" spans="4:4" x14ac:dyDescent="0.25">
      <c r="D464" s="8" t="s">
        <v>460</v>
      </c>
    </row>
    <row r="465" spans="4:4" x14ac:dyDescent="0.25">
      <c r="D465" s="8" t="s">
        <v>231</v>
      </c>
    </row>
    <row r="466" spans="4:4" x14ac:dyDescent="0.25">
      <c r="D466" s="8" t="s">
        <v>461</v>
      </c>
    </row>
    <row r="467" spans="4:4" x14ac:dyDescent="0.25">
      <c r="D467" s="8" t="s">
        <v>231</v>
      </c>
    </row>
    <row r="468" spans="4:4" x14ac:dyDescent="0.25">
      <c r="D468" s="8" t="s">
        <v>462</v>
      </c>
    </row>
    <row r="469" spans="4:4" x14ac:dyDescent="0.25">
      <c r="D469" s="8" t="s">
        <v>231</v>
      </c>
    </row>
    <row r="470" spans="4:4" x14ac:dyDescent="0.25">
      <c r="D470" s="8" t="s">
        <v>463</v>
      </c>
    </row>
    <row r="471" spans="4:4" x14ac:dyDescent="0.25">
      <c r="D471" s="8" t="s">
        <v>231</v>
      </c>
    </row>
    <row r="472" spans="4:4" x14ac:dyDescent="0.25">
      <c r="D472" s="8" t="s">
        <v>464</v>
      </c>
    </row>
    <row r="473" spans="4:4" x14ac:dyDescent="0.25">
      <c r="D473" s="8" t="s">
        <v>231</v>
      </c>
    </row>
    <row r="474" spans="4:4" x14ac:dyDescent="0.25">
      <c r="D474" s="8" t="s">
        <v>465</v>
      </c>
    </row>
    <row r="475" spans="4:4" x14ac:dyDescent="0.25">
      <c r="D475" s="8" t="s">
        <v>231</v>
      </c>
    </row>
    <row r="476" spans="4:4" x14ac:dyDescent="0.25">
      <c r="D476" s="8" t="s">
        <v>466</v>
      </c>
    </row>
    <row r="477" spans="4:4" x14ac:dyDescent="0.25">
      <c r="D477" s="8" t="s">
        <v>448</v>
      </c>
    </row>
    <row r="478" spans="4:4" x14ac:dyDescent="0.25">
      <c r="D478" s="8" t="s">
        <v>467</v>
      </c>
    </row>
    <row r="479" spans="4:4" x14ac:dyDescent="0.25">
      <c r="D479" s="8" t="s">
        <v>231</v>
      </c>
    </row>
    <row r="480" spans="4:4" x14ac:dyDescent="0.25">
      <c r="D480" s="8" t="s">
        <v>468</v>
      </c>
    </row>
    <row r="481" spans="4:4" x14ac:dyDescent="0.25">
      <c r="D481" s="8" t="s">
        <v>231</v>
      </c>
    </row>
    <row r="482" spans="4:4" x14ac:dyDescent="0.25">
      <c r="D482" s="8" t="s">
        <v>469</v>
      </c>
    </row>
    <row r="483" spans="4:4" x14ac:dyDescent="0.25">
      <c r="D483" s="8" t="s">
        <v>231</v>
      </c>
    </row>
    <row r="484" spans="4:4" x14ac:dyDescent="0.25">
      <c r="D484" s="8" t="s">
        <v>470</v>
      </c>
    </row>
    <row r="485" spans="4:4" x14ac:dyDescent="0.25">
      <c r="D485" s="8" t="s">
        <v>471</v>
      </c>
    </row>
    <row r="486" spans="4:4" x14ac:dyDescent="0.25">
      <c r="D486" s="8" t="s">
        <v>472</v>
      </c>
    </row>
    <row r="487" spans="4:4" x14ac:dyDescent="0.25">
      <c r="D487" s="8" t="s">
        <v>231</v>
      </c>
    </row>
    <row r="488" spans="4:4" x14ac:dyDescent="0.25">
      <c r="D488" s="8" t="s">
        <v>473</v>
      </c>
    </row>
    <row r="489" spans="4:4" x14ac:dyDescent="0.25">
      <c r="D489" s="8" t="s">
        <v>231</v>
      </c>
    </row>
    <row r="490" spans="4:4" x14ac:dyDescent="0.25">
      <c r="D490" s="8" t="s">
        <v>474</v>
      </c>
    </row>
    <row r="491" spans="4:4" x14ac:dyDescent="0.25">
      <c r="D491" s="8" t="s">
        <v>231</v>
      </c>
    </row>
    <row r="492" spans="4:4" x14ac:dyDescent="0.25">
      <c r="D492" s="8" t="s">
        <v>475</v>
      </c>
    </row>
    <row r="493" spans="4:4" x14ac:dyDescent="0.25">
      <c r="D493" s="8" t="s">
        <v>231</v>
      </c>
    </row>
    <row r="494" spans="4:4" x14ac:dyDescent="0.25">
      <c r="D494" s="8" t="s">
        <v>476</v>
      </c>
    </row>
    <row r="495" spans="4:4" x14ac:dyDescent="0.25">
      <c r="D495" s="8" t="s">
        <v>231</v>
      </c>
    </row>
    <row r="496" spans="4:4" x14ac:dyDescent="0.25">
      <c r="D496" s="8" t="s">
        <v>477</v>
      </c>
    </row>
    <row r="497" spans="4:4" x14ac:dyDescent="0.25">
      <c r="D497" s="8" t="s">
        <v>231</v>
      </c>
    </row>
    <row r="498" spans="4:4" x14ac:dyDescent="0.25">
      <c r="D498" s="8" t="s">
        <v>478</v>
      </c>
    </row>
    <row r="499" spans="4:4" x14ac:dyDescent="0.25">
      <c r="D499" s="8" t="s">
        <v>292</v>
      </c>
    </row>
    <row r="500" spans="4:4" x14ac:dyDescent="0.25">
      <c r="D500" s="8" t="s">
        <v>479</v>
      </c>
    </row>
    <row r="501" spans="4:4" x14ac:dyDescent="0.25">
      <c r="D501" s="8" t="s">
        <v>231</v>
      </c>
    </row>
    <row r="502" spans="4:4" x14ac:dyDescent="0.25">
      <c r="D502" s="8" t="s">
        <v>480</v>
      </c>
    </row>
    <row r="503" spans="4:4" x14ac:dyDescent="0.25">
      <c r="D503" s="8" t="s">
        <v>231</v>
      </c>
    </row>
    <row r="504" spans="4:4" x14ac:dyDescent="0.25">
      <c r="D504" s="8" t="s">
        <v>481</v>
      </c>
    </row>
    <row r="505" spans="4:4" x14ac:dyDescent="0.25">
      <c r="D505" s="8" t="s">
        <v>273</v>
      </c>
    </row>
    <row r="506" spans="4:4" x14ac:dyDescent="0.25">
      <c r="D506" s="8" t="s">
        <v>482</v>
      </c>
    </row>
    <row r="507" spans="4:4" x14ac:dyDescent="0.25">
      <c r="D507" s="8" t="s">
        <v>231</v>
      </c>
    </row>
    <row r="508" spans="4:4" x14ac:dyDescent="0.25">
      <c r="D508" s="8" t="s">
        <v>483</v>
      </c>
    </row>
    <row r="509" spans="4:4" x14ac:dyDescent="0.25">
      <c r="D509" s="8" t="s">
        <v>408</v>
      </c>
    </row>
    <row r="510" spans="4:4" x14ac:dyDescent="0.25">
      <c r="D510" s="8" t="s">
        <v>484</v>
      </c>
    </row>
    <row r="511" spans="4:4" x14ac:dyDescent="0.25">
      <c r="D511" s="8" t="s">
        <v>231</v>
      </c>
    </row>
    <row r="512" spans="4:4" x14ac:dyDescent="0.25">
      <c r="D512" s="8" t="s">
        <v>485</v>
      </c>
    </row>
    <row r="513" spans="4:4" x14ac:dyDescent="0.25">
      <c r="D513" s="8" t="s">
        <v>231</v>
      </c>
    </row>
    <row r="514" spans="4:4" x14ac:dyDescent="0.25">
      <c r="D514" s="8" t="s">
        <v>486</v>
      </c>
    </row>
    <row r="515" spans="4:4" x14ac:dyDescent="0.25">
      <c r="D515" s="8" t="s">
        <v>231</v>
      </c>
    </row>
    <row r="516" spans="4:4" x14ac:dyDescent="0.25">
      <c r="D516" s="8" t="s">
        <v>487</v>
      </c>
    </row>
    <row r="517" spans="4:4" x14ac:dyDescent="0.25">
      <c r="D517" s="8" t="s">
        <v>231</v>
      </c>
    </row>
    <row r="518" spans="4:4" x14ac:dyDescent="0.25">
      <c r="D518" s="8" t="s">
        <v>488</v>
      </c>
    </row>
    <row r="519" spans="4:4" x14ac:dyDescent="0.25">
      <c r="D519" s="8" t="s">
        <v>231</v>
      </c>
    </row>
    <row r="520" spans="4:4" x14ac:dyDescent="0.25">
      <c r="D520" s="8" t="s">
        <v>489</v>
      </c>
    </row>
    <row r="521" spans="4:4" x14ac:dyDescent="0.25">
      <c r="D521" s="8" t="s">
        <v>273</v>
      </c>
    </row>
    <row r="522" spans="4:4" x14ac:dyDescent="0.25">
      <c r="D522" s="8" t="s">
        <v>490</v>
      </c>
    </row>
    <row r="523" spans="4:4" x14ac:dyDescent="0.25">
      <c r="D523" s="8" t="s">
        <v>231</v>
      </c>
    </row>
    <row r="524" spans="4:4" x14ac:dyDescent="0.25">
      <c r="D524" s="8" t="s">
        <v>491</v>
      </c>
    </row>
    <row r="525" spans="4:4" x14ac:dyDescent="0.25">
      <c r="D525" s="8" t="s">
        <v>231</v>
      </c>
    </row>
    <row r="526" spans="4:4" x14ac:dyDescent="0.25">
      <c r="D526" s="8" t="s">
        <v>492</v>
      </c>
    </row>
    <row r="527" spans="4:4" x14ac:dyDescent="0.25">
      <c r="D527" s="8" t="s">
        <v>390</v>
      </c>
    </row>
    <row r="528" spans="4:4" x14ac:dyDescent="0.25">
      <c r="D528" s="8" t="s">
        <v>493</v>
      </c>
    </row>
    <row r="529" spans="4:4" x14ac:dyDescent="0.25">
      <c r="D529" s="8" t="s">
        <v>494</v>
      </c>
    </row>
    <row r="530" spans="4:4" x14ac:dyDescent="0.25">
      <c r="D530" s="8" t="s">
        <v>495</v>
      </c>
    </row>
    <row r="531" spans="4:4" x14ac:dyDescent="0.25">
      <c r="D531" s="8" t="s">
        <v>231</v>
      </c>
    </row>
    <row r="532" spans="4:4" x14ac:dyDescent="0.25">
      <c r="D532" s="8" t="s">
        <v>496</v>
      </c>
    </row>
    <row r="533" spans="4:4" x14ac:dyDescent="0.25">
      <c r="D533" s="8" t="s">
        <v>231</v>
      </c>
    </row>
    <row r="534" spans="4:4" x14ac:dyDescent="0.25">
      <c r="D534" s="8" t="s">
        <v>497</v>
      </c>
    </row>
    <row r="535" spans="4:4" x14ac:dyDescent="0.25">
      <c r="D535" s="8" t="s">
        <v>231</v>
      </c>
    </row>
    <row r="536" spans="4:4" x14ac:dyDescent="0.25">
      <c r="D536" s="8" t="s">
        <v>498</v>
      </c>
    </row>
    <row r="537" spans="4:4" x14ac:dyDescent="0.25">
      <c r="D537" s="8" t="s">
        <v>231</v>
      </c>
    </row>
    <row r="538" spans="4:4" x14ac:dyDescent="0.25">
      <c r="D538" s="8" t="s">
        <v>499</v>
      </c>
    </row>
    <row r="539" spans="4:4" x14ac:dyDescent="0.25">
      <c r="D539" s="8" t="s">
        <v>231</v>
      </c>
    </row>
    <row r="540" spans="4:4" x14ac:dyDescent="0.25">
      <c r="D540" s="8" t="s">
        <v>500</v>
      </c>
    </row>
    <row r="541" spans="4:4" x14ac:dyDescent="0.25">
      <c r="D541" s="8" t="s">
        <v>231</v>
      </c>
    </row>
    <row r="542" spans="4:4" x14ac:dyDescent="0.25">
      <c r="D542" s="8" t="s">
        <v>501</v>
      </c>
    </row>
    <row r="543" spans="4:4" x14ac:dyDescent="0.25">
      <c r="D543" s="8" t="s">
        <v>231</v>
      </c>
    </row>
    <row r="544" spans="4:4" x14ac:dyDescent="0.25">
      <c r="D544" s="8" t="s">
        <v>502</v>
      </c>
    </row>
    <row r="545" spans="4:4" x14ac:dyDescent="0.25">
      <c r="D545" s="8" t="s">
        <v>231</v>
      </c>
    </row>
    <row r="546" spans="4:4" x14ac:dyDescent="0.25">
      <c r="D546" s="8" t="s">
        <v>503</v>
      </c>
    </row>
    <row r="547" spans="4:4" x14ac:dyDescent="0.25">
      <c r="D547" s="8" t="s">
        <v>278</v>
      </c>
    </row>
    <row r="548" spans="4:4" x14ac:dyDescent="0.25">
      <c r="D548" s="8" t="s">
        <v>504</v>
      </c>
    </row>
    <row r="549" spans="4:4" x14ac:dyDescent="0.25">
      <c r="D549" s="8" t="s">
        <v>505</v>
      </c>
    </row>
    <row r="550" spans="4:4" x14ac:dyDescent="0.25">
      <c r="D550" s="8" t="s">
        <v>506</v>
      </c>
    </row>
    <row r="551" spans="4:4" x14ac:dyDescent="0.25">
      <c r="D551" s="8" t="s">
        <v>231</v>
      </c>
    </row>
    <row r="552" spans="4:4" x14ac:dyDescent="0.25">
      <c r="D552" s="8" t="s">
        <v>507</v>
      </c>
    </row>
    <row r="553" spans="4:4" x14ac:dyDescent="0.25">
      <c r="D553" s="8" t="s">
        <v>231</v>
      </c>
    </row>
    <row r="554" spans="4:4" x14ac:dyDescent="0.25">
      <c r="D554" s="8" t="s">
        <v>508</v>
      </c>
    </row>
    <row r="555" spans="4:4" x14ac:dyDescent="0.25">
      <c r="D555" s="8" t="s">
        <v>231</v>
      </c>
    </row>
    <row r="556" spans="4:4" x14ac:dyDescent="0.25">
      <c r="D556" s="8" t="s">
        <v>509</v>
      </c>
    </row>
    <row r="557" spans="4:4" x14ac:dyDescent="0.25">
      <c r="D557" s="8" t="s">
        <v>231</v>
      </c>
    </row>
    <row r="558" spans="4:4" x14ac:dyDescent="0.25">
      <c r="D558" s="8" t="s">
        <v>510</v>
      </c>
    </row>
    <row r="559" spans="4:4" x14ac:dyDescent="0.25">
      <c r="D559" s="8" t="s">
        <v>292</v>
      </c>
    </row>
    <row r="560" spans="4:4" x14ac:dyDescent="0.25">
      <c r="D560" s="8" t="s">
        <v>511</v>
      </c>
    </row>
    <row r="561" spans="4:4" x14ac:dyDescent="0.25">
      <c r="D561" s="8" t="s">
        <v>231</v>
      </c>
    </row>
    <row r="562" spans="4:4" x14ac:dyDescent="0.25">
      <c r="D562" s="8" t="s">
        <v>512</v>
      </c>
    </row>
    <row r="563" spans="4:4" x14ac:dyDescent="0.25">
      <c r="D563" s="8" t="s">
        <v>278</v>
      </c>
    </row>
    <row r="564" spans="4:4" x14ac:dyDescent="0.25">
      <c r="D564" s="8" t="s">
        <v>513</v>
      </c>
    </row>
    <row r="565" spans="4:4" x14ac:dyDescent="0.25">
      <c r="D565" s="8" t="s">
        <v>231</v>
      </c>
    </row>
    <row r="566" spans="4:4" x14ac:dyDescent="0.25">
      <c r="D566" s="8" t="s">
        <v>514</v>
      </c>
    </row>
    <row r="567" spans="4:4" x14ac:dyDescent="0.25">
      <c r="D567" s="8" t="s">
        <v>231</v>
      </c>
    </row>
    <row r="568" spans="4:4" x14ac:dyDescent="0.25">
      <c r="D568" s="8" t="s">
        <v>515</v>
      </c>
    </row>
    <row r="569" spans="4:4" x14ac:dyDescent="0.25">
      <c r="D569" s="8" t="s">
        <v>231</v>
      </c>
    </row>
    <row r="570" spans="4:4" x14ac:dyDescent="0.25">
      <c r="D570" s="8" t="s">
        <v>516</v>
      </c>
    </row>
    <row r="571" spans="4:4" x14ac:dyDescent="0.25">
      <c r="D571" s="8" t="s">
        <v>231</v>
      </c>
    </row>
    <row r="572" spans="4:4" x14ac:dyDescent="0.25">
      <c r="D572" s="8" t="s">
        <v>517</v>
      </c>
    </row>
    <row r="573" spans="4:4" x14ac:dyDescent="0.25">
      <c r="D573" s="8" t="s">
        <v>231</v>
      </c>
    </row>
    <row r="574" spans="4:4" x14ac:dyDescent="0.25">
      <c r="D574" s="8" t="s">
        <v>518</v>
      </c>
    </row>
    <row r="575" spans="4:4" x14ac:dyDescent="0.25">
      <c r="D575" s="8" t="s">
        <v>231</v>
      </c>
    </row>
    <row r="576" spans="4:4" x14ac:dyDescent="0.25">
      <c r="D576" s="8" t="s">
        <v>519</v>
      </c>
    </row>
    <row r="577" spans="4:4" x14ac:dyDescent="0.25">
      <c r="D577" s="8" t="s">
        <v>231</v>
      </c>
    </row>
    <row r="578" spans="4:4" x14ac:dyDescent="0.25">
      <c r="D578" s="8" t="s">
        <v>520</v>
      </c>
    </row>
    <row r="579" spans="4:4" x14ac:dyDescent="0.25">
      <c r="D579" s="8" t="s">
        <v>231</v>
      </c>
    </row>
    <row r="580" spans="4:4" x14ac:dyDescent="0.25">
      <c r="D580" s="8" t="s">
        <v>521</v>
      </c>
    </row>
    <row r="581" spans="4:4" x14ac:dyDescent="0.25">
      <c r="D581" s="8" t="s">
        <v>231</v>
      </c>
    </row>
    <row r="582" spans="4:4" x14ac:dyDescent="0.25">
      <c r="D582" s="8" t="s">
        <v>522</v>
      </c>
    </row>
    <row r="583" spans="4:4" x14ac:dyDescent="0.25">
      <c r="D583" s="8" t="s">
        <v>231</v>
      </c>
    </row>
    <row r="584" spans="4:4" x14ac:dyDescent="0.25">
      <c r="D584" s="8" t="s">
        <v>523</v>
      </c>
    </row>
    <row r="585" spans="4:4" x14ac:dyDescent="0.25">
      <c r="D585" s="8" t="s">
        <v>231</v>
      </c>
    </row>
    <row r="586" spans="4:4" x14ac:dyDescent="0.25">
      <c r="D586" s="8" t="s">
        <v>524</v>
      </c>
    </row>
    <row r="587" spans="4:4" x14ac:dyDescent="0.25">
      <c r="D587" s="8" t="s">
        <v>231</v>
      </c>
    </row>
    <row r="588" spans="4:4" x14ac:dyDescent="0.25">
      <c r="D588" s="8" t="s">
        <v>525</v>
      </c>
    </row>
    <row r="589" spans="4:4" x14ac:dyDescent="0.25">
      <c r="D589" s="8" t="s">
        <v>231</v>
      </c>
    </row>
    <row r="590" spans="4:4" x14ac:dyDescent="0.25">
      <c r="D590" s="8" t="s">
        <v>526</v>
      </c>
    </row>
    <row r="591" spans="4:4" x14ac:dyDescent="0.25">
      <c r="D591" s="8" t="s">
        <v>273</v>
      </c>
    </row>
    <row r="592" spans="4:4" x14ac:dyDescent="0.25">
      <c r="D592" s="8" t="s">
        <v>527</v>
      </c>
    </row>
    <row r="593" spans="4:4" x14ac:dyDescent="0.25">
      <c r="D593" s="8" t="s">
        <v>231</v>
      </c>
    </row>
    <row r="594" spans="4:4" x14ac:dyDescent="0.25">
      <c r="D594" s="8" t="s">
        <v>528</v>
      </c>
    </row>
    <row r="595" spans="4:4" x14ac:dyDescent="0.25">
      <c r="D595" s="8" t="s">
        <v>231</v>
      </c>
    </row>
    <row r="596" spans="4:4" x14ac:dyDescent="0.25">
      <c r="D596" s="8" t="s">
        <v>529</v>
      </c>
    </row>
    <row r="597" spans="4:4" x14ac:dyDescent="0.25">
      <c r="D597" s="8" t="s">
        <v>231</v>
      </c>
    </row>
    <row r="598" spans="4:4" x14ac:dyDescent="0.25">
      <c r="D598" s="8" t="s">
        <v>530</v>
      </c>
    </row>
    <row r="599" spans="4:4" x14ac:dyDescent="0.25">
      <c r="D599" s="8" t="s">
        <v>231</v>
      </c>
    </row>
    <row r="600" spans="4:4" x14ac:dyDescent="0.25">
      <c r="D600" s="8" t="s">
        <v>531</v>
      </c>
    </row>
    <row r="601" spans="4:4" x14ac:dyDescent="0.25">
      <c r="D601" s="8" t="s">
        <v>278</v>
      </c>
    </row>
    <row r="602" spans="4:4" x14ac:dyDescent="0.25">
      <c r="D602" s="8" t="s">
        <v>532</v>
      </c>
    </row>
    <row r="603" spans="4:4" x14ac:dyDescent="0.25">
      <c r="D603" s="8" t="s">
        <v>273</v>
      </c>
    </row>
    <row r="604" spans="4:4" x14ac:dyDescent="0.25">
      <c r="D604" s="8" t="s">
        <v>533</v>
      </c>
    </row>
    <row r="605" spans="4:4" x14ac:dyDescent="0.25">
      <c r="D605" s="8" t="s">
        <v>231</v>
      </c>
    </row>
    <row r="606" spans="4:4" x14ac:dyDescent="0.25">
      <c r="D606" s="8" t="s">
        <v>534</v>
      </c>
    </row>
    <row r="607" spans="4:4" x14ac:dyDescent="0.25">
      <c r="D607" s="8" t="s">
        <v>278</v>
      </c>
    </row>
    <row r="608" spans="4:4" x14ac:dyDescent="0.25">
      <c r="D608" s="8" t="s">
        <v>535</v>
      </c>
    </row>
    <row r="609" spans="4:4" x14ac:dyDescent="0.25">
      <c r="D609" s="8" t="s">
        <v>231</v>
      </c>
    </row>
    <row r="610" spans="4:4" x14ac:dyDescent="0.25">
      <c r="D610" s="8" t="s">
        <v>536</v>
      </c>
    </row>
    <row r="611" spans="4:4" x14ac:dyDescent="0.25">
      <c r="D611" s="8" t="s">
        <v>231</v>
      </c>
    </row>
    <row r="612" spans="4:4" x14ac:dyDescent="0.25">
      <c r="D612" s="8" t="s">
        <v>537</v>
      </c>
    </row>
    <row r="613" spans="4:4" x14ac:dyDescent="0.25">
      <c r="D613" s="8" t="s">
        <v>231</v>
      </c>
    </row>
    <row r="614" spans="4:4" x14ac:dyDescent="0.25">
      <c r="D614" s="8" t="s">
        <v>538</v>
      </c>
    </row>
    <row r="615" spans="4:4" x14ac:dyDescent="0.25">
      <c r="D615" s="8" t="s">
        <v>231</v>
      </c>
    </row>
    <row r="616" spans="4:4" x14ac:dyDescent="0.25">
      <c r="D616" s="8" t="s">
        <v>539</v>
      </c>
    </row>
    <row r="617" spans="4:4" x14ac:dyDescent="0.25">
      <c r="D617" s="8" t="s">
        <v>231</v>
      </c>
    </row>
    <row r="618" spans="4:4" x14ac:dyDescent="0.25">
      <c r="D618" s="8" t="s">
        <v>540</v>
      </c>
    </row>
    <row r="619" spans="4:4" x14ac:dyDescent="0.25">
      <c r="D619" s="8" t="s">
        <v>231</v>
      </c>
    </row>
    <row r="620" spans="4:4" x14ac:dyDescent="0.25">
      <c r="D620" s="8" t="s">
        <v>541</v>
      </c>
    </row>
    <row r="621" spans="4:4" x14ac:dyDescent="0.25">
      <c r="D621" s="8" t="s">
        <v>231</v>
      </c>
    </row>
    <row r="622" spans="4:4" x14ac:dyDescent="0.25">
      <c r="D622" s="8" t="s">
        <v>542</v>
      </c>
    </row>
    <row r="623" spans="4:4" x14ac:dyDescent="0.25">
      <c r="D623" s="8" t="s">
        <v>231</v>
      </c>
    </row>
    <row r="624" spans="4:4" x14ac:dyDescent="0.25">
      <c r="D624" s="8" t="s">
        <v>543</v>
      </c>
    </row>
    <row r="625" spans="4:4" x14ac:dyDescent="0.25">
      <c r="D625" s="8" t="s">
        <v>231</v>
      </c>
    </row>
    <row r="626" spans="4:4" x14ac:dyDescent="0.25">
      <c r="D626" s="8" t="s">
        <v>544</v>
      </c>
    </row>
    <row r="627" spans="4:4" x14ac:dyDescent="0.25">
      <c r="D627" s="8" t="s">
        <v>231</v>
      </c>
    </row>
    <row r="628" spans="4:4" x14ac:dyDescent="0.25">
      <c r="D628" s="8" t="s">
        <v>545</v>
      </c>
    </row>
    <row r="629" spans="4:4" x14ac:dyDescent="0.25">
      <c r="D629" s="8" t="s">
        <v>231</v>
      </c>
    </row>
    <row r="630" spans="4:4" x14ac:dyDescent="0.25">
      <c r="D630" s="8" t="s">
        <v>546</v>
      </c>
    </row>
    <row r="631" spans="4:4" x14ac:dyDescent="0.25">
      <c r="D631" s="8" t="s">
        <v>231</v>
      </c>
    </row>
    <row r="632" spans="4:4" x14ac:dyDescent="0.25">
      <c r="D632" s="8" t="s">
        <v>547</v>
      </c>
    </row>
    <row r="633" spans="4:4" x14ac:dyDescent="0.25">
      <c r="D633" s="8" t="s">
        <v>231</v>
      </c>
    </row>
    <row r="634" spans="4:4" x14ac:dyDescent="0.25">
      <c r="D634" s="8" t="s">
        <v>548</v>
      </c>
    </row>
    <row r="635" spans="4:4" x14ac:dyDescent="0.25">
      <c r="D635" s="8" t="s">
        <v>549</v>
      </c>
    </row>
    <row r="636" spans="4:4" x14ac:dyDescent="0.25">
      <c r="D636" s="8" t="s">
        <v>550</v>
      </c>
    </row>
    <row r="637" spans="4:4" x14ac:dyDescent="0.25">
      <c r="D637" s="8" t="s">
        <v>551</v>
      </c>
    </row>
    <row r="638" spans="4:4" x14ac:dyDescent="0.25">
      <c r="D638" s="8" t="s">
        <v>552</v>
      </c>
    </row>
    <row r="639" spans="4:4" x14ac:dyDescent="0.25">
      <c r="D639" s="8" t="s">
        <v>231</v>
      </c>
    </row>
    <row r="640" spans="4:4" x14ac:dyDescent="0.25">
      <c r="D640" s="8" t="s">
        <v>553</v>
      </c>
    </row>
    <row r="641" spans="4:4" x14ac:dyDescent="0.25">
      <c r="D641" s="8" t="s">
        <v>231</v>
      </c>
    </row>
    <row r="642" spans="4:4" x14ac:dyDescent="0.25">
      <c r="D642" s="8" t="s">
        <v>554</v>
      </c>
    </row>
    <row r="643" spans="4:4" x14ac:dyDescent="0.25">
      <c r="D643" s="8" t="s">
        <v>555</v>
      </c>
    </row>
    <row r="644" spans="4:4" x14ac:dyDescent="0.25">
      <c r="D644" s="8" t="s">
        <v>556</v>
      </c>
    </row>
    <row r="645" spans="4:4" x14ac:dyDescent="0.25">
      <c r="D645" s="8" t="s">
        <v>231</v>
      </c>
    </row>
    <row r="646" spans="4:4" x14ac:dyDescent="0.25">
      <c r="D646" s="8" t="s">
        <v>557</v>
      </c>
    </row>
    <row r="647" spans="4:4" x14ac:dyDescent="0.25">
      <c r="D647" s="8" t="s">
        <v>231</v>
      </c>
    </row>
    <row r="648" spans="4:4" x14ac:dyDescent="0.25">
      <c r="D648" s="8" t="s">
        <v>558</v>
      </c>
    </row>
    <row r="649" spans="4:4" x14ac:dyDescent="0.25">
      <c r="D649" s="8" t="s">
        <v>231</v>
      </c>
    </row>
    <row r="650" spans="4:4" x14ac:dyDescent="0.25">
      <c r="D650" s="8" t="s">
        <v>559</v>
      </c>
    </row>
    <row r="651" spans="4:4" x14ac:dyDescent="0.25">
      <c r="D651" s="8" t="s">
        <v>560</v>
      </c>
    </row>
    <row r="652" spans="4:4" x14ac:dyDescent="0.25">
      <c r="D652" s="8" t="s">
        <v>561</v>
      </c>
    </row>
    <row r="653" spans="4:4" x14ac:dyDescent="0.25">
      <c r="D653" s="8" t="s">
        <v>286</v>
      </c>
    </row>
    <row r="654" spans="4:4" x14ac:dyDescent="0.25">
      <c r="D654" s="8" t="s">
        <v>562</v>
      </c>
    </row>
    <row r="655" spans="4:4" x14ac:dyDescent="0.25">
      <c r="D655" s="8" t="s">
        <v>231</v>
      </c>
    </row>
    <row r="656" spans="4:4" x14ac:dyDescent="0.25">
      <c r="D656" s="8" t="s">
        <v>563</v>
      </c>
    </row>
    <row r="657" spans="4:4" x14ac:dyDescent="0.25">
      <c r="D657" s="8" t="s">
        <v>286</v>
      </c>
    </row>
    <row r="658" spans="4:4" x14ac:dyDescent="0.25">
      <c r="D658" s="8" t="s">
        <v>564</v>
      </c>
    </row>
    <row r="659" spans="4:4" x14ac:dyDescent="0.25">
      <c r="D659" s="8" t="s">
        <v>231</v>
      </c>
    </row>
    <row r="660" spans="4:4" x14ac:dyDescent="0.25">
      <c r="D660" s="8" t="s">
        <v>565</v>
      </c>
    </row>
    <row r="661" spans="4:4" x14ac:dyDescent="0.25">
      <c r="D661" s="8" t="s">
        <v>231</v>
      </c>
    </row>
    <row r="662" spans="4:4" x14ac:dyDescent="0.25">
      <c r="D662" s="8" t="s">
        <v>566</v>
      </c>
    </row>
    <row r="663" spans="4:4" x14ac:dyDescent="0.25">
      <c r="D663" s="8" t="s">
        <v>231</v>
      </c>
    </row>
    <row r="664" spans="4:4" x14ac:dyDescent="0.25">
      <c r="D664" s="8" t="s">
        <v>567</v>
      </c>
    </row>
    <row r="665" spans="4:4" x14ac:dyDescent="0.25">
      <c r="D665" s="8" t="s">
        <v>231</v>
      </c>
    </row>
    <row r="666" spans="4:4" x14ac:dyDescent="0.25">
      <c r="D666" s="8" t="s">
        <v>568</v>
      </c>
    </row>
    <row r="667" spans="4:4" x14ac:dyDescent="0.25">
      <c r="D667" s="8" t="s">
        <v>231</v>
      </c>
    </row>
    <row r="668" spans="4:4" x14ac:dyDescent="0.25">
      <c r="D668" s="8" t="s">
        <v>569</v>
      </c>
    </row>
    <row r="669" spans="4:4" x14ac:dyDescent="0.25">
      <c r="D669" s="8" t="s">
        <v>570</v>
      </c>
    </row>
    <row r="670" spans="4:4" x14ac:dyDescent="0.25">
      <c r="D670" s="8" t="s">
        <v>571</v>
      </c>
    </row>
    <row r="671" spans="4:4" x14ac:dyDescent="0.25">
      <c r="D671" s="8" t="s">
        <v>292</v>
      </c>
    </row>
    <row r="672" spans="4:4" x14ac:dyDescent="0.25">
      <c r="D672" s="8" t="s">
        <v>572</v>
      </c>
    </row>
    <row r="673" spans="4:4" x14ac:dyDescent="0.25">
      <c r="D673" s="8" t="s">
        <v>573</v>
      </c>
    </row>
    <row r="674" spans="4:4" x14ac:dyDescent="0.25">
      <c r="D674" s="8" t="s">
        <v>574</v>
      </c>
    </row>
    <row r="675" spans="4:4" x14ac:dyDescent="0.25">
      <c r="D675" s="8" t="s">
        <v>286</v>
      </c>
    </row>
    <row r="676" spans="4:4" x14ac:dyDescent="0.25">
      <c r="D676" s="8" t="s">
        <v>575</v>
      </c>
    </row>
    <row r="677" spans="4:4" x14ac:dyDescent="0.25">
      <c r="D677" s="8" t="s">
        <v>390</v>
      </c>
    </row>
    <row r="678" spans="4:4" x14ac:dyDescent="0.25">
      <c r="D678" s="8" t="s">
        <v>576</v>
      </c>
    </row>
    <row r="679" spans="4:4" x14ac:dyDescent="0.25">
      <c r="D679" s="8" t="s">
        <v>273</v>
      </c>
    </row>
    <row r="680" spans="4:4" x14ac:dyDescent="0.25">
      <c r="D680" s="8" t="s">
        <v>577</v>
      </c>
    </row>
    <row r="681" spans="4:4" x14ac:dyDescent="0.25">
      <c r="D681" s="8" t="s">
        <v>231</v>
      </c>
    </row>
    <row r="682" spans="4:4" x14ac:dyDescent="0.25">
      <c r="D682" s="8" t="s">
        <v>578</v>
      </c>
    </row>
    <row r="683" spans="4:4" x14ac:dyDescent="0.25">
      <c r="D683" s="8" t="s">
        <v>579</v>
      </c>
    </row>
    <row r="684" spans="4:4" x14ac:dyDescent="0.25">
      <c r="D684" s="8" t="s">
        <v>580</v>
      </c>
    </row>
    <row r="685" spans="4:4" x14ac:dyDescent="0.25">
      <c r="D685" s="8" t="s">
        <v>471</v>
      </c>
    </row>
    <row r="686" spans="4:4" x14ac:dyDescent="0.25">
      <c r="D686" s="8" t="s">
        <v>581</v>
      </c>
    </row>
    <row r="687" spans="4:4" x14ac:dyDescent="0.25">
      <c r="D687" s="8" t="s">
        <v>231</v>
      </c>
    </row>
    <row r="688" spans="4:4" x14ac:dyDescent="0.25">
      <c r="D688" s="8" t="s">
        <v>582</v>
      </c>
    </row>
    <row r="689" spans="4:4" x14ac:dyDescent="0.25">
      <c r="D689" s="8" t="s">
        <v>292</v>
      </c>
    </row>
    <row r="690" spans="4:4" x14ac:dyDescent="0.25">
      <c r="D690" s="8" t="s">
        <v>583</v>
      </c>
    </row>
    <row r="691" spans="4:4" x14ac:dyDescent="0.25">
      <c r="D691" s="8" t="s">
        <v>278</v>
      </c>
    </row>
    <row r="692" spans="4:4" x14ac:dyDescent="0.25">
      <c r="D692" s="8" t="s">
        <v>584</v>
      </c>
    </row>
    <row r="693" spans="4:4" x14ac:dyDescent="0.25">
      <c r="D693" s="8" t="s">
        <v>231</v>
      </c>
    </row>
    <row r="694" spans="4:4" x14ac:dyDescent="0.25">
      <c r="D694" s="8" t="s">
        <v>585</v>
      </c>
    </row>
    <row r="695" spans="4:4" x14ac:dyDescent="0.25">
      <c r="D695" s="8" t="s">
        <v>231</v>
      </c>
    </row>
    <row r="696" spans="4:4" x14ac:dyDescent="0.25">
      <c r="D696" s="8" t="s">
        <v>586</v>
      </c>
    </row>
    <row r="697" spans="4:4" x14ac:dyDescent="0.25">
      <c r="D697" s="8" t="s">
        <v>278</v>
      </c>
    </row>
    <row r="698" spans="4:4" x14ac:dyDescent="0.25">
      <c r="D698" s="8" t="s">
        <v>587</v>
      </c>
    </row>
    <row r="699" spans="4:4" x14ac:dyDescent="0.25">
      <c r="D699" s="8" t="s">
        <v>588</v>
      </c>
    </row>
    <row r="700" spans="4:4" x14ac:dyDescent="0.25">
      <c r="D700" s="8" t="s">
        <v>589</v>
      </c>
    </row>
    <row r="701" spans="4:4" x14ac:dyDescent="0.25">
      <c r="D701" s="8" t="s">
        <v>292</v>
      </c>
    </row>
    <row r="702" spans="4:4" x14ac:dyDescent="0.25">
      <c r="D702" s="8" t="s">
        <v>590</v>
      </c>
    </row>
    <row r="703" spans="4:4" x14ac:dyDescent="0.25">
      <c r="D703" s="8" t="s">
        <v>231</v>
      </c>
    </row>
    <row r="704" spans="4:4" x14ac:dyDescent="0.25">
      <c r="D704" s="8" t="s">
        <v>591</v>
      </c>
    </row>
    <row r="705" spans="4:4" x14ac:dyDescent="0.25">
      <c r="D705" s="8" t="s">
        <v>592</v>
      </c>
    </row>
    <row r="706" spans="4:4" x14ac:dyDescent="0.25">
      <c r="D706" s="8" t="s">
        <v>593</v>
      </c>
    </row>
    <row r="707" spans="4:4" x14ac:dyDescent="0.25">
      <c r="D707" s="8" t="s">
        <v>231</v>
      </c>
    </row>
    <row r="708" spans="4:4" x14ac:dyDescent="0.25">
      <c r="D708" s="8" t="s">
        <v>594</v>
      </c>
    </row>
    <row r="709" spans="4:4" x14ac:dyDescent="0.25">
      <c r="D709" s="8" t="s">
        <v>231</v>
      </c>
    </row>
    <row r="710" spans="4:4" x14ac:dyDescent="0.25">
      <c r="D710" s="8" t="s">
        <v>595</v>
      </c>
    </row>
    <row r="711" spans="4:4" x14ac:dyDescent="0.25">
      <c r="D711" s="8" t="s">
        <v>231</v>
      </c>
    </row>
    <row r="712" spans="4:4" x14ac:dyDescent="0.25">
      <c r="D712" s="8" t="s">
        <v>596</v>
      </c>
    </row>
    <row r="713" spans="4:4" x14ac:dyDescent="0.25">
      <c r="D713" s="8" t="s">
        <v>273</v>
      </c>
    </row>
    <row r="714" spans="4:4" x14ac:dyDescent="0.25">
      <c r="D714" s="8" t="s">
        <v>597</v>
      </c>
    </row>
    <row r="715" spans="4:4" x14ac:dyDescent="0.25">
      <c r="D715" s="8" t="s">
        <v>231</v>
      </c>
    </row>
    <row r="716" spans="4:4" x14ac:dyDescent="0.25">
      <c r="D716" s="8" t="s">
        <v>598</v>
      </c>
    </row>
    <row r="717" spans="4:4" x14ac:dyDescent="0.25">
      <c r="D717" s="8" t="s">
        <v>408</v>
      </c>
    </row>
    <row r="718" spans="4:4" x14ac:dyDescent="0.25">
      <c r="D718" s="8" t="s">
        <v>599</v>
      </c>
    </row>
    <row r="719" spans="4:4" x14ac:dyDescent="0.25">
      <c r="D719" s="8" t="s">
        <v>600</v>
      </c>
    </row>
    <row r="720" spans="4:4" x14ac:dyDescent="0.25">
      <c r="D720" s="8" t="s">
        <v>601</v>
      </c>
    </row>
    <row r="721" spans="4:4" x14ac:dyDescent="0.25">
      <c r="D721" s="8" t="s">
        <v>231</v>
      </c>
    </row>
    <row r="722" spans="4:4" x14ac:dyDescent="0.25">
      <c r="D722" s="8" t="s">
        <v>602</v>
      </c>
    </row>
    <row r="723" spans="4:4" x14ac:dyDescent="0.25">
      <c r="D723" s="8" t="s">
        <v>231</v>
      </c>
    </row>
    <row r="724" spans="4:4" x14ac:dyDescent="0.25">
      <c r="D724" s="8" t="s">
        <v>603</v>
      </c>
    </row>
    <row r="725" spans="4:4" x14ac:dyDescent="0.25">
      <c r="D725" s="8" t="s">
        <v>231</v>
      </c>
    </row>
    <row r="726" spans="4:4" x14ac:dyDescent="0.25">
      <c r="D726" s="8" t="s">
        <v>604</v>
      </c>
    </row>
    <row r="727" spans="4:4" x14ac:dyDescent="0.25">
      <c r="D727" s="8" t="s">
        <v>605</v>
      </c>
    </row>
    <row r="728" spans="4:4" x14ac:dyDescent="0.25">
      <c r="D728" s="8" t="s">
        <v>606</v>
      </c>
    </row>
    <row r="729" spans="4:4" x14ac:dyDescent="0.25">
      <c r="D729" s="8" t="s">
        <v>231</v>
      </c>
    </row>
    <row r="730" spans="4:4" x14ac:dyDescent="0.25">
      <c r="D730" s="8" t="s">
        <v>607</v>
      </c>
    </row>
    <row r="731" spans="4:4" x14ac:dyDescent="0.25">
      <c r="D731" s="8" t="s">
        <v>231</v>
      </c>
    </row>
    <row r="732" spans="4:4" x14ac:dyDescent="0.25">
      <c r="D732" s="8" t="s">
        <v>608</v>
      </c>
    </row>
    <row r="733" spans="4:4" x14ac:dyDescent="0.25">
      <c r="D733" s="8" t="s">
        <v>286</v>
      </c>
    </row>
    <row r="734" spans="4:4" x14ac:dyDescent="0.25">
      <c r="D734" s="8" t="s">
        <v>609</v>
      </c>
    </row>
    <row r="735" spans="4:4" x14ac:dyDescent="0.25">
      <c r="D735" s="8" t="s">
        <v>273</v>
      </c>
    </row>
    <row r="736" spans="4:4" x14ac:dyDescent="0.25">
      <c r="D736" s="8" t="s">
        <v>610</v>
      </c>
    </row>
    <row r="737" spans="4:4" x14ac:dyDescent="0.25">
      <c r="D737" s="8" t="s">
        <v>611</v>
      </c>
    </row>
    <row r="738" spans="4:4" x14ac:dyDescent="0.25">
      <c r="D738" s="8" t="s">
        <v>612</v>
      </c>
    </row>
    <row r="739" spans="4:4" x14ac:dyDescent="0.25">
      <c r="D739" s="8" t="s">
        <v>231</v>
      </c>
    </row>
    <row r="740" spans="4:4" x14ac:dyDescent="0.25">
      <c r="D740" s="8" t="s">
        <v>613</v>
      </c>
    </row>
    <row r="741" spans="4:4" x14ac:dyDescent="0.25">
      <c r="D741" s="8" t="s">
        <v>390</v>
      </c>
    </row>
    <row r="742" spans="4:4" x14ac:dyDescent="0.25">
      <c r="D742" s="8" t="s">
        <v>614</v>
      </c>
    </row>
    <row r="743" spans="4:4" x14ac:dyDescent="0.25">
      <c r="D743" s="8" t="s">
        <v>273</v>
      </c>
    </row>
    <row r="744" spans="4:4" x14ac:dyDescent="0.25">
      <c r="D744" s="8" t="s">
        <v>615</v>
      </c>
    </row>
    <row r="745" spans="4:4" x14ac:dyDescent="0.25">
      <c r="D745" s="8" t="s">
        <v>570</v>
      </c>
    </row>
    <row r="746" spans="4:4" x14ac:dyDescent="0.25">
      <c r="D746" s="8" t="s">
        <v>616</v>
      </c>
    </row>
    <row r="747" spans="4:4" x14ac:dyDescent="0.25">
      <c r="D747" s="8" t="s">
        <v>231</v>
      </c>
    </row>
    <row r="748" spans="4:4" x14ac:dyDescent="0.25">
      <c r="D748" s="8" t="s">
        <v>617</v>
      </c>
    </row>
    <row r="749" spans="4:4" x14ac:dyDescent="0.25">
      <c r="D749" s="8" t="s">
        <v>618</v>
      </c>
    </row>
    <row r="750" spans="4:4" x14ac:dyDescent="0.25">
      <c r="D750" s="8" t="s">
        <v>619</v>
      </c>
    </row>
    <row r="751" spans="4:4" x14ac:dyDescent="0.25">
      <c r="D751" s="8" t="s">
        <v>231</v>
      </c>
    </row>
    <row r="752" spans="4:4" x14ac:dyDescent="0.25">
      <c r="D752" s="8" t="s">
        <v>620</v>
      </c>
    </row>
    <row r="753" spans="4:4" x14ac:dyDescent="0.25">
      <c r="D753" s="8" t="s">
        <v>231</v>
      </c>
    </row>
    <row r="754" spans="4:4" x14ac:dyDescent="0.25">
      <c r="D754" s="8" t="s">
        <v>621</v>
      </c>
    </row>
    <row r="755" spans="4:4" x14ac:dyDescent="0.25">
      <c r="D755" s="8" t="s">
        <v>231</v>
      </c>
    </row>
    <row r="756" spans="4:4" x14ac:dyDescent="0.25">
      <c r="D756" s="8" t="s">
        <v>622</v>
      </c>
    </row>
    <row r="757" spans="4:4" x14ac:dyDescent="0.25">
      <c r="D757" s="8" t="s">
        <v>570</v>
      </c>
    </row>
    <row r="758" spans="4:4" x14ac:dyDescent="0.25">
      <c r="D758" s="8" t="s">
        <v>623</v>
      </c>
    </row>
    <row r="759" spans="4:4" x14ac:dyDescent="0.25">
      <c r="D759" s="8" t="s">
        <v>231</v>
      </c>
    </row>
    <row r="760" spans="4:4" x14ac:dyDescent="0.25">
      <c r="D760" s="8" t="s">
        <v>624</v>
      </c>
    </row>
    <row r="761" spans="4:4" x14ac:dyDescent="0.25">
      <c r="D761" s="8" t="s">
        <v>231</v>
      </c>
    </row>
    <row r="762" spans="4:4" x14ac:dyDescent="0.25">
      <c r="D762" s="8" t="s">
        <v>625</v>
      </c>
    </row>
    <row r="763" spans="4:4" x14ac:dyDescent="0.25">
      <c r="D763" s="8" t="s">
        <v>292</v>
      </c>
    </row>
    <row r="764" spans="4:4" x14ac:dyDescent="0.25">
      <c r="D764" s="8" t="s">
        <v>626</v>
      </c>
    </row>
    <row r="765" spans="4:4" x14ac:dyDescent="0.25">
      <c r="D765" s="8" t="s">
        <v>627</v>
      </c>
    </row>
    <row r="766" spans="4:4" x14ac:dyDescent="0.25">
      <c r="D766" s="8" t="s">
        <v>628</v>
      </c>
    </row>
    <row r="767" spans="4:4" x14ac:dyDescent="0.25">
      <c r="D767" s="8" t="s">
        <v>629</v>
      </c>
    </row>
    <row r="768" spans="4:4" x14ac:dyDescent="0.25">
      <c r="D768" s="8" t="s">
        <v>630</v>
      </c>
    </row>
    <row r="769" spans="4:4" x14ac:dyDescent="0.25">
      <c r="D769" s="8" t="s">
        <v>231</v>
      </c>
    </row>
    <row r="770" spans="4:4" x14ac:dyDescent="0.25">
      <c r="D770" s="8" t="s">
        <v>631</v>
      </c>
    </row>
    <row r="771" spans="4:4" x14ac:dyDescent="0.25">
      <c r="D771" s="8" t="s">
        <v>632</v>
      </c>
    </row>
    <row r="772" spans="4:4" x14ac:dyDescent="0.25">
      <c r="D772" s="8" t="s">
        <v>633</v>
      </c>
    </row>
    <row r="773" spans="4:4" x14ac:dyDescent="0.25">
      <c r="D773" s="8" t="s">
        <v>445</v>
      </c>
    </row>
    <row r="774" spans="4:4" x14ac:dyDescent="0.25">
      <c r="D774" s="8" t="s">
        <v>634</v>
      </c>
    </row>
    <row r="775" spans="4:4" x14ac:dyDescent="0.25">
      <c r="D775" s="8" t="s">
        <v>231</v>
      </c>
    </row>
    <row r="776" spans="4:4" x14ac:dyDescent="0.25">
      <c r="D776" s="8" t="s">
        <v>635</v>
      </c>
    </row>
    <row r="777" spans="4:4" x14ac:dyDescent="0.25">
      <c r="D777" s="8" t="s">
        <v>636</v>
      </c>
    </row>
    <row r="778" spans="4:4" x14ac:dyDescent="0.25">
      <c r="D778" s="8" t="s">
        <v>637</v>
      </c>
    </row>
    <row r="779" spans="4:4" x14ac:dyDescent="0.25">
      <c r="D779" s="8" t="s">
        <v>445</v>
      </c>
    </row>
    <row r="780" spans="4:4" x14ac:dyDescent="0.25">
      <c r="D780" s="8" t="s">
        <v>638</v>
      </c>
    </row>
    <row r="781" spans="4:4" x14ac:dyDescent="0.25">
      <c r="D781" s="8" t="s">
        <v>639</v>
      </c>
    </row>
    <row r="782" spans="4:4" x14ac:dyDescent="0.25">
      <c r="D782" s="8" t="s">
        <v>640</v>
      </c>
    </row>
    <row r="783" spans="4:4" x14ac:dyDescent="0.25">
      <c r="D783" s="8" t="s">
        <v>445</v>
      </c>
    </row>
    <row r="784" spans="4:4" x14ac:dyDescent="0.25">
      <c r="D784" s="8" t="s">
        <v>641</v>
      </c>
    </row>
    <row r="785" spans="4:4" x14ac:dyDescent="0.25">
      <c r="D785" s="8" t="s">
        <v>231</v>
      </c>
    </row>
    <row r="786" spans="4:4" x14ac:dyDescent="0.25">
      <c r="D786" s="8" t="s">
        <v>642</v>
      </c>
    </row>
    <row r="787" spans="4:4" x14ac:dyDescent="0.25">
      <c r="D787" s="8" t="s">
        <v>331</v>
      </c>
    </row>
    <row r="788" spans="4:4" x14ac:dyDescent="0.25">
      <c r="D788" s="8" t="s">
        <v>643</v>
      </c>
    </row>
    <row r="789" spans="4:4" x14ac:dyDescent="0.25">
      <c r="D789" s="8" t="s">
        <v>231</v>
      </c>
    </row>
    <row r="790" spans="4:4" x14ac:dyDescent="0.25">
      <c r="D790" s="8" t="s">
        <v>644</v>
      </c>
    </row>
    <row r="791" spans="4:4" x14ac:dyDescent="0.25">
      <c r="D791" s="8" t="s">
        <v>278</v>
      </c>
    </row>
    <row r="792" spans="4:4" x14ac:dyDescent="0.25">
      <c r="D792" s="8" t="s">
        <v>645</v>
      </c>
    </row>
    <row r="793" spans="4:4" x14ac:dyDescent="0.25">
      <c r="D793" s="8" t="s">
        <v>231</v>
      </c>
    </row>
    <row r="794" spans="4:4" x14ac:dyDescent="0.25">
      <c r="D794" s="8" t="s">
        <v>646</v>
      </c>
    </row>
    <row r="795" spans="4:4" x14ac:dyDescent="0.25">
      <c r="D795" s="8" t="s">
        <v>647</v>
      </c>
    </row>
    <row r="796" spans="4:4" x14ac:dyDescent="0.25">
      <c r="D796" s="8" t="s">
        <v>648</v>
      </c>
    </row>
    <row r="797" spans="4:4" x14ac:dyDescent="0.25">
      <c r="D797" s="8" t="s">
        <v>649</v>
      </c>
    </row>
    <row r="798" spans="4:4" x14ac:dyDescent="0.25">
      <c r="D798" s="8" t="s">
        <v>650</v>
      </c>
    </row>
    <row r="799" spans="4:4" x14ac:dyDescent="0.25">
      <c r="D799" s="8" t="s">
        <v>231</v>
      </c>
    </row>
    <row r="800" spans="4:4" x14ac:dyDescent="0.25">
      <c r="D800" s="8" t="s">
        <v>651</v>
      </c>
    </row>
    <row r="801" spans="4:4" x14ac:dyDescent="0.25">
      <c r="D801" s="8" t="s">
        <v>652</v>
      </c>
    </row>
    <row r="802" spans="4:4" x14ac:dyDescent="0.25">
      <c r="D802" s="8" t="s">
        <v>653</v>
      </c>
    </row>
    <row r="803" spans="4:4" x14ac:dyDescent="0.25">
      <c r="D803" s="8" t="s">
        <v>231</v>
      </c>
    </row>
    <row r="804" spans="4:4" x14ac:dyDescent="0.25">
      <c r="D804" s="8" t="s">
        <v>654</v>
      </c>
    </row>
    <row r="805" spans="4:4" x14ac:dyDescent="0.25">
      <c r="D805" s="8" t="s">
        <v>286</v>
      </c>
    </row>
    <row r="806" spans="4:4" x14ac:dyDescent="0.25">
      <c r="D806" s="8" t="s">
        <v>655</v>
      </c>
    </row>
    <row r="807" spans="4:4" x14ac:dyDescent="0.25">
      <c r="D807" s="8" t="s">
        <v>231</v>
      </c>
    </row>
    <row r="808" spans="4:4" x14ac:dyDescent="0.25">
      <c r="D808" s="8" t="s">
        <v>656</v>
      </c>
    </row>
    <row r="809" spans="4:4" x14ac:dyDescent="0.25">
      <c r="D809" s="8" t="s">
        <v>273</v>
      </c>
    </row>
    <row r="810" spans="4:4" x14ac:dyDescent="0.25">
      <c r="D810" s="8" t="s">
        <v>657</v>
      </c>
    </row>
    <row r="811" spans="4:4" x14ac:dyDescent="0.25">
      <c r="D811" s="8" t="s">
        <v>231</v>
      </c>
    </row>
    <row r="812" spans="4:4" x14ac:dyDescent="0.25">
      <c r="D812" s="8" t="s">
        <v>658</v>
      </c>
    </row>
    <row r="813" spans="4:4" x14ac:dyDescent="0.25">
      <c r="D813" s="8" t="s">
        <v>659</v>
      </c>
    </row>
    <row r="814" spans="4:4" x14ac:dyDescent="0.25">
      <c r="D814" s="8" t="s">
        <v>660</v>
      </c>
    </row>
    <row r="815" spans="4:4" x14ac:dyDescent="0.25">
      <c r="D815" s="8" t="s">
        <v>627</v>
      </c>
    </row>
    <row r="816" spans="4:4" x14ac:dyDescent="0.25">
      <c r="D816" s="8" t="s">
        <v>661</v>
      </c>
    </row>
    <row r="817" spans="4:4" x14ac:dyDescent="0.25">
      <c r="D817" s="8" t="s">
        <v>662</v>
      </c>
    </row>
    <row r="818" spans="4:4" x14ac:dyDescent="0.25">
      <c r="D818" s="8" t="s">
        <v>663</v>
      </c>
    </row>
    <row r="819" spans="4:4" x14ac:dyDescent="0.25">
      <c r="D819" s="8" t="s">
        <v>273</v>
      </c>
    </row>
    <row r="820" spans="4:4" x14ac:dyDescent="0.25">
      <c r="D820" s="8" t="s">
        <v>664</v>
      </c>
    </row>
    <row r="821" spans="4:4" x14ac:dyDescent="0.25">
      <c r="D821" s="8" t="s">
        <v>665</v>
      </c>
    </row>
    <row r="822" spans="4:4" x14ac:dyDescent="0.25">
      <c r="D822" s="8" t="s">
        <v>666</v>
      </c>
    </row>
    <row r="823" spans="4:4" x14ac:dyDescent="0.25">
      <c r="D823" s="8" t="s">
        <v>448</v>
      </c>
    </row>
    <row r="824" spans="4:4" x14ac:dyDescent="0.25">
      <c r="D824" s="8" t="s">
        <v>667</v>
      </c>
    </row>
    <row r="825" spans="4:4" x14ac:dyDescent="0.25">
      <c r="D825" s="8" t="s">
        <v>668</v>
      </c>
    </row>
    <row r="826" spans="4:4" x14ac:dyDescent="0.25">
      <c r="D826" s="8" t="s">
        <v>669</v>
      </c>
    </row>
    <row r="827" spans="4:4" x14ac:dyDescent="0.25">
      <c r="D827" s="8" t="s">
        <v>570</v>
      </c>
    </row>
    <row r="828" spans="4:4" x14ac:dyDescent="0.25">
      <c r="D828" s="8" t="s">
        <v>670</v>
      </c>
    </row>
    <row r="829" spans="4:4" x14ac:dyDescent="0.25">
      <c r="D829" s="8" t="s">
        <v>671</v>
      </c>
    </row>
    <row r="830" spans="4:4" x14ac:dyDescent="0.25">
      <c r="D830" s="8" t="s">
        <v>672</v>
      </c>
    </row>
    <row r="831" spans="4:4" x14ac:dyDescent="0.25">
      <c r="D831" s="8" t="s">
        <v>673</v>
      </c>
    </row>
    <row r="832" spans="4:4" x14ac:dyDescent="0.25">
      <c r="D832" s="8" t="s">
        <v>674</v>
      </c>
    </row>
    <row r="833" spans="4:4" x14ac:dyDescent="0.25">
      <c r="D833" s="8" t="s">
        <v>331</v>
      </c>
    </row>
    <row r="834" spans="4:4" x14ac:dyDescent="0.25">
      <c r="D834" s="8" t="s">
        <v>675</v>
      </c>
    </row>
    <row r="835" spans="4:4" x14ac:dyDescent="0.25">
      <c r="D835" s="8" t="s">
        <v>676</v>
      </c>
    </row>
    <row r="836" spans="4:4" x14ac:dyDescent="0.25">
      <c r="D836" s="8" t="s">
        <v>677</v>
      </c>
    </row>
    <row r="837" spans="4:4" x14ac:dyDescent="0.25">
      <c r="D837" s="8" t="s">
        <v>278</v>
      </c>
    </row>
    <row r="838" spans="4:4" x14ac:dyDescent="0.25">
      <c r="D838" s="8" t="s">
        <v>678</v>
      </c>
    </row>
    <row r="839" spans="4:4" x14ac:dyDescent="0.25">
      <c r="D839" s="8" t="s">
        <v>679</v>
      </c>
    </row>
    <row r="840" spans="4:4" x14ac:dyDescent="0.25">
      <c r="D840" s="8" t="s">
        <v>680</v>
      </c>
    </row>
    <row r="841" spans="4:4" x14ac:dyDescent="0.25">
      <c r="D841" s="8" t="s">
        <v>278</v>
      </c>
    </row>
    <row r="842" spans="4:4" x14ac:dyDescent="0.25">
      <c r="D842" s="8" t="s">
        <v>681</v>
      </c>
    </row>
    <row r="843" spans="4:4" x14ac:dyDescent="0.25">
      <c r="D843" s="8" t="s">
        <v>682</v>
      </c>
    </row>
    <row r="844" spans="4:4" x14ac:dyDescent="0.25">
      <c r="D844" s="8" t="s">
        <v>683</v>
      </c>
    </row>
    <row r="845" spans="4:4" x14ac:dyDescent="0.25">
      <c r="D845" s="8" t="s">
        <v>292</v>
      </c>
    </row>
    <row r="846" spans="4:4" x14ac:dyDescent="0.25">
      <c r="D846" s="8" t="s">
        <v>684</v>
      </c>
    </row>
    <row r="847" spans="4:4" x14ac:dyDescent="0.25">
      <c r="D847" s="8" t="s">
        <v>685</v>
      </c>
    </row>
    <row r="848" spans="4:4" x14ac:dyDescent="0.25">
      <c r="D848" s="8" t="s">
        <v>686</v>
      </c>
    </row>
    <row r="849" spans="4:4" x14ac:dyDescent="0.25">
      <c r="D849" s="8" t="s">
        <v>687</v>
      </c>
    </row>
    <row r="850" spans="4:4" x14ac:dyDescent="0.25">
      <c r="D850" s="8" t="s">
        <v>688</v>
      </c>
    </row>
    <row r="851" spans="4:4" x14ac:dyDescent="0.25">
      <c r="D851" s="8" t="s">
        <v>689</v>
      </c>
    </row>
    <row r="852" spans="4:4" x14ac:dyDescent="0.25">
      <c r="D852" s="8" t="s">
        <v>690</v>
      </c>
    </row>
    <row r="853" spans="4:4" x14ac:dyDescent="0.25">
      <c r="D853" s="8" t="s">
        <v>691</v>
      </c>
    </row>
    <row r="854" spans="4:4" x14ac:dyDescent="0.25">
      <c r="D854" s="8" t="s">
        <v>692</v>
      </c>
    </row>
    <row r="855" spans="4:4" x14ac:dyDescent="0.25">
      <c r="D855" s="8" t="s">
        <v>693</v>
      </c>
    </row>
    <row r="856" spans="4:4" x14ac:dyDescent="0.25">
      <c r="D856" s="8" t="s">
        <v>694</v>
      </c>
    </row>
    <row r="857" spans="4:4" x14ac:dyDescent="0.25">
      <c r="D857" s="8" t="s">
        <v>695</v>
      </c>
    </row>
    <row r="858" spans="4:4" x14ac:dyDescent="0.25">
      <c r="D858" s="8" t="s">
        <v>696</v>
      </c>
    </row>
    <row r="859" spans="4:4" x14ac:dyDescent="0.25">
      <c r="D859" s="8" t="s">
        <v>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modelos&amp;preparacion</vt:lpstr>
      <vt:lpstr>logi regre</vt:lpstr>
      <vt:lpstr>random forest</vt:lpstr>
      <vt:lpstr>bayesglm</vt:lpstr>
      <vt:lpstr>xgboost</vt:lpstr>
      <vt:lpstr>hmm</vt:lpstr>
      <vt:lpstr>mix</vt:lpstr>
      <vt:lpstr>ets</vt:lpstr>
      <vt:lpstr>arima</vt:lpstr>
      <vt:lpstr>arimax</vt:lpstr>
      <vt:lpstr>resultados</vt:lpstr>
      <vt:lpstr>resultados para presentacion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2015-06-11T09:47:01Z</dcterms:modified>
</cp:coreProperties>
</file>