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halighi\Desktop\Dropbox\Work\My sleep\sleep dataset\Final Result\"/>
    </mc:Choice>
  </mc:AlternateContent>
  <bookViews>
    <workbookView xWindow="0" yWindow="0" windowWidth="15270" windowHeight="4755" tabRatio="497"/>
  </bookViews>
  <sheets>
    <sheet name="Method-A,Binary-SubgroupI" sheetId="1" r:id="rId1"/>
    <sheet name="SSM4S,MultiClass 5 Fold-SubI" sheetId="4" r:id="rId2"/>
    <sheet name="SSM4S,MultiClass 10Fold-SubI" sheetId="5" r:id="rId3"/>
  </sheets>
  <calcPr calcId="152511"/>
</workbook>
</file>

<file path=xl/calcChain.xml><?xml version="1.0" encoding="utf-8"?>
<calcChain xmlns="http://schemas.openxmlformats.org/spreadsheetml/2006/main">
  <c r="R105" i="5" l="1"/>
  <c r="R104" i="5"/>
  <c r="R105" i="4"/>
  <c r="R104" i="4"/>
  <c r="R105" i="1"/>
  <c r="R104" i="1"/>
  <c r="V105" i="1" l="1"/>
  <c r="V104" i="1"/>
  <c r="Z105" i="1"/>
  <c r="Z104" i="1"/>
  <c r="Y105" i="1" l="1"/>
  <c r="Y104" i="1"/>
  <c r="AF104" i="4"/>
  <c r="AB104" i="4"/>
  <c r="X104" i="4"/>
  <c r="T104" i="4"/>
  <c r="W104" i="1"/>
  <c r="X105" i="1" l="1"/>
  <c r="W105" i="1"/>
  <c r="U105" i="1"/>
  <c r="T105" i="1"/>
  <c r="S105" i="1"/>
  <c r="AL105" i="4" l="1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AP103" i="5"/>
  <c r="AP102" i="5"/>
  <c r="AP101" i="5"/>
  <c r="AP100" i="5"/>
  <c r="AP99" i="5"/>
  <c r="AP98" i="5"/>
  <c r="AP97" i="5"/>
  <c r="AP96" i="5"/>
  <c r="AP95" i="5"/>
  <c r="AP94" i="5"/>
  <c r="AP93" i="5"/>
  <c r="AP92" i="5"/>
  <c r="AP91" i="5"/>
  <c r="AP90" i="5"/>
  <c r="AP89" i="5"/>
  <c r="AP88" i="5"/>
  <c r="AP87" i="5"/>
  <c r="AP86" i="5"/>
  <c r="AP85" i="5"/>
  <c r="AP84" i="5"/>
  <c r="AP83" i="5"/>
  <c r="AP82" i="5"/>
  <c r="AP81" i="5"/>
  <c r="AP80" i="5"/>
  <c r="AP79" i="5"/>
  <c r="AP78" i="5"/>
  <c r="AP77" i="5"/>
  <c r="AP76" i="5"/>
  <c r="AP75" i="5"/>
  <c r="AP74" i="5"/>
  <c r="AP73" i="5"/>
  <c r="AP72" i="5"/>
  <c r="AP71" i="5"/>
  <c r="AP70" i="5"/>
  <c r="AP69" i="5"/>
  <c r="AP68" i="5"/>
  <c r="AP67" i="5"/>
  <c r="AP66" i="5"/>
  <c r="AP65" i="5"/>
  <c r="AP64" i="5"/>
  <c r="AP63" i="5"/>
  <c r="AP62" i="5"/>
  <c r="AP61" i="5"/>
  <c r="AP60" i="5"/>
  <c r="AP59" i="5"/>
  <c r="AP58" i="5"/>
  <c r="AP57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105" i="5" s="1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105" i="5" s="1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105" i="5" s="1"/>
  <c r="AL104" i="4"/>
  <c r="AK104" i="4"/>
  <c r="AJ104" i="4"/>
  <c r="AI104" i="4"/>
  <c r="AH104" i="4"/>
  <c r="AG104" i="4"/>
  <c r="AE104" i="4"/>
  <c r="AD104" i="4"/>
  <c r="AC104" i="4"/>
  <c r="AA104" i="4"/>
  <c r="Z104" i="4"/>
  <c r="Y104" i="4"/>
  <c r="W104" i="4"/>
  <c r="V104" i="4"/>
  <c r="U104" i="4"/>
  <c r="S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105" i="4" s="1"/>
  <c r="AP5" i="4"/>
  <c r="AP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105" i="4" s="1"/>
  <c r="AO5" i="4"/>
  <c r="AO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N105" i="4" s="1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105" i="4" s="1"/>
  <c r="X104" i="1"/>
  <c r="U104" i="1"/>
  <c r="T104" i="1"/>
  <c r="S104" i="1"/>
  <c r="AO105" i="5" l="1"/>
  <c r="AM104" i="5"/>
  <c r="AN104" i="5"/>
  <c r="AO104" i="5"/>
  <c r="AP104" i="5"/>
  <c r="AP104" i="4"/>
  <c r="AM104" i="4"/>
  <c r="AO104" i="4"/>
  <c r="AN104" i="4"/>
</calcChain>
</file>

<file path=xl/sharedStrings.xml><?xml version="1.0" encoding="utf-8"?>
<sst xmlns="http://schemas.openxmlformats.org/spreadsheetml/2006/main" count="1285" uniqueCount="173">
  <si>
    <t>Subject</t>
  </si>
  <si>
    <t>Age</t>
  </si>
  <si>
    <t>Sex</t>
  </si>
  <si>
    <t>Diagnosis</t>
  </si>
  <si>
    <t>Other problems</t>
  </si>
  <si>
    <t>Epoches</t>
  </si>
  <si>
    <t>W%</t>
  </si>
  <si>
    <t>N1%</t>
  </si>
  <si>
    <t>N2%</t>
  </si>
  <si>
    <t>N3%</t>
  </si>
  <si>
    <t>REM%</t>
  </si>
  <si>
    <t>Date of recording</t>
  </si>
  <si>
    <t>M</t>
  </si>
  <si>
    <t>SAOS</t>
  </si>
  <si>
    <t xml:space="preserve">18/5/2009 </t>
  </si>
  <si>
    <t xml:space="preserve">Parasomnia </t>
  </si>
  <si>
    <t>PLMS</t>
  </si>
  <si>
    <t>21/5/2009</t>
  </si>
  <si>
    <t>SRVAS</t>
  </si>
  <si>
    <t>Epilepsy</t>
  </si>
  <si>
    <t>18/6/2009</t>
  </si>
  <si>
    <t>F</t>
  </si>
  <si>
    <t>Insomnia</t>
  </si>
  <si>
    <t xml:space="preserve">25/5/2009 </t>
  </si>
  <si>
    <t>18/5/2009</t>
  </si>
  <si>
    <t>29/5/2009</t>
  </si>
  <si>
    <t>16/6/2009</t>
  </si>
  <si>
    <t>D. Afectiva</t>
  </si>
  <si>
    <t>Rem Sleep Behaviour Disorder</t>
  </si>
  <si>
    <t>Teta activity in transition wake-sleep</t>
  </si>
  <si>
    <t>13/4/2011</t>
  </si>
  <si>
    <t>28/4/2011</t>
  </si>
  <si>
    <t>19/1/2010</t>
  </si>
  <si>
    <t>25/1/2011</t>
  </si>
  <si>
    <t xml:space="preserve"> 28/2/2011</t>
  </si>
  <si>
    <t>20/10/2009</t>
  </si>
  <si>
    <t>16/5/2011</t>
  </si>
  <si>
    <t>29/9/2009</t>
  </si>
  <si>
    <t>14/4/2011</t>
  </si>
  <si>
    <t>30/11/2009</t>
  </si>
  <si>
    <t>RONCOPATIA</t>
  </si>
  <si>
    <t>24/5/2011</t>
  </si>
  <si>
    <t>20/5/2011</t>
  </si>
  <si>
    <t>17/5/2011</t>
  </si>
  <si>
    <t>EPILEPSIA</t>
  </si>
  <si>
    <t>Parkinson</t>
  </si>
  <si>
    <t>23/5/2011</t>
  </si>
  <si>
    <t xml:space="preserve">26/4/2011 </t>
  </si>
  <si>
    <t>13/6/2011</t>
  </si>
  <si>
    <t>19/5/2009</t>
  </si>
  <si>
    <t>S. Down</t>
  </si>
  <si>
    <t>13/1/2012</t>
  </si>
  <si>
    <t>S. PERNAS INQUIETAS</t>
  </si>
  <si>
    <t>16/1/2012</t>
  </si>
  <si>
    <t>16/01/2012</t>
  </si>
  <si>
    <t>17/1/2012</t>
  </si>
  <si>
    <t>20/1/2012</t>
  </si>
  <si>
    <t>Multiple sclerosis</t>
  </si>
  <si>
    <t>23/1/2012</t>
  </si>
  <si>
    <t>26/1/2012</t>
  </si>
  <si>
    <t>PRIVAÇÃO DE SONO</t>
  </si>
  <si>
    <t>27/1/2012</t>
  </si>
  <si>
    <t>23/3/2012</t>
  </si>
  <si>
    <t>30/1/2012</t>
  </si>
  <si>
    <t>31/1/2012</t>
  </si>
  <si>
    <t>13/2/2012</t>
  </si>
  <si>
    <t>16/2/2012</t>
  </si>
  <si>
    <t>17/2/2012</t>
  </si>
  <si>
    <t>20/2/2012</t>
  </si>
  <si>
    <t>21/2/2012</t>
  </si>
  <si>
    <t>23/2/2012</t>
  </si>
  <si>
    <t>24/2/2012</t>
  </si>
  <si>
    <t>27/2/2012</t>
  </si>
  <si>
    <t>?</t>
  </si>
  <si>
    <t>27/02/2012</t>
  </si>
  <si>
    <t>16/3/2012</t>
  </si>
  <si>
    <t xml:space="preserve">23/3/2012 </t>
  </si>
  <si>
    <t xml:space="preserve"> 27/1/2012</t>
  </si>
  <si>
    <t>27/3/2012</t>
  </si>
  <si>
    <t xml:space="preserve">Sensitivity </t>
  </si>
  <si>
    <t xml:space="preserve">Specificity </t>
  </si>
  <si>
    <t>BCR</t>
  </si>
  <si>
    <t>NaN</t>
  </si>
  <si>
    <t>Accuracy</t>
  </si>
  <si>
    <t>Percentage of each stage based on Visual Scoring-First Expert</t>
  </si>
  <si>
    <t>Percentage of each stage based on Visual Scoring-Second Expert</t>
  </si>
  <si>
    <t>Depression</t>
  </si>
  <si>
    <t>Restless leg syndrome</t>
  </si>
  <si>
    <t xml:space="preserve">Epilepsy </t>
  </si>
  <si>
    <t>Epilepsy; brain tumour</t>
  </si>
  <si>
    <t>Cheyne-Stokes</t>
  </si>
  <si>
    <t>Parkinson; Central apneas</t>
  </si>
  <si>
    <t>AVC; depression</t>
  </si>
  <si>
    <t>Dementia; PLMS</t>
  </si>
  <si>
    <t>Cheyne-Stokes respiration</t>
  </si>
  <si>
    <t xml:space="preserve">Renal failure </t>
  </si>
  <si>
    <t>Shift work</t>
  </si>
  <si>
    <t>Paroxystic activity</t>
  </si>
  <si>
    <t>Alcool</t>
  </si>
  <si>
    <t>AVC</t>
  </si>
  <si>
    <t>Chronic Respiratory Failure (hypercapnia)</t>
  </si>
  <si>
    <t>Depression; hypophisis adenoma</t>
  </si>
  <si>
    <t>Affective disorder</t>
  </si>
  <si>
    <t>LES</t>
  </si>
  <si>
    <t>Scoliosis; chronic respiratoru failure</t>
  </si>
  <si>
    <t>Medication</t>
  </si>
  <si>
    <t>EEG alterations</t>
  </si>
  <si>
    <t>SSRI; trazodona</t>
  </si>
  <si>
    <t>Risperidona; Tegretol</t>
  </si>
  <si>
    <t>Paroxistic activity left fronto-parietal</t>
  </si>
  <si>
    <t>BZD</t>
  </si>
  <si>
    <t>Valproato</t>
  </si>
  <si>
    <t>Slower amplitude alfa; electrode instability</t>
  </si>
  <si>
    <t>Ropirinol</t>
  </si>
  <si>
    <t>Cardiac artifact</t>
  </si>
  <si>
    <t>SSRI</t>
  </si>
  <si>
    <t>Rapid activity in EEG; cardiac artifact; sweat artifact</t>
  </si>
  <si>
    <t>BZD; Quetiapina, Bupropion</t>
  </si>
  <si>
    <t>Rapid activity in EEG</t>
  </si>
  <si>
    <t>Slower amplitude alfa; 79 yrs</t>
  </si>
  <si>
    <t>Gabapentina; Tricyclic; SSRI</t>
  </si>
  <si>
    <t>Diplexil; BZD</t>
  </si>
  <si>
    <t xml:space="preserve">Paroxystic activity left posterior temporal </t>
  </si>
  <si>
    <t>Cardiac artifact; 86 yrs</t>
  </si>
  <si>
    <t>BZD; SSRI</t>
  </si>
  <si>
    <t>Trazodona</t>
  </si>
  <si>
    <t>Myoclonia in REM</t>
  </si>
  <si>
    <t xml:space="preserve">Sweat artifact; alt. EEG: hypersyncrony in N3; </t>
  </si>
  <si>
    <t xml:space="preserve"> Paroxystic activity in left posterior temporal </t>
  </si>
  <si>
    <t>Slower activity in W and N2</t>
  </si>
  <si>
    <t>Paroxystic activity in N1 e N2; rapid activity in NREM</t>
  </si>
  <si>
    <t>Ropinirol; BZD; Anti-Parkinsonic</t>
  </si>
  <si>
    <t>Rapid activity in EEG; problems with electrods</t>
  </si>
  <si>
    <t>Gabapentina</t>
  </si>
  <si>
    <t>Sweat artifact</t>
  </si>
  <si>
    <t xml:space="preserve">Rapid activity; alpha-delta pattern </t>
  </si>
  <si>
    <t>Corticoide</t>
  </si>
  <si>
    <t>Hypersyncrony in N3; burst of slow waves in N2</t>
  </si>
  <si>
    <t>Slow wave arousals</t>
  </si>
  <si>
    <t>SSRI; BZD</t>
  </si>
  <si>
    <t xml:space="preserve"> Bursts of slow wave; hypersyncrony in N3</t>
  </si>
  <si>
    <t>Muscle actvity</t>
  </si>
  <si>
    <t>Episodes of  REM without atonia</t>
  </si>
  <si>
    <t>Paroxystic activity rignt fronto-temporal</t>
  </si>
  <si>
    <t>Mirtazapina; BZD</t>
  </si>
  <si>
    <t>Rapid activity; cardiac artifact</t>
  </si>
  <si>
    <t>SSRI; Mirtazapina; BZD</t>
  </si>
  <si>
    <t>Muscle activity in W; rapid activity in EEG except in REM</t>
  </si>
  <si>
    <t>Hypersyncrony in N3; paroxystic activity in W, N1, N2</t>
  </si>
  <si>
    <t>Rapid actitivy in EEG; alpha-delta pattern</t>
  </si>
  <si>
    <t>BZD; Gabapentina</t>
  </si>
  <si>
    <t>Alpha-delta pattern</t>
  </si>
  <si>
    <t>Rapid activity in EEG; slower activity in W</t>
  </si>
  <si>
    <t>Results of method A- for Automatic sleep-wake detection 10FoldCV</t>
  </si>
  <si>
    <t>Results of method A- for Automatic sleep-wake detection 5FoldCV</t>
  </si>
  <si>
    <t>Results of method-A for Automatic Recognition of Awake</t>
  </si>
  <si>
    <t>Results of method-A for Automatic Recognitino of REM</t>
  </si>
  <si>
    <t>Results of method-A                                 Total</t>
  </si>
  <si>
    <t xml:space="preserve">  Results of method-A for Automatic Recognitino of N3</t>
  </si>
  <si>
    <t>Results of method-A for Automatic Recongniton of N2</t>
  </si>
  <si>
    <t>Results of method-A for Automatic Recognition of  N1</t>
  </si>
  <si>
    <t>Results of method-A for Automatic Recognition of N1</t>
  </si>
  <si>
    <t>Average of LOOCV</t>
  </si>
  <si>
    <t>Standard deviation</t>
  </si>
  <si>
    <t>Method-A, Binary-Subgroup-I</t>
  </si>
  <si>
    <t>Method-A, Multiclass 5Fold-Subgroup-I</t>
  </si>
  <si>
    <t>Method-A, Multiclass 10Fold-Subgroup-I</t>
  </si>
  <si>
    <t>ACC</t>
  </si>
  <si>
    <t>Cohen’s kappa</t>
  </si>
  <si>
    <t>Results of method for Automatic Recognition of Awake</t>
  </si>
  <si>
    <t>Table 3: Details of subgroup-I of ISRUC-Sleep dataset and performance results of applying method-SSM4S to subgroup-I for the Multiclass sleep stage classification (Ten-Fold CV).</t>
  </si>
  <si>
    <t>Table 2: Details of subgroup-I of ISRUC-Sleep dataset and performance results of applying method-SSM4S to subgroup-I for the Multiclass sleep stage classification (Five-Fold CV).</t>
  </si>
  <si>
    <t>Table 1: Details of subgroup-I of ISRUC-Sleep dataset and performance results of applying method-SSM4S to subgroup-I for the sleep–wake detection.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</si>
</sst>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mm/dd/yy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7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</font>
    <font>
      <sz val="11"/>
      <color theme="4" tint="-0.249977111117893"/>
      <name val="Calibri"/>
      <family val="2"/>
    </font>
    <font>
      <sz val="11"/>
      <color theme="4" tint="-0.249977111117893"/>
      <name val="Times New Roman"/>
      <family val="1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0"/>
      <color theme="1"/>
      <name val="Calibri"/>
      <family val="2"/>
      <scheme val="minor"/>
    </font>
    <font>
      <sz val="8"/>
      <color indexed="8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2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3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C6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medium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/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/>
    <xf numFmtId="0" fontId="0" fillId="7" borderId="5" xfId="0" applyFill="1" applyBorder="1"/>
    <xf numFmtId="0" fontId="0" fillId="7" borderId="1" xfId="0" applyFill="1" applyBorder="1"/>
    <xf numFmtId="0" fontId="0" fillId="7" borderId="0" xfId="0" applyFill="1"/>
    <xf numFmtId="0" fontId="0" fillId="8" borderId="5" xfId="0" applyFill="1" applyBorder="1"/>
    <xf numFmtId="0" fontId="0" fillId="8" borderId="1" xfId="0" applyFill="1" applyBorder="1"/>
    <xf numFmtId="0" fontId="0" fillId="8" borderId="0" xfId="0" applyFill="1"/>
    <xf numFmtId="0" fontId="0" fillId="9" borderId="5" xfId="0" applyFill="1" applyBorder="1"/>
    <xf numFmtId="0" fontId="0" fillId="9" borderId="1" xfId="0" applyFill="1" applyBorder="1"/>
    <xf numFmtId="0" fontId="0" fillId="9" borderId="0" xfId="0" applyFill="1"/>
    <xf numFmtId="0" fontId="0" fillId="10" borderId="5" xfId="0" applyFill="1" applyBorder="1"/>
    <xf numFmtId="0" fontId="0" fillId="10" borderId="1" xfId="0" applyFill="1" applyBorder="1"/>
    <xf numFmtId="0" fontId="0" fillId="10" borderId="0" xfId="0" applyFill="1"/>
    <xf numFmtId="0" fontId="0" fillId="11" borderId="5" xfId="0" applyFill="1" applyBorder="1"/>
    <xf numFmtId="0" fontId="0" fillId="11" borderId="1" xfId="0" applyFill="1" applyBorder="1"/>
    <xf numFmtId="0" fontId="0" fillId="11" borderId="0" xfId="0" applyFill="1"/>
    <xf numFmtId="0" fontId="8" fillId="0" borderId="0" xfId="0" applyFont="1" applyFill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center"/>
    </xf>
    <xf numFmtId="164" fontId="8" fillId="12" borderId="0" xfId="0" applyNumberFormat="1" applyFont="1" applyFill="1"/>
    <xf numFmtId="0" fontId="0" fillId="0" borderId="0" xfId="0" applyFill="1" applyAlignment="1"/>
    <xf numFmtId="0" fontId="3" fillId="0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4" fillId="9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indent="2"/>
    </xf>
    <xf numFmtId="0" fontId="4" fillId="0" borderId="1" xfId="0" applyFont="1" applyFill="1" applyBorder="1" applyAlignment="1">
      <alignment horizontal="left" indent="2"/>
    </xf>
    <xf numFmtId="14" fontId="4" fillId="0" borderId="1" xfId="0" applyNumberFormat="1" applyFont="1" applyFill="1" applyBorder="1" applyAlignment="1">
      <alignment horizontal="left" indent="2"/>
    </xf>
    <xf numFmtId="0" fontId="4" fillId="0" borderId="1" xfId="0" applyFont="1" applyBorder="1" applyAlignment="1">
      <alignment horizontal="left" indent="2"/>
    </xf>
    <xf numFmtId="0" fontId="4" fillId="0" borderId="1" xfId="0" applyFont="1" applyFill="1" applyBorder="1" applyAlignment="1">
      <alignment horizontal="left" wrapText="1" indent="2"/>
    </xf>
    <xf numFmtId="165" fontId="4" fillId="0" borderId="1" xfId="0" applyNumberFormat="1" applyFont="1" applyFill="1" applyBorder="1" applyAlignment="1">
      <alignment horizontal="left" indent="2"/>
    </xf>
    <xf numFmtId="0" fontId="4" fillId="0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10" borderId="5" xfId="0" applyFont="1" applyFill="1" applyBorder="1"/>
    <xf numFmtId="0" fontId="4" fillId="11" borderId="5" xfId="0" applyFont="1" applyFill="1" applyBorder="1"/>
    <xf numFmtId="0" fontId="4" fillId="7" borderId="5" xfId="0" applyFont="1" applyFill="1" applyBorder="1"/>
    <xf numFmtId="0" fontId="4" fillId="8" borderId="5" xfId="0" applyFont="1" applyFill="1" applyBorder="1"/>
    <xf numFmtId="0" fontId="4" fillId="9" borderId="5" xfId="0" applyFont="1" applyFill="1" applyBorder="1"/>
    <xf numFmtId="0" fontId="4" fillId="0" borderId="1" xfId="0" applyFont="1" applyBorder="1" applyAlignment="1">
      <alignment horizontal="center" wrapText="1"/>
    </xf>
    <xf numFmtId="0" fontId="4" fillId="10" borderId="1" xfId="0" applyFont="1" applyFill="1" applyBorder="1"/>
    <xf numFmtId="0" fontId="4" fillId="11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14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/>
    <xf numFmtId="0" fontId="6" fillId="6" borderId="1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/>
    <xf numFmtId="0" fontId="6" fillId="5" borderId="1" xfId="0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15" borderId="2" xfId="0" applyFont="1" applyFill="1" applyBorder="1" applyAlignment="1">
      <alignment horizontal="center" vertical="center"/>
    </xf>
    <xf numFmtId="0" fontId="4" fillId="15" borderId="8" xfId="0" applyFont="1" applyFill="1" applyBorder="1"/>
    <xf numFmtId="0" fontId="4" fillId="15" borderId="9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5" borderId="9" xfId="0" applyFill="1" applyBorder="1"/>
    <xf numFmtId="0" fontId="0" fillId="15" borderId="8" xfId="0" applyFill="1" applyBorder="1"/>
    <xf numFmtId="0" fontId="2" fillId="0" borderId="0" xfId="0" applyFont="1" applyFill="1" applyBorder="1" applyAlignment="1">
      <alignment horizontal="center" vertical="center"/>
    </xf>
    <xf numFmtId="0" fontId="4" fillId="9" borderId="0" xfId="0" applyFont="1" applyFill="1"/>
    <xf numFmtId="0" fontId="4" fillId="13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6" borderId="10" xfId="0" applyFont="1" applyFill="1" applyBorder="1" applyAlignment="1">
      <alignment horizontal="center" wrapText="1"/>
    </xf>
    <xf numFmtId="0" fontId="11" fillId="16" borderId="10" xfId="0" applyFont="1" applyFill="1" applyBorder="1" applyAlignment="1">
      <alignment horizontal="center" vertical="center"/>
    </xf>
    <xf numFmtId="14" fontId="11" fillId="16" borderId="10" xfId="0" applyNumberFormat="1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center" wrapText="1"/>
    </xf>
    <xf numFmtId="0" fontId="13" fillId="17" borderId="0" xfId="0" applyFont="1" applyFill="1" applyBorder="1"/>
    <xf numFmtId="14" fontId="13" fillId="17" borderId="0" xfId="0" applyNumberFormat="1" applyFont="1" applyFill="1" applyBorder="1" applyAlignment="1">
      <alignment horizontal="left" vertical="center"/>
    </xf>
    <xf numFmtId="0" fontId="8" fillId="16" borderId="0" xfId="0" applyFont="1" applyFill="1"/>
    <xf numFmtId="0" fontId="8" fillId="16" borderId="0" xfId="0" applyFont="1" applyFill="1" applyAlignment="1">
      <alignment horizontal="center"/>
    </xf>
    <xf numFmtId="164" fontId="8" fillId="16" borderId="0" xfId="0" applyNumberFormat="1" applyFont="1" applyFill="1"/>
    <xf numFmtId="0" fontId="0" fillId="16" borderId="0" xfId="0" applyFill="1"/>
    <xf numFmtId="0" fontId="8" fillId="17" borderId="0" xfId="0" applyFont="1" applyFill="1"/>
    <xf numFmtId="0" fontId="8" fillId="17" borderId="0" xfId="0" applyFont="1" applyFill="1" applyAlignment="1">
      <alignment horizontal="center"/>
    </xf>
    <xf numFmtId="164" fontId="8" fillId="17" borderId="0" xfId="0" applyNumberFormat="1" applyFont="1" applyFill="1"/>
    <xf numFmtId="0" fontId="0" fillId="17" borderId="0" xfId="0" applyFill="1"/>
    <xf numFmtId="0" fontId="9" fillId="16" borderId="0" xfId="0" applyFont="1" applyFill="1"/>
    <xf numFmtId="0" fontId="9" fillId="16" borderId="0" xfId="0" applyFont="1" applyFill="1" applyAlignment="1">
      <alignment horizontal="center"/>
    </xf>
    <xf numFmtId="164" fontId="9" fillId="16" borderId="0" xfId="0" applyNumberFormat="1" applyFont="1" applyFill="1"/>
    <xf numFmtId="0" fontId="4" fillId="16" borderId="0" xfId="0" applyFont="1" applyFill="1"/>
    <xf numFmtId="0" fontId="4" fillId="17" borderId="0" xfId="0" applyFont="1" applyFill="1"/>
    <xf numFmtId="0" fontId="8" fillId="16" borderId="0" xfId="0" applyFont="1" applyFill="1" applyAlignment="1">
      <alignment horizontal="center" vertical="center"/>
    </xf>
    <xf numFmtId="164" fontId="8" fillId="16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4" fillId="0" borderId="11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/>
    </xf>
    <xf numFmtId="0" fontId="14" fillId="0" borderId="13" xfId="1" applyFont="1" applyFill="1" applyBorder="1" applyAlignment="1">
      <alignment horizontal="center"/>
    </xf>
    <xf numFmtId="0" fontId="14" fillId="0" borderId="14" xfId="1" applyFont="1" applyFill="1" applyBorder="1" applyAlignment="1">
      <alignment horizontal="center"/>
    </xf>
    <xf numFmtId="0" fontId="15" fillId="0" borderId="13" xfId="1" applyFont="1" applyFill="1" applyBorder="1" applyAlignment="1">
      <alignment horizontal="center"/>
    </xf>
    <xf numFmtId="0" fontId="15" fillId="0" borderId="14" xfId="1" applyFont="1" applyFill="1" applyBorder="1" applyAlignment="1">
      <alignment horizontal="center"/>
    </xf>
    <xf numFmtId="0" fontId="14" fillId="0" borderId="15" xfId="1" applyFont="1" applyFill="1" applyBorder="1" applyAlignment="1">
      <alignment horizontal="center"/>
    </xf>
    <xf numFmtId="0" fontId="14" fillId="0" borderId="16" xfId="1" applyFont="1" applyFill="1" applyBorder="1" applyAlignment="1">
      <alignment horizontal="center"/>
    </xf>
    <xf numFmtId="0" fontId="14" fillId="0" borderId="11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/>
    </xf>
    <xf numFmtId="0" fontId="14" fillId="0" borderId="13" xfId="1" applyFont="1" applyFill="1" applyBorder="1" applyAlignment="1">
      <alignment horizontal="center"/>
    </xf>
    <xf numFmtId="0" fontId="14" fillId="0" borderId="14" xfId="1" applyFont="1" applyFill="1" applyBorder="1" applyAlignment="1">
      <alignment horizontal="center"/>
    </xf>
    <xf numFmtId="0" fontId="15" fillId="0" borderId="13" xfId="1" applyFont="1" applyFill="1" applyBorder="1" applyAlignment="1">
      <alignment horizontal="center"/>
    </xf>
    <xf numFmtId="0" fontId="15" fillId="0" borderId="14" xfId="1" applyFont="1" applyFill="1" applyBorder="1" applyAlignment="1">
      <alignment horizontal="center"/>
    </xf>
    <xf numFmtId="0" fontId="14" fillId="0" borderId="15" xfId="1" applyFont="1" applyFill="1" applyBorder="1" applyAlignment="1">
      <alignment horizontal="center"/>
    </xf>
    <xf numFmtId="0" fontId="14" fillId="0" borderId="16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/>
    </xf>
    <xf numFmtId="0" fontId="14" fillId="0" borderId="14" xfId="1" applyFont="1" applyFill="1" applyBorder="1" applyAlignment="1">
      <alignment horizontal="center"/>
    </xf>
    <xf numFmtId="0" fontId="15" fillId="0" borderId="14" xfId="1" applyFont="1" applyFill="1" applyBorder="1" applyAlignment="1">
      <alignment horizontal="center"/>
    </xf>
    <xf numFmtId="0" fontId="14" fillId="0" borderId="16" xfId="1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/>
    </xf>
    <xf numFmtId="0" fontId="16" fillId="0" borderId="9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6" fillId="0" borderId="8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6" fillId="19" borderId="1" xfId="0" applyFont="1" applyFill="1" applyBorder="1"/>
    <xf numFmtId="0" fontId="0" fillId="22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6" fillId="23" borderId="1" xfId="0" applyFont="1" applyFill="1" applyBorder="1"/>
    <xf numFmtId="0" fontId="14" fillId="0" borderId="13" xfId="1" applyFont="1" applyFill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24" borderId="0" xfId="0" applyFont="1" applyFill="1" applyBorder="1" applyAlignment="1">
      <alignment horizontal="center" vertical="center" wrapText="1"/>
    </xf>
    <xf numFmtId="0" fontId="10" fillId="24" borderId="0" xfId="0" applyFont="1" applyFill="1" applyBorder="1" applyAlignment="1">
      <alignment horizontal="center" vertical="center" wrapText="1"/>
    </xf>
    <xf numFmtId="0" fontId="6" fillId="5" borderId="5" xfId="0" applyFont="1" applyFill="1" applyBorder="1"/>
    <xf numFmtId="0" fontId="6" fillId="25" borderId="2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24" borderId="4" xfId="0" applyFont="1" applyFill="1" applyBorder="1" applyAlignment="1">
      <alignment horizontal="center" vertical="center"/>
    </xf>
    <xf numFmtId="49" fontId="16" fillId="16" borderId="0" xfId="0" applyNumberFormat="1" applyFon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24" borderId="0" xfId="0" applyFont="1" applyFill="1" applyBorder="1" applyAlignment="1">
      <alignment horizontal="center" vertical="center" wrapText="1"/>
    </xf>
    <xf numFmtId="0" fontId="10" fillId="24" borderId="0" xfId="0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6" fillId="24" borderId="4" xfId="0" applyFont="1" applyFill="1" applyBorder="1" applyAlignment="1">
      <alignment horizontal="center" vertical="center" wrapText="1"/>
    </xf>
    <xf numFmtId="0" fontId="16" fillId="24" borderId="0" xfId="0" applyFont="1" applyFill="1" applyAlignment="1">
      <alignment horizontal="center" vertical="center" wrapText="1"/>
    </xf>
    <xf numFmtId="0" fontId="4" fillId="2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8E4BC"/>
      <color rgb="FFCCC0DA"/>
      <color rgb="FFF5C651"/>
      <color rgb="FFEBF1DE"/>
      <color rgb="FFFCD5B4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E228"/>
  <sheetViews>
    <sheetView tabSelected="1" topLeftCell="A4" zoomScaleNormal="100" workbookViewId="0">
      <selection activeCell="R14" sqref="R14"/>
    </sheetView>
  </sheetViews>
  <sheetFormatPr defaultRowHeight="15" x14ac:dyDescent="0.25"/>
  <cols>
    <col min="1" max="1" width="7.42578125" bestFit="1" customWidth="1"/>
    <col min="2" max="2" width="4.42578125" customWidth="1"/>
    <col min="3" max="3" width="4.140625" bestFit="1" customWidth="1"/>
    <col min="4" max="4" width="24.5703125" style="112" bestFit="1" customWidth="1"/>
    <col min="5" max="5" width="31.140625" customWidth="1"/>
    <col min="6" max="6" width="7.5703125" style="7" bestFit="1" customWidth="1"/>
    <col min="7" max="7" width="6" style="9" customWidth="1"/>
    <col min="8" max="9" width="6" style="10" customWidth="1"/>
    <col min="10" max="10" width="6" style="11" customWidth="1"/>
    <col min="11" max="11" width="7.85546875" style="10" bestFit="1" customWidth="1"/>
    <col min="12" max="12" width="14.5703125" customWidth="1"/>
    <col min="13" max="13" width="6" style="31" customWidth="1"/>
    <col min="14" max="15" width="6" style="32" customWidth="1"/>
    <col min="16" max="16" width="6" style="33" customWidth="1"/>
    <col min="17" max="17" width="9.28515625" style="32" bestFit="1" customWidth="1"/>
    <col min="18" max="18" width="13.7109375" style="32" bestFit="1" customWidth="1"/>
    <col min="19" max="20" width="9.140625" style="90"/>
    <col min="21" max="21" width="8.7109375" style="90" bestFit="1" customWidth="1"/>
    <col min="22" max="22" width="8.7109375" style="90" customWidth="1"/>
    <col min="23" max="26" width="9.140625" style="91"/>
    <col min="27" max="27" width="31" customWidth="1"/>
    <col min="28" max="28" width="51.42578125" customWidth="1"/>
  </cols>
  <sheetData>
    <row r="1" spans="1:499" s="183" customFormat="1" ht="18.75" customHeight="1" x14ac:dyDescent="0.25">
      <c r="A1" s="196" t="s">
        <v>172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499" s="184" customFormat="1" ht="50.25" customHeight="1" thickBot="1" x14ac:dyDescent="0.3">
      <c r="A2" s="197" t="s">
        <v>164</v>
      </c>
      <c r="B2" s="197"/>
      <c r="C2" s="197"/>
      <c r="D2" s="197"/>
      <c r="E2" s="197"/>
      <c r="F2" s="197"/>
      <c r="G2" s="201" t="s">
        <v>84</v>
      </c>
      <c r="H2" s="202"/>
      <c r="I2" s="202"/>
      <c r="J2" s="202"/>
      <c r="K2" s="202"/>
      <c r="L2" s="187"/>
      <c r="M2" s="201" t="s">
        <v>85</v>
      </c>
      <c r="N2" s="202"/>
      <c r="O2" s="202"/>
      <c r="P2" s="202"/>
      <c r="Q2" s="202"/>
      <c r="R2" s="191"/>
      <c r="S2" s="203" t="s">
        <v>153</v>
      </c>
      <c r="T2" s="203"/>
      <c r="U2" s="203"/>
      <c r="V2" s="190"/>
      <c r="W2" s="204" t="s">
        <v>154</v>
      </c>
      <c r="X2" s="204"/>
      <c r="Y2" s="204"/>
      <c r="Z2" s="204"/>
      <c r="AA2" s="188"/>
      <c r="AB2" s="188"/>
      <c r="AE2" s="200"/>
      <c r="AF2" s="200"/>
      <c r="AG2" s="200"/>
      <c r="AH2" s="200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5"/>
      <c r="FB2" s="185"/>
      <c r="FC2" s="185"/>
      <c r="FD2" s="185"/>
      <c r="FE2" s="185"/>
      <c r="FF2" s="185"/>
      <c r="FG2" s="185"/>
      <c r="FH2" s="185"/>
      <c r="FI2" s="185"/>
      <c r="FJ2" s="185"/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5"/>
      <c r="FW2" s="185"/>
      <c r="FX2" s="185"/>
      <c r="FY2" s="185"/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5"/>
      <c r="GL2" s="185"/>
      <c r="GM2" s="185"/>
      <c r="GN2" s="185"/>
      <c r="GO2" s="185"/>
      <c r="GP2" s="185"/>
      <c r="GQ2" s="185"/>
      <c r="GR2" s="185"/>
      <c r="GS2" s="185"/>
      <c r="GT2" s="185"/>
      <c r="GU2" s="185"/>
      <c r="GV2" s="185"/>
      <c r="GW2" s="185"/>
      <c r="GX2" s="185"/>
      <c r="GY2" s="185"/>
      <c r="GZ2" s="185"/>
      <c r="HA2" s="185"/>
      <c r="HB2" s="185"/>
      <c r="HC2" s="185"/>
      <c r="HD2" s="185"/>
      <c r="HE2" s="185"/>
      <c r="HF2" s="185"/>
      <c r="HG2" s="185"/>
      <c r="HH2" s="185"/>
      <c r="HI2" s="185"/>
      <c r="HJ2" s="185"/>
      <c r="HK2" s="185"/>
      <c r="HL2" s="185"/>
      <c r="HM2" s="185"/>
      <c r="HN2" s="185"/>
      <c r="HO2" s="185"/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5"/>
      <c r="IC2" s="185"/>
      <c r="ID2" s="185"/>
      <c r="IE2" s="185"/>
      <c r="IF2" s="185"/>
      <c r="IG2" s="185"/>
      <c r="IH2" s="185"/>
      <c r="II2" s="185"/>
      <c r="IJ2" s="185"/>
      <c r="IK2" s="185"/>
      <c r="IL2" s="185"/>
      <c r="IM2" s="185"/>
      <c r="IN2" s="185"/>
      <c r="IO2" s="185"/>
      <c r="IP2" s="185"/>
      <c r="IQ2" s="185"/>
      <c r="IR2" s="185"/>
      <c r="IS2" s="185"/>
      <c r="IT2" s="185"/>
      <c r="IU2" s="185"/>
      <c r="IV2" s="185"/>
      <c r="IW2" s="185"/>
      <c r="IX2" s="185"/>
      <c r="IY2" s="185"/>
      <c r="IZ2" s="185"/>
      <c r="JA2" s="185"/>
      <c r="JB2" s="185"/>
      <c r="JC2" s="185"/>
      <c r="JD2" s="185"/>
      <c r="JE2" s="185"/>
      <c r="JF2" s="185"/>
      <c r="JG2" s="185"/>
      <c r="JH2" s="185"/>
      <c r="JI2" s="185"/>
      <c r="JJ2" s="185"/>
      <c r="JK2" s="185"/>
      <c r="JL2" s="185"/>
      <c r="JM2" s="185"/>
      <c r="JN2" s="185"/>
      <c r="JO2" s="185"/>
      <c r="JP2" s="185"/>
      <c r="JQ2" s="185"/>
      <c r="JR2" s="185"/>
      <c r="JS2" s="185"/>
      <c r="JT2" s="185"/>
      <c r="JU2" s="185"/>
      <c r="JV2" s="185"/>
      <c r="JW2" s="185"/>
      <c r="JX2" s="185"/>
      <c r="JY2" s="185"/>
      <c r="JZ2" s="185"/>
      <c r="KA2" s="185"/>
      <c r="KB2" s="185"/>
      <c r="KC2" s="185"/>
      <c r="KD2" s="185"/>
      <c r="KE2" s="185"/>
      <c r="KF2" s="185"/>
      <c r="KG2" s="185"/>
      <c r="KH2" s="185"/>
      <c r="KI2" s="185"/>
      <c r="KJ2" s="185"/>
      <c r="KK2" s="185"/>
      <c r="KL2" s="185"/>
      <c r="KM2" s="185"/>
      <c r="KN2" s="185"/>
      <c r="KO2" s="185"/>
      <c r="KP2" s="185"/>
      <c r="KQ2" s="185"/>
      <c r="KR2" s="185"/>
      <c r="KS2" s="185"/>
      <c r="KT2" s="185"/>
      <c r="KU2" s="185"/>
      <c r="KV2" s="185"/>
      <c r="KW2" s="185"/>
      <c r="KX2" s="185"/>
      <c r="KY2" s="185"/>
      <c r="KZ2" s="185"/>
      <c r="LA2" s="185"/>
      <c r="LB2" s="185"/>
      <c r="LC2" s="185"/>
      <c r="LD2" s="185"/>
      <c r="LE2" s="185"/>
      <c r="LF2" s="185"/>
      <c r="LG2" s="185"/>
      <c r="LH2" s="185"/>
      <c r="LI2" s="185"/>
      <c r="LJ2" s="185"/>
      <c r="LK2" s="185"/>
      <c r="LL2" s="185"/>
      <c r="LM2" s="185"/>
      <c r="LN2" s="185"/>
      <c r="LO2" s="185"/>
      <c r="LP2" s="185"/>
      <c r="LQ2" s="185"/>
      <c r="LR2" s="185"/>
      <c r="LS2" s="185"/>
      <c r="LT2" s="185"/>
      <c r="LU2" s="185"/>
      <c r="LV2" s="185"/>
      <c r="LW2" s="185"/>
      <c r="LX2" s="185"/>
      <c r="LY2" s="185"/>
      <c r="LZ2" s="185"/>
      <c r="MA2" s="185"/>
      <c r="MB2" s="185"/>
      <c r="MC2" s="185"/>
      <c r="MD2" s="185"/>
      <c r="ME2" s="185"/>
      <c r="MF2" s="185"/>
      <c r="MG2" s="185"/>
      <c r="MH2" s="185"/>
      <c r="MI2" s="185"/>
      <c r="MJ2" s="185"/>
      <c r="MK2" s="185"/>
      <c r="ML2" s="185"/>
      <c r="MM2" s="185"/>
      <c r="MN2" s="185"/>
      <c r="MO2" s="185"/>
      <c r="MP2" s="185"/>
      <c r="MQ2" s="185"/>
      <c r="MR2" s="185"/>
      <c r="MS2" s="185"/>
      <c r="MT2" s="185"/>
      <c r="MU2" s="185"/>
      <c r="MV2" s="185"/>
      <c r="MW2" s="185"/>
      <c r="MX2" s="185"/>
      <c r="MY2" s="185"/>
      <c r="MZ2" s="185"/>
      <c r="NA2" s="185"/>
      <c r="NB2" s="185"/>
      <c r="NC2" s="185"/>
      <c r="ND2" s="185"/>
      <c r="NE2" s="185"/>
      <c r="NF2" s="185"/>
      <c r="NG2" s="185"/>
      <c r="NH2" s="185"/>
      <c r="NI2" s="185"/>
      <c r="NJ2" s="185"/>
      <c r="NK2" s="185"/>
      <c r="NL2" s="185"/>
      <c r="NM2" s="185"/>
      <c r="NN2" s="185"/>
      <c r="NO2" s="185"/>
      <c r="NP2" s="185"/>
      <c r="NQ2" s="185"/>
      <c r="NR2" s="185"/>
      <c r="NS2" s="185"/>
      <c r="NT2" s="185"/>
      <c r="NU2" s="185"/>
      <c r="NV2" s="185"/>
      <c r="NW2" s="185"/>
      <c r="NX2" s="185"/>
      <c r="NY2" s="185"/>
      <c r="NZ2" s="185"/>
      <c r="OA2" s="185"/>
      <c r="OB2" s="185"/>
      <c r="OC2" s="185"/>
      <c r="OD2" s="185"/>
      <c r="OE2" s="185"/>
      <c r="OF2" s="185"/>
      <c r="OG2" s="185"/>
      <c r="OH2" s="185"/>
      <c r="OI2" s="185"/>
      <c r="OJ2" s="185"/>
      <c r="OK2" s="185"/>
      <c r="OL2" s="185"/>
      <c r="OM2" s="185"/>
      <c r="ON2" s="185"/>
      <c r="OO2" s="185"/>
      <c r="OP2" s="185"/>
      <c r="OQ2" s="185"/>
      <c r="OR2" s="185"/>
      <c r="OS2" s="185"/>
      <c r="OT2" s="185"/>
      <c r="OU2" s="185"/>
      <c r="OV2" s="185"/>
      <c r="OW2" s="185"/>
      <c r="OX2" s="185"/>
      <c r="OY2" s="185"/>
      <c r="OZ2" s="185"/>
      <c r="PA2" s="185"/>
      <c r="PB2" s="185"/>
      <c r="PC2" s="185"/>
      <c r="PD2" s="185"/>
      <c r="PE2" s="185"/>
      <c r="PF2" s="185"/>
      <c r="PG2" s="185"/>
      <c r="PH2" s="185"/>
      <c r="PI2" s="185"/>
      <c r="PJ2" s="185"/>
      <c r="PK2" s="185"/>
      <c r="PL2" s="185"/>
      <c r="PM2" s="185"/>
      <c r="PN2" s="185"/>
      <c r="PO2" s="185"/>
      <c r="PP2" s="185"/>
      <c r="PQ2" s="185"/>
      <c r="PR2" s="185"/>
      <c r="PS2" s="185"/>
      <c r="PT2" s="185"/>
      <c r="PU2" s="185"/>
      <c r="PV2" s="185"/>
      <c r="PW2" s="185"/>
      <c r="PX2" s="185"/>
      <c r="PY2" s="185"/>
      <c r="PZ2" s="185"/>
      <c r="QA2" s="185"/>
      <c r="QB2" s="185"/>
      <c r="QC2" s="185"/>
      <c r="QD2" s="185"/>
      <c r="QE2" s="185"/>
      <c r="QF2" s="185"/>
      <c r="QG2" s="185"/>
      <c r="QH2" s="185"/>
      <c r="QI2" s="185"/>
      <c r="QJ2" s="185"/>
      <c r="QK2" s="185"/>
      <c r="QL2" s="185"/>
      <c r="QM2" s="185"/>
      <c r="QN2" s="185"/>
      <c r="QO2" s="185"/>
      <c r="QP2" s="185"/>
      <c r="QQ2" s="185"/>
      <c r="QR2" s="185"/>
      <c r="QS2" s="185"/>
      <c r="QT2" s="185"/>
      <c r="QU2" s="185"/>
      <c r="QV2" s="185"/>
      <c r="QW2" s="185"/>
      <c r="QX2" s="185"/>
      <c r="QY2" s="185"/>
      <c r="QZ2" s="185"/>
      <c r="RA2" s="185"/>
      <c r="RB2" s="185"/>
      <c r="RC2" s="185"/>
      <c r="RD2" s="185"/>
      <c r="RE2" s="185"/>
      <c r="RF2" s="185"/>
      <c r="RG2" s="185"/>
      <c r="RH2" s="185"/>
      <c r="RI2" s="185"/>
      <c r="RJ2" s="185"/>
      <c r="RK2" s="185"/>
      <c r="RL2" s="185"/>
      <c r="RM2" s="185"/>
      <c r="RN2" s="185"/>
      <c r="RO2" s="185"/>
      <c r="RP2" s="185"/>
      <c r="RQ2" s="185"/>
      <c r="RR2" s="185"/>
      <c r="RS2" s="185"/>
      <c r="RT2" s="185"/>
      <c r="RU2" s="185"/>
      <c r="RV2" s="185"/>
      <c r="RW2" s="185"/>
      <c r="RX2" s="185"/>
      <c r="RY2" s="185"/>
      <c r="RZ2" s="185"/>
      <c r="SA2" s="185"/>
      <c r="SB2" s="185"/>
      <c r="SC2" s="185"/>
      <c r="SD2" s="185"/>
      <c r="SE2" s="185"/>
    </row>
    <row r="3" spans="1:499" ht="31.5" thickTop="1" thickBot="1" x14ac:dyDescent="0.3">
      <c r="A3" s="50" t="s">
        <v>0</v>
      </c>
      <c r="B3" s="50" t="s">
        <v>1</v>
      </c>
      <c r="C3" s="50" t="s">
        <v>2</v>
      </c>
      <c r="D3" s="50" t="s">
        <v>3</v>
      </c>
      <c r="E3" s="50" t="s">
        <v>4</v>
      </c>
      <c r="F3" s="51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10</v>
      </c>
      <c r="L3" s="50" t="s">
        <v>11</v>
      </c>
      <c r="M3" s="77" t="s">
        <v>6</v>
      </c>
      <c r="N3" s="77" t="s">
        <v>7</v>
      </c>
      <c r="O3" s="77" t="s">
        <v>8</v>
      </c>
      <c r="P3" s="77" t="s">
        <v>9</v>
      </c>
      <c r="Q3" s="77" t="s">
        <v>10</v>
      </c>
      <c r="R3" s="193" t="s">
        <v>168</v>
      </c>
      <c r="S3" s="41" t="s">
        <v>79</v>
      </c>
      <c r="T3" s="41" t="s">
        <v>80</v>
      </c>
      <c r="U3" s="41" t="s">
        <v>81</v>
      </c>
      <c r="V3" s="41" t="s">
        <v>167</v>
      </c>
      <c r="W3" s="42" t="s">
        <v>79</v>
      </c>
      <c r="X3" s="42" t="s">
        <v>80</v>
      </c>
      <c r="Y3" s="155" t="s">
        <v>81</v>
      </c>
      <c r="Z3" s="155" t="s">
        <v>167</v>
      </c>
      <c r="AA3" s="164" t="s">
        <v>105</v>
      </c>
      <c r="AB3" s="164" t="s">
        <v>106</v>
      </c>
      <c r="AC3" s="89"/>
      <c r="AD3" s="89"/>
      <c r="AE3" s="89"/>
      <c r="AF3" s="89"/>
      <c r="AG3" s="89"/>
      <c r="AH3" s="89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</row>
    <row r="4" spans="1:499" ht="15.75" thickTop="1" x14ac:dyDescent="0.25">
      <c r="A4" s="94">
        <v>1</v>
      </c>
      <c r="B4" s="94">
        <v>64</v>
      </c>
      <c r="C4" s="94" t="s">
        <v>12</v>
      </c>
      <c r="D4" s="177" t="s">
        <v>13</v>
      </c>
      <c r="E4" s="151" t="s">
        <v>86</v>
      </c>
      <c r="F4" s="96">
        <v>880</v>
      </c>
      <c r="G4" s="97">
        <v>30</v>
      </c>
      <c r="H4" s="97">
        <v>8.3000000000000007</v>
      </c>
      <c r="I4" s="97">
        <v>22.05</v>
      </c>
      <c r="J4" s="97">
        <v>26.25</v>
      </c>
      <c r="K4" s="97">
        <v>13.41</v>
      </c>
      <c r="L4" s="95" t="s">
        <v>14</v>
      </c>
      <c r="M4" s="98">
        <v>30.91</v>
      </c>
      <c r="N4" s="98">
        <v>4.7699999999999996</v>
      </c>
      <c r="O4" s="98">
        <v>24.09</v>
      </c>
      <c r="P4" s="98">
        <v>26.25</v>
      </c>
      <c r="Q4" s="98">
        <v>13.98</v>
      </c>
      <c r="R4" s="194">
        <v>0.93931408692040097</v>
      </c>
      <c r="S4" s="99">
        <v>0.918604651162791</v>
      </c>
      <c r="T4" s="99">
        <v>0.99324324324324298</v>
      </c>
      <c r="U4" s="99">
        <v>0.95592394720301699</v>
      </c>
      <c r="V4" s="99">
        <v>0.97058823529411797</v>
      </c>
      <c r="W4" s="100">
        <v>0.84883720930232598</v>
      </c>
      <c r="X4" s="100">
        <v>0.99831081081081097</v>
      </c>
      <c r="Y4" s="156">
        <v>0.92357401005656803</v>
      </c>
      <c r="Z4" s="156">
        <v>0.95294117647058796</v>
      </c>
      <c r="AA4" s="162" t="s">
        <v>107</v>
      </c>
      <c r="AB4" s="163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</row>
    <row r="5" spans="1:499" ht="33.75" customHeight="1" x14ac:dyDescent="0.25">
      <c r="A5" s="101">
        <v>2</v>
      </c>
      <c r="B5" s="101">
        <v>52</v>
      </c>
      <c r="C5" s="101" t="s">
        <v>12</v>
      </c>
      <c r="D5" s="176" t="s">
        <v>13</v>
      </c>
      <c r="E5" s="152" t="s">
        <v>87</v>
      </c>
      <c r="F5" s="103">
        <v>964</v>
      </c>
      <c r="G5" s="104">
        <v>25.41</v>
      </c>
      <c r="H5" s="104">
        <v>11.93</v>
      </c>
      <c r="I5" s="104">
        <v>35.79</v>
      </c>
      <c r="J5" s="104">
        <v>16.29</v>
      </c>
      <c r="K5" s="104">
        <v>10.58</v>
      </c>
      <c r="L5" s="105">
        <v>40031</v>
      </c>
      <c r="M5" s="106">
        <v>21.99</v>
      </c>
      <c r="N5" s="106">
        <v>11.93</v>
      </c>
      <c r="O5" s="106">
        <v>44.4</v>
      </c>
      <c r="P5" s="106">
        <v>11.1</v>
      </c>
      <c r="Q5" s="106">
        <v>10.58</v>
      </c>
      <c r="R5" s="195">
        <v>0.88237442462328997</v>
      </c>
      <c r="S5" s="107">
        <v>0.88284518828451897</v>
      </c>
      <c r="T5" s="107">
        <v>0.98848920863309397</v>
      </c>
      <c r="U5" s="107">
        <v>0.93566719845880597</v>
      </c>
      <c r="V5" s="107">
        <v>0.96145610278372595</v>
      </c>
      <c r="W5" s="108">
        <v>0.88702928870292896</v>
      </c>
      <c r="X5" s="108">
        <v>0.98848920863309397</v>
      </c>
      <c r="Y5" s="157">
        <v>0.93775924866801097</v>
      </c>
      <c r="Z5" s="157">
        <v>0.96252676659528902</v>
      </c>
      <c r="AA5" s="159"/>
      <c r="AB5" s="160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</row>
    <row r="6" spans="1:499" x14ac:dyDescent="0.25">
      <c r="A6" s="101">
        <v>3</v>
      </c>
      <c r="B6" s="101">
        <v>38</v>
      </c>
      <c r="C6" s="101" t="s">
        <v>12</v>
      </c>
      <c r="D6" s="176" t="s">
        <v>28</v>
      </c>
      <c r="E6" s="152" t="s">
        <v>16</v>
      </c>
      <c r="F6" s="103">
        <v>943</v>
      </c>
      <c r="G6" s="104">
        <v>14</v>
      </c>
      <c r="H6" s="104">
        <v>17.5</v>
      </c>
      <c r="I6" s="104">
        <v>26.09</v>
      </c>
      <c r="J6" s="104">
        <v>18.350000000000001</v>
      </c>
      <c r="K6" s="104">
        <v>24.07</v>
      </c>
      <c r="L6" s="102" t="s">
        <v>17</v>
      </c>
      <c r="M6" s="106">
        <v>12.73</v>
      </c>
      <c r="N6" s="106">
        <v>4.45</v>
      </c>
      <c r="O6" s="106">
        <v>39.24</v>
      </c>
      <c r="P6" s="106">
        <v>15.69</v>
      </c>
      <c r="Q6" s="106">
        <v>27.89</v>
      </c>
      <c r="R6" s="195">
        <v>0.83208680725845996</v>
      </c>
      <c r="S6" s="107">
        <v>0.88461538461538503</v>
      </c>
      <c r="T6" s="107">
        <v>0.94252873563218398</v>
      </c>
      <c r="U6" s="107">
        <v>0.913572060123784</v>
      </c>
      <c r="V6" s="107">
        <v>0.93428258488499505</v>
      </c>
      <c r="W6" s="108">
        <v>0.90769230769230802</v>
      </c>
      <c r="X6" s="108">
        <v>0.93486590038314199</v>
      </c>
      <c r="Y6" s="157">
        <v>0.92127910403772495</v>
      </c>
      <c r="Z6" s="157">
        <v>0.93099671412924401</v>
      </c>
      <c r="AA6" s="159" t="s">
        <v>108</v>
      </c>
      <c r="AB6" s="160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</row>
    <row r="7" spans="1:499" x14ac:dyDescent="0.25">
      <c r="A7" s="101">
        <v>4</v>
      </c>
      <c r="B7" s="101">
        <v>27</v>
      </c>
      <c r="C7" s="101" t="s">
        <v>12</v>
      </c>
      <c r="D7" s="176" t="s">
        <v>18</v>
      </c>
      <c r="E7" s="152" t="s">
        <v>88</v>
      </c>
      <c r="F7" s="103">
        <v>963</v>
      </c>
      <c r="G7" s="104">
        <v>2.91</v>
      </c>
      <c r="H7" s="104">
        <v>6.75</v>
      </c>
      <c r="I7" s="104">
        <v>44.24</v>
      </c>
      <c r="J7" s="104">
        <v>22.22</v>
      </c>
      <c r="K7" s="104">
        <v>23.88</v>
      </c>
      <c r="L7" s="102" t="s">
        <v>20</v>
      </c>
      <c r="M7" s="106">
        <v>2.7</v>
      </c>
      <c r="N7" s="106">
        <v>3.43</v>
      </c>
      <c r="O7" s="106">
        <v>43.61</v>
      </c>
      <c r="P7" s="106">
        <v>25.65</v>
      </c>
      <c r="Q7" s="106">
        <v>24.61</v>
      </c>
      <c r="R7" s="195">
        <v>0.77116461595062002</v>
      </c>
      <c r="S7" s="107">
        <v>0.85714285714285698</v>
      </c>
      <c r="T7" s="107">
        <v>0.95801104972375695</v>
      </c>
      <c r="U7" s="107">
        <v>0.90757695343330702</v>
      </c>
      <c r="V7" s="107">
        <v>0.954983922829582</v>
      </c>
      <c r="W7" s="108">
        <v>0.78571428571428603</v>
      </c>
      <c r="X7" s="108">
        <v>0.95801104972375695</v>
      </c>
      <c r="Y7" s="157">
        <v>0.87186266771902099</v>
      </c>
      <c r="Z7" s="157">
        <v>0.95284030010718102</v>
      </c>
      <c r="AA7" s="159"/>
      <c r="AB7" s="160" t="s">
        <v>109</v>
      </c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</row>
    <row r="8" spans="1:499" x14ac:dyDescent="0.25">
      <c r="A8" s="101">
        <v>5</v>
      </c>
      <c r="B8" s="101">
        <v>58</v>
      </c>
      <c r="C8" s="101" t="s">
        <v>21</v>
      </c>
      <c r="D8" s="176" t="s">
        <v>13</v>
      </c>
      <c r="E8" s="152" t="s">
        <v>22</v>
      </c>
      <c r="F8" s="103">
        <v>875</v>
      </c>
      <c r="G8" s="104">
        <v>33.83</v>
      </c>
      <c r="H8" s="104">
        <v>12.34</v>
      </c>
      <c r="I8" s="104">
        <v>30.29</v>
      </c>
      <c r="J8" s="104">
        <v>18.739999999999998</v>
      </c>
      <c r="K8" s="104">
        <v>4.8</v>
      </c>
      <c r="L8" s="102" t="s">
        <v>23</v>
      </c>
      <c r="M8" s="106">
        <v>35.659999999999997</v>
      </c>
      <c r="N8" s="106">
        <v>4.6900000000000004</v>
      </c>
      <c r="O8" s="106">
        <v>35.659999999999997</v>
      </c>
      <c r="P8" s="106">
        <v>18.86</v>
      </c>
      <c r="Q8" s="106">
        <v>5.14</v>
      </c>
      <c r="R8" s="195">
        <v>0.92441763886581696</v>
      </c>
      <c r="S8" s="107">
        <v>0.90225563909774398</v>
      </c>
      <c r="T8" s="107">
        <v>0.96891191709844604</v>
      </c>
      <c r="U8" s="107">
        <v>0.93558377809809501</v>
      </c>
      <c r="V8" s="107">
        <v>0.94792899408284004</v>
      </c>
      <c r="W8" s="108">
        <v>0.97368421052631604</v>
      </c>
      <c r="X8" s="108">
        <v>0.94473229706390305</v>
      </c>
      <c r="Y8" s="157">
        <v>0.95920825379510999</v>
      </c>
      <c r="Z8" s="157">
        <v>0.95384615384615401</v>
      </c>
      <c r="AA8" s="159" t="s">
        <v>110</v>
      </c>
      <c r="AB8" s="160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</row>
    <row r="9" spans="1:499" x14ac:dyDescent="0.25">
      <c r="A9" s="109">
        <v>6</v>
      </c>
      <c r="B9" s="109">
        <v>22</v>
      </c>
      <c r="C9" s="109" t="s">
        <v>12</v>
      </c>
      <c r="D9" s="176" t="s">
        <v>16</v>
      </c>
      <c r="E9" s="152" t="s">
        <v>89</v>
      </c>
      <c r="F9" s="102">
        <v>897</v>
      </c>
      <c r="G9" s="104">
        <v>80.489999999999995</v>
      </c>
      <c r="H9" s="104">
        <v>1.78</v>
      </c>
      <c r="I9" s="104">
        <v>6.69</v>
      </c>
      <c r="J9" s="104">
        <v>11.04</v>
      </c>
      <c r="K9" s="104">
        <v>0</v>
      </c>
      <c r="L9" s="102" t="s">
        <v>24</v>
      </c>
      <c r="M9" s="106">
        <v>80.27</v>
      </c>
      <c r="N9" s="106">
        <v>1.67</v>
      </c>
      <c r="O9" s="106">
        <v>5.24</v>
      </c>
      <c r="P9" s="106">
        <v>12.82</v>
      </c>
      <c r="Q9" s="106">
        <v>0</v>
      </c>
      <c r="R9" s="195">
        <v>0.99287106243370604</v>
      </c>
      <c r="S9" s="107">
        <v>0.99132947976878605</v>
      </c>
      <c r="T9" s="107">
        <v>0.96571428571428597</v>
      </c>
      <c r="U9" s="107">
        <v>0.97852188274153595</v>
      </c>
      <c r="V9" s="107">
        <v>0.98615916955017302</v>
      </c>
      <c r="W9" s="108">
        <v>0.96098265895953805</v>
      </c>
      <c r="X9" s="108">
        <v>0.95428571428571396</v>
      </c>
      <c r="Y9" s="157">
        <v>0.957634186622626</v>
      </c>
      <c r="Z9" s="157">
        <v>0.95963091118800503</v>
      </c>
      <c r="AA9" s="159" t="s">
        <v>111</v>
      </c>
      <c r="AB9" s="160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</row>
    <row r="10" spans="1:499" s="4" customFormat="1" x14ac:dyDescent="0.25">
      <c r="A10" s="109">
        <v>7</v>
      </c>
      <c r="B10" s="109">
        <v>70</v>
      </c>
      <c r="C10" s="109" t="s">
        <v>12</v>
      </c>
      <c r="D10" s="176" t="s">
        <v>13</v>
      </c>
      <c r="E10" s="152" t="s">
        <v>90</v>
      </c>
      <c r="F10" s="102">
        <v>933</v>
      </c>
      <c r="G10" s="104">
        <v>14.36</v>
      </c>
      <c r="H10" s="104">
        <v>18.329999999999998</v>
      </c>
      <c r="I10" s="104">
        <v>21.97</v>
      </c>
      <c r="J10" s="104">
        <v>25.08</v>
      </c>
      <c r="K10" s="104">
        <v>20.260000000000002</v>
      </c>
      <c r="L10" s="105">
        <v>39819</v>
      </c>
      <c r="M10" s="106">
        <v>15.43</v>
      </c>
      <c r="N10" s="106">
        <v>11.04</v>
      </c>
      <c r="O10" s="106">
        <v>29.9</v>
      </c>
      <c r="P10" s="106">
        <v>25.08</v>
      </c>
      <c r="Q10" s="106">
        <v>18.54</v>
      </c>
      <c r="R10" s="195">
        <v>0.87561806238333395</v>
      </c>
      <c r="S10" s="107">
        <v>0.70895522388059695</v>
      </c>
      <c r="T10" s="107">
        <v>0.96228868660598199</v>
      </c>
      <c r="U10" s="107">
        <v>0.83562195524328897</v>
      </c>
      <c r="V10" s="107">
        <v>0.92469545957918098</v>
      </c>
      <c r="W10" s="108">
        <v>0.62686567164179097</v>
      </c>
      <c r="X10" s="108">
        <v>0.97269180754226303</v>
      </c>
      <c r="Y10" s="157">
        <v>0.79977873959202705</v>
      </c>
      <c r="Z10" s="157">
        <v>0.921373200442968</v>
      </c>
      <c r="AA10" s="159"/>
      <c r="AB10" s="160" t="s">
        <v>112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</row>
    <row r="11" spans="1:499" s="4" customFormat="1" x14ac:dyDescent="0.25">
      <c r="A11" s="109">
        <v>8</v>
      </c>
      <c r="B11" s="109">
        <v>76</v>
      </c>
      <c r="C11" s="109" t="s">
        <v>12</v>
      </c>
      <c r="D11" s="176" t="s">
        <v>13</v>
      </c>
      <c r="E11" s="152" t="s">
        <v>91</v>
      </c>
      <c r="F11" s="102">
        <v>904</v>
      </c>
      <c r="G11" s="104">
        <v>24.45</v>
      </c>
      <c r="H11" s="104">
        <v>13.94</v>
      </c>
      <c r="I11" s="104">
        <v>31.08</v>
      </c>
      <c r="J11" s="104">
        <v>23.67</v>
      </c>
      <c r="K11" s="104">
        <v>6.86</v>
      </c>
      <c r="L11" s="105">
        <v>39819</v>
      </c>
      <c r="M11" s="106">
        <v>26</v>
      </c>
      <c r="N11" s="106">
        <v>5.53</v>
      </c>
      <c r="O11" s="106">
        <v>27.1</v>
      </c>
      <c r="P11" s="106">
        <v>33.630000000000003</v>
      </c>
      <c r="Q11" s="106">
        <v>7.74</v>
      </c>
      <c r="R11" s="195">
        <v>0.89629882312809195</v>
      </c>
      <c r="S11" s="107">
        <v>0.95854922279792698</v>
      </c>
      <c r="T11" s="107">
        <v>0.92070484581497802</v>
      </c>
      <c r="U11" s="107">
        <v>0.939627034306453</v>
      </c>
      <c r="V11" s="107">
        <v>0.92906178489702496</v>
      </c>
      <c r="W11" s="108">
        <v>0.99481865284974103</v>
      </c>
      <c r="X11" s="108">
        <v>0.85462555066079304</v>
      </c>
      <c r="Y11" s="157">
        <v>0.92472210175526703</v>
      </c>
      <c r="Z11" s="157">
        <v>0.88558352402745999</v>
      </c>
      <c r="AA11" s="159" t="s">
        <v>113</v>
      </c>
      <c r="AB11" s="160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</row>
    <row r="12" spans="1:499" s="2" customFormat="1" x14ac:dyDescent="0.25">
      <c r="A12" s="109">
        <v>9</v>
      </c>
      <c r="B12" s="109">
        <v>61</v>
      </c>
      <c r="C12" s="109" t="s">
        <v>12</v>
      </c>
      <c r="D12" s="176" t="s">
        <v>13</v>
      </c>
      <c r="E12" s="152" t="s">
        <v>90</v>
      </c>
      <c r="F12" s="102">
        <v>969</v>
      </c>
      <c r="G12" s="167">
        <v>15.48</v>
      </c>
      <c r="H12" s="167">
        <v>17.850000000000001</v>
      </c>
      <c r="I12" s="167">
        <v>35.19</v>
      </c>
      <c r="J12" s="167">
        <v>16.41</v>
      </c>
      <c r="K12" s="167">
        <v>15.07</v>
      </c>
      <c r="L12" s="102" t="s">
        <v>25</v>
      </c>
      <c r="M12" s="106">
        <v>15.48</v>
      </c>
      <c r="N12" s="106">
        <v>9.2899999999999991</v>
      </c>
      <c r="O12" s="106">
        <v>36.840000000000003</v>
      </c>
      <c r="P12" s="106">
        <v>22.7</v>
      </c>
      <c r="Q12" s="106">
        <v>15.69</v>
      </c>
      <c r="R12" s="195">
        <v>0.57633872218758098</v>
      </c>
      <c r="S12" s="107">
        <v>0.661157024793388</v>
      </c>
      <c r="T12" s="107">
        <v>0.94132029339853296</v>
      </c>
      <c r="U12" s="107">
        <v>0.80123865909596104</v>
      </c>
      <c r="V12" s="107">
        <v>0.90521831735889302</v>
      </c>
      <c r="W12" s="108">
        <v>0.69421487603305798</v>
      </c>
      <c r="X12" s="108">
        <v>0.93398533007335005</v>
      </c>
      <c r="Y12" s="157">
        <v>0.81410010305320402</v>
      </c>
      <c r="Z12" s="157">
        <v>0.90308839190628298</v>
      </c>
      <c r="AA12" s="159"/>
      <c r="AB12" s="160" t="s">
        <v>114</v>
      </c>
    </row>
    <row r="13" spans="1:499" x14ac:dyDescent="0.25">
      <c r="A13" s="109">
        <v>10</v>
      </c>
      <c r="B13" s="109">
        <v>53</v>
      </c>
      <c r="C13" s="109" t="s">
        <v>21</v>
      </c>
      <c r="D13" s="176" t="s">
        <v>13</v>
      </c>
      <c r="E13" s="152" t="s">
        <v>92</v>
      </c>
      <c r="F13" s="102">
        <v>842</v>
      </c>
      <c r="G13" s="167">
        <v>38</v>
      </c>
      <c r="H13" s="167">
        <v>10.69</v>
      </c>
      <c r="I13" s="167">
        <v>36.58</v>
      </c>
      <c r="J13" s="167">
        <v>11.4</v>
      </c>
      <c r="K13" s="167">
        <v>3.33</v>
      </c>
      <c r="L13" s="102" t="s">
        <v>26</v>
      </c>
      <c r="M13" s="106">
        <v>36.340000000000003</v>
      </c>
      <c r="N13" s="106">
        <v>5.58</v>
      </c>
      <c r="O13" s="106">
        <v>35.630000000000003</v>
      </c>
      <c r="P13" s="106">
        <v>16.75</v>
      </c>
      <c r="Q13" s="106">
        <v>5.7</v>
      </c>
      <c r="R13" s="195">
        <v>0.94035631293570898</v>
      </c>
      <c r="S13" s="107">
        <v>0.93793103448275905</v>
      </c>
      <c r="T13" s="107">
        <v>0.95210727969348696</v>
      </c>
      <c r="U13" s="107">
        <v>0.94501915708812301</v>
      </c>
      <c r="V13" s="107">
        <v>0.947044334975369</v>
      </c>
      <c r="W13" s="108">
        <v>0.91379310344827602</v>
      </c>
      <c r="X13" s="108">
        <v>0.95593869731800796</v>
      </c>
      <c r="Y13" s="157">
        <v>0.93486590038314199</v>
      </c>
      <c r="Z13" s="157">
        <v>0.94088669950738901</v>
      </c>
      <c r="AA13" s="159" t="s">
        <v>115</v>
      </c>
      <c r="AB13" s="160" t="s">
        <v>116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</row>
    <row r="14" spans="1:499" ht="15.75" customHeight="1" x14ac:dyDescent="0.25">
      <c r="A14" s="102">
        <v>11</v>
      </c>
      <c r="B14" s="102">
        <v>80</v>
      </c>
      <c r="C14" s="102" t="s">
        <v>12</v>
      </c>
      <c r="D14" s="176" t="s">
        <v>13</v>
      </c>
      <c r="E14" s="152"/>
      <c r="F14" s="102">
        <v>997</v>
      </c>
      <c r="G14" s="167">
        <v>6.32</v>
      </c>
      <c r="H14" s="167">
        <v>17.899999999999999</v>
      </c>
      <c r="I14" s="167">
        <v>43.73</v>
      </c>
      <c r="J14" s="167">
        <v>21.11</v>
      </c>
      <c r="K14" s="167">
        <v>10.93</v>
      </c>
      <c r="L14" s="105">
        <v>42010</v>
      </c>
      <c r="M14" s="106">
        <v>4.3899999999999997</v>
      </c>
      <c r="N14" s="106">
        <v>21.01</v>
      </c>
      <c r="O14" s="106">
        <v>43.09</v>
      </c>
      <c r="P14" s="106">
        <v>18.86</v>
      </c>
      <c r="Q14" s="106">
        <v>12.65</v>
      </c>
      <c r="R14" s="195">
        <v>0.88780895983522101</v>
      </c>
      <c r="S14" s="107">
        <v>0.99159663865546199</v>
      </c>
      <c r="T14" s="107">
        <v>0.86923076923076903</v>
      </c>
      <c r="U14" s="107">
        <v>0.93041370394311596</v>
      </c>
      <c r="V14" s="107">
        <v>0.92771084337349397</v>
      </c>
      <c r="W14" s="165">
        <v>1</v>
      </c>
      <c r="X14" s="165">
        <v>0.84615384615384603</v>
      </c>
      <c r="Y14" s="166">
        <v>0.92307692307692302</v>
      </c>
      <c r="Z14" s="166">
        <v>0.91967871485943797</v>
      </c>
      <c r="AA14" s="159" t="s">
        <v>117</v>
      </c>
      <c r="AB14" s="160" t="s">
        <v>118</v>
      </c>
      <c r="AC14" s="34"/>
      <c r="AD14" s="3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</row>
    <row r="15" spans="1:499" ht="21" customHeight="1" x14ac:dyDescent="0.25">
      <c r="A15" s="101">
        <v>12</v>
      </c>
      <c r="B15" s="101">
        <v>79</v>
      </c>
      <c r="C15" s="101" t="s">
        <v>12</v>
      </c>
      <c r="D15" s="176" t="s">
        <v>28</v>
      </c>
      <c r="E15" s="152"/>
      <c r="F15" s="103">
        <v>850</v>
      </c>
      <c r="G15" s="167">
        <v>19.649999999999999</v>
      </c>
      <c r="H15" s="167">
        <v>9.2899999999999991</v>
      </c>
      <c r="I15" s="167">
        <v>17.53</v>
      </c>
      <c r="J15" s="167">
        <v>39.29</v>
      </c>
      <c r="K15" s="167">
        <v>14.24</v>
      </c>
      <c r="L15" s="105">
        <v>40153</v>
      </c>
      <c r="M15" s="106">
        <v>20.239999999999998</v>
      </c>
      <c r="N15" s="106">
        <v>8.35</v>
      </c>
      <c r="O15" s="106">
        <v>19.88</v>
      </c>
      <c r="P15" s="106">
        <v>36</v>
      </c>
      <c r="Q15" s="106">
        <v>15.53</v>
      </c>
      <c r="R15" s="195">
        <v>0.85758653099587301</v>
      </c>
      <c r="S15" s="107">
        <v>0.39436619718309901</v>
      </c>
      <c r="T15" s="107">
        <v>0.99852507374631305</v>
      </c>
      <c r="U15" s="107">
        <v>0.69644563546470595</v>
      </c>
      <c r="V15" s="107">
        <v>0.89390243902439004</v>
      </c>
      <c r="W15" s="108">
        <v>0.42253521126760601</v>
      </c>
      <c r="X15" s="108">
        <v>0.99852507374631305</v>
      </c>
      <c r="Y15" s="158">
        <v>0.71053014250695901</v>
      </c>
      <c r="Z15" s="158">
        <v>0.89878048780487796</v>
      </c>
      <c r="AA15" s="159" t="s">
        <v>115</v>
      </c>
      <c r="AB15" s="160" t="s">
        <v>119</v>
      </c>
      <c r="AC15" s="34"/>
      <c r="AD15" s="3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</row>
    <row r="16" spans="1:499" x14ac:dyDescent="0.25">
      <c r="A16" s="101">
        <v>13</v>
      </c>
      <c r="B16" s="101">
        <v>65</v>
      </c>
      <c r="C16" s="101" t="s">
        <v>12</v>
      </c>
      <c r="D16" s="176" t="s">
        <v>13</v>
      </c>
      <c r="E16" s="152"/>
      <c r="F16" s="103">
        <v>882</v>
      </c>
      <c r="G16" s="104">
        <v>73.7</v>
      </c>
      <c r="H16" s="104">
        <v>12.59</v>
      </c>
      <c r="I16" s="104">
        <v>4.42</v>
      </c>
      <c r="J16" s="104">
        <v>7.26</v>
      </c>
      <c r="K16" s="104">
        <v>1.93</v>
      </c>
      <c r="L16" s="105">
        <v>40817</v>
      </c>
      <c r="M16" s="106">
        <v>77.89</v>
      </c>
      <c r="N16" s="106">
        <v>7.14</v>
      </c>
      <c r="O16" s="106">
        <v>5.78</v>
      </c>
      <c r="P16" s="106">
        <v>7.26</v>
      </c>
      <c r="Q16" s="106">
        <v>1.93</v>
      </c>
      <c r="R16" s="195">
        <v>0.82514237966444604</v>
      </c>
      <c r="S16" s="107">
        <v>0.90660225442834097</v>
      </c>
      <c r="T16" s="107">
        <v>0.97835497835497798</v>
      </c>
      <c r="U16" s="107">
        <v>0.94247861639165997</v>
      </c>
      <c r="V16" s="107">
        <v>0.926056338028169</v>
      </c>
      <c r="W16" s="108">
        <v>0.89533011272141705</v>
      </c>
      <c r="X16" s="108">
        <v>0.97835497835497798</v>
      </c>
      <c r="Y16" s="157">
        <v>0.93684254553819801</v>
      </c>
      <c r="Z16" s="157">
        <v>0.91784037558685505</v>
      </c>
      <c r="AA16" s="159"/>
      <c r="AB16" s="160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</row>
    <row r="17" spans="1:499" x14ac:dyDescent="0.25">
      <c r="A17" s="101">
        <v>14</v>
      </c>
      <c r="B17" s="101">
        <v>66</v>
      </c>
      <c r="C17" s="101" t="s">
        <v>12</v>
      </c>
      <c r="D17" s="178" t="s">
        <v>27</v>
      </c>
      <c r="E17" s="153"/>
      <c r="F17" s="103">
        <v>906</v>
      </c>
      <c r="G17" s="104">
        <v>50.77</v>
      </c>
      <c r="H17" s="104">
        <v>12.36</v>
      </c>
      <c r="I17" s="104">
        <v>19.98</v>
      </c>
      <c r="J17" s="104">
        <v>11.48</v>
      </c>
      <c r="K17" s="104">
        <v>5.41</v>
      </c>
      <c r="L17" s="102" t="s">
        <v>30</v>
      </c>
      <c r="M17" s="106">
        <v>52.98</v>
      </c>
      <c r="N17" s="106">
        <v>9.16</v>
      </c>
      <c r="O17" s="106">
        <v>19.09</v>
      </c>
      <c r="P17" s="106">
        <v>13.02</v>
      </c>
      <c r="Q17" s="106">
        <v>5.74</v>
      </c>
      <c r="R17" s="195">
        <v>0.92663470195347697</v>
      </c>
      <c r="S17" s="107">
        <v>0.97598253275109204</v>
      </c>
      <c r="T17" s="107">
        <v>0.91387559808612395</v>
      </c>
      <c r="U17" s="107">
        <v>0.94492906541860799</v>
      </c>
      <c r="V17" s="107">
        <v>0.94634703196347003</v>
      </c>
      <c r="W17" s="108">
        <v>0.97598253275109204</v>
      </c>
      <c r="X17" s="108">
        <v>0.91387559808612395</v>
      </c>
      <c r="Y17" s="157">
        <v>0.94492906541860799</v>
      </c>
      <c r="Z17" s="157">
        <v>0.94634703196347003</v>
      </c>
      <c r="AA17" s="161" t="s">
        <v>120</v>
      </c>
      <c r="AB17" s="161" t="s">
        <v>29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</row>
    <row r="18" spans="1:499" x14ac:dyDescent="0.25">
      <c r="A18" s="109">
        <v>15</v>
      </c>
      <c r="B18" s="109">
        <v>52</v>
      </c>
      <c r="C18" s="109" t="s">
        <v>12</v>
      </c>
      <c r="D18" s="176" t="s">
        <v>13</v>
      </c>
      <c r="E18" s="152"/>
      <c r="F18" s="102">
        <v>786</v>
      </c>
      <c r="G18" s="104">
        <v>24.55</v>
      </c>
      <c r="H18" s="104">
        <v>10.81</v>
      </c>
      <c r="I18" s="104">
        <v>20.100000000000001</v>
      </c>
      <c r="J18" s="104">
        <v>23.03</v>
      </c>
      <c r="K18" s="104">
        <v>21.5</v>
      </c>
      <c r="L18" s="105">
        <v>40393</v>
      </c>
      <c r="M18" s="106">
        <v>22.77</v>
      </c>
      <c r="N18" s="106">
        <v>6.23</v>
      </c>
      <c r="O18" s="106">
        <v>33.08</v>
      </c>
      <c r="P18" s="106">
        <v>21.76</v>
      </c>
      <c r="Q18" s="106">
        <v>16.16</v>
      </c>
      <c r="R18" s="195">
        <v>0.87411509477049498</v>
      </c>
      <c r="S18" s="107">
        <v>0.73684210526315796</v>
      </c>
      <c r="T18" s="107">
        <v>0.92226148409894004</v>
      </c>
      <c r="U18" s="107">
        <v>0.829551794681049</v>
      </c>
      <c r="V18" s="107">
        <v>0.87566137566137603</v>
      </c>
      <c r="W18" s="108">
        <v>0.78421052631579002</v>
      </c>
      <c r="X18" s="108">
        <v>0.89399293286219095</v>
      </c>
      <c r="Y18" s="157">
        <v>0.83910172958898999</v>
      </c>
      <c r="Z18" s="157">
        <v>0.86640211640211595</v>
      </c>
      <c r="AA18" s="159"/>
      <c r="AB18" s="160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</row>
    <row r="19" spans="1:499" x14ac:dyDescent="0.25">
      <c r="A19" s="109">
        <v>16</v>
      </c>
      <c r="B19" s="109">
        <v>50</v>
      </c>
      <c r="C19" s="109" t="s">
        <v>12</v>
      </c>
      <c r="D19" s="176" t="s">
        <v>13</v>
      </c>
      <c r="E19" s="152"/>
      <c r="F19" s="102">
        <v>883</v>
      </c>
      <c r="G19" s="104">
        <v>17.78</v>
      </c>
      <c r="H19" s="104">
        <v>17.440000000000001</v>
      </c>
      <c r="I19" s="104">
        <v>37.26</v>
      </c>
      <c r="J19" s="104">
        <v>13.59</v>
      </c>
      <c r="K19" s="104">
        <v>13.93</v>
      </c>
      <c r="L19" s="105">
        <v>39855</v>
      </c>
      <c r="M19" s="106">
        <v>20.61</v>
      </c>
      <c r="N19" s="106">
        <v>9.2899999999999991</v>
      </c>
      <c r="O19" s="106">
        <v>36.01</v>
      </c>
      <c r="P19" s="106">
        <v>20.84</v>
      </c>
      <c r="Q19" s="106">
        <v>13.25</v>
      </c>
      <c r="R19" s="195">
        <v>0.84208127827436696</v>
      </c>
      <c r="S19" s="107">
        <v>0.74452554744525601</v>
      </c>
      <c r="T19" s="107">
        <v>0.94832402234636903</v>
      </c>
      <c r="U19" s="107">
        <v>0.84642478489581197</v>
      </c>
      <c r="V19" s="107">
        <v>0.91559202813599105</v>
      </c>
      <c r="W19" s="108">
        <v>0.74452554744525601</v>
      </c>
      <c r="X19" s="108">
        <v>0.94553072625698298</v>
      </c>
      <c r="Y19" s="157">
        <v>0.84502813685111899</v>
      </c>
      <c r="Z19" s="157">
        <v>0.91324736225087899</v>
      </c>
      <c r="AA19" s="159"/>
      <c r="AB19" s="160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</row>
    <row r="20" spans="1:499" s="4" customFormat="1" x14ac:dyDescent="0.25">
      <c r="A20" s="109">
        <v>17</v>
      </c>
      <c r="B20" s="109">
        <v>79</v>
      </c>
      <c r="C20" s="109" t="s">
        <v>12</v>
      </c>
      <c r="D20" s="178" t="s">
        <v>13</v>
      </c>
      <c r="E20" s="153"/>
      <c r="F20" s="102">
        <v>851</v>
      </c>
      <c r="G20" s="104">
        <v>44.18</v>
      </c>
      <c r="H20" s="104">
        <v>18.68</v>
      </c>
      <c r="I20" s="104">
        <v>24.91</v>
      </c>
      <c r="J20" s="104">
        <v>6.46</v>
      </c>
      <c r="K20" s="104">
        <v>5.76</v>
      </c>
      <c r="L20" s="102" t="s">
        <v>31</v>
      </c>
      <c r="M20" s="106">
        <v>54.29</v>
      </c>
      <c r="N20" s="106">
        <v>10.93</v>
      </c>
      <c r="O20" s="106">
        <v>22.21</v>
      </c>
      <c r="P20" s="106">
        <v>7.99</v>
      </c>
      <c r="Q20" s="106">
        <v>4.58</v>
      </c>
      <c r="R20" s="195">
        <v>0.78044451236176904</v>
      </c>
      <c r="S20" s="107">
        <v>0.91008174386921004</v>
      </c>
      <c r="T20" s="107">
        <v>0.90528634361233495</v>
      </c>
      <c r="U20" s="107">
        <v>0.90768404374077205</v>
      </c>
      <c r="V20" s="107">
        <v>0.90742996345919602</v>
      </c>
      <c r="W20" s="108">
        <v>0.89918256130790197</v>
      </c>
      <c r="X20" s="108">
        <v>0.90969162995594699</v>
      </c>
      <c r="Y20" s="157">
        <v>0.90443709563192498</v>
      </c>
      <c r="Z20" s="157">
        <v>0.90499390986601702</v>
      </c>
      <c r="AA20" s="161"/>
      <c r="AB20" s="161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</row>
    <row r="21" spans="1:499" x14ac:dyDescent="0.25">
      <c r="A21" s="109">
        <v>18</v>
      </c>
      <c r="B21" s="109">
        <v>38</v>
      </c>
      <c r="C21" s="109" t="s">
        <v>12</v>
      </c>
      <c r="D21" s="176" t="s">
        <v>13</v>
      </c>
      <c r="E21" s="152"/>
      <c r="F21" s="102">
        <v>999</v>
      </c>
      <c r="G21" s="104">
        <v>13.61</v>
      </c>
      <c r="H21" s="104">
        <v>10.81</v>
      </c>
      <c r="I21" s="104">
        <v>43.84</v>
      </c>
      <c r="J21" s="104">
        <v>15.42</v>
      </c>
      <c r="K21" s="104">
        <v>16.32</v>
      </c>
      <c r="L21" s="102" t="s">
        <v>32</v>
      </c>
      <c r="M21" s="106">
        <v>13.62</v>
      </c>
      <c r="N21" s="106">
        <v>7.85</v>
      </c>
      <c r="O21" s="106">
        <v>48.61</v>
      </c>
      <c r="P21" s="106">
        <v>12.72</v>
      </c>
      <c r="Q21" s="106">
        <v>17.2</v>
      </c>
      <c r="R21" s="195">
        <v>0.89946545774409603</v>
      </c>
      <c r="S21" s="107">
        <v>0.94074074074074099</v>
      </c>
      <c r="T21" s="107">
        <v>0.97721822541966397</v>
      </c>
      <c r="U21" s="107">
        <v>0.95897948308020298</v>
      </c>
      <c r="V21" s="107">
        <v>0.97213622291021695</v>
      </c>
      <c r="W21" s="108">
        <v>0.98518518518518505</v>
      </c>
      <c r="X21" s="108">
        <v>0.96642685851318899</v>
      </c>
      <c r="Y21" s="157">
        <v>0.97580602184918697</v>
      </c>
      <c r="Z21" s="157">
        <v>0.969040247678019</v>
      </c>
      <c r="AA21" s="159"/>
      <c r="AB21" s="160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</row>
    <row r="22" spans="1:499" x14ac:dyDescent="0.25">
      <c r="A22" s="109">
        <v>19</v>
      </c>
      <c r="B22" s="109">
        <v>59</v>
      </c>
      <c r="C22" s="109" t="s">
        <v>21</v>
      </c>
      <c r="D22" s="176" t="s">
        <v>13</v>
      </c>
      <c r="E22" s="152"/>
      <c r="F22" s="102">
        <v>828</v>
      </c>
      <c r="G22" s="104">
        <v>40.82</v>
      </c>
      <c r="H22" s="104">
        <v>18.12</v>
      </c>
      <c r="I22" s="104">
        <v>23.07</v>
      </c>
      <c r="J22" s="104">
        <v>8.2100000000000009</v>
      </c>
      <c r="K22" s="104">
        <v>9.7799999999999994</v>
      </c>
      <c r="L22" s="105">
        <v>40545</v>
      </c>
      <c r="M22" s="106">
        <v>46.5</v>
      </c>
      <c r="N22" s="106">
        <v>8.57</v>
      </c>
      <c r="O22" s="106">
        <v>30.07</v>
      </c>
      <c r="P22" s="106">
        <v>6.64</v>
      </c>
      <c r="Q22" s="106">
        <v>8.2100000000000009</v>
      </c>
      <c r="R22" s="195">
        <v>0.85485631138595897</v>
      </c>
      <c r="S22" s="107">
        <v>0.90402476780185803</v>
      </c>
      <c r="T22" s="107">
        <v>0.87789473684210495</v>
      </c>
      <c r="U22" s="107">
        <v>0.89095975232198099</v>
      </c>
      <c r="V22" s="107">
        <v>0.88847117794486197</v>
      </c>
      <c r="W22" s="108">
        <v>0.90092879256965896</v>
      </c>
      <c r="X22" s="108">
        <v>0.87578947368421101</v>
      </c>
      <c r="Y22" s="157">
        <v>0.88835913312693504</v>
      </c>
      <c r="Z22" s="157">
        <v>0.88596491228070196</v>
      </c>
      <c r="AA22" s="159" t="s">
        <v>110</v>
      </c>
      <c r="AB22" s="160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</row>
    <row r="23" spans="1:499" x14ac:dyDescent="0.25">
      <c r="A23" s="101">
        <v>20</v>
      </c>
      <c r="B23" s="101">
        <v>59</v>
      </c>
      <c r="C23" s="101" t="s">
        <v>12</v>
      </c>
      <c r="D23" s="176" t="s">
        <v>13</v>
      </c>
      <c r="E23" s="152" t="s">
        <v>19</v>
      </c>
      <c r="F23" s="103">
        <v>950</v>
      </c>
      <c r="G23" s="104">
        <v>28.53</v>
      </c>
      <c r="H23" s="104">
        <v>10.32</v>
      </c>
      <c r="I23" s="104">
        <v>16</v>
      </c>
      <c r="J23" s="104">
        <v>32.53</v>
      </c>
      <c r="K23" s="104">
        <v>12.63</v>
      </c>
      <c r="L23" s="103" t="s">
        <v>33</v>
      </c>
      <c r="M23" s="106">
        <v>32.32</v>
      </c>
      <c r="N23" s="106">
        <v>6.32</v>
      </c>
      <c r="O23" s="106">
        <v>23.37</v>
      </c>
      <c r="P23" s="106">
        <v>28.11</v>
      </c>
      <c r="Q23" s="106">
        <v>9.89</v>
      </c>
      <c r="R23" s="195">
        <v>0.87720712954981495</v>
      </c>
      <c r="S23" s="107">
        <v>0.97358490566037703</v>
      </c>
      <c r="T23" s="107">
        <v>0.93282442748091599</v>
      </c>
      <c r="U23" s="107">
        <v>0.95320466657064695</v>
      </c>
      <c r="V23" s="107">
        <v>0.94456521739130395</v>
      </c>
      <c r="W23" s="108">
        <v>0.97358490566037703</v>
      </c>
      <c r="X23" s="108">
        <v>0.93282442748091599</v>
      </c>
      <c r="Y23" s="157">
        <v>0.95320466657064695</v>
      </c>
      <c r="Z23" s="157">
        <v>0.94456521739130395</v>
      </c>
      <c r="AA23" s="159" t="s">
        <v>121</v>
      </c>
      <c r="AB23" s="160" t="s">
        <v>122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</row>
    <row r="24" spans="1:499" x14ac:dyDescent="0.25">
      <c r="A24" s="101">
        <v>21</v>
      </c>
      <c r="B24" s="101">
        <v>72</v>
      </c>
      <c r="C24" s="101" t="s">
        <v>21</v>
      </c>
      <c r="D24" s="178" t="s">
        <v>13</v>
      </c>
      <c r="E24" s="153"/>
      <c r="F24" s="103">
        <v>1054</v>
      </c>
      <c r="G24" s="104">
        <v>35.770000000000003</v>
      </c>
      <c r="H24" s="104">
        <v>13</v>
      </c>
      <c r="I24" s="104">
        <v>17.079999999999998</v>
      </c>
      <c r="J24" s="104">
        <v>13.38</v>
      </c>
      <c r="K24" s="104">
        <v>20.78</v>
      </c>
      <c r="L24" s="103" t="s">
        <v>34</v>
      </c>
      <c r="M24" s="106">
        <v>36.24</v>
      </c>
      <c r="N24" s="106">
        <v>11.2</v>
      </c>
      <c r="O24" s="106">
        <v>15.94</v>
      </c>
      <c r="P24" s="106">
        <v>15.37</v>
      </c>
      <c r="Q24" s="106">
        <v>21.25</v>
      </c>
      <c r="R24" s="195">
        <v>0.91836267447279996</v>
      </c>
      <c r="S24" s="107">
        <v>0.70822281167108803</v>
      </c>
      <c r="T24" s="107">
        <v>0.98145285935085003</v>
      </c>
      <c r="U24" s="107">
        <v>0.84483783551096903</v>
      </c>
      <c r="V24" s="107">
        <v>0.880859375</v>
      </c>
      <c r="W24" s="108">
        <v>0.76392572944297099</v>
      </c>
      <c r="X24" s="108">
        <v>0.97681607418856298</v>
      </c>
      <c r="Y24" s="157">
        <v>0.87037090181576704</v>
      </c>
      <c r="Z24" s="157">
        <v>0.8984375</v>
      </c>
      <c r="AA24" s="161"/>
      <c r="AB24" s="16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</row>
    <row r="25" spans="1:499" x14ac:dyDescent="0.25">
      <c r="A25" s="101">
        <v>22</v>
      </c>
      <c r="B25" s="101">
        <v>85</v>
      </c>
      <c r="C25" s="101" t="s">
        <v>12</v>
      </c>
      <c r="D25" s="176" t="s">
        <v>13</v>
      </c>
      <c r="E25" s="152" t="s">
        <v>93</v>
      </c>
      <c r="F25" s="103">
        <v>849</v>
      </c>
      <c r="G25" s="104">
        <v>36.04</v>
      </c>
      <c r="H25" s="104">
        <v>7.89</v>
      </c>
      <c r="I25" s="104">
        <v>35.450000000000003</v>
      </c>
      <c r="J25" s="104">
        <v>12.6</v>
      </c>
      <c r="K25" s="104">
        <v>8.01</v>
      </c>
      <c r="L25" s="103" t="s">
        <v>35</v>
      </c>
      <c r="M25" s="106">
        <v>34.979999999999997</v>
      </c>
      <c r="N25" s="106">
        <v>9.66</v>
      </c>
      <c r="O25" s="106">
        <v>22.5</v>
      </c>
      <c r="P25" s="106">
        <v>24.62</v>
      </c>
      <c r="Q25" s="106">
        <v>8.24</v>
      </c>
      <c r="R25" s="195">
        <v>0.92994288571879802</v>
      </c>
      <c r="S25" s="107">
        <v>0.46896551724137903</v>
      </c>
      <c r="T25" s="107">
        <v>0.97542533081285399</v>
      </c>
      <c r="U25" s="107">
        <v>0.72219542402711701</v>
      </c>
      <c r="V25" s="107">
        <v>0.79609279609279604</v>
      </c>
      <c r="W25" s="108">
        <v>0.46206896551724103</v>
      </c>
      <c r="X25" s="108">
        <v>0.98109640831758005</v>
      </c>
      <c r="Y25" s="158">
        <v>0.72158268691741101</v>
      </c>
      <c r="Z25" s="158">
        <v>0.79731379731379703</v>
      </c>
      <c r="AA25" s="159"/>
      <c r="AB25" s="160" t="s">
        <v>123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</row>
    <row r="26" spans="1:499" x14ac:dyDescent="0.25">
      <c r="A26" s="101">
        <v>23</v>
      </c>
      <c r="B26" s="101">
        <v>50</v>
      </c>
      <c r="C26" s="101" t="s">
        <v>21</v>
      </c>
      <c r="D26" s="176" t="s">
        <v>13</v>
      </c>
      <c r="E26" s="152"/>
      <c r="F26" s="103">
        <v>892</v>
      </c>
      <c r="G26" s="104">
        <v>29.82</v>
      </c>
      <c r="H26" s="104">
        <v>12.78</v>
      </c>
      <c r="I26" s="104">
        <v>34.979999999999997</v>
      </c>
      <c r="J26" s="104">
        <v>7.29</v>
      </c>
      <c r="K26" s="104">
        <v>15.13</v>
      </c>
      <c r="L26" s="103" t="s">
        <v>36</v>
      </c>
      <c r="M26" s="106">
        <v>32.85</v>
      </c>
      <c r="N26" s="106">
        <v>5.27</v>
      </c>
      <c r="O26" s="106">
        <v>34.42</v>
      </c>
      <c r="P26" s="106">
        <v>13.9</v>
      </c>
      <c r="Q26" s="106">
        <v>13.57</v>
      </c>
      <c r="R26" s="195">
        <v>0.88331354101931503</v>
      </c>
      <c r="S26" s="107">
        <v>0.90566037735849103</v>
      </c>
      <c r="T26" s="107">
        <v>0.96984924623115598</v>
      </c>
      <c r="U26" s="107">
        <v>0.93775481179482301</v>
      </c>
      <c r="V26" s="107">
        <v>0.95011600928074302</v>
      </c>
      <c r="W26" s="108">
        <v>0.91698113207547205</v>
      </c>
      <c r="X26" s="108">
        <v>0.97152428810720304</v>
      </c>
      <c r="Y26" s="157">
        <v>0.94425271009133704</v>
      </c>
      <c r="Z26" s="157">
        <v>0.95475638051044098</v>
      </c>
      <c r="AA26" s="159" t="s">
        <v>124</v>
      </c>
      <c r="AB26" s="160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</row>
    <row r="27" spans="1:499" x14ac:dyDescent="0.25">
      <c r="A27" s="101">
        <v>24</v>
      </c>
      <c r="B27" s="101">
        <v>65</v>
      </c>
      <c r="C27" s="101" t="s">
        <v>12</v>
      </c>
      <c r="D27" s="176" t="s">
        <v>13</v>
      </c>
      <c r="E27" s="152"/>
      <c r="F27" s="103">
        <v>830</v>
      </c>
      <c r="G27" s="104">
        <v>24.1</v>
      </c>
      <c r="H27" s="104">
        <v>10.24</v>
      </c>
      <c r="I27" s="104">
        <v>29.4</v>
      </c>
      <c r="J27" s="104">
        <v>16.14</v>
      </c>
      <c r="K27" s="104">
        <v>20.12</v>
      </c>
      <c r="L27" s="103" t="s">
        <v>37</v>
      </c>
      <c r="M27" s="106">
        <v>25.9</v>
      </c>
      <c r="N27" s="106">
        <v>5.42</v>
      </c>
      <c r="O27" s="106">
        <v>34.700000000000003</v>
      </c>
      <c r="P27" s="106">
        <v>15.66</v>
      </c>
      <c r="Q27" s="106">
        <v>18.309999999999999</v>
      </c>
      <c r="R27" s="195">
        <v>0.87336047037539599</v>
      </c>
      <c r="S27" s="107">
        <v>0.76470588235294101</v>
      </c>
      <c r="T27" s="107">
        <v>0.99365079365079401</v>
      </c>
      <c r="U27" s="107">
        <v>0.87917833800186695</v>
      </c>
      <c r="V27" s="107">
        <v>0.94499999999999995</v>
      </c>
      <c r="W27" s="108">
        <v>0.74117647058823499</v>
      </c>
      <c r="X27" s="108">
        <v>0.99682539682539695</v>
      </c>
      <c r="Y27" s="157">
        <v>0.86900093370681597</v>
      </c>
      <c r="Z27" s="157">
        <v>0.9425</v>
      </c>
      <c r="AA27" s="159" t="s">
        <v>125</v>
      </c>
      <c r="AB27" s="160" t="s">
        <v>126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</row>
    <row r="28" spans="1:499" x14ac:dyDescent="0.25">
      <c r="A28" s="101">
        <v>25</v>
      </c>
      <c r="B28" s="101">
        <v>29</v>
      </c>
      <c r="C28" s="101" t="s">
        <v>21</v>
      </c>
      <c r="D28" s="176" t="s">
        <v>27</v>
      </c>
      <c r="E28" s="152"/>
      <c r="F28" s="103">
        <v>921</v>
      </c>
      <c r="G28" s="104">
        <v>14.77</v>
      </c>
      <c r="H28" s="104">
        <v>6.62</v>
      </c>
      <c r="I28" s="104">
        <v>31.92</v>
      </c>
      <c r="J28" s="104">
        <v>14.55</v>
      </c>
      <c r="K28" s="104">
        <v>32.14</v>
      </c>
      <c r="L28" s="103" t="s">
        <v>38</v>
      </c>
      <c r="M28" s="106">
        <v>7.93</v>
      </c>
      <c r="N28" s="106">
        <v>5.86</v>
      </c>
      <c r="O28" s="106">
        <v>42.24</v>
      </c>
      <c r="P28" s="106">
        <v>13.36</v>
      </c>
      <c r="Q28" s="106">
        <v>30.62</v>
      </c>
      <c r="R28" s="195">
        <v>0.60219374456993902</v>
      </c>
      <c r="S28" s="107">
        <v>0.54411764705882404</v>
      </c>
      <c r="T28" s="107">
        <v>0.99470198675496702</v>
      </c>
      <c r="U28" s="107">
        <v>0.76940981690689503</v>
      </c>
      <c r="V28" s="107">
        <v>0.92592592592592604</v>
      </c>
      <c r="W28" s="108">
        <v>0.52941176470588203</v>
      </c>
      <c r="X28" s="108">
        <v>0.99337748344370902</v>
      </c>
      <c r="Y28" s="158">
        <v>0.76139462407479597</v>
      </c>
      <c r="Z28" s="158">
        <v>0.92255892255892302</v>
      </c>
      <c r="AA28" s="159" t="s">
        <v>115</v>
      </c>
      <c r="AB28" s="160" t="s">
        <v>127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</row>
    <row r="29" spans="1:499" ht="29.25" customHeight="1" x14ac:dyDescent="0.25">
      <c r="A29" s="101">
        <v>26</v>
      </c>
      <c r="B29" s="101">
        <v>69</v>
      </c>
      <c r="C29" s="101" t="s">
        <v>12</v>
      </c>
      <c r="D29" s="176" t="s">
        <v>13</v>
      </c>
      <c r="E29" s="152" t="s">
        <v>94</v>
      </c>
      <c r="F29" s="103">
        <v>1062</v>
      </c>
      <c r="G29" s="104">
        <v>28.53</v>
      </c>
      <c r="H29" s="104">
        <v>20.239999999999998</v>
      </c>
      <c r="I29" s="104">
        <v>19.59</v>
      </c>
      <c r="J29" s="104">
        <v>15.54</v>
      </c>
      <c r="K29" s="104">
        <v>16.100000000000001</v>
      </c>
      <c r="L29" s="103" t="s">
        <v>39</v>
      </c>
      <c r="M29" s="106">
        <v>27.78</v>
      </c>
      <c r="N29" s="106">
        <v>17.8</v>
      </c>
      <c r="O29" s="106">
        <v>25.14</v>
      </c>
      <c r="P29" s="106">
        <v>12.52</v>
      </c>
      <c r="Q29" s="106">
        <v>16.760000000000002</v>
      </c>
      <c r="R29" s="195">
        <v>0.91054050724736901</v>
      </c>
      <c r="S29" s="107">
        <v>0.947194719471947</v>
      </c>
      <c r="T29" s="107">
        <v>0.95198902606309999</v>
      </c>
      <c r="U29" s="107">
        <v>0.94959187276752399</v>
      </c>
      <c r="V29" s="107">
        <v>0.95058139534883701</v>
      </c>
      <c r="W29" s="108">
        <v>0.95709570957095702</v>
      </c>
      <c r="X29" s="108">
        <v>0.947873799725652</v>
      </c>
      <c r="Y29" s="157">
        <v>0.95248475464830396</v>
      </c>
      <c r="Z29" s="157">
        <v>0.95058139534883701</v>
      </c>
      <c r="AA29" s="159"/>
      <c r="AB29" s="160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</row>
    <row r="30" spans="1:499" x14ac:dyDescent="0.25">
      <c r="A30" s="101">
        <v>27</v>
      </c>
      <c r="B30" s="101">
        <v>26</v>
      </c>
      <c r="C30" s="101" t="s">
        <v>21</v>
      </c>
      <c r="D30" s="176" t="s">
        <v>40</v>
      </c>
      <c r="E30" s="152"/>
      <c r="F30" s="103">
        <v>918</v>
      </c>
      <c r="G30" s="104">
        <v>32.68</v>
      </c>
      <c r="H30" s="104">
        <v>6.21</v>
      </c>
      <c r="I30" s="104">
        <v>23.75</v>
      </c>
      <c r="J30" s="104">
        <v>26.03</v>
      </c>
      <c r="K30" s="104">
        <v>11.33</v>
      </c>
      <c r="L30" s="103" t="s">
        <v>41</v>
      </c>
      <c r="M30" s="106">
        <v>31.81</v>
      </c>
      <c r="N30" s="106">
        <v>4.47</v>
      </c>
      <c r="O30" s="106">
        <v>32.35</v>
      </c>
      <c r="P30" s="106">
        <v>19.72</v>
      </c>
      <c r="Q30" s="106">
        <v>11.66</v>
      </c>
      <c r="R30" s="195">
        <v>0.96959737058340201</v>
      </c>
      <c r="S30" s="107">
        <v>0.96</v>
      </c>
      <c r="T30" s="107">
        <v>0.99659863945578198</v>
      </c>
      <c r="U30" s="107">
        <v>0.97829931972789097</v>
      </c>
      <c r="V30" s="107">
        <v>0.98423423423423395</v>
      </c>
      <c r="W30" s="108">
        <v>0.97333333333333305</v>
      </c>
      <c r="X30" s="108">
        <v>0.99489795918367396</v>
      </c>
      <c r="Y30" s="157">
        <v>0.98411564625850401</v>
      </c>
      <c r="Z30" s="157">
        <v>0.98761261261261302</v>
      </c>
      <c r="AA30" s="159"/>
      <c r="AB30" s="160" t="s">
        <v>114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</row>
    <row r="31" spans="1:499" x14ac:dyDescent="0.25">
      <c r="A31" s="101">
        <v>28</v>
      </c>
      <c r="B31" s="101">
        <v>62</v>
      </c>
      <c r="C31" s="101" t="s">
        <v>21</v>
      </c>
      <c r="D31" s="176" t="s">
        <v>13</v>
      </c>
      <c r="E31" s="152" t="s">
        <v>95</v>
      </c>
      <c r="F31" s="103">
        <v>882</v>
      </c>
      <c r="G31" s="104">
        <v>6.92</v>
      </c>
      <c r="H31" s="104">
        <v>11</v>
      </c>
      <c r="I31" s="104">
        <v>19.73</v>
      </c>
      <c r="J31" s="104">
        <v>24.6</v>
      </c>
      <c r="K31" s="104">
        <v>37.76</v>
      </c>
      <c r="L31" s="103" t="s">
        <v>38</v>
      </c>
      <c r="M31" s="106">
        <v>6.24</v>
      </c>
      <c r="N31" s="106">
        <v>1.47</v>
      </c>
      <c r="O31" s="106">
        <v>14.06</v>
      </c>
      <c r="P31" s="106">
        <v>38.21</v>
      </c>
      <c r="Q31" s="106">
        <v>40.020000000000003</v>
      </c>
      <c r="R31" s="195">
        <v>0.92601115911508602</v>
      </c>
      <c r="S31" s="107">
        <v>0.68852459016393397</v>
      </c>
      <c r="T31" s="107">
        <v>0.99873577749683895</v>
      </c>
      <c r="U31" s="107">
        <v>0.84363018383038701</v>
      </c>
      <c r="V31" s="107">
        <v>0.97652582159624401</v>
      </c>
      <c r="W31" s="108">
        <v>0.70491803278688503</v>
      </c>
      <c r="X31" s="108">
        <v>0.99873577749683895</v>
      </c>
      <c r="Y31" s="157">
        <v>0.85182690514186199</v>
      </c>
      <c r="Z31" s="157">
        <v>0.97769953051643199</v>
      </c>
      <c r="AA31" s="159"/>
      <c r="AB31" s="160" t="s">
        <v>128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</row>
    <row r="32" spans="1:499" x14ac:dyDescent="0.25">
      <c r="A32" s="101">
        <v>29</v>
      </c>
      <c r="B32" s="101">
        <v>42</v>
      </c>
      <c r="C32" s="101" t="s">
        <v>21</v>
      </c>
      <c r="D32" s="176" t="s">
        <v>40</v>
      </c>
      <c r="E32" s="152"/>
      <c r="F32" s="103">
        <v>912</v>
      </c>
      <c r="G32" s="104">
        <v>26.43</v>
      </c>
      <c r="H32" s="104">
        <v>22.26</v>
      </c>
      <c r="I32" s="104">
        <v>28.4</v>
      </c>
      <c r="J32" s="104">
        <v>19.079999999999998</v>
      </c>
      <c r="K32" s="104">
        <v>3.84</v>
      </c>
      <c r="L32" s="103" t="s">
        <v>42</v>
      </c>
      <c r="M32" s="106">
        <v>29.82</v>
      </c>
      <c r="N32" s="106">
        <v>14.36</v>
      </c>
      <c r="O32" s="106">
        <v>33.11</v>
      </c>
      <c r="P32" s="106">
        <v>18.86</v>
      </c>
      <c r="Q32" s="106">
        <v>3.84</v>
      </c>
      <c r="R32" s="195">
        <v>0.87553320461586803</v>
      </c>
      <c r="S32" s="107">
        <v>0.96069868995633201</v>
      </c>
      <c r="T32" s="107">
        <v>0.91117917304747298</v>
      </c>
      <c r="U32" s="107">
        <v>0.93593893150190299</v>
      </c>
      <c r="V32" s="107">
        <v>0.92403628117913805</v>
      </c>
      <c r="W32" s="108">
        <v>0.96069868995633201</v>
      </c>
      <c r="X32" s="108">
        <v>0.90811638591117905</v>
      </c>
      <c r="Y32" s="157">
        <v>0.93440753793375597</v>
      </c>
      <c r="Z32" s="157">
        <v>0.921768707482993</v>
      </c>
      <c r="AA32" s="159" t="s">
        <v>115</v>
      </c>
      <c r="AB32" s="160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</row>
    <row r="33" spans="1:499" x14ac:dyDescent="0.25">
      <c r="A33" s="101">
        <v>30</v>
      </c>
      <c r="B33" s="101">
        <v>51</v>
      </c>
      <c r="C33" s="101" t="s">
        <v>12</v>
      </c>
      <c r="D33" s="176" t="s">
        <v>13</v>
      </c>
      <c r="E33" s="152" t="s">
        <v>96</v>
      </c>
      <c r="F33" s="103">
        <v>882</v>
      </c>
      <c r="G33" s="104">
        <v>30.73</v>
      </c>
      <c r="H33" s="104">
        <v>14.06</v>
      </c>
      <c r="I33" s="104">
        <v>39</v>
      </c>
      <c r="J33" s="104">
        <v>8.16</v>
      </c>
      <c r="K33" s="104">
        <v>8.0500000000000007</v>
      </c>
      <c r="L33" s="103" t="s">
        <v>43</v>
      </c>
      <c r="M33" s="106">
        <v>35.03</v>
      </c>
      <c r="N33" s="106">
        <v>6.92</v>
      </c>
      <c r="O33" s="106">
        <v>41.38</v>
      </c>
      <c r="P33" s="106">
        <v>7.48</v>
      </c>
      <c r="Q33" s="106">
        <v>9.18</v>
      </c>
      <c r="R33" s="195">
        <v>0.880030121035135</v>
      </c>
      <c r="S33" s="107">
        <v>0.96678966789667897</v>
      </c>
      <c r="T33" s="107">
        <v>0.93115318416523196</v>
      </c>
      <c r="U33" s="107">
        <v>0.94897142603095597</v>
      </c>
      <c r="V33" s="107">
        <v>0.94248826291079801</v>
      </c>
      <c r="W33" s="108">
        <v>0.97416974169741699</v>
      </c>
      <c r="X33" s="108">
        <v>0.92254733218588603</v>
      </c>
      <c r="Y33" s="157">
        <v>0.94835853694165195</v>
      </c>
      <c r="Z33" s="157">
        <v>0.93896713615023497</v>
      </c>
      <c r="AA33" s="159" t="s">
        <v>115</v>
      </c>
      <c r="AB33" s="160" t="s">
        <v>129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</row>
    <row r="34" spans="1:499" x14ac:dyDescent="0.25">
      <c r="A34" s="101">
        <v>31</v>
      </c>
      <c r="B34" s="101">
        <v>29</v>
      </c>
      <c r="C34" s="101" t="s">
        <v>12</v>
      </c>
      <c r="D34" s="176" t="s">
        <v>44</v>
      </c>
      <c r="E34" s="152" t="s">
        <v>97</v>
      </c>
      <c r="F34" s="103">
        <v>877</v>
      </c>
      <c r="G34" s="104">
        <v>10.38</v>
      </c>
      <c r="H34" s="104">
        <v>17.559999999999999</v>
      </c>
      <c r="I34" s="104">
        <v>45.72</v>
      </c>
      <c r="J34" s="104">
        <v>13.45</v>
      </c>
      <c r="K34" s="104">
        <v>12.88</v>
      </c>
      <c r="L34" s="103" t="s">
        <v>42</v>
      </c>
      <c r="M34" s="106">
        <v>9.24</v>
      </c>
      <c r="N34" s="106">
        <v>12.54</v>
      </c>
      <c r="O34" s="106">
        <v>54.16</v>
      </c>
      <c r="P34" s="106">
        <v>9.01</v>
      </c>
      <c r="Q34" s="106">
        <v>15.05</v>
      </c>
      <c r="R34" s="195">
        <v>0.88959854014598505</v>
      </c>
      <c r="S34" s="107">
        <v>0.84523809523809501</v>
      </c>
      <c r="T34" s="107">
        <v>0.87549148099606799</v>
      </c>
      <c r="U34" s="107">
        <v>0.86036478811708195</v>
      </c>
      <c r="V34" s="107">
        <v>0.87249114521841797</v>
      </c>
      <c r="W34" s="108">
        <v>0.85714285714285698</v>
      </c>
      <c r="X34" s="108">
        <v>0.884665792922674</v>
      </c>
      <c r="Y34" s="157">
        <v>0.87090432503276505</v>
      </c>
      <c r="Z34" s="157">
        <v>0.88193624557260897</v>
      </c>
      <c r="AA34" s="159"/>
      <c r="AB34" s="160" t="s">
        <v>130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</row>
    <row r="35" spans="1:499" x14ac:dyDescent="0.25">
      <c r="A35" s="109">
        <v>32</v>
      </c>
      <c r="B35" s="109">
        <v>65</v>
      </c>
      <c r="C35" s="109" t="s">
        <v>12</v>
      </c>
      <c r="D35" s="176" t="s">
        <v>40</v>
      </c>
      <c r="E35" s="152" t="s">
        <v>45</v>
      </c>
      <c r="F35" s="102">
        <v>1010</v>
      </c>
      <c r="G35" s="104">
        <v>5.15</v>
      </c>
      <c r="H35" s="104">
        <v>22.18</v>
      </c>
      <c r="I35" s="104">
        <v>46.14</v>
      </c>
      <c r="J35" s="104">
        <v>12.87</v>
      </c>
      <c r="K35" s="104">
        <v>13.66</v>
      </c>
      <c r="L35" s="102" t="s">
        <v>43</v>
      </c>
      <c r="M35" s="106">
        <v>16.440000000000001</v>
      </c>
      <c r="N35" s="106">
        <v>19.010000000000002</v>
      </c>
      <c r="O35" s="106">
        <v>37.82</v>
      </c>
      <c r="P35" s="106">
        <v>13.56</v>
      </c>
      <c r="Q35" s="106">
        <v>13.17</v>
      </c>
      <c r="R35" s="195">
        <v>0.43766578249336902</v>
      </c>
      <c r="S35" s="107">
        <v>0.95918367346938804</v>
      </c>
      <c r="T35" s="107">
        <v>0.94199785177228801</v>
      </c>
      <c r="U35" s="107">
        <v>0.95059076262083797</v>
      </c>
      <c r="V35" s="107">
        <v>0.94285714285714295</v>
      </c>
      <c r="W35" s="108">
        <v>0.95918367346938804</v>
      </c>
      <c r="X35" s="108">
        <v>0.93877551020408201</v>
      </c>
      <c r="Y35" s="157">
        <v>0.94897959183673497</v>
      </c>
      <c r="Z35" s="157">
        <v>0.93979591836734699</v>
      </c>
      <c r="AA35" s="159" t="s">
        <v>131</v>
      </c>
      <c r="AB35" s="160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</row>
    <row r="36" spans="1:499" x14ac:dyDescent="0.25">
      <c r="A36" s="109">
        <v>33</v>
      </c>
      <c r="B36" s="109">
        <v>32</v>
      </c>
      <c r="C36" s="109" t="s">
        <v>21</v>
      </c>
      <c r="D36" s="176" t="s">
        <v>13</v>
      </c>
      <c r="E36" s="152"/>
      <c r="F36" s="102">
        <v>920</v>
      </c>
      <c r="G36" s="104">
        <v>49.35</v>
      </c>
      <c r="H36" s="104">
        <v>5.87</v>
      </c>
      <c r="I36" s="104">
        <v>29.02</v>
      </c>
      <c r="J36" s="104">
        <v>9.7799999999999994</v>
      </c>
      <c r="K36" s="104">
        <v>5.98</v>
      </c>
      <c r="L36" s="102" t="s">
        <v>46</v>
      </c>
      <c r="M36" s="106">
        <v>52.17</v>
      </c>
      <c r="N36" s="106">
        <v>8.15</v>
      </c>
      <c r="O36" s="106">
        <v>25.22</v>
      </c>
      <c r="P36" s="106">
        <v>8.48</v>
      </c>
      <c r="Q36" s="106">
        <v>5.98</v>
      </c>
      <c r="R36" s="195">
        <v>0.87871599454903404</v>
      </c>
      <c r="S36" s="107">
        <v>0.99056603773584895</v>
      </c>
      <c r="T36" s="107">
        <v>0.90772532188841204</v>
      </c>
      <c r="U36" s="107">
        <v>0.94914567981213105</v>
      </c>
      <c r="V36" s="107">
        <v>0.94719101123595495</v>
      </c>
      <c r="W36" s="108">
        <v>0.99056603773584895</v>
      </c>
      <c r="X36" s="108">
        <v>0.90128755364806901</v>
      </c>
      <c r="Y36" s="157">
        <v>0.94592679569195903</v>
      </c>
      <c r="Z36" s="157">
        <v>0.94382022471910099</v>
      </c>
      <c r="AA36" s="159"/>
      <c r="AB36" s="160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</row>
    <row r="37" spans="1:499" s="4" customFormat="1" x14ac:dyDescent="0.25">
      <c r="A37" s="109">
        <v>34</v>
      </c>
      <c r="B37" s="109">
        <v>43</v>
      </c>
      <c r="C37" s="109" t="s">
        <v>21</v>
      </c>
      <c r="D37" s="176" t="s">
        <v>13</v>
      </c>
      <c r="E37" s="152" t="s">
        <v>16</v>
      </c>
      <c r="F37" s="102">
        <v>871</v>
      </c>
      <c r="G37" s="104">
        <v>8.9600000000000009</v>
      </c>
      <c r="H37" s="104">
        <v>18.71</v>
      </c>
      <c r="I37" s="104">
        <v>38</v>
      </c>
      <c r="J37" s="104">
        <v>20.09</v>
      </c>
      <c r="K37" s="104">
        <v>14.24</v>
      </c>
      <c r="L37" s="102" t="s">
        <v>36</v>
      </c>
      <c r="M37" s="106">
        <v>10.68</v>
      </c>
      <c r="N37" s="106">
        <v>19.29</v>
      </c>
      <c r="O37" s="106">
        <v>33.18</v>
      </c>
      <c r="P37" s="106">
        <v>19.29</v>
      </c>
      <c r="Q37" s="106">
        <v>17.57</v>
      </c>
      <c r="R37" s="195">
        <v>0.88437677224217603</v>
      </c>
      <c r="S37" s="107">
        <v>0.89855072463768104</v>
      </c>
      <c r="T37" s="107">
        <v>0.98316062176165797</v>
      </c>
      <c r="U37" s="107">
        <v>0.94085567319967001</v>
      </c>
      <c r="V37" s="107">
        <v>0.97621878715814503</v>
      </c>
      <c r="W37" s="108">
        <v>0.89855072463768104</v>
      </c>
      <c r="X37" s="108">
        <v>0.98316062176165797</v>
      </c>
      <c r="Y37" s="157">
        <v>0.94085567319967001</v>
      </c>
      <c r="Z37" s="157">
        <v>0.97621878715814503</v>
      </c>
      <c r="AA37" s="159"/>
      <c r="AB37" s="160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</row>
    <row r="38" spans="1:499" x14ac:dyDescent="0.25">
      <c r="A38" s="109">
        <v>35</v>
      </c>
      <c r="B38" s="109">
        <v>59</v>
      </c>
      <c r="C38" s="109" t="s">
        <v>12</v>
      </c>
      <c r="D38" s="176" t="s">
        <v>13</v>
      </c>
      <c r="E38" s="152" t="s">
        <v>86</v>
      </c>
      <c r="F38" s="102">
        <v>788</v>
      </c>
      <c r="G38" s="104">
        <v>43.65</v>
      </c>
      <c r="H38" s="104">
        <v>11.17</v>
      </c>
      <c r="I38" s="104">
        <v>21.95</v>
      </c>
      <c r="J38" s="104">
        <v>17.510000000000002</v>
      </c>
      <c r="K38" s="104">
        <v>5.71</v>
      </c>
      <c r="L38" s="105">
        <v>40700</v>
      </c>
      <c r="M38" s="106">
        <v>44.92</v>
      </c>
      <c r="N38" s="106">
        <v>8.6300000000000008</v>
      </c>
      <c r="O38" s="106">
        <v>23.98</v>
      </c>
      <c r="P38" s="106">
        <v>18.02</v>
      </c>
      <c r="Q38" s="106">
        <v>4.4400000000000004</v>
      </c>
      <c r="R38" s="195">
        <v>0.918823982979453</v>
      </c>
      <c r="S38" s="107">
        <v>0.92675159235668803</v>
      </c>
      <c r="T38" s="107">
        <v>0.94369369369369405</v>
      </c>
      <c r="U38" s="107">
        <v>0.93522264302519098</v>
      </c>
      <c r="V38" s="107">
        <v>0.93667546174142502</v>
      </c>
      <c r="W38" s="108">
        <v>0.92675159235668803</v>
      </c>
      <c r="X38" s="108">
        <v>0.95720720720720698</v>
      </c>
      <c r="Y38" s="157">
        <v>0.941979399781948</v>
      </c>
      <c r="Z38" s="157">
        <v>0.94459102902374703</v>
      </c>
      <c r="AA38" s="159" t="s">
        <v>110</v>
      </c>
      <c r="AB38" s="160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</row>
    <row r="39" spans="1:499" x14ac:dyDescent="0.25">
      <c r="A39" s="109">
        <v>36</v>
      </c>
      <c r="B39" s="109">
        <v>36</v>
      </c>
      <c r="C39" s="109" t="s">
        <v>21</v>
      </c>
      <c r="D39" s="176" t="s">
        <v>27</v>
      </c>
      <c r="E39" s="152"/>
      <c r="F39" s="102">
        <v>987</v>
      </c>
      <c r="G39" s="104">
        <v>30.09</v>
      </c>
      <c r="H39" s="104">
        <v>11.75</v>
      </c>
      <c r="I39" s="104">
        <v>21.28</v>
      </c>
      <c r="J39" s="104">
        <v>13.27</v>
      </c>
      <c r="K39" s="104">
        <v>23.61</v>
      </c>
      <c r="L39" s="102" t="s">
        <v>46</v>
      </c>
      <c r="M39" s="106">
        <v>25.63</v>
      </c>
      <c r="N39" s="106">
        <v>9.6300000000000008</v>
      </c>
      <c r="O39" s="106">
        <v>22.19</v>
      </c>
      <c r="P39" s="106">
        <v>19.86</v>
      </c>
      <c r="Q39" s="106">
        <v>22.7</v>
      </c>
      <c r="R39" s="195">
        <v>0.86616155383894</v>
      </c>
      <c r="S39" s="107">
        <v>0.86925795053003496</v>
      </c>
      <c r="T39" s="107">
        <v>0.97774480712166201</v>
      </c>
      <c r="U39" s="107">
        <v>0.92350137882584904</v>
      </c>
      <c r="V39" s="107">
        <v>0.94566353187042795</v>
      </c>
      <c r="W39" s="108">
        <v>0.86925795053003496</v>
      </c>
      <c r="X39" s="108">
        <v>0.979228486646884</v>
      </c>
      <c r="Y39" s="157">
        <v>0.92424321858846004</v>
      </c>
      <c r="Z39" s="157">
        <v>0.94670846394984298</v>
      </c>
      <c r="AA39" s="159" t="s">
        <v>115</v>
      </c>
      <c r="AB39" s="159" t="s">
        <v>118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</row>
    <row r="40" spans="1:499" s="2" customFormat="1" x14ac:dyDescent="0.25">
      <c r="A40" s="109">
        <v>37</v>
      </c>
      <c r="B40" s="109">
        <v>52</v>
      </c>
      <c r="C40" s="109" t="s">
        <v>12</v>
      </c>
      <c r="D40" s="176" t="s">
        <v>13</v>
      </c>
      <c r="E40" s="152"/>
      <c r="F40" s="102">
        <v>806</v>
      </c>
      <c r="G40" s="104">
        <v>24.57</v>
      </c>
      <c r="H40" s="104">
        <v>14.89</v>
      </c>
      <c r="I40" s="104">
        <v>31.02</v>
      </c>
      <c r="J40" s="104">
        <v>14.76</v>
      </c>
      <c r="K40" s="104">
        <v>14.76</v>
      </c>
      <c r="L40" s="102" t="s">
        <v>42</v>
      </c>
      <c r="M40" s="106">
        <v>29.16</v>
      </c>
      <c r="N40" s="106">
        <v>11.66</v>
      </c>
      <c r="O40" s="106">
        <v>24.81</v>
      </c>
      <c r="P40" s="106">
        <v>19.350000000000001</v>
      </c>
      <c r="Q40" s="106">
        <v>15.01</v>
      </c>
      <c r="R40" s="195">
        <v>0.86248681490232504</v>
      </c>
      <c r="S40" s="107">
        <v>0.89417989417989396</v>
      </c>
      <c r="T40" s="107">
        <v>0.98126064735945495</v>
      </c>
      <c r="U40" s="107">
        <v>0.93772027076967501</v>
      </c>
      <c r="V40" s="107">
        <v>0.96005154639175305</v>
      </c>
      <c r="W40" s="108">
        <v>0.87830687830687804</v>
      </c>
      <c r="X40" s="108">
        <v>0.98296422487223201</v>
      </c>
      <c r="Y40" s="157">
        <v>0.93063555158955502</v>
      </c>
      <c r="Z40" s="157">
        <v>0.95747422680412397</v>
      </c>
      <c r="AA40" s="159"/>
      <c r="AB40" s="160"/>
    </row>
    <row r="41" spans="1:499" s="4" customFormat="1" x14ac:dyDescent="0.25">
      <c r="A41" s="109">
        <v>38</v>
      </c>
      <c r="B41" s="109">
        <v>37</v>
      </c>
      <c r="C41" s="109" t="s">
        <v>12</v>
      </c>
      <c r="D41" s="176" t="s">
        <v>13</v>
      </c>
      <c r="E41" s="152" t="s">
        <v>98</v>
      </c>
      <c r="F41" s="102">
        <v>932</v>
      </c>
      <c r="G41" s="104">
        <v>12.02</v>
      </c>
      <c r="H41" s="104">
        <v>24.03</v>
      </c>
      <c r="I41" s="104">
        <v>39.479999999999997</v>
      </c>
      <c r="J41" s="104">
        <v>8.15</v>
      </c>
      <c r="K41" s="104">
        <v>16.309999999999999</v>
      </c>
      <c r="L41" s="102" t="s">
        <v>47</v>
      </c>
      <c r="M41" s="106">
        <v>17.059999999999999</v>
      </c>
      <c r="N41" s="106">
        <v>28</v>
      </c>
      <c r="O41" s="106">
        <v>31.87</v>
      </c>
      <c r="P41" s="106">
        <v>11.05</v>
      </c>
      <c r="Q41" s="106">
        <v>12.02</v>
      </c>
      <c r="R41" s="195">
        <v>0.78668768783564103</v>
      </c>
      <c r="S41" s="107">
        <v>0.99082568807339499</v>
      </c>
      <c r="T41" s="107">
        <v>0.91929382093316503</v>
      </c>
      <c r="U41" s="107">
        <v>0.95505975450327996</v>
      </c>
      <c r="V41" s="107">
        <v>0.92793791574279405</v>
      </c>
      <c r="W41" s="108">
        <v>0.98165137614678899</v>
      </c>
      <c r="X41" s="108">
        <v>0.92055485498108502</v>
      </c>
      <c r="Y41" s="157">
        <v>0.95110311556393701</v>
      </c>
      <c r="Z41" s="157">
        <v>0.92793791574279405</v>
      </c>
      <c r="AA41" s="159"/>
      <c r="AB41" s="160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</row>
    <row r="42" spans="1:499" x14ac:dyDescent="0.25">
      <c r="A42" s="109">
        <v>39</v>
      </c>
      <c r="B42" s="109">
        <v>66</v>
      </c>
      <c r="C42" s="109" t="s">
        <v>12</v>
      </c>
      <c r="D42" s="176" t="s">
        <v>13</v>
      </c>
      <c r="E42" s="152"/>
      <c r="F42" s="102">
        <v>900</v>
      </c>
      <c r="G42" s="104">
        <v>37.44</v>
      </c>
      <c r="H42" s="104">
        <v>15.56</v>
      </c>
      <c r="I42" s="104">
        <v>23.11</v>
      </c>
      <c r="J42" s="104">
        <v>14.44</v>
      </c>
      <c r="K42" s="104">
        <v>9.44</v>
      </c>
      <c r="L42" s="102" t="s">
        <v>48</v>
      </c>
      <c r="M42" s="106">
        <v>45.33</v>
      </c>
      <c r="N42" s="106">
        <v>11.11</v>
      </c>
      <c r="O42" s="106">
        <v>19.11</v>
      </c>
      <c r="P42" s="106">
        <v>17.22</v>
      </c>
      <c r="Q42" s="106">
        <v>7.22</v>
      </c>
      <c r="R42" s="195">
        <v>0.81780104712041901</v>
      </c>
      <c r="S42" s="107">
        <v>0.907462686567164</v>
      </c>
      <c r="T42" s="107">
        <v>0.95887850467289704</v>
      </c>
      <c r="U42" s="107">
        <v>0.93317059562003102</v>
      </c>
      <c r="V42" s="107">
        <v>0.93908045977011501</v>
      </c>
      <c r="W42" s="108">
        <v>0.916417910447761</v>
      </c>
      <c r="X42" s="108">
        <v>0.96074766355140195</v>
      </c>
      <c r="Y42" s="157">
        <v>0.93858278699958197</v>
      </c>
      <c r="Z42" s="157">
        <v>0.94367816091954004</v>
      </c>
      <c r="AA42" s="159"/>
      <c r="AB42" s="160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</row>
    <row r="43" spans="1:499" x14ac:dyDescent="0.25">
      <c r="A43" s="109">
        <v>40</v>
      </c>
      <c r="B43" s="109">
        <v>62</v>
      </c>
      <c r="C43" s="109" t="s">
        <v>21</v>
      </c>
      <c r="D43" s="176" t="s">
        <v>27</v>
      </c>
      <c r="E43" s="152" t="s">
        <v>19</v>
      </c>
      <c r="F43" s="102">
        <v>875</v>
      </c>
      <c r="G43" s="104">
        <v>63.31</v>
      </c>
      <c r="H43" s="104">
        <v>2.63</v>
      </c>
      <c r="I43" s="104">
        <v>10.51</v>
      </c>
      <c r="J43" s="104">
        <v>22.63</v>
      </c>
      <c r="K43" s="104">
        <v>0.91</v>
      </c>
      <c r="L43" s="109" t="s">
        <v>49</v>
      </c>
      <c r="M43" s="106">
        <v>63.43</v>
      </c>
      <c r="N43" s="106">
        <v>1.6</v>
      </c>
      <c r="O43" s="106">
        <v>13.03</v>
      </c>
      <c r="P43" s="106">
        <v>21.03</v>
      </c>
      <c r="Q43" s="106">
        <v>0.91</v>
      </c>
      <c r="R43" s="195">
        <v>0.95541104713423197</v>
      </c>
      <c r="S43" s="107">
        <v>0.101083032490975</v>
      </c>
      <c r="T43" s="107">
        <v>0.98625429553264599</v>
      </c>
      <c r="U43" s="107">
        <v>0.54366866401181102</v>
      </c>
      <c r="V43" s="107">
        <v>0.40591715976331399</v>
      </c>
      <c r="W43" s="108">
        <v>7.2202166064982004E-2</v>
      </c>
      <c r="X43" s="108">
        <v>0.99656357388316197</v>
      </c>
      <c r="Y43" s="158">
        <v>0.53438286997407203</v>
      </c>
      <c r="Z43" s="158">
        <v>0.390532544378698</v>
      </c>
      <c r="AA43" s="159" t="s">
        <v>107</v>
      </c>
      <c r="AB43" s="160" t="s">
        <v>132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</row>
    <row r="44" spans="1:499" x14ac:dyDescent="0.25">
      <c r="A44" s="109">
        <v>41</v>
      </c>
      <c r="B44" s="109">
        <v>66</v>
      </c>
      <c r="C44" s="109" t="s">
        <v>21</v>
      </c>
      <c r="D44" s="176" t="s">
        <v>13</v>
      </c>
      <c r="E44" s="152" t="s">
        <v>99</v>
      </c>
      <c r="F44" s="102">
        <v>974</v>
      </c>
      <c r="G44" s="104">
        <v>21.56</v>
      </c>
      <c r="H44" s="104">
        <v>8.32</v>
      </c>
      <c r="I44" s="104">
        <v>34.6</v>
      </c>
      <c r="J44" s="104">
        <v>23.41</v>
      </c>
      <c r="K44" s="104">
        <v>12.11</v>
      </c>
      <c r="L44" s="105">
        <v>40940</v>
      </c>
      <c r="M44" s="106">
        <v>21.46</v>
      </c>
      <c r="N44" s="106">
        <v>14.17</v>
      </c>
      <c r="O44" s="106">
        <v>28.95</v>
      </c>
      <c r="P44" s="106">
        <v>24.54</v>
      </c>
      <c r="Q44" s="106">
        <v>10.88</v>
      </c>
      <c r="R44" s="195">
        <v>0.88611821169596805</v>
      </c>
      <c r="S44" s="107">
        <v>0.86602870813397104</v>
      </c>
      <c r="T44" s="107">
        <v>0.97414965986394597</v>
      </c>
      <c r="U44" s="107">
        <v>0.920089183998958</v>
      </c>
      <c r="V44" s="107">
        <v>0.95021186440677996</v>
      </c>
      <c r="W44" s="108">
        <v>0.85645933014354103</v>
      </c>
      <c r="X44" s="108">
        <v>0.97414965986394597</v>
      </c>
      <c r="Y44" s="157">
        <v>0.915304495003743</v>
      </c>
      <c r="Z44" s="157">
        <v>0.94809322033898302</v>
      </c>
      <c r="AA44" s="159" t="s">
        <v>133</v>
      </c>
      <c r="AB44" s="160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</row>
    <row r="45" spans="1:499" x14ac:dyDescent="0.25">
      <c r="A45" s="109">
        <v>42</v>
      </c>
      <c r="B45" s="109">
        <v>67</v>
      </c>
      <c r="C45" s="109" t="s">
        <v>21</v>
      </c>
      <c r="D45" s="176" t="s">
        <v>13</v>
      </c>
      <c r="E45" s="152" t="s">
        <v>100</v>
      </c>
      <c r="F45" s="103">
        <v>812</v>
      </c>
      <c r="G45" s="104">
        <v>47.78</v>
      </c>
      <c r="H45" s="104">
        <v>13.67</v>
      </c>
      <c r="I45" s="104">
        <v>28.69</v>
      </c>
      <c r="J45" s="104">
        <v>5.17</v>
      </c>
      <c r="K45" s="104">
        <v>4.68</v>
      </c>
      <c r="L45" s="105">
        <v>40969</v>
      </c>
      <c r="M45" s="106">
        <v>57.39</v>
      </c>
      <c r="N45" s="106">
        <v>3.69</v>
      </c>
      <c r="O45" s="106">
        <v>23.77</v>
      </c>
      <c r="P45" s="106">
        <v>10.220000000000001</v>
      </c>
      <c r="Q45" s="106">
        <v>4.93</v>
      </c>
      <c r="R45" s="195">
        <v>0.79845229317691002</v>
      </c>
      <c r="S45" s="107">
        <v>0.98441558441558397</v>
      </c>
      <c r="T45" s="107">
        <v>0.81612090680100802</v>
      </c>
      <c r="U45" s="107">
        <v>0.90026824560829599</v>
      </c>
      <c r="V45" s="107">
        <v>0.89897698209718702</v>
      </c>
      <c r="W45" s="108">
        <v>0.98441558441558397</v>
      </c>
      <c r="X45" s="108">
        <v>0.81863979848866497</v>
      </c>
      <c r="Y45" s="157">
        <v>0.90152769145212497</v>
      </c>
      <c r="Z45" s="157">
        <v>0.90025575447570305</v>
      </c>
      <c r="AA45" s="159" t="s">
        <v>115</v>
      </c>
      <c r="AB45" s="160" t="s">
        <v>134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</row>
    <row r="46" spans="1:499" x14ac:dyDescent="0.25">
      <c r="A46" s="109">
        <v>43</v>
      </c>
      <c r="B46" s="102">
        <v>44</v>
      </c>
      <c r="C46" s="102" t="s">
        <v>21</v>
      </c>
      <c r="D46" s="178" t="s">
        <v>13</v>
      </c>
      <c r="E46" s="153"/>
      <c r="F46" s="103">
        <v>747</v>
      </c>
      <c r="G46" s="104">
        <v>9.5</v>
      </c>
      <c r="H46" s="104">
        <v>23.56</v>
      </c>
      <c r="I46" s="104">
        <v>35.21</v>
      </c>
      <c r="J46" s="104">
        <v>19.28</v>
      </c>
      <c r="K46" s="104">
        <v>12.45</v>
      </c>
      <c r="L46" s="105">
        <v>41153</v>
      </c>
      <c r="M46" s="106">
        <v>12.05</v>
      </c>
      <c r="N46" s="106">
        <v>16.73</v>
      </c>
      <c r="O46" s="106">
        <v>44.31</v>
      </c>
      <c r="P46" s="106">
        <v>14.59</v>
      </c>
      <c r="Q46" s="106">
        <v>12.32</v>
      </c>
      <c r="R46" s="195">
        <v>0.85962471792018302</v>
      </c>
      <c r="S46" s="107">
        <v>0.939393939393939</v>
      </c>
      <c r="T46" s="107">
        <v>0.93701996927803399</v>
      </c>
      <c r="U46" s="107">
        <v>0.938206954335987</v>
      </c>
      <c r="V46" s="107">
        <v>0.93723849372384904</v>
      </c>
      <c r="W46" s="108">
        <v>0.939393939393939</v>
      </c>
      <c r="X46" s="108">
        <v>0.93087557603686599</v>
      </c>
      <c r="Y46" s="157">
        <v>0.935134757715403</v>
      </c>
      <c r="Z46" s="157">
        <v>0.93165969316596897</v>
      </c>
      <c r="AA46" s="161"/>
      <c r="AB46" s="16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</row>
    <row r="47" spans="1:499" x14ac:dyDescent="0.25">
      <c r="A47" s="109">
        <v>44</v>
      </c>
      <c r="B47" s="102">
        <v>46</v>
      </c>
      <c r="C47" s="102" t="s">
        <v>21</v>
      </c>
      <c r="D47" s="176" t="s">
        <v>27</v>
      </c>
      <c r="E47" s="152" t="s">
        <v>101</v>
      </c>
      <c r="F47" s="103">
        <v>932</v>
      </c>
      <c r="G47" s="104">
        <v>9.66</v>
      </c>
      <c r="H47" s="104">
        <v>14.48</v>
      </c>
      <c r="I47" s="104">
        <v>39.159999999999997</v>
      </c>
      <c r="J47" s="104">
        <v>18.559999999999999</v>
      </c>
      <c r="K47" s="104">
        <v>18.13</v>
      </c>
      <c r="L47" s="110">
        <v>41183</v>
      </c>
      <c r="M47" s="106">
        <v>8.15</v>
      </c>
      <c r="N47" s="106">
        <v>11.8</v>
      </c>
      <c r="O47" s="106">
        <v>44.53</v>
      </c>
      <c r="P47" s="106">
        <v>16.52</v>
      </c>
      <c r="Q47" s="106">
        <v>18.989999999999998</v>
      </c>
      <c r="R47" s="195">
        <v>0.85090909090909095</v>
      </c>
      <c r="S47" s="107">
        <v>0.80681818181818199</v>
      </c>
      <c r="T47" s="107">
        <v>0.987714987714988</v>
      </c>
      <c r="U47" s="107">
        <v>0.89726658476658505</v>
      </c>
      <c r="V47" s="107">
        <v>0.97006651884700701</v>
      </c>
      <c r="W47" s="108">
        <v>0.80681818181818199</v>
      </c>
      <c r="X47" s="108">
        <v>0.99017199017198998</v>
      </c>
      <c r="Y47" s="157">
        <v>0.89849508599508598</v>
      </c>
      <c r="Z47" s="157">
        <v>0.97228381374722805</v>
      </c>
      <c r="AA47" s="159" t="s">
        <v>115</v>
      </c>
      <c r="AB47" s="160" t="s">
        <v>97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</row>
    <row r="48" spans="1:499" x14ac:dyDescent="0.25">
      <c r="A48" s="109">
        <v>45</v>
      </c>
      <c r="B48" s="109">
        <v>60</v>
      </c>
      <c r="C48" s="109" t="s">
        <v>21</v>
      </c>
      <c r="D48" s="176" t="s">
        <v>13</v>
      </c>
      <c r="E48" s="152"/>
      <c r="F48" s="103">
        <v>906</v>
      </c>
      <c r="G48" s="104">
        <v>15.67</v>
      </c>
      <c r="H48" s="104">
        <v>11.15</v>
      </c>
      <c r="I48" s="104">
        <v>33.11</v>
      </c>
      <c r="J48" s="104">
        <v>21.3</v>
      </c>
      <c r="K48" s="104">
        <v>18.760000000000002</v>
      </c>
      <c r="L48" s="105">
        <v>40940</v>
      </c>
      <c r="M48" s="106">
        <v>15.78</v>
      </c>
      <c r="N48" s="106">
        <v>7.4</v>
      </c>
      <c r="O48" s="106">
        <v>39.85</v>
      </c>
      <c r="P48" s="106">
        <v>17.11</v>
      </c>
      <c r="Q48" s="106">
        <v>19.87</v>
      </c>
      <c r="R48" s="195">
        <v>0.93370899015065101</v>
      </c>
      <c r="S48" s="107">
        <v>0.88392857142857095</v>
      </c>
      <c r="T48" s="107">
        <v>0.98821989528795795</v>
      </c>
      <c r="U48" s="107">
        <v>0.93607423335826501</v>
      </c>
      <c r="V48" s="107">
        <v>0.97488584474885798</v>
      </c>
      <c r="W48" s="108">
        <v>0.88392857142857095</v>
      </c>
      <c r="X48" s="108">
        <v>0.98821989528795795</v>
      </c>
      <c r="Y48" s="157">
        <v>0.93607423335826501</v>
      </c>
      <c r="Z48" s="157">
        <v>0.97488584474885798</v>
      </c>
      <c r="AA48" s="159"/>
      <c r="AB48" s="160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</row>
    <row r="49" spans="1:499" x14ac:dyDescent="0.25">
      <c r="A49" s="109">
        <v>46</v>
      </c>
      <c r="B49" s="103">
        <v>28</v>
      </c>
      <c r="C49" s="103" t="s">
        <v>12</v>
      </c>
      <c r="D49" s="176" t="s">
        <v>40</v>
      </c>
      <c r="E49" s="152" t="s">
        <v>50</v>
      </c>
      <c r="F49" s="103">
        <v>863</v>
      </c>
      <c r="G49" s="104">
        <v>15.99</v>
      </c>
      <c r="H49" s="104">
        <v>7.76</v>
      </c>
      <c r="I49" s="104">
        <v>44.73</v>
      </c>
      <c r="J49" s="104">
        <v>14.95</v>
      </c>
      <c r="K49" s="104">
        <v>16.57</v>
      </c>
      <c r="L49" s="105">
        <v>41244</v>
      </c>
      <c r="M49" s="106">
        <v>16.8</v>
      </c>
      <c r="N49" s="106">
        <v>6.26</v>
      </c>
      <c r="O49" s="106">
        <v>50.06</v>
      </c>
      <c r="P49" s="106">
        <v>12.05</v>
      </c>
      <c r="Q49" s="106">
        <v>14.83</v>
      </c>
      <c r="R49" s="195">
        <v>0.98210603196425506</v>
      </c>
      <c r="S49" s="107">
        <v>0.93893129770992401</v>
      </c>
      <c r="T49" s="107">
        <v>0.99145299145299204</v>
      </c>
      <c r="U49" s="107">
        <v>0.96519214458145797</v>
      </c>
      <c r="V49" s="107">
        <v>0.98319327731092399</v>
      </c>
      <c r="W49" s="108">
        <v>0.93893129770992401</v>
      </c>
      <c r="X49" s="108">
        <v>0.99287749287749305</v>
      </c>
      <c r="Y49" s="157">
        <v>0.96590439529370797</v>
      </c>
      <c r="Z49" s="157">
        <v>0.98439375750300095</v>
      </c>
      <c r="AA49" s="159"/>
      <c r="AB49" s="160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</row>
    <row r="50" spans="1:499" s="2" customFormat="1" x14ac:dyDescent="0.25">
      <c r="A50" s="109">
        <v>47</v>
      </c>
      <c r="B50" s="102">
        <v>65</v>
      </c>
      <c r="C50" s="102" t="s">
        <v>12</v>
      </c>
      <c r="D50" s="176" t="s">
        <v>40</v>
      </c>
      <c r="E50" s="152"/>
      <c r="F50" s="103">
        <v>838</v>
      </c>
      <c r="G50" s="104">
        <v>34.130000000000003</v>
      </c>
      <c r="H50" s="104">
        <v>20.05</v>
      </c>
      <c r="I50" s="104">
        <v>25.18</v>
      </c>
      <c r="J50" s="104">
        <v>13.72</v>
      </c>
      <c r="K50" s="104">
        <v>6.92</v>
      </c>
      <c r="L50" s="102" t="s">
        <v>51</v>
      </c>
      <c r="M50" s="106">
        <v>34.61</v>
      </c>
      <c r="N50" s="106">
        <v>15.39</v>
      </c>
      <c r="O50" s="106">
        <v>35.08</v>
      </c>
      <c r="P50" s="106">
        <v>8.7100000000000009</v>
      </c>
      <c r="Q50" s="106">
        <v>6.21</v>
      </c>
      <c r="R50" s="195">
        <v>0.94838206417946602</v>
      </c>
      <c r="S50" s="107">
        <v>0.95</v>
      </c>
      <c r="T50" s="107">
        <v>0.95643939393939403</v>
      </c>
      <c r="U50" s="107">
        <v>0.95321969696969699</v>
      </c>
      <c r="V50" s="107">
        <v>0.95420792079207895</v>
      </c>
      <c r="W50" s="108">
        <v>0.95357142857142896</v>
      </c>
      <c r="X50" s="108">
        <v>0.96022727272727304</v>
      </c>
      <c r="Y50" s="157">
        <v>0.95689935064935105</v>
      </c>
      <c r="Z50" s="157">
        <v>0.95792079207920799</v>
      </c>
      <c r="AA50" s="159"/>
      <c r="AB50" s="160"/>
    </row>
    <row r="51" spans="1:499" x14ac:dyDescent="0.25">
      <c r="A51" s="109">
        <v>48</v>
      </c>
      <c r="B51" s="103">
        <v>23</v>
      </c>
      <c r="C51" s="103" t="s">
        <v>21</v>
      </c>
      <c r="D51" s="176" t="s">
        <v>52</v>
      </c>
      <c r="E51" s="152"/>
      <c r="F51" s="103">
        <v>981</v>
      </c>
      <c r="G51" s="104">
        <v>35.369999999999997</v>
      </c>
      <c r="H51" s="104">
        <v>7.24</v>
      </c>
      <c r="I51" s="104">
        <v>21.61</v>
      </c>
      <c r="J51" s="104">
        <v>21</v>
      </c>
      <c r="K51" s="104">
        <v>14.78</v>
      </c>
      <c r="L51" s="102" t="s">
        <v>51</v>
      </c>
      <c r="M51" s="106">
        <v>33.840000000000003</v>
      </c>
      <c r="N51" s="106">
        <v>2.96</v>
      </c>
      <c r="O51" s="106">
        <v>25.89</v>
      </c>
      <c r="P51" s="106">
        <v>19.88</v>
      </c>
      <c r="Q51" s="106">
        <v>17.43</v>
      </c>
      <c r="R51" s="195">
        <v>0.96091821761738205</v>
      </c>
      <c r="S51" s="107">
        <v>0.96802325581395399</v>
      </c>
      <c r="T51" s="107">
        <v>0.98023064250411895</v>
      </c>
      <c r="U51" s="107">
        <v>0.97412694915903597</v>
      </c>
      <c r="V51" s="107">
        <v>0.97581493165089395</v>
      </c>
      <c r="W51" s="108">
        <v>0.962209302325581</v>
      </c>
      <c r="X51" s="108">
        <v>0.98023064250411895</v>
      </c>
      <c r="Y51" s="157">
        <v>0.97121997241485003</v>
      </c>
      <c r="Z51" s="157">
        <v>0.973711882229232</v>
      </c>
      <c r="AA51" s="159"/>
      <c r="AB51" s="160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</row>
    <row r="52" spans="1:499" x14ac:dyDescent="0.25">
      <c r="A52" s="109">
        <v>49</v>
      </c>
      <c r="B52" s="103">
        <v>62</v>
      </c>
      <c r="C52" s="103" t="s">
        <v>12</v>
      </c>
      <c r="D52" s="178" t="s">
        <v>40</v>
      </c>
      <c r="E52" s="153"/>
      <c r="F52" s="103">
        <v>793</v>
      </c>
      <c r="G52" s="104">
        <v>22.07</v>
      </c>
      <c r="H52" s="104">
        <v>10.59</v>
      </c>
      <c r="I52" s="104">
        <v>30.77</v>
      </c>
      <c r="J52" s="104">
        <v>27.99</v>
      </c>
      <c r="K52" s="104">
        <v>8.58</v>
      </c>
      <c r="L52" s="102" t="s">
        <v>53</v>
      </c>
      <c r="M52" s="106">
        <v>22.32</v>
      </c>
      <c r="N52" s="106">
        <v>11.22</v>
      </c>
      <c r="O52" s="106">
        <v>31.9</v>
      </c>
      <c r="P52" s="106">
        <v>23.58</v>
      </c>
      <c r="Q52" s="106">
        <v>10.97</v>
      </c>
      <c r="R52" s="195">
        <v>0.94091740632834198</v>
      </c>
      <c r="S52" s="107">
        <v>0.92571428571428604</v>
      </c>
      <c r="T52" s="107">
        <v>0.98809523809523803</v>
      </c>
      <c r="U52" s="107">
        <v>0.95690476190476204</v>
      </c>
      <c r="V52" s="107">
        <v>0.97378768020969897</v>
      </c>
      <c r="W52" s="108">
        <v>0.874285714285714</v>
      </c>
      <c r="X52" s="108">
        <v>0.98979591836734704</v>
      </c>
      <c r="Y52" s="157">
        <v>0.93204081632653102</v>
      </c>
      <c r="Z52" s="157">
        <v>0.96330275229357798</v>
      </c>
      <c r="AA52" s="161"/>
      <c r="AB52" s="16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</row>
    <row r="53" spans="1:499" s="2" customFormat="1" x14ac:dyDescent="0.25">
      <c r="A53" s="109">
        <v>50</v>
      </c>
      <c r="B53" s="102">
        <v>31</v>
      </c>
      <c r="C53" s="102" t="s">
        <v>12</v>
      </c>
      <c r="D53" s="176" t="s">
        <v>40</v>
      </c>
      <c r="E53" s="152"/>
      <c r="F53" s="103">
        <v>905</v>
      </c>
      <c r="G53" s="104">
        <v>11.82</v>
      </c>
      <c r="H53" s="104">
        <v>4.2</v>
      </c>
      <c r="I53" s="104">
        <v>36.130000000000003</v>
      </c>
      <c r="J53" s="104">
        <v>22.76</v>
      </c>
      <c r="K53" s="104">
        <v>25.08</v>
      </c>
      <c r="L53" s="105" t="s">
        <v>54</v>
      </c>
      <c r="M53" s="106">
        <v>11.82</v>
      </c>
      <c r="N53" s="106">
        <v>3.09</v>
      </c>
      <c r="O53" s="106">
        <v>45.86</v>
      </c>
      <c r="P53" s="106">
        <v>16.13</v>
      </c>
      <c r="Q53" s="106">
        <v>23.09</v>
      </c>
      <c r="R53" s="195">
        <v>0.96779694285644202</v>
      </c>
      <c r="S53" s="107">
        <v>0.75471698113207597</v>
      </c>
      <c r="T53" s="107">
        <v>0.99609882964889496</v>
      </c>
      <c r="U53" s="107">
        <v>0.87540790539048496</v>
      </c>
      <c r="V53" s="107">
        <v>0.96685714285714297</v>
      </c>
      <c r="W53" s="108">
        <v>0.76415094339622702</v>
      </c>
      <c r="X53" s="108">
        <v>0.99609882964889496</v>
      </c>
      <c r="Y53" s="157">
        <v>0.88012488652256105</v>
      </c>
      <c r="Z53" s="157">
        <v>0.96799999999999997</v>
      </c>
      <c r="AA53" s="159"/>
      <c r="AB53" s="160"/>
    </row>
    <row r="54" spans="1:499" x14ac:dyDescent="0.25">
      <c r="A54" s="103">
        <v>51</v>
      </c>
      <c r="B54" s="103">
        <v>61</v>
      </c>
      <c r="C54" s="103" t="s">
        <v>21</v>
      </c>
      <c r="D54" s="176" t="s">
        <v>40</v>
      </c>
      <c r="E54" s="152"/>
      <c r="F54" s="103">
        <v>856</v>
      </c>
      <c r="G54" s="104">
        <v>23.01</v>
      </c>
      <c r="H54" s="104">
        <v>8.06</v>
      </c>
      <c r="I54" s="104">
        <v>40.299999999999997</v>
      </c>
      <c r="J54" s="104">
        <v>17.29</v>
      </c>
      <c r="K54" s="104">
        <v>11.33</v>
      </c>
      <c r="L54" s="102" t="s">
        <v>55</v>
      </c>
      <c r="M54" s="106">
        <v>24.53</v>
      </c>
      <c r="N54" s="106">
        <v>11.33</v>
      </c>
      <c r="O54" s="106">
        <v>32.24</v>
      </c>
      <c r="P54" s="106">
        <v>16.940000000000001</v>
      </c>
      <c r="Q54" s="106">
        <v>14.95</v>
      </c>
      <c r="R54" s="195">
        <v>0.94902786805664097</v>
      </c>
      <c r="S54" s="107">
        <v>0.956989247311828</v>
      </c>
      <c r="T54" s="107">
        <v>0.9765625</v>
      </c>
      <c r="U54" s="107">
        <v>0.966775873655914</v>
      </c>
      <c r="V54" s="107">
        <v>0.97215496368038801</v>
      </c>
      <c r="W54" s="108">
        <v>0.95161290322580705</v>
      </c>
      <c r="X54" s="108">
        <v>0.97812500000000002</v>
      </c>
      <c r="Y54" s="157">
        <v>0.96486895161290298</v>
      </c>
      <c r="Z54" s="157">
        <v>0.97215496368038801</v>
      </c>
      <c r="AA54" s="159"/>
      <c r="AB54" s="160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</row>
    <row r="55" spans="1:499" x14ac:dyDescent="0.25">
      <c r="A55" s="103">
        <v>52</v>
      </c>
      <c r="B55" s="103">
        <v>31</v>
      </c>
      <c r="C55" s="103" t="s">
        <v>12</v>
      </c>
      <c r="D55" s="176" t="s">
        <v>40</v>
      </c>
      <c r="E55" s="152"/>
      <c r="F55" s="103">
        <v>912</v>
      </c>
      <c r="G55" s="104">
        <v>17.760000000000002</v>
      </c>
      <c r="H55" s="104">
        <v>11.07</v>
      </c>
      <c r="I55" s="104">
        <v>30.59</v>
      </c>
      <c r="J55" s="104">
        <v>30.26</v>
      </c>
      <c r="K55" s="104">
        <v>10.31</v>
      </c>
      <c r="L55" s="102" t="s">
        <v>56</v>
      </c>
      <c r="M55" s="106">
        <v>16.12</v>
      </c>
      <c r="N55" s="106">
        <v>11.07</v>
      </c>
      <c r="O55" s="106">
        <v>40.57</v>
      </c>
      <c r="P55" s="106">
        <v>21.05</v>
      </c>
      <c r="Q55" s="106">
        <v>11.18</v>
      </c>
      <c r="R55" s="195">
        <v>0.90484901359299796</v>
      </c>
      <c r="S55" s="107">
        <v>0.82</v>
      </c>
      <c r="T55" s="107">
        <v>0.99043715846994496</v>
      </c>
      <c r="U55" s="107">
        <v>0.90521857923497295</v>
      </c>
      <c r="V55" s="107">
        <v>0.96145124716553299</v>
      </c>
      <c r="W55" s="108">
        <v>0.83333333333333304</v>
      </c>
      <c r="X55" s="108">
        <v>0.989071038251366</v>
      </c>
      <c r="Y55" s="157">
        <v>0.91120218579235002</v>
      </c>
      <c r="Z55" s="157">
        <v>0.96258503401360496</v>
      </c>
      <c r="AA55" s="159"/>
      <c r="AB55" s="160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</row>
    <row r="56" spans="1:499" x14ac:dyDescent="0.25">
      <c r="A56" s="102">
        <v>53</v>
      </c>
      <c r="B56" s="102">
        <v>31</v>
      </c>
      <c r="C56" s="102" t="s">
        <v>12</v>
      </c>
      <c r="D56" s="176" t="s">
        <v>13</v>
      </c>
      <c r="E56" s="152"/>
      <c r="F56" s="102">
        <v>910</v>
      </c>
      <c r="G56" s="104">
        <v>3.19</v>
      </c>
      <c r="H56" s="104">
        <v>8.1300000000000008</v>
      </c>
      <c r="I56" s="104">
        <v>40.99</v>
      </c>
      <c r="J56" s="104">
        <v>28.24</v>
      </c>
      <c r="K56" s="104">
        <v>19.45</v>
      </c>
      <c r="L56" s="102" t="s">
        <v>56</v>
      </c>
      <c r="M56" s="106">
        <v>4.95</v>
      </c>
      <c r="N56" s="106">
        <v>10.44</v>
      </c>
      <c r="O56" s="106">
        <v>41.98</v>
      </c>
      <c r="P56" s="106">
        <v>22.97</v>
      </c>
      <c r="Q56" s="106">
        <v>19.670000000000002</v>
      </c>
      <c r="R56" s="195">
        <v>0.73278450689969299</v>
      </c>
      <c r="S56" s="107">
        <v>0.62962962962962998</v>
      </c>
      <c r="T56" s="107">
        <v>0.99179366940211</v>
      </c>
      <c r="U56" s="107">
        <v>0.81071164951587005</v>
      </c>
      <c r="V56" s="107">
        <v>0.98068181818181799</v>
      </c>
      <c r="W56" s="108">
        <v>0.66666666666666696</v>
      </c>
      <c r="X56" s="108">
        <v>0.99179366940211</v>
      </c>
      <c r="Y56" s="157">
        <v>0.82923016803438798</v>
      </c>
      <c r="Z56" s="157">
        <v>0.98181818181818203</v>
      </c>
      <c r="AA56" s="159"/>
      <c r="AB56" s="160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</row>
    <row r="57" spans="1:499" s="8" customFormat="1" x14ac:dyDescent="0.25">
      <c r="A57" s="102">
        <v>54</v>
      </c>
      <c r="B57" s="102">
        <v>66</v>
      </c>
      <c r="C57" s="102" t="s">
        <v>21</v>
      </c>
      <c r="D57" s="176" t="s">
        <v>27</v>
      </c>
      <c r="E57" s="152" t="s">
        <v>57</v>
      </c>
      <c r="F57" s="102">
        <v>814</v>
      </c>
      <c r="G57" s="104">
        <v>27.27</v>
      </c>
      <c r="H57" s="104">
        <v>9.9499999999999993</v>
      </c>
      <c r="I57" s="104">
        <v>25.06</v>
      </c>
      <c r="J57" s="104">
        <v>37.71</v>
      </c>
      <c r="K57" s="104">
        <v>0</v>
      </c>
      <c r="L57" s="102" t="s">
        <v>58</v>
      </c>
      <c r="M57" s="106">
        <v>27.27</v>
      </c>
      <c r="N57" s="106">
        <v>9.9499999999999993</v>
      </c>
      <c r="O57" s="106">
        <v>25.06</v>
      </c>
      <c r="P57" s="106">
        <v>37.71</v>
      </c>
      <c r="Q57" s="106">
        <v>0</v>
      </c>
      <c r="R57" s="195">
        <v>1</v>
      </c>
      <c r="S57" s="107">
        <v>0.63265306122449005</v>
      </c>
      <c r="T57" s="107">
        <v>0.99489795918367396</v>
      </c>
      <c r="U57" s="107">
        <v>0.81377551020408201</v>
      </c>
      <c r="V57" s="107">
        <v>0.90433673469387799</v>
      </c>
      <c r="W57" s="108">
        <v>0.64795918367346905</v>
      </c>
      <c r="X57" s="108">
        <v>0.99489795918367396</v>
      </c>
      <c r="Y57" s="158">
        <v>0.82142857142857095</v>
      </c>
      <c r="Z57" s="158">
        <v>0.90816326530612301</v>
      </c>
      <c r="AA57" s="159" t="s">
        <v>107</v>
      </c>
      <c r="AB57" s="160" t="s">
        <v>135</v>
      </c>
      <c r="AC57" s="34"/>
      <c r="AD57" s="34"/>
      <c r="AE57" s="34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</row>
    <row r="58" spans="1:499" x14ac:dyDescent="0.25">
      <c r="A58" s="102">
        <v>55</v>
      </c>
      <c r="B58" s="102">
        <v>43</v>
      </c>
      <c r="C58" s="102" t="s">
        <v>12</v>
      </c>
      <c r="D58" s="176" t="s">
        <v>13</v>
      </c>
      <c r="E58" s="152" t="s">
        <v>102</v>
      </c>
      <c r="F58" s="102">
        <v>815</v>
      </c>
      <c r="G58" s="104">
        <v>8.4700000000000006</v>
      </c>
      <c r="H58" s="104">
        <v>9.4499999999999993</v>
      </c>
      <c r="I58" s="104">
        <v>38.4</v>
      </c>
      <c r="J58" s="104">
        <v>30.8</v>
      </c>
      <c r="K58" s="104">
        <v>12.88</v>
      </c>
      <c r="L58" s="102" t="s">
        <v>58</v>
      </c>
      <c r="M58" s="106">
        <v>11.95</v>
      </c>
      <c r="N58" s="106">
        <v>14.33</v>
      </c>
      <c r="O58" s="106">
        <v>28.56</v>
      </c>
      <c r="P58" s="106">
        <v>31.06</v>
      </c>
      <c r="Q58" s="106">
        <v>14.11</v>
      </c>
      <c r="R58" s="195">
        <v>0.81374068491114804</v>
      </c>
      <c r="S58" s="107">
        <v>0.68888888888888899</v>
      </c>
      <c r="T58" s="107">
        <v>0.99604743083003999</v>
      </c>
      <c r="U58" s="107">
        <v>0.84246815985946399</v>
      </c>
      <c r="V58" s="107">
        <v>0.96348645465253202</v>
      </c>
      <c r="W58" s="108">
        <v>0.7</v>
      </c>
      <c r="X58" s="108">
        <v>0.99604743083003999</v>
      </c>
      <c r="Y58" s="157">
        <v>0.84802371541501997</v>
      </c>
      <c r="Z58" s="157">
        <v>0.96466431095406402</v>
      </c>
      <c r="AA58" s="159" t="s">
        <v>121</v>
      </c>
      <c r="AB58" s="160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</row>
    <row r="59" spans="1:499" x14ac:dyDescent="0.25">
      <c r="A59" s="102">
        <v>56</v>
      </c>
      <c r="B59" s="102">
        <v>44</v>
      </c>
      <c r="C59" s="102" t="s">
        <v>12</v>
      </c>
      <c r="D59" s="176" t="s">
        <v>40</v>
      </c>
      <c r="E59" s="152"/>
      <c r="F59" s="102">
        <v>956</v>
      </c>
      <c r="G59" s="104">
        <v>24.69</v>
      </c>
      <c r="H59" s="104">
        <v>13.18</v>
      </c>
      <c r="I59" s="104">
        <v>32.950000000000003</v>
      </c>
      <c r="J59" s="104">
        <v>15.69</v>
      </c>
      <c r="K59" s="104">
        <v>13.49</v>
      </c>
      <c r="L59" s="102" t="s">
        <v>59</v>
      </c>
      <c r="M59" s="106">
        <v>26.99</v>
      </c>
      <c r="N59" s="106">
        <v>9</v>
      </c>
      <c r="O59" s="106">
        <v>40.590000000000003</v>
      </c>
      <c r="P59" s="106">
        <v>11.09</v>
      </c>
      <c r="Q59" s="106">
        <v>12.34</v>
      </c>
      <c r="R59" s="195">
        <v>0.917239653467116</v>
      </c>
      <c r="S59" s="107">
        <v>0.96186440677966101</v>
      </c>
      <c r="T59" s="107">
        <v>0.96956521739130397</v>
      </c>
      <c r="U59" s="107">
        <v>0.96571481208548304</v>
      </c>
      <c r="V59" s="107">
        <v>0.96760259179265695</v>
      </c>
      <c r="W59" s="108">
        <v>0.96186440677966101</v>
      </c>
      <c r="X59" s="108">
        <v>0.96956521739130397</v>
      </c>
      <c r="Y59" s="157">
        <v>0.96571481208548304</v>
      </c>
      <c r="Z59" s="157">
        <v>0.96760259179265695</v>
      </c>
      <c r="AA59" s="159"/>
      <c r="AB59" s="160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</row>
    <row r="60" spans="1:499" x14ac:dyDescent="0.25">
      <c r="A60" s="102">
        <v>57</v>
      </c>
      <c r="B60" s="102">
        <v>29</v>
      </c>
      <c r="C60" s="102" t="s">
        <v>12</v>
      </c>
      <c r="D60" s="176" t="s">
        <v>60</v>
      </c>
      <c r="E60" s="152" t="s">
        <v>103</v>
      </c>
      <c r="F60" s="102">
        <v>1007</v>
      </c>
      <c r="G60" s="104">
        <v>15</v>
      </c>
      <c r="H60" s="104">
        <v>6.85</v>
      </c>
      <c r="I60" s="104">
        <v>27.9</v>
      </c>
      <c r="J60" s="104">
        <v>39.82</v>
      </c>
      <c r="K60" s="104">
        <v>10.43</v>
      </c>
      <c r="L60" s="102" t="s">
        <v>61</v>
      </c>
      <c r="M60" s="106">
        <v>16.48</v>
      </c>
      <c r="N60" s="106">
        <v>2.48</v>
      </c>
      <c r="O60" s="106">
        <v>27.41</v>
      </c>
      <c r="P60" s="106">
        <v>37.93</v>
      </c>
      <c r="Q60" s="106">
        <v>15.69</v>
      </c>
      <c r="R60" s="195">
        <v>0.92848750081863896</v>
      </c>
      <c r="S60" s="107">
        <v>0.82119205298013198</v>
      </c>
      <c r="T60" s="107">
        <v>0.98668280871670699</v>
      </c>
      <c r="U60" s="107">
        <v>0.90393743084842004</v>
      </c>
      <c r="V60" s="107">
        <v>0.96110542476970295</v>
      </c>
      <c r="W60" s="108">
        <v>0.85430463576158899</v>
      </c>
      <c r="X60" s="108">
        <v>0.98547215496368001</v>
      </c>
      <c r="Y60" s="157">
        <v>0.919888395362635</v>
      </c>
      <c r="Z60" s="157">
        <v>0.96519959058341898</v>
      </c>
      <c r="AA60" s="159" t="s">
        <v>136</v>
      </c>
      <c r="AB60" s="160" t="s">
        <v>137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</row>
    <row r="61" spans="1:499" x14ac:dyDescent="0.25">
      <c r="A61" s="102">
        <v>58</v>
      </c>
      <c r="B61" s="102">
        <v>29</v>
      </c>
      <c r="C61" s="102" t="s">
        <v>12</v>
      </c>
      <c r="D61" s="176" t="s">
        <v>13</v>
      </c>
      <c r="E61" s="152"/>
      <c r="F61" s="102">
        <v>965</v>
      </c>
      <c r="G61" s="104">
        <v>9.74</v>
      </c>
      <c r="H61" s="104">
        <v>20.309999999999999</v>
      </c>
      <c r="I61" s="104">
        <v>43.63</v>
      </c>
      <c r="J61" s="104">
        <v>13.58</v>
      </c>
      <c r="K61" s="104">
        <v>12.75</v>
      </c>
      <c r="L61" s="102" t="s">
        <v>62</v>
      </c>
      <c r="M61" s="106">
        <v>9.1199999999999992</v>
      </c>
      <c r="N61" s="106">
        <v>9.84</v>
      </c>
      <c r="O61" s="106">
        <v>55.75</v>
      </c>
      <c r="P61" s="106">
        <v>11.4</v>
      </c>
      <c r="Q61" s="106">
        <v>13.89</v>
      </c>
      <c r="R61" s="195">
        <v>0.75666477595008497</v>
      </c>
      <c r="S61" s="107">
        <v>0.61956521739130399</v>
      </c>
      <c r="T61" s="107">
        <v>0.99525504151838695</v>
      </c>
      <c r="U61" s="107">
        <v>0.80741012945484603</v>
      </c>
      <c r="V61" s="107">
        <v>0.95828877005347601</v>
      </c>
      <c r="W61" s="108">
        <v>0.63043478260869601</v>
      </c>
      <c r="X61" s="108">
        <v>0.99881376037959702</v>
      </c>
      <c r="Y61" s="157">
        <v>0.81462427149414596</v>
      </c>
      <c r="Z61" s="157">
        <v>0.96256684491978595</v>
      </c>
      <c r="AA61" s="159"/>
      <c r="AB61" s="160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</row>
    <row r="62" spans="1:499" s="5" customFormat="1" x14ac:dyDescent="0.25">
      <c r="A62" s="102">
        <v>59</v>
      </c>
      <c r="B62" s="102">
        <v>48</v>
      </c>
      <c r="C62" s="102" t="s">
        <v>21</v>
      </c>
      <c r="D62" s="176" t="s">
        <v>13</v>
      </c>
      <c r="E62" s="152"/>
      <c r="F62" s="102">
        <v>942</v>
      </c>
      <c r="G62" s="104">
        <v>12.95</v>
      </c>
      <c r="H62" s="104">
        <v>18.579999999999998</v>
      </c>
      <c r="I62" s="104">
        <v>23.04</v>
      </c>
      <c r="J62" s="104">
        <v>29.41</v>
      </c>
      <c r="K62" s="104">
        <v>16.03</v>
      </c>
      <c r="L62" s="102" t="s">
        <v>63</v>
      </c>
      <c r="M62" s="106">
        <v>13.91</v>
      </c>
      <c r="N62" s="106">
        <v>17.41</v>
      </c>
      <c r="O62" s="106">
        <v>34.71</v>
      </c>
      <c r="P62" s="106">
        <v>18.05</v>
      </c>
      <c r="Q62" s="106">
        <v>15.92</v>
      </c>
      <c r="R62" s="195">
        <v>0.819850483194554</v>
      </c>
      <c r="S62" s="107">
        <v>0.80327868852458995</v>
      </c>
      <c r="T62" s="107">
        <v>0.974683544303797</v>
      </c>
      <c r="U62" s="107">
        <v>0.88898111641419397</v>
      </c>
      <c r="V62" s="107">
        <v>0.95175438596491202</v>
      </c>
      <c r="W62" s="108">
        <v>0.80327868852458995</v>
      </c>
      <c r="X62" s="108">
        <v>0.97594936708860802</v>
      </c>
      <c r="Y62" s="157">
        <v>0.88961402780659904</v>
      </c>
      <c r="Z62" s="157">
        <v>0.952850877192982</v>
      </c>
      <c r="AA62" s="159"/>
      <c r="AB62" s="160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</row>
    <row r="63" spans="1:499" ht="15.75" customHeight="1" x14ac:dyDescent="0.25">
      <c r="A63" s="103">
        <v>60</v>
      </c>
      <c r="B63" s="103">
        <v>62</v>
      </c>
      <c r="C63" s="103" t="s">
        <v>21</v>
      </c>
      <c r="D63" s="176" t="s">
        <v>13</v>
      </c>
      <c r="E63" s="152" t="s">
        <v>104</v>
      </c>
      <c r="F63" s="103">
        <v>916</v>
      </c>
      <c r="G63" s="104">
        <v>18.45</v>
      </c>
      <c r="H63" s="104">
        <v>9.7200000000000006</v>
      </c>
      <c r="I63" s="104">
        <v>31.88</v>
      </c>
      <c r="J63" s="104">
        <v>25.44</v>
      </c>
      <c r="K63" s="104">
        <v>14.52</v>
      </c>
      <c r="L63" s="102" t="s">
        <v>64</v>
      </c>
      <c r="M63" s="106">
        <v>24.56</v>
      </c>
      <c r="N63" s="106">
        <v>8.6199999999999992</v>
      </c>
      <c r="O63" s="106">
        <v>31.44</v>
      </c>
      <c r="P63" s="106">
        <v>24.56</v>
      </c>
      <c r="Q63" s="106">
        <v>10.81</v>
      </c>
      <c r="R63" s="195">
        <v>0.77791495506820196</v>
      </c>
      <c r="S63" s="107">
        <v>0.89156626506024095</v>
      </c>
      <c r="T63" s="107">
        <v>0.97638888888888897</v>
      </c>
      <c r="U63" s="107">
        <v>0.93397757697456496</v>
      </c>
      <c r="V63" s="107">
        <v>0.96049661399548503</v>
      </c>
      <c r="W63" s="108">
        <v>0.89759036144578297</v>
      </c>
      <c r="X63" s="108">
        <v>0.97361111111111098</v>
      </c>
      <c r="Y63" s="157">
        <v>0.93560073627844698</v>
      </c>
      <c r="Z63" s="157">
        <v>0.95936794582392804</v>
      </c>
      <c r="AA63" s="159"/>
      <c r="AB63" s="160" t="s">
        <v>138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</row>
    <row r="64" spans="1:499" x14ac:dyDescent="0.25">
      <c r="A64" s="103">
        <v>61</v>
      </c>
      <c r="B64" s="103">
        <v>56</v>
      </c>
      <c r="C64" s="103" t="s">
        <v>21</v>
      </c>
      <c r="D64" s="176" t="s">
        <v>13</v>
      </c>
      <c r="E64" s="152"/>
      <c r="F64" s="103">
        <v>852</v>
      </c>
      <c r="G64" s="104">
        <v>23.71</v>
      </c>
      <c r="H64" s="104">
        <v>12.09</v>
      </c>
      <c r="I64" s="104">
        <v>29.23</v>
      </c>
      <c r="J64" s="104">
        <v>25.94</v>
      </c>
      <c r="K64" s="104">
        <v>9.0399999999999991</v>
      </c>
      <c r="L64" s="102" t="s">
        <v>64</v>
      </c>
      <c r="M64" s="106">
        <v>24.3</v>
      </c>
      <c r="N64" s="106">
        <v>11.5</v>
      </c>
      <c r="O64" s="106">
        <v>33.57</v>
      </c>
      <c r="P64" s="106">
        <v>19.010000000000002</v>
      </c>
      <c r="Q64" s="106">
        <v>11.62</v>
      </c>
      <c r="R64" s="195">
        <v>0.92829790389127798</v>
      </c>
      <c r="S64" s="107">
        <v>0.89714285714285702</v>
      </c>
      <c r="T64" s="107">
        <v>0.98454404945904195</v>
      </c>
      <c r="U64" s="107">
        <v>0.94084345330094898</v>
      </c>
      <c r="V64" s="107">
        <v>0.96593673965936699</v>
      </c>
      <c r="W64" s="108">
        <v>0.90285714285714302</v>
      </c>
      <c r="X64" s="108">
        <v>0.98145285935085003</v>
      </c>
      <c r="Y64" s="157">
        <v>0.94215500110399597</v>
      </c>
      <c r="Z64" s="157">
        <v>0.96472019464720205</v>
      </c>
      <c r="AA64" s="159"/>
      <c r="AB64" s="160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</row>
    <row r="65" spans="1:499" s="2" customFormat="1" x14ac:dyDescent="0.25">
      <c r="A65" s="102">
        <v>62</v>
      </c>
      <c r="B65" s="102">
        <v>42</v>
      </c>
      <c r="C65" s="102" t="s">
        <v>12</v>
      </c>
      <c r="D65" s="176" t="s">
        <v>60</v>
      </c>
      <c r="E65" s="152"/>
      <c r="F65" s="103">
        <v>864</v>
      </c>
      <c r="G65" s="104">
        <v>10.07</v>
      </c>
      <c r="H65" s="104">
        <v>13.43</v>
      </c>
      <c r="I65" s="104">
        <v>37.04</v>
      </c>
      <c r="J65" s="104">
        <v>25</v>
      </c>
      <c r="K65" s="104">
        <v>14.47</v>
      </c>
      <c r="L65" s="105">
        <v>40941</v>
      </c>
      <c r="M65" s="106">
        <v>13.08</v>
      </c>
      <c r="N65" s="106">
        <v>8.8000000000000007</v>
      </c>
      <c r="O65" s="106">
        <v>36.46</v>
      </c>
      <c r="P65" s="106">
        <v>27.89</v>
      </c>
      <c r="Q65" s="106">
        <v>13.77</v>
      </c>
      <c r="R65" s="195">
        <v>0.81861925539289704</v>
      </c>
      <c r="S65" s="107">
        <v>0.45977011494252901</v>
      </c>
      <c r="T65" s="107">
        <v>0.99062918340026795</v>
      </c>
      <c r="U65" s="107">
        <v>0.72519964917139801</v>
      </c>
      <c r="V65" s="107">
        <v>0.93525179856115104</v>
      </c>
      <c r="W65" s="108">
        <v>0.45977011494252901</v>
      </c>
      <c r="X65" s="108">
        <v>0.99062918340026795</v>
      </c>
      <c r="Y65" s="158">
        <v>0.72519964917139801</v>
      </c>
      <c r="Z65" s="158">
        <v>0.93525179856115104</v>
      </c>
      <c r="AA65" s="159"/>
      <c r="AB65" s="160"/>
    </row>
    <row r="66" spans="1:499" x14ac:dyDescent="0.25">
      <c r="A66" s="103">
        <v>63</v>
      </c>
      <c r="B66" s="103">
        <v>62</v>
      </c>
      <c r="C66" s="103" t="s">
        <v>21</v>
      </c>
      <c r="D66" s="176" t="s">
        <v>13</v>
      </c>
      <c r="E66" s="152" t="s">
        <v>86</v>
      </c>
      <c r="F66" s="103">
        <v>954</v>
      </c>
      <c r="G66" s="104">
        <v>31.55</v>
      </c>
      <c r="H66" s="104">
        <v>16.14</v>
      </c>
      <c r="I66" s="104">
        <v>33.229999999999997</v>
      </c>
      <c r="J66" s="104">
        <v>10.59</v>
      </c>
      <c r="K66" s="104">
        <v>8.49</v>
      </c>
      <c r="L66" s="105">
        <v>40941</v>
      </c>
      <c r="M66" s="106">
        <v>35.64</v>
      </c>
      <c r="N66" s="106">
        <v>15.09</v>
      </c>
      <c r="O66" s="106">
        <v>23.79</v>
      </c>
      <c r="P66" s="106">
        <v>15.51</v>
      </c>
      <c r="Q66" s="106">
        <v>9.9600000000000009</v>
      </c>
      <c r="R66" s="195">
        <v>0.87504597875240697</v>
      </c>
      <c r="S66" s="107">
        <v>0.89416058394160602</v>
      </c>
      <c r="T66" s="107">
        <v>0.95384615384615401</v>
      </c>
      <c r="U66" s="107">
        <v>0.92400336889388002</v>
      </c>
      <c r="V66" s="107">
        <v>0.93614718614718595</v>
      </c>
      <c r="W66" s="108">
        <v>0.89051094890510996</v>
      </c>
      <c r="X66" s="108">
        <v>0.95076923076923103</v>
      </c>
      <c r="Y66" s="157">
        <v>0.92064008983717005</v>
      </c>
      <c r="Z66" s="157">
        <v>0.93290043290043301</v>
      </c>
      <c r="AA66" s="159" t="s">
        <v>139</v>
      </c>
      <c r="AB66" s="160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</row>
    <row r="67" spans="1:499" x14ac:dyDescent="0.25">
      <c r="A67" s="103">
        <v>64</v>
      </c>
      <c r="B67" s="103">
        <v>55</v>
      </c>
      <c r="C67" s="103" t="s">
        <v>21</v>
      </c>
      <c r="D67" s="176" t="s">
        <v>13</v>
      </c>
      <c r="E67" s="152" t="s">
        <v>86</v>
      </c>
      <c r="F67" s="103">
        <v>892</v>
      </c>
      <c r="G67" s="104">
        <v>23.77</v>
      </c>
      <c r="H67" s="104">
        <v>27.47</v>
      </c>
      <c r="I67" s="104">
        <v>19.170000000000002</v>
      </c>
      <c r="J67" s="104">
        <v>20.07</v>
      </c>
      <c r="K67" s="104">
        <v>9.5299999999999994</v>
      </c>
      <c r="L67" s="105">
        <v>41062</v>
      </c>
      <c r="M67" s="106">
        <v>31.28</v>
      </c>
      <c r="N67" s="106">
        <v>24.66</v>
      </c>
      <c r="O67" s="106">
        <v>14.35</v>
      </c>
      <c r="P67" s="106">
        <v>18.16</v>
      </c>
      <c r="Q67" s="106">
        <v>11.55</v>
      </c>
      <c r="R67" s="195">
        <v>0.74259900972909898</v>
      </c>
      <c r="S67" s="107">
        <v>0.70157068062827199</v>
      </c>
      <c r="T67" s="107">
        <v>0.97764530551415796</v>
      </c>
      <c r="U67" s="107">
        <v>0.83960799307121503</v>
      </c>
      <c r="V67" s="107">
        <v>0.91647331786542896</v>
      </c>
      <c r="W67" s="108">
        <v>0.65968586387434602</v>
      </c>
      <c r="X67" s="108">
        <v>0.98360655737704905</v>
      </c>
      <c r="Y67" s="157">
        <v>0.82164621062569698</v>
      </c>
      <c r="Z67" s="157">
        <v>0.911832946635731</v>
      </c>
      <c r="AA67" s="159" t="s">
        <v>115</v>
      </c>
      <c r="AB67" s="160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</row>
    <row r="68" spans="1:499" x14ac:dyDescent="0.25">
      <c r="A68" s="103">
        <v>65</v>
      </c>
      <c r="B68" s="103">
        <v>31</v>
      </c>
      <c r="C68" s="103" t="s">
        <v>21</v>
      </c>
      <c r="D68" s="176" t="s">
        <v>40</v>
      </c>
      <c r="E68" s="152"/>
      <c r="F68" s="103">
        <v>1014</v>
      </c>
      <c r="G68" s="104">
        <v>18.54</v>
      </c>
      <c r="H68" s="104">
        <v>4.93</v>
      </c>
      <c r="I68" s="104">
        <v>22.19</v>
      </c>
      <c r="J68" s="104">
        <v>41.12</v>
      </c>
      <c r="K68" s="104">
        <v>13.21</v>
      </c>
      <c r="L68" s="105">
        <v>41062</v>
      </c>
      <c r="M68" s="106">
        <v>18.93</v>
      </c>
      <c r="N68" s="106">
        <v>3.16</v>
      </c>
      <c r="O68" s="106">
        <v>39.450000000000003</v>
      </c>
      <c r="P68" s="106">
        <v>23.87</v>
      </c>
      <c r="Q68" s="106">
        <v>14.6</v>
      </c>
      <c r="R68" s="195">
        <v>0.96202904651652299</v>
      </c>
      <c r="S68" s="107">
        <v>0.97701149425287404</v>
      </c>
      <c r="T68" s="107">
        <v>0.97407407407407398</v>
      </c>
      <c r="U68" s="107">
        <v>0.97554278416347395</v>
      </c>
      <c r="V68" s="107">
        <v>0.97459349593495903</v>
      </c>
      <c r="W68" s="108">
        <v>0.98275862068965503</v>
      </c>
      <c r="X68" s="108">
        <v>0.97407407407407398</v>
      </c>
      <c r="Y68" s="157">
        <v>0.978416347381865</v>
      </c>
      <c r="Z68" s="157">
        <v>0.97560975609756095</v>
      </c>
      <c r="AA68" s="159"/>
      <c r="AB68" s="160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</row>
    <row r="69" spans="1:499" x14ac:dyDescent="0.25">
      <c r="A69" s="103">
        <v>66</v>
      </c>
      <c r="B69" s="103">
        <v>75</v>
      </c>
      <c r="C69" s="103" t="s">
        <v>12</v>
      </c>
      <c r="D69" s="176" t="s">
        <v>16</v>
      </c>
      <c r="E69" s="152"/>
      <c r="F69" s="103">
        <v>845</v>
      </c>
      <c r="G69" s="104">
        <v>30.53</v>
      </c>
      <c r="H69" s="104">
        <v>17.989999999999998</v>
      </c>
      <c r="I69" s="104">
        <v>23.43</v>
      </c>
      <c r="J69" s="104">
        <v>17.399999999999999</v>
      </c>
      <c r="K69" s="104">
        <v>10.65</v>
      </c>
      <c r="L69" s="105">
        <v>41092</v>
      </c>
      <c r="M69" s="106">
        <v>35.270000000000003</v>
      </c>
      <c r="N69" s="106">
        <v>16.329999999999998</v>
      </c>
      <c r="O69" s="106">
        <v>22.84</v>
      </c>
      <c r="P69" s="106">
        <v>12.19</v>
      </c>
      <c r="Q69" s="106">
        <v>13.37</v>
      </c>
      <c r="R69" s="195">
        <v>0.83817439155840501</v>
      </c>
      <c r="S69" s="107">
        <v>0.85087719298245601</v>
      </c>
      <c r="T69" s="107">
        <v>0.94889267461669502</v>
      </c>
      <c r="U69" s="107">
        <v>0.89988493379957601</v>
      </c>
      <c r="V69" s="107">
        <v>0.92147239263803704</v>
      </c>
      <c r="W69" s="108">
        <v>0.859649122807018</v>
      </c>
      <c r="X69" s="108">
        <v>0.94548551959114102</v>
      </c>
      <c r="Y69" s="157">
        <v>0.90256732119908001</v>
      </c>
      <c r="Z69" s="157">
        <v>0.92147239263803704</v>
      </c>
      <c r="AA69" s="159"/>
      <c r="AB69" s="160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</row>
    <row r="70" spans="1:499" x14ac:dyDescent="0.25">
      <c r="A70" s="103">
        <v>67</v>
      </c>
      <c r="B70" s="103">
        <v>33</v>
      </c>
      <c r="C70" s="103" t="s">
        <v>21</v>
      </c>
      <c r="D70" s="176" t="s">
        <v>15</v>
      </c>
      <c r="E70" s="152" t="s">
        <v>86</v>
      </c>
      <c r="F70" s="103">
        <v>862</v>
      </c>
      <c r="G70" s="104">
        <v>8.93</v>
      </c>
      <c r="H70" s="104">
        <v>15.31</v>
      </c>
      <c r="I70" s="104">
        <v>32.369999999999997</v>
      </c>
      <c r="J70" s="104">
        <v>22.39</v>
      </c>
      <c r="K70" s="104">
        <v>21</v>
      </c>
      <c r="L70" s="105">
        <v>41184</v>
      </c>
      <c r="M70" s="106">
        <v>7.19</v>
      </c>
      <c r="N70" s="106">
        <v>11.02</v>
      </c>
      <c r="O70" s="106">
        <v>37.24</v>
      </c>
      <c r="P70" s="106">
        <v>17.05</v>
      </c>
      <c r="Q70" s="106">
        <v>27.49</v>
      </c>
      <c r="R70" s="195">
        <v>0.84903353961341599</v>
      </c>
      <c r="S70" s="107">
        <v>0.89473684210526305</v>
      </c>
      <c r="T70" s="107">
        <v>0.94576719576719603</v>
      </c>
      <c r="U70" s="107">
        <v>0.92025201893622999</v>
      </c>
      <c r="V70" s="107">
        <v>0.94110576923076905</v>
      </c>
      <c r="W70" s="108">
        <v>0.88157894736842102</v>
      </c>
      <c r="X70" s="108">
        <v>0.94444444444444398</v>
      </c>
      <c r="Y70" s="157">
        <v>0.91301169590643305</v>
      </c>
      <c r="Z70" s="157">
        <v>0.93870192307692302</v>
      </c>
      <c r="AA70" s="159" t="s">
        <v>115</v>
      </c>
      <c r="AB70" s="160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</row>
    <row r="71" spans="1:499" s="2" customFormat="1" x14ac:dyDescent="0.25">
      <c r="A71" s="102">
        <v>68</v>
      </c>
      <c r="B71" s="102">
        <v>51</v>
      </c>
      <c r="C71" s="102" t="s">
        <v>12</v>
      </c>
      <c r="D71" s="176" t="s">
        <v>40</v>
      </c>
      <c r="E71" s="152"/>
      <c r="F71" s="102">
        <v>956</v>
      </c>
      <c r="G71" s="104">
        <v>13.6</v>
      </c>
      <c r="H71" s="104">
        <v>16.63</v>
      </c>
      <c r="I71" s="104">
        <v>35.04</v>
      </c>
      <c r="J71" s="104">
        <v>20.190000000000001</v>
      </c>
      <c r="K71" s="104">
        <v>14.54</v>
      </c>
      <c r="L71" s="105">
        <v>41184</v>
      </c>
      <c r="M71" s="106">
        <v>12.03</v>
      </c>
      <c r="N71" s="106">
        <v>14.23</v>
      </c>
      <c r="O71" s="106">
        <v>51.99</v>
      </c>
      <c r="P71" s="106">
        <v>3.35</v>
      </c>
      <c r="Q71" s="106">
        <v>18.41</v>
      </c>
      <c r="R71" s="195">
        <v>0.91387737808595704</v>
      </c>
      <c r="S71" s="107">
        <v>0.85039370078740195</v>
      </c>
      <c r="T71" s="107">
        <v>0.97997496871088896</v>
      </c>
      <c r="U71" s="107">
        <v>0.91518433474914496</v>
      </c>
      <c r="V71" s="107">
        <v>0.96220302375809896</v>
      </c>
      <c r="W71" s="108">
        <v>0.86614173228346503</v>
      </c>
      <c r="X71" s="108">
        <v>0.97997496871088896</v>
      </c>
      <c r="Y71" s="157">
        <v>0.92305835049717699</v>
      </c>
      <c r="Z71" s="157">
        <v>0.96436285097192198</v>
      </c>
      <c r="AA71" s="159"/>
      <c r="AB71" s="160"/>
    </row>
    <row r="72" spans="1:499" s="5" customFormat="1" x14ac:dyDescent="0.25">
      <c r="A72" s="102">
        <v>69</v>
      </c>
      <c r="B72" s="102">
        <v>26</v>
      </c>
      <c r="C72" s="102" t="s">
        <v>12</v>
      </c>
      <c r="D72" s="176" t="s">
        <v>13</v>
      </c>
      <c r="E72" s="152"/>
      <c r="F72" s="102">
        <v>815</v>
      </c>
      <c r="G72" s="104">
        <v>4.05</v>
      </c>
      <c r="H72" s="104">
        <v>3.31</v>
      </c>
      <c r="I72" s="104">
        <v>27.36</v>
      </c>
      <c r="J72" s="104">
        <v>36.56</v>
      </c>
      <c r="K72" s="104">
        <v>28.71</v>
      </c>
      <c r="L72" s="102" t="s">
        <v>65</v>
      </c>
      <c r="M72" s="106">
        <v>4.05</v>
      </c>
      <c r="N72" s="106">
        <v>4.42</v>
      </c>
      <c r="O72" s="106">
        <v>32.64</v>
      </c>
      <c r="P72" s="106">
        <v>34.72</v>
      </c>
      <c r="Q72" s="106">
        <v>24.17</v>
      </c>
      <c r="R72" s="195">
        <v>0.93283135107384296</v>
      </c>
      <c r="S72" s="107">
        <v>0.77419354838709697</v>
      </c>
      <c r="T72" s="107">
        <v>0.99469496021220205</v>
      </c>
      <c r="U72" s="107">
        <v>0.88444425429964901</v>
      </c>
      <c r="V72" s="107">
        <v>0.98598726114649704</v>
      </c>
      <c r="W72" s="108">
        <v>0.74193548387096797</v>
      </c>
      <c r="X72" s="108">
        <v>0.99469496021220205</v>
      </c>
      <c r="Y72" s="157">
        <v>0.86831522204158496</v>
      </c>
      <c r="Z72" s="157">
        <v>0.98471337579617801</v>
      </c>
      <c r="AA72" s="159"/>
      <c r="AB72" s="160" t="s">
        <v>140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</row>
    <row r="73" spans="1:499" x14ac:dyDescent="0.25">
      <c r="A73" s="102">
        <v>70</v>
      </c>
      <c r="B73" s="102">
        <v>58</v>
      </c>
      <c r="C73" s="102" t="s">
        <v>12</v>
      </c>
      <c r="D73" s="176" t="s">
        <v>60</v>
      </c>
      <c r="E73" s="152"/>
      <c r="F73" s="102">
        <v>893</v>
      </c>
      <c r="G73" s="104">
        <v>29</v>
      </c>
      <c r="H73" s="104">
        <v>22.28</v>
      </c>
      <c r="I73" s="104">
        <v>27.77</v>
      </c>
      <c r="J73" s="104">
        <v>8.51</v>
      </c>
      <c r="K73" s="104">
        <v>12.43</v>
      </c>
      <c r="L73" s="102" t="s">
        <v>65</v>
      </c>
      <c r="M73" s="106">
        <v>28.67</v>
      </c>
      <c r="N73" s="106">
        <v>13.33</v>
      </c>
      <c r="O73" s="106">
        <v>34.49</v>
      </c>
      <c r="P73" s="106">
        <v>9.85</v>
      </c>
      <c r="Q73" s="106">
        <v>13.66</v>
      </c>
      <c r="R73" s="195">
        <v>0.94644111200755199</v>
      </c>
      <c r="S73" s="107">
        <v>0.96031746031746001</v>
      </c>
      <c r="T73" s="107">
        <v>0.965630114566285</v>
      </c>
      <c r="U73" s="107">
        <v>0.96297378744187301</v>
      </c>
      <c r="V73" s="107">
        <v>0.96407879490150605</v>
      </c>
      <c r="W73" s="108">
        <v>0.96428571428571397</v>
      </c>
      <c r="X73" s="108">
        <v>0.95908346972176794</v>
      </c>
      <c r="Y73" s="157">
        <v>0.96168459200374101</v>
      </c>
      <c r="Z73" s="157">
        <v>0.96060254924681299</v>
      </c>
      <c r="AA73" s="159"/>
      <c r="AB73" s="160" t="s">
        <v>141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</row>
    <row r="74" spans="1:499" s="2" customFormat="1" x14ac:dyDescent="0.25">
      <c r="A74" s="102">
        <v>71</v>
      </c>
      <c r="B74" s="102">
        <v>53</v>
      </c>
      <c r="C74" s="102" t="s">
        <v>21</v>
      </c>
      <c r="D74" s="176" t="s">
        <v>13</v>
      </c>
      <c r="E74" s="152" t="s">
        <v>86</v>
      </c>
      <c r="F74" s="103">
        <v>829</v>
      </c>
      <c r="G74" s="104">
        <v>13.15</v>
      </c>
      <c r="H74" s="104">
        <v>19.899999999999999</v>
      </c>
      <c r="I74" s="104">
        <v>46.08</v>
      </c>
      <c r="J74" s="104">
        <v>9.77</v>
      </c>
      <c r="K74" s="104">
        <v>11.1</v>
      </c>
      <c r="L74" s="102" t="s">
        <v>66</v>
      </c>
      <c r="M74" s="106">
        <v>21.95</v>
      </c>
      <c r="N74" s="106">
        <v>27.99</v>
      </c>
      <c r="O74" s="106">
        <v>26.42</v>
      </c>
      <c r="P74" s="106">
        <v>11.7</v>
      </c>
      <c r="Q74" s="106">
        <v>11.94</v>
      </c>
      <c r="R74" s="195">
        <v>0.56848416713509498</v>
      </c>
      <c r="S74" s="107">
        <v>0.75490196078431404</v>
      </c>
      <c r="T74" s="107">
        <v>0.98278335724533705</v>
      </c>
      <c r="U74" s="107">
        <v>0.86884265901482605</v>
      </c>
      <c r="V74" s="107">
        <v>0.95369211514393004</v>
      </c>
      <c r="W74" s="108">
        <v>0.74509803921568596</v>
      </c>
      <c r="X74" s="108">
        <v>0.97847919655667204</v>
      </c>
      <c r="Y74" s="157">
        <v>0.861788617886179</v>
      </c>
      <c r="Z74" s="157">
        <v>0.948685857321652</v>
      </c>
      <c r="AA74" s="159" t="s">
        <v>115</v>
      </c>
      <c r="AB74" s="160"/>
    </row>
    <row r="75" spans="1:499" x14ac:dyDescent="0.25">
      <c r="A75" s="103">
        <v>72</v>
      </c>
      <c r="B75" s="103">
        <v>32</v>
      </c>
      <c r="C75" s="103" t="s">
        <v>12</v>
      </c>
      <c r="D75" s="176" t="s">
        <v>13</v>
      </c>
      <c r="E75" s="152"/>
      <c r="F75" s="103">
        <v>872</v>
      </c>
      <c r="G75" s="104">
        <v>31.77</v>
      </c>
      <c r="H75" s="104">
        <v>13.19</v>
      </c>
      <c r="I75" s="104">
        <v>25.69</v>
      </c>
      <c r="J75" s="104">
        <v>15.48</v>
      </c>
      <c r="K75" s="104">
        <v>13.88</v>
      </c>
      <c r="L75" s="102" t="s">
        <v>66</v>
      </c>
      <c r="M75" s="106">
        <v>29.82</v>
      </c>
      <c r="N75" s="106">
        <v>14.33</v>
      </c>
      <c r="O75" s="106">
        <v>26.95</v>
      </c>
      <c r="P75" s="106">
        <v>15.37</v>
      </c>
      <c r="Q75" s="106">
        <v>13.53</v>
      </c>
      <c r="R75" s="195">
        <v>0.92162703029738902</v>
      </c>
      <c r="S75" s="107">
        <v>0.94716981132075495</v>
      </c>
      <c r="T75" s="107">
        <v>0.95147313691507795</v>
      </c>
      <c r="U75" s="107">
        <v>0.94932147411791601</v>
      </c>
      <c r="V75" s="107">
        <v>0.95011876484560598</v>
      </c>
      <c r="W75" s="108">
        <v>0.94339622641509402</v>
      </c>
      <c r="X75" s="108">
        <v>0.95147313691507795</v>
      </c>
      <c r="Y75" s="157">
        <v>0.94743468166508604</v>
      </c>
      <c r="Z75" s="157">
        <v>0.94893111638954897</v>
      </c>
      <c r="AA75" s="159"/>
      <c r="AB75" s="160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</row>
    <row r="76" spans="1:499" x14ac:dyDescent="0.25">
      <c r="A76" s="103">
        <v>73</v>
      </c>
      <c r="B76" s="103">
        <v>66</v>
      </c>
      <c r="C76" s="103" t="s">
        <v>12</v>
      </c>
      <c r="D76" s="176" t="s">
        <v>13</v>
      </c>
      <c r="E76" s="152"/>
      <c r="F76" s="103">
        <v>997</v>
      </c>
      <c r="G76" s="104">
        <v>22.37</v>
      </c>
      <c r="H76" s="104">
        <v>17.75</v>
      </c>
      <c r="I76" s="104">
        <v>32</v>
      </c>
      <c r="J76" s="104">
        <v>16.75</v>
      </c>
      <c r="K76" s="104">
        <v>11.13</v>
      </c>
      <c r="L76" s="102" t="s">
        <v>67</v>
      </c>
      <c r="M76" s="106">
        <v>29.19</v>
      </c>
      <c r="N76" s="106">
        <v>14.44</v>
      </c>
      <c r="O76" s="106">
        <v>28.99</v>
      </c>
      <c r="P76" s="106">
        <v>17.05</v>
      </c>
      <c r="Q76" s="106">
        <v>10.33</v>
      </c>
      <c r="R76" s="195">
        <v>0.81423341438380603</v>
      </c>
      <c r="S76" s="107">
        <v>0.90045248868778305</v>
      </c>
      <c r="T76" s="107">
        <v>0.91957104557640801</v>
      </c>
      <c r="U76" s="107">
        <v>0.91001176713209497</v>
      </c>
      <c r="V76" s="107">
        <v>0.91520165460186098</v>
      </c>
      <c r="W76" s="108">
        <v>0.89592760180995501</v>
      </c>
      <c r="X76" s="108">
        <v>0.91957104557640801</v>
      </c>
      <c r="Y76" s="157">
        <v>0.90774932369318095</v>
      </c>
      <c r="Z76" s="157">
        <v>0.91416752843847005</v>
      </c>
      <c r="AA76" s="159"/>
      <c r="AB76" s="160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</row>
    <row r="77" spans="1:499" s="2" customFormat="1" x14ac:dyDescent="0.25">
      <c r="A77" s="102">
        <v>74</v>
      </c>
      <c r="B77" s="102">
        <v>52</v>
      </c>
      <c r="C77" s="102" t="s">
        <v>12</v>
      </c>
      <c r="D77" s="176" t="s">
        <v>13</v>
      </c>
      <c r="E77" s="152"/>
      <c r="F77" s="103">
        <v>897</v>
      </c>
      <c r="G77" s="104">
        <v>41.81</v>
      </c>
      <c r="H77" s="104">
        <v>9.48</v>
      </c>
      <c r="I77" s="104">
        <v>30.66</v>
      </c>
      <c r="J77" s="104">
        <v>9.0299999999999994</v>
      </c>
      <c r="K77" s="104">
        <v>9.0299999999999994</v>
      </c>
      <c r="L77" s="102" t="s">
        <v>67</v>
      </c>
      <c r="M77" s="106">
        <v>40.909999999999997</v>
      </c>
      <c r="N77" s="106">
        <v>13.27</v>
      </c>
      <c r="O77" s="106">
        <v>31.1</v>
      </c>
      <c r="P77" s="106">
        <v>6.58</v>
      </c>
      <c r="Q77" s="106">
        <v>8.14</v>
      </c>
      <c r="R77" s="195">
        <v>0.91030562407095805</v>
      </c>
      <c r="S77" s="107">
        <v>0.98123324396782796</v>
      </c>
      <c r="T77" s="107">
        <v>0.84210526315789502</v>
      </c>
      <c r="U77" s="107">
        <v>0.91166925356286199</v>
      </c>
      <c r="V77" s="107">
        <v>0.90196078431372595</v>
      </c>
      <c r="W77" s="108">
        <v>0.98123324396782796</v>
      </c>
      <c r="X77" s="108">
        <v>0.84817813765182204</v>
      </c>
      <c r="Y77" s="157">
        <v>0.914705690809825</v>
      </c>
      <c r="Z77" s="157">
        <v>0.90542099192618197</v>
      </c>
      <c r="AA77" s="159"/>
      <c r="AB77" s="160"/>
    </row>
    <row r="78" spans="1:499" x14ac:dyDescent="0.25">
      <c r="A78" s="103">
        <v>75</v>
      </c>
      <c r="B78" s="103">
        <v>73</v>
      </c>
      <c r="C78" s="103" t="s">
        <v>12</v>
      </c>
      <c r="D78" s="176" t="s">
        <v>13</v>
      </c>
      <c r="E78" s="152" t="s">
        <v>19</v>
      </c>
      <c r="F78" s="103">
        <v>898</v>
      </c>
      <c r="G78" s="104">
        <v>28.29</v>
      </c>
      <c r="H78" s="104">
        <v>18.37</v>
      </c>
      <c r="I78" s="104">
        <v>26.06</v>
      </c>
      <c r="J78" s="104">
        <v>18.71</v>
      </c>
      <c r="K78" s="104">
        <v>8.57</v>
      </c>
      <c r="L78" s="102" t="s">
        <v>67</v>
      </c>
      <c r="M78" s="106">
        <v>25.61</v>
      </c>
      <c r="N78" s="106">
        <v>20.82</v>
      </c>
      <c r="O78" s="106">
        <v>29.96</v>
      </c>
      <c r="P78" s="106">
        <v>13.7</v>
      </c>
      <c r="Q78" s="106">
        <v>9.91</v>
      </c>
      <c r="R78" s="195">
        <v>0.90166665556007197</v>
      </c>
      <c r="S78" s="107">
        <v>0.89959839357429705</v>
      </c>
      <c r="T78" s="107">
        <v>0.98222940226171196</v>
      </c>
      <c r="U78" s="107">
        <v>0.94091389791800495</v>
      </c>
      <c r="V78" s="107">
        <v>0.95852534562212</v>
      </c>
      <c r="W78" s="108">
        <v>0.88353413654618496</v>
      </c>
      <c r="X78" s="108">
        <v>0.98222940226171196</v>
      </c>
      <c r="Y78" s="157">
        <v>0.93288176940394896</v>
      </c>
      <c r="Z78" s="157">
        <v>0.953917050691244</v>
      </c>
      <c r="AA78" s="159"/>
      <c r="AB78" s="160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</row>
    <row r="79" spans="1:499" x14ac:dyDescent="0.25">
      <c r="A79" s="102">
        <v>76</v>
      </c>
      <c r="B79" s="103">
        <v>39</v>
      </c>
      <c r="C79" s="103" t="s">
        <v>21</v>
      </c>
      <c r="D79" s="176" t="s">
        <v>27</v>
      </c>
      <c r="E79" s="152"/>
      <c r="F79" s="103">
        <v>850</v>
      </c>
      <c r="G79" s="104">
        <v>4</v>
      </c>
      <c r="H79" s="104">
        <v>4.82</v>
      </c>
      <c r="I79" s="104">
        <v>53.76</v>
      </c>
      <c r="J79" s="104">
        <v>22.12</v>
      </c>
      <c r="K79" s="104">
        <v>15.29</v>
      </c>
      <c r="L79" s="102" t="s">
        <v>68</v>
      </c>
      <c r="M79" s="106">
        <v>3.88</v>
      </c>
      <c r="N79" s="106">
        <v>8.35</v>
      </c>
      <c r="O79" s="106">
        <v>48.71</v>
      </c>
      <c r="P79" s="106">
        <v>22.47</v>
      </c>
      <c r="Q79" s="106">
        <v>16.59</v>
      </c>
      <c r="R79" s="195">
        <v>0.82882951267648397</v>
      </c>
      <c r="S79" s="107">
        <v>0.76470588235294101</v>
      </c>
      <c r="T79" s="107">
        <v>0.99745547073791396</v>
      </c>
      <c r="U79" s="107">
        <v>0.88108067654542699</v>
      </c>
      <c r="V79" s="107">
        <v>0.98780487804878103</v>
      </c>
      <c r="W79" s="108">
        <v>0.76470588235294101</v>
      </c>
      <c r="X79" s="108">
        <v>0.99745547073791396</v>
      </c>
      <c r="Y79" s="157">
        <v>0.88108067654542699</v>
      </c>
      <c r="Z79" s="157">
        <v>0.98780487804878103</v>
      </c>
      <c r="AA79" s="159"/>
      <c r="AB79" s="160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</row>
    <row r="80" spans="1:499" s="2" customFormat="1" x14ac:dyDescent="0.25">
      <c r="A80" s="102">
        <v>77</v>
      </c>
      <c r="B80" s="102">
        <v>46</v>
      </c>
      <c r="C80" s="102" t="s">
        <v>21</v>
      </c>
      <c r="D80" s="176" t="s">
        <v>13</v>
      </c>
      <c r="E80" s="152"/>
      <c r="F80" s="103">
        <v>805</v>
      </c>
      <c r="G80" s="104">
        <v>10.19</v>
      </c>
      <c r="H80" s="104">
        <v>18.510000000000002</v>
      </c>
      <c r="I80" s="104">
        <v>43.73</v>
      </c>
      <c r="J80" s="104">
        <v>20.87</v>
      </c>
      <c r="K80" s="104">
        <v>6.71</v>
      </c>
      <c r="L80" s="102" t="s">
        <v>68</v>
      </c>
      <c r="M80" s="106">
        <v>9.69</v>
      </c>
      <c r="N80" s="106">
        <v>12.55</v>
      </c>
      <c r="O80" s="106">
        <v>59.25</v>
      </c>
      <c r="P80" s="106">
        <v>6.71</v>
      </c>
      <c r="Q80" s="106">
        <v>11.8</v>
      </c>
      <c r="R80" s="195">
        <v>0.90889690656394395</v>
      </c>
      <c r="S80" s="107">
        <v>0.80246913580246904</v>
      </c>
      <c r="T80" s="107">
        <v>0.99279538904899101</v>
      </c>
      <c r="U80" s="107">
        <v>0.89763226242573002</v>
      </c>
      <c r="V80" s="107">
        <v>0.97290322580645205</v>
      </c>
      <c r="W80" s="108">
        <v>0.81481481481481499</v>
      </c>
      <c r="X80" s="108">
        <v>0.99279538904899101</v>
      </c>
      <c r="Y80" s="157">
        <v>0.903805101931903</v>
      </c>
      <c r="Z80" s="157">
        <v>0.97419354838709704</v>
      </c>
      <c r="AA80" s="159"/>
      <c r="AB80" s="160"/>
    </row>
    <row r="81" spans="1:499" x14ac:dyDescent="0.25">
      <c r="A81" s="102">
        <v>78</v>
      </c>
      <c r="B81" s="103">
        <v>48</v>
      </c>
      <c r="C81" s="103" t="s">
        <v>12</v>
      </c>
      <c r="D81" s="176" t="s">
        <v>13</v>
      </c>
      <c r="E81" s="152"/>
      <c r="F81" s="103">
        <v>894</v>
      </c>
      <c r="G81" s="104">
        <v>26.17</v>
      </c>
      <c r="H81" s="104">
        <v>7.72</v>
      </c>
      <c r="I81" s="104">
        <v>28.19</v>
      </c>
      <c r="J81" s="104">
        <v>22.93</v>
      </c>
      <c r="K81" s="104">
        <v>14.99</v>
      </c>
      <c r="L81" s="102" t="s">
        <v>69</v>
      </c>
      <c r="M81" s="106">
        <v>27.4</v>
      </c>
      <c r="N81" s="106">
        <v>9.2799999999999994</v>
      </c>
      <c r="O81" s="106">
        <v>25.28</v>
      </c>
      <c r="P81" s="106">
        <v>23.71</v>
      </c>
      <c r="Q81" s="106">
        <v>14.32</v>
      </c>
      <c r="R81" s="195">
        <v>0.95090843460473995</v>
      </c>
      <c r="S81" s="107">
        <v>0.96153846153846201</v>
      </c>
      <c r="T81" s="107">
        <v>0.98888888888888904</v>
      </c>
      <c r="U81" s="107">
        <v>0.97521367521367497</v>
      </c>
      <c r="V81" s="107">
        <v>0.98148148148148195</v>
      </c>
      <c r="W81" s="108">
        <v>0.97863247863247904</v>
      </c>
      <c r="X81" s="108">
        <v>0.98412698412698396</v>
      </c>
      <c r="Y81" s="157">
        <v>0.981379731379731</v>
      </c>
      <c r="Z81" s="157">
        <v>0.98263888888888895</v>
      </c>
      <c r="AA81" s="159"/>
      <c r="AB81" s="160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</row>
    <row r="82" spans="1:499" s="2" customFormat="1" x14ac:dyDescent="0.25">
      <c r="A82" s="102">
        <v>79</v>
      </c>
      <c r="B82" s="102">
        <v>20</v>
      </c>
      <c r="C82" s="102" t="s">
        <v>21</v>
      </c>
      <c r="D82" s="176" t="s">
        <v>13</v>
      </c>
      <c r="E82" s="152"/>
      <c r="F82" s="103">
        <v>880</v>
      </c>
      <c r="G82" s="104">
        <v>6.59</v>
      </c>
      <c r="H82" s="104">
        <v>17.16</v>
      </c>
      <c r="I82" s="104">
        <v>42.84</v>
      </c>
      <c r="J82" s="104">
        <v>17.05</v>
      </c>
      <c r="K82" s="104">
        <v>16.36</v>
      </c>
      <c r="L82" s="102" t="s">
        <v>70</v>
      </c>
      <c r="M82" s="106">
        <v>9.66</v>
      </c>
      <c r="N82" s="106">
        <v>11.7</v>
      </c>
      <c r="O82" s="106">
        <v>44.43</v>
      </c>
      <c r="P82" s="106">
        <v>17.73</v>
      </c>
      <c r="Q82" s="106">
        <v>16.48</v>
      </c>
      <c r="R82" s="195">
        <v>0.77929984779299799</v>
      </c>
      <c r="S82" s="107">
        <v>0.931034482758621</v>
      </c>
      <c r="T82" s="107">
        <v>0.94949494949494995</v>
      </c>
      <c r="U82" s="107">
        <v>0.94026471612678497</v>
      </c>
      <c r="V82" s="107">
        <v>0.94823529411764695</v>
      </c>
      <c r="W82" s="108">
        <v>0.96551724137931005</v>
      </c>
      <c r="X82" s="108">
        <v>0.94065656565656597</v>
      </c>
      <c r="Y82" s="157">
        <v>0.95308690351793801</v>
      </c>
      <c r="Z82" s="157">
        <v>0.94235294117647095</v>
      </c>
      <c r="AA82" s="159"/>
      <c r="AB82" s="160" t="s">
        <v>142</v>
      </c>
    </row>
    <row r="83" spans="1:499" x14ac:dyDescent="0.25">
      <c r="A83" s="102">
        <v>80</v>
      </c>
      <c r="B83" s="103">
        <v>57</v>
      </c>
      <c r="C83" s="103" t="s">
        <v>21</v>
      </c>
      <c r="D83" s="176" t="s">
        <v>13</v>
      </c>
      <c r="E83" s="152"/>
      <c r="F83" s="103">
        <v>889</v>
      </c>
      <c r="G83" s="104">
        <v>13.39</v>
      </c>
      <c r="H83" s="104">
        <v>19.239999999999998</v>
      </c>
      <c r="I83" s="104">
        <v>40.72</v>
      </c>
      <c r="J83" s="104">
        <v>20.13</v>
      </c>
      <c r="K83" s="104">
        <v>6.52</v>
      </c>
      <c r="L83" s="102" t="s">
        <v>70</v>
      </c>
      <c r="M83" s="106">
        <v>12.94</v>
      </c>
      <c r="N83" s="106">
        <v>8.89</v>
      </c>
      <c r="O83" s="106">
        <v>53.09</v>
      </c>
      <c r="P83" s="106">
        <v>12.82</v>
      </c>
      <c r="Q83" s="106">
        <v>12.26</v>
      </c>
      <c r="R83" s="195">
        <v>0.895737363812386</v>
      </c>
      <c r="S83" s="107">
        <v>0.747899159663866</v>
      </c>
      <c r="T83" s="107">
        <v>0.98918918918918897</v>
      </c>
      <c r="U83" s="107">
        <v>0.86854417442652698</v>
      </c>
      <c r="V83" s="107">
        <v>0.95576251455180405</v>
      </c>
      <c r="W83" s="108">
        <v>0.73949579831932799</v>
      </c>
      <c r="X83" s="108">
        <v>0.99054054054054097</v>
      </c>
      <c r="Y83" s="157">
        <v>0.86501816942993404</v>
      </c>
      <c r="Z83" s="157">
        <v>0.95576251455180405</v>
      </c>
      <c r="AA83" s="159"/>
      <c r="AB83" s="160" t="s">
        <v>143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</row>
    <row r="84" spans="1:499" x14ac:dyDescent="0.25">
      <c r="A84" s="103">
        <v>81</v>
      </c>
      <c r="B84" s="102">
        <v>58</v>
      </c>
      <c r="C84" s="102" t="s">
        <v>12</v>
      </c>
      <c r="D84" s="176" t="s">
        <v>13</v>
      </c>
      <c r="E84" s="152"/>
      <c r="F84" s="103">
        <v>911</v>
      </c>
      <c r="G84" s="104">
        <v>40.29</v>
      </c>
      <c r="H84" s="104">
        <v>10.54</v>
      </c>
      <c r="I84" s="104">
        <v>22.83</v>
      </c>
      <c r="J84" s="104">
        <v>20.53</v>
      </c>
      <c r="K84" s="104">
        <v>5.82</v>
      </c>
      <c r="L84" s="102" t="s">
        <v>71</v>
      </c>
      <c r="M84" s="106">
        <v>35.89</v>
      </c>
      <c r="N84" s="106">
        <v>11.96</v>
      </c>
      <c r="O84" s="106">
        <v>31.39</v>
      </c>
      <c r="P84" s="106">
        <v>14.82</v>
      </c>
      <c r="Q84" s="106">
        <v>5.93</v>
      </c>
      <c r="R84" s="195">
        <v>0.90467563525994399</v>
      </c>
      <c r="S84" s="107">
        <v>0.79117647058823504</v>
      </c>
      <c r="T84" s="107">
        <v>0.98890942698706097</v>
      </c>
      <c r="U84" s="107">
        <v>0.890042948787648</v>
      </c>
      <c r="V84" s="107">
        <v>0.91259931895573199</v>
      </c>
      <c r="W84" s="108">
        <v>0.80294117647058805</v>
      </c>
      <c r="X84" s="108">
        <v>0.98890942698706097</v>
      </c>
      <c r="Y84" s="157">
        <v>0.89592530172882501</v>
      </c>
      <c r="Z84" s="157">
        <v>0.91713961407491496</v>
      </c>
      <c r="AA84" s="159"/>
      <c r="AB84" s="160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</row>
    <row r="85" spans="1:499" x14ac:dyDescent="0.25">
      <c r="A85" s="103">
        <v>82</v>
      </c>
      <c r="B85" s="102">
        <v>43</v>
      </c>
      <c r="C85" s="102" t="s">
        <v>21</v>
      </c>
      <c r="D85" s="176" t="s">
        <v>40</v>
      </c>
      <c r="E85" s="152"/>
      <c r="F85" s="103">
        <v>882</v>
      </c>
      <c r="G85" s="104">
        <v>18.37</v>
      </c>
      <c r="H85" s="104">
        <v>12.59</v>
      </c>
      <c r="I85" s="104">
        <v>31.97</v>
      </c>
      <c r="J85" s="104">
        <v>23.24</v>
      </c>
      <c r="K85" s="104">
        <v>13.83</v>
      </c>
      <c r="L85" s="102" t="s">
        <v>71</v>
      </c>
      <c r="M85" s="106">
        <v>19.5</v>
      </c>
      <c r="N85" s="106">
        <v>8.16</v>
      </c>
      <c r="O85" s="106">
        <v>42.4</v>
      </c>
      <c r="P85" s="106">
        <v>14.63</v>
      </c>
      <c r="Q85" s="106">
        <v>15.31</v>
      </c>
      <c r="R85" s="195">
        <v>0.89831497427374096</v>
      </c>
      <c r="S85" s="107">
        <v>0.83125000000000004</v>
      </c>
      <c r="T85" s="107">
        <v>0.989884393063584</v>
      </c>
      <c r="U85" s="107">
        <v>0.91056719653179197</v>
      </c>
      <c r="V85" s="107">
        <v>0.960093896713615</v>
      </c>
      <c r="W85" s="108">
        <v>0.81874999999999998</v>
      </c>
      <c r="X85" s="108">
        <v>0.99132947976878605</v>
      </c>
      <c r="Y85" s="157">
        <v>0.90503973988439301</v>
      </c>
      <c r="Z85" s="157">
        <v>0.95892018779342703</v>
      </c>
      <c r="AA85" s="159"/>
      <c r="AB85" s="160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</row>
    <row r="86" spans="1:499" x14ac:dyDescent="0.25">
      <c r="A86" s="102">
        <v>83</v>
      </c>
      <c r="B86" s="102">
        <v>77</v>
      </c>
      <c r="C86" s="102" t="s">
        <v>21</v>
      </c>
      <c r="D86" s="176" t="s">
        <v>13</v>
      </c>
      <c r="E86" s="152" t="s">
        <v>86</v>
      </c>
      <c r="F86" s="103">
        <v>925</v>
      </c>
      <c r="G86" s="104">
        <v>24.54</v>
      </c>
      <c r="H86" s="104">
        <v>10.050000000000001</v>
      </c>
      <c r="I86" s="104">
        <v>37.840000000000003</v>
      </c>
      <c r="J86" s="104">
        <v>12.43</v>
      </c>
      <c r="K86" s="104">
        <v>15.14</v>
      </c>
      <c r="L86" s="102" t="s">
        <v>71</v>
      </c>
      <c r="M86" s="106">
        <v>25.51</v>
      </c>
      <c r="N86" s="106">
        <v>4.76</v>
      </c>
      <c r="O86" s="106">
        <v>48.11</v>
      </c>
      <c r="P86" s="106">
        <v>6.49</v>
      </c>
      <c r="Q86" s="106">
        <v>15.14</v>
      </c>
      <c r="R86" s="195">
        <v>0.950478614507829</v>
      </c>
      <c r="S86" s="107">
        <v>0.96035242290748901</v>
      </c>
      <c r="T86" s="107">
        <v>0.97904191616766501</v>
      </c>
      <c r="U86" s="107">
        <v>0.96969716953757701</v>
      </c>
      <c r="V86" s="107">
        <v>0.97430167597765405</v>
      </c>
      <c r="W86" s="108">
        <v>0.94713656387665202</v>
      </c>
      <c r="X86" s="108">
        <v>0.97754491017964096</v>
      </c>
      <c r="Y86" s="157">
        <v>0.96234073702814604</v>
      </c>
      <c r="Z86" s="157">
        <v>0.96983240223463696</v>
      </c>
      <c r="AA86" s="159" t="s">
        <v>125</v>
      </c>
      <c r="AB86" s="160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</row>
    <row r="87" spans="1:499" x14ac:dyDescent="0.25">
      <c r="A87" s="102">
        <v>84</v>
      </c>
      <c r="B87" s="102">
        <v>65</v>
      </c>
      <c r="C87" s="102" t="s">
        <v>21</v>
      </c>
      <c r="D87" s="176" t="s">
        <v>13</v>
      </c>
      <c r="E87" s="152"/>
      <c r="F87" s="103">
        <v>963</v>
      </c>
      <c r="G87" s="104">
        <v>12.56</v>
      </c>
      <c r="H87" s="104">
        <v>5.82</v>
      </c>
      <c r="I87" s="104">
        <v>30.32</v>
      </c>
      <c r="J87" s="104">
        <v>35.83</v>
      </c>
      <c r="K87" s="104">
        <v>15.47</v>
      </c>
      <c r="L87" s="102" t="s">
        <v>72</v>
      </c>
      <c r="M87" s="106">
        <v>13.08</v>
      </c>
      <c r="N87" s="106">
        <v>4.47</v>
      </c>
      <c r="O87" s="106">
        <v>32.71</v>
      </c>
      <c r="P87" s="106">
        <v>34.369999999999997</v>
      </c>
      <c r="Q87" s="106">
        <v>15.37</v>
      </c>
      <c r="R87" s="195">
        <v>0.92012991917818598</v>
      </c>
      <c r="S87" s="107">
        <v>0.89166666666666705</v>
      </c>
      <c r="T87" s="107">
        <v>0.97908979089790904</v>
      </c>
      <c r="U87" s="107">
        <v>0.93537822878228805</v>
      </c>
      <c r="V87" s="107">
        <v>0.96784565916398702</v>
      </c>
      <c r="W87" s="108">
        <v>0.9</v>
      </c>
      <c r="X87" s="108">
        <v>0.97662976629766296</v>
      </c>
      <c r="Y87" s="157">
        <v>0.93831488314883205</v>
      </c>
      <c r="Z87" s="157">
        <v>0.96677384780278697</v>
      </c>
      <c r="AA87" s="159" t="s">
        <v>144</v>
      </c>
      <c r="AB87" s="160" t="s">
        <v>145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</row>
    <row r="88" spans="1:499" x14ac:dyDescent="0.25">
      <c r="A88" s="102">
        <v>85</v>
      </c>
      <c r="B88" s="102">
        <v>56</v>
      </c>
      <c r="C88" s="102" t="s">
        <v>21</v>
      </c>
      <c r="D88" s="176" t="s">
        <v>52</v>
      </c>
      <c r="E88" s="152" t="s">
        <v>16</v>
      </c>
      <c r="F88" s="103">
        <v>896</v>
      </c>
      <c r="G88" s="104">
        <v>14.51</v>
      </c>
      <c r="H88" s="104">
        <v>9.49</v>
      </c>
      <c r="I88" s="104">
        <v>39.96</v>
      </c>
      <c r="J88" s="104">
        <v>21.88</v>
      </c>
      <c r="K88" s="104">
        <v>14.17</v>
      </c>
      <c r="L88" s="102" t="s">
        <v>72</v>
      </c>
      <c r="M88" s="106">
        <v>13.62</v>
      </c>
      <c r="N88" s="106">
        <v>5.13</v>
      </c>
      <c r="O88" s="106">
        <v>51.34</v>
      </c>
      <c r="P88" s="106">
        <v>12.61</v>
      </c>
      <c r="Q88" s="106">
        <v>17.3</v>
      </c>
      <c r="R88" s="195">
        <v>0.92521669671095996</v>
      </c>
      <c r="S88" s="107">
        <v>0.86046511627906996</v>
      </c>
      <c r="T88" s="107">
        <v>0.99592944369063796</v>
      </c>
      <c r="U88" s="107">
        <v>0.92819727998485402</v>
      </c>
      <c r="V88" s="107">
        <v>0.97575057736720605</v>
      </c>
      <c r="W88" s="108">
        <v>0.85271317829457405</v>
      </c>
      <c r="X88" s="108">
        <v>0.99592944369063796</v>
      </c>
      <c r="Y88" s="157">
        <v>0.92432131099260595</v>
      </c>
      <c r="Z88" s="157">
        <v>0.97459584295612001</v>
      </c>
      <c r="AA88" s="159" t="s">
        <v>110</v>
      </c>
      <c r="AB88" s="160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</row>
    <row r="89" spans="1:499" x14ac:dyDescent="0.25">
      <c r="A89" s="102">
        <v>86</v>
      </c>
      <c r="B89" s="102" t="s">
        <v>73</v>
      </c>
      <c r="C89" s="102" t="s">
        <v>12</v>
      </c>
      <c r="D89" s="176" t="s">
        <v>40</v>
      </c>
      <c r="E89" s="152"/>
      <c r="F89" s="103">
        <v>964</v>
      </c>
      <c r="G89" s="104">
        <v>18.670000000000002</v>
      </c>
      <c r="H89" s="104">
        <v>14.21</v>
      </c>
      <c r="I89" s="104">
        <v>40.46</v>
      </c>
      <c r="J89" s="104">
        <v>13.28</v>
      </c>
      <c r="K89" s="104">
        <v>13.38</v>
      </c>
      <c r="L89" s="102" t="s">
        <v>74</v>
      </c>
      <c r="M89" s="106">
        <v>19.809999999999999</v>
      </c>
      <c r="N89" s="106">
        <v>15.87</v>
      </c>
      <c r="O89" s="106">
        <v>41.08</v>
      </c>
      <c r="P89" s="106">
        <v>8.4</v>
      </c>
      <c r="Q89" s="106">
        <v>14.83</v>
      </c>
      <c r="R89" s="195">
        <v>0.93833536290145103</v>
      </c>
      <c r="S89" s="107">
        <v>0.83522727272727304</v>
      </c>
      <c r="T89" s="107">
        <v>0.98284960422163603</v>
      </c>
      <c r="U89" s="107">
        <v>0.90903843847445398</v>
      </c>
      <c r="V89" s="107">
        <v>0.955032119914347</v>
      </c>
      <c r="W89" s="108">
        <v>0.83522727272727304</v>
      </c>
      <c r="X89" s="108">
        <v>0.98153034300791597</v>
      </c>
      <c r="Y89" s="157">
        <v>0.90837880786759395</v>
      </c>
      <c r="Z89" s="157">
        <v>0.95396145610278404</v>
      </c>
      <c r="AA89" s="159"/>
      <c r="AB89" s="160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</row>
    <row r="90" spans="1:499" s="6" customFormat="1" x14ac:dyDescent="0.25">
      <c r="A90" s="102">
        <v>87</v>
      </c>
      <c r="B90" s="102">
        <v>32</v>
      </c>
      <c r="C90" s="102" t="s">
        <v>21</v>
      </c>
      <c r="D90" s="176" t="s">
        <v>13</v>
      </c>
      <c r="E90" s="152"/>
      <c r="F90" s="102">
        <v>926</v>
      </c>
      <c r="G90" s="104">
        <v>19.440000000000001</v>
      </c>
      <c r="H90" s="104">
        <v>6.91</v>
      </c>
      <c r="I90" s="104">
        <v>37.15</v>
      </c>
      <c r="J90" s="104">
        <v>19.440000000000001</v>
      </c>
      <c r="K90" s="104">
        <v>17.059999999999999</v>
      </c>
      <c r="L90" s="105">
        <v>40911</v>
      </c>
      <c r="M90" s="106">
        <v>18.79</v>
      </c>
      <c r="N90" s="106">
        <v>10.69</v>
      </c>
      <c r="O90" s="106">
        <v>34.99</v>
      </c>
      <c r="P90" s="106">
        <v>17.39</v>
      </c>
      <c r="Q90" s="106">
        <v>18.14</v>
      </c>
      <c r="R90" s="195">
        <v>0.88225921697779996</v>
      </c>
      <c r="S90" s="107">
        <v>0.94736842105263197</v>
      </c>
      <c r="T90" s="107">
        <v>0.96137931034482804</v>
      </c>
      <c r="U90" s="107">
        <v>0.95437386569872995</v>
      </c>
      <c r="V90" s="107">
        <v>0.95870535714285698</v>
      </c>
      <c r="W90" s="108">
        <v>0.95321637426900596</v>
      </c>
      <c r="X90" s="108">
        <v>0.96275862068965501</v>
      </c>
      <c r="Y90" s="157">
        <v>0.95798749747933098</v>
      </c>
      <c r="Z90" s="157">
        <v>0.9609375</v>
      </c>
      <c r="AA90" s="159"/>
      <c r="AB90" s="160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</row>
    <row r="91" spans="1:499" x14ac:dyDescent="0.25">
      <c r="A91" s="102">
        <v>88</v>
      </c>
      <c r="B91" s="102">
        <v>68</v>
      </c>
      <c r="C91" s="102" t="s">
        <v>12</v>
      </c>
      <c r="D91" s="176" t="s">
        <v>40</v>
      </c>
      <c r="E91" s="152"/>
      <c r="F91" s="102">
        <v>1002</v>
      </c>
      <c r="G91" s="104">
        <v>26.15</v>
      </c>
      <c r="H91" s="104">
        <v>12.28</v>
      </c>
      <c r="I91" s="104">
        <v>35.33</v>
      </c>
      <c r="J91" s="104">
        <v>25.45</v>
      </c>
      <c r="K91" s="104">
        <v>0.8</v>
      </c>
      <c r="L91" s="105">
        <v>40942</v>
      </c>
      <c r="M91" s="106">
        <v>25.05</v>
      </c>
      <c r="N91" s="106">
        <v>10.28</v>
      </c>
      <c r="O91" s="106">
        <v>51</v>
      </c>
      <c r="P91" s="106">
        <v>12.48</v>
      </c>
      <c r="Q91" s="106">
        <v>1.2</v>
      </c>
      <c r="R91" s="195">
        <v>0.93956870314886998</v>
      </c>
      <c r="S91" s="107">
        <v>0.93965517241379304</v>
      </c>
      <c r="T91" s="107">
        <v>0.98108108108108105</v>
      </c>
      <c r="U91" s="107">
        <v>0.96036812674743699</v>
      </c>
      <c r="V91" s="107">
        <v>0.97119341563785999</v>
      </c>
      <c r="W91" s="108">
        <v>0.93965517241379304</v>
      </c>
      <c r="X91" s="108">
        <v>0.97837837837837804</v>
      </c>
      <c r="Y91" s="157">
        <v>0.95901677539608599</v>
      </c>
      <c r="Z91" s="157">
        <v>0.969135802469136</v>
      </c>
      <c r="AA91" s="159" t="s">
        <v>146</v>
      </c>
      <c r="AB91" s="160" t="s">
        <v>147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</row>
    <row r="92" spans="1:499" s="2" customFormat="1" x14ac:dyDescent="0.25">
      <c r="A92" s="102">
        <v>89</v>
      </c>
      <c r="B92" s="102">
        <v>56</v>
      </c>
      <c r="C92" s="102" t="s">
        <v>21</v>
      </c>
      <c r="D92" s="176" t="s">
        <v>13</v>
      </c>
      <c r="E92" s="152"/>
      <c r="F92" s="102">
        <v>1036</v>
      </c>
      <c r="G92" s="104">
        <v>40.25</v>
      </c>
      <c r="H92" s="104">
        <v>8.4</v>
      </c>
      <c r="I92" s="104">
        <v>25.97</v>
      </c>
      <c r="J92" s="104">
        <v>16.600000000000001</v>
      </c>
      <c r="K92" s="104">
        <v>8.7799999999999994</v>
      </c>
      <c r="L92" s="105">
        <v>41032</v>
      </c>
      <c r="M92" s="106">
        <v>40.54</v>
      </c>
      <c r="N92" s="106">
        <v>5.0199999999999996</v>
      </c>
      <c r="O92" s="106">
        <v>20.079999999999998</v>
      </c>
      <c r="P92" s="106">
        <v>23.75</v>
      </c>
      <c r="Q92" s="106">
        <v>10.62</v>
      </c>
      <c r="R92" s="195">
        <v>0.93724762859245903</v>
      </c>
      <c r="S92" s="107">
        <v>0.83290488431876597</v>
      </c>
      <c r="T92" s="107">
        <v>0.98703403565640202</v>
      </c>
      <c r="U92" s="107">
        <v>0.90996945998758405</v>
      </c>
      <c r="V92" s="107">
        <v>0.92743538767395595</v>
      </c>
      <c r="W92" s="108">
        <v>0.838046272493573</v>
      </c>
      <c r="X92" s="108">
        <v>0.98703403565640202</v>
      </c>
      <c r="Y92" s="157">
        <v>0.91254015407498801</v>
      </c>
      <c r="Z92" s="157">
        <v>0.92942345924453296</v>
      </c>
      <c r="AA92" s="159"/>
      <c r="AB92" s="160"/>
    </row>
    <row r="93" spans="1:499" x14ac:dyDescent="0.25">
      <c r="A93" s="102">
        <v>90</v>
      </c>
      <c r="B93" s="103">
        <v>34</v>
      </c>
      <c r="C93" s="103" t="s">
        <v>21</v>
      </c>
      <c r="D93" s="176" t="s">
        <v>13</v>
      </c>
      <c r="E93" s="152"/>
      <c r="F93" s="103">
        <v>933</v>
      </c>
      <c r="G93" s="104">
        <v>6.32</v>
      </c>
      <c r="H93" s="104">
        <v>17.899999999999999</v>
      </c>
      <c r="I93" s="104">
        <v>43.73</v>
      </c>
      <c r="J93" s="104">
        <v>21.11</v>
      </c>
      <c r="K93" s="104">
        <v>10.93</v>
      </c>
      <c r="L93" s="105">
        <v>41032</v>
      </c>
      <c r="M93" s="106">
        <v>4.3899999999999997</v>
      </c>
      <c r="N93" s="106">
        <v>21.01</v>
      </c>
      <c r="O93" s="106">
        <v>43.09</v>
      </c>
      <c r="P93" s="106">
        <v>18.86</v>
      </c>
      <c r="Q93" s="106">
        <v>12.65</v>
      </c>
      <c r="R93" s="195">
        <v>0.72528141162153903</v>
      </c>
      <c r="S93" s="107">
        <v>0.644067796610169</v>
      </c>
      <c r="T93" s="107">
        <v>0.988151658767773</v>
      </c>
      <c r="U93" s="107">
        <v>0.81610972768897105</v>
      </c>
      <c r="V93" s="107">
        <v>0.96566998892580302</v>
      </c>
      <c r="W93" s="108">
        <v>0.61016949152542399</v>
      </c>
      <c r="X93" s="108">
        <v>0.988151658767773</v>
      </c>
      <c r="Y93" s="157">
        <v>0.799160575146598</v>
      </c>
      <c r="Z93" s="157">
        <v>0.963455149501661</v>
      </c>
      <c r="AA93" s="159"/>
      <c r="AB93" s="160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</row>
    <row r="94" spans="1:499" x14ac:dyDescent="0.25">
      <c r="A94" s="102">
        <v>91</v>
      </c>
      <c r="B94" s="103">
        <v>52</v>
      </c>
      <c r="C94" s="103" t="s">
        <v>21</v>
      </c>
      <c r="D94" s="176" t="s">
        <v>13</v>
      </c>
      <c r="E94" s="152"/>
      <c r="F94" s="103">
        <v>990</v>
      </c>
      <c r="G94" s="104">
        <v>14.44</v>
      </c>
      <c r="H94" s="104">
        <v>12.53</v>
      </c>
      <c r="I94" s="104">
        <v>35.56</v>
      </c>
      <c r="J94" s="104">
        <v>17.88</v>
      </c>
      <c r="K94" s="104">
        <v>19.600000000000001</v>
      </c>
      <c r="L94" s="105">
        <v>41032</v>
      </c>
      <c r="M94" s="106">
        <v>14.75</v>
      </c>
      <c r="N94" s="106">
        <v>12.63</v>
      </c>
      <c r="O94" s="106">
        <v>40.909999999999997</v>
      </c>
      <c r="P94" s="106">
        <v>12.32</v>
      </c>
      <c r="Q94" s="106">
        <v>19.39</v>
      </c>
      <c r="R94" s="195">
        <v>0.88863904058250298</v>
      </c>
      <c r="S94" s="107">
        <v>0.94776119402985104</v>
      </c>
      <c r="T94" s="107">
        <v>0.95278450363196099</v>
      </c>
      <c r="U94" s="107">
        <v>0.95027284883090601</v>
      </c>
      <c r="V94" s="107">
        <v>0.95208333333333295</v>
      </c>
      <c r="W94" s="108">
        <v>0.92537313432835799</v>
      </c>
      <c r="X94" s="108">
        <v>0.96125907990314796</v>
      </c>
      <c r="Y94" s="157">
        <v>0.94331610711575298</v>
      </c>
      <c r="Z94" s="157">
        <v>0.95625000000000004</v>
      </c>
      <c r="AA94" s="159"/>
      <c r="AB94" s="160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</row>
    <row r="95" spans="1:499" x14ac:dyDescent="0.25">
      <c r="A95" s="102">
        <v>92</v>
      </c>
      <c r="B95" s="103">
        <v>22</v>
      </c>
      <c r="C95" s="103" t="s">
        <v>12</v>
      </c>
      <c r="D95" s="176" t="s">
        <v>44</v>
      </c>
      <c r="E95" s="152"/>
      <c r="F95" s="103">
        <v>877</v>
      </c>
      <c r="G95" s="104">
        <v>18.93</v>
      </c>
      <c r="H95" s="104">
        <v>6.16</v>
      </c>
      <c r="I95" s="104">
        <v>42.76</v>
      </c>
      <c r="J95" s="104">
        <v>23.83</v>
      </c>
      <c r="K95" s="104">
        <v>8.32</v>
      </c>
      <c r="L95" s="105">
        <v>41124</v>
      </c>
      <c r="M95" s="106">
        <v>19.27</v>
      </c>
      <c r="N95" s="106">
        <v>4.45</v>
      </c>
      <c r="O95" s="106">
        <v>47.66</v>
      </c>
      <c r="P95" s="106">
        <v>20.07</v>
      </c>
      <c r="Q95" s="106">
        <v>8.5500000000000007</v>
      </c>
      <c r="R95" s="195">
        <v>0.95118826496912401</v>
      </c>
      <c r="S95" s="107">
        <v>0.97560975609756095</v>
      </c>
      <c r="T95" s="107">
        <v>0.98389458272328001</v>
      </c>
      <c r="U95" s="107">
        <v>0.97975216941041998</v>
      </c>
      <c r="V95" s="107">
        <v>0.98229043683589101</v>
      </c>
      <c r="W95" s="108">
        <v>0.97560975609756095</v>
      </c>
      <c r="X95" s="108">
        <v>0.98243045387994099</v>
      </c>
      <c r="Y95" s="157">
        <v>0.97902010498875103</v>
      </c>
      <c r="Z95" s="157">
        <v>0.98110979929161801</v>
      </c>
      <c r="AA95" s="159"/>
      <c r="AB95" s="160" t="s">
        <v>148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</row>
    <row r="96" spans="1:499" x14ac:dyDescent="0.25">
      <c r="A96" s="102">
        <v>93</v>
      </c>
      <c r="B96" s="102">
        <v>38</v>
      </c>
      <c r="C96" s="102" t="s">
        <v>21</v>
      </c>
      <c r="D96" s="176" t="s">
        <v>27</v>
      </c>
      <c r="E96" s="152"/>
      <c r="F96" s="103">
        <v>870</v>
      </c>
      <c r="G96" s="104">
        <v>6.44</v>
      </c>
      <c r="H96" s="104">
        <v>17.47</v>
      </c>
      <c r="I96" s="104">
        <v>42.76</v>
      </c>
      <c r="J96" s="104">
        <v>18.16</v>
      </c>
      <c r="K96" s="104">
        <v>15.17</v>
      </c>
      <c r="L96" s="105">
        <v>41155</v>
      </c>
      <c r="M96" s="106">
        <v>7.7</v>
      </c>
      <c r="N96" s="106">
        <v>12.53</v>
      </c>
      <c r="O96" s="106">
        <v>49.31</v>
      </c>
      <c r="P96" s="106">
        <v>14.71</v>
      </c>
      <c r="Q96" s="106">
        <v>15.75</v>
      </c>
      <c r="R96" s="195">
        <v>0.85772357723577297</v>
      </c>
      <c r="S96" s="107">
        <v>0.84905660377358505</v>
      </c>
      <c r="T96" s="107">
        <v>0.98475222363405301</v>
      </c>
      <c r="U96" s="107">
        <v>0.91690441370381903</v>
      </c>
      <c r="V96" s="107">
        <v>0.97619047619047605</v>
      </c>
      <c r="W96" s="108">
        <v>0.83018867924528295</v>
      </c>
      <c r="X96" s="108">
        <v>0.98983481575603605</v>
      </c>
      <c r="Y96" s="157">
        <v>0.91001174750065905</v>
      </c>
      <c r="Z96" s="157">
        <v>0.97976190476190494</v>
      </c>
      <c r="AA96" s="159"/>
      <c r="AB96" s="160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</row>
    <row r="97" spans="1:499" x14ac:dyDescent="0.25">
      <c r="A97" s="102">
        <v>94</v>
      </c>
      <c r="B97" s="102">
        <v>45</v>
      </c>
      <c r="C97" s="102" t="s">
        <v>21</v>
      </c>
      <c r="D97" s="176" t="s">
        <v>13</v>
      </c>
      <c r="E97" s="152" t="s">
        <v>86</v>
      </c>
      <c r="F97" s="103">
        <v>846</v>
      </c>
      <c r="G97" s="104">
        <v>25.41</v>
      </c>
      <c r="H97" s="104">
        <v>8.8699999999999992</v>
      </c>
      <c r="I97" s="104">
        <v>36.409999999999997</v>
      </c>
      <c r="J97" s="104">
        <v>15.25</v>
      </c>
      <c r="K97" s="104">
        <v>14.07</v>
      </c>
      <c r="L97" s="105">
        <v>41155</v>
      </c>
      <c r="M97" s="106">
        <v>24.94</v>
      </c>
      <c r="N97" s="106">
        <v>8.8699999999999992</v>
      </c>
      <c r="O97" s="106">
        <v>35.58</v>
      </c>
      <c r="P97" s="106">
        <v>14.89</v>
      </c>
      <c r="Q97" s="106">
        <v>15.72</v>
      </c>
      <c r="R97" s="195">
        <v>0.92955983529432096</v>
      </c>
      <c r="S97" s="107">
        <v>0.70270270270270296</v>
      </c>
      <c r="T97" s="107">
        <v>1</v>
      </c>
      <c r="U97" s="107">
        <v>0.85135135135135098</v>
      </c>
      <c r="V97" s="107">
        <v>0.93259803921568596</v>
      </c>
      <c r="W97" s="108">
        <v>0.67027027027026997</v>
      </c>
      <c r="X97" s="108">
        <v>1</v>
      </c>
      <c r="Y97" s="157">
        <v>0.83513513513513504</v>
      </c>
      <c r="Z97" s="157">
        <v>0.92524509803921595</v>
      </c>
      <c r="AA97" s="159"/>
      <c r="AB97" s="159" t="s">
        <v>149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</row>
    <row r="98" spans="1:499" x14ac:dyDescent="0.25">
      <c r="A98" s="102">
        <v>95</v>
      </c>
      <c r="B98" s="111" t="s">
        <v>73</v>
      </c>
      <c r="C98" s="102" t="s">
        <v>12</v>
      </c>
      <c r="D98" s="176" t="s">
        <v>15</v>
      </c>
      <c r="E98" s="152"/>
      <c r="F98" s="103">
        <v>865</v>
      </c>
      <c r="G98" s="104">
        <v>17.57</v>
      </c>
      <c r="H98" s="104">
        <v>20.350000000000001</v>
      </c>
      <c r="I98" s="104">
        <v>28.32</v>
      </c>
      <c r="J98" s="104">
        <v>15.26</v>
      </c>
      <c r="K98" s="104">
        <v>18.5</v>
      </c>
      <c r="L98" s="105">
        <v>41246</v>
      </c>
      <c r="M98" s="106">
        <v>18.96</v>
      </c>
      <c r="N98" s="106">
        <v>16.18</v>
      </c>
      <c r="O98" s="106">
        <v>34.68</v>
      </c>
      <c r="P98" s="106">
        <v>12.49</v>
      </c>
      <c r="Q98" s="106">
        <v>17.690000000000001</v>
      </c>
      <c r="R98" s="195">
        <v>0.87273281511964695</v>
      </c>
      <c r="S98" s="107">
        <v>0.77697841726618699</v>
      </c>
      <c r="T98" s="107">
        <v>0.97413793103448298</v>
      </c>
      <c r="U98" s="107">
        <v>0.87555817415033499</v>
      </c>
      <c r="V98" s="107">
        <v>0.94131736526946097</v>
      </c>
      <c r="W98" s="108">
        <v>0.74100719424460404</v>
      </c>
      <c r="X98" s="108">
        <v>0.97988505747126398</v>
      </c>
      <c r="Y98" s="157">
        <v>0.86044612585793401</v>
      </c>
      <c r="Z98" s="157">
        <v>0.940119760479042</v>
      </c>
      <c r="AA98" s="159" t="s">
        <v>150</v>
      </c>
      <c r="AB98" s="160" t="s">
        <v>151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</row>
    <row r="99" spans="1:499" x14ac:dyDescent="0.25">
      <c r="A99" s="102">
        <v>96</v>
      </c>
      <c r="B99" s="102">
        <v>64</v>
      </c>
      <c r="C99" s="102" t="s">
        <v>12</v>
      </c>
      <c r="D99" s="176" t="s">
        <v>13</v>
      </c>
      <c r="E99" s="152"/>
      <c r="F99" s="103">
        <v>858</v>
      </c>
      <c r="G99" s="104">
        <v>17.25</v>
      </c>
      <c r="H99" s="104">
        <v>6.76</v>
      </c>
      <c r="I99" s="104">
        <v>36.950000000000003</v>
      </c>
      <c r="J99" s="104">
        <v>23.19</v>
      </c>
      <c r="K99" s="104">
        <v>15.85</v>
      </c>
      <c r="L99" s="102" t="s">
        <v>75</v>
      </c>
      <c r="M99" s="106">
        <v>18.07</v>
      </c>
      <c r="N99" s="106">
        <v>6.29</v>
      </c>
      <c r="O99" s="106">
        <v>32.869999999999997</v>
      </c>
      <c r="P99" s="106">
        <v>27.62</v>
      </c>
      <c r="Q99" s="106">
        <v>15.15</v>
      </c>
      <c r="R99" s="195">
        <v>0.93941581627675597</v>
      </c>
      <c r="S99" s="107">
        <v>0.93243243243243301</v>
      </c>
      <c r="T99" s="107">
        <v>0.93088235294117705</v>
      </c>
      <c r="U99" s="107">
        <v>0.93165739268680503</v>
      </c>
      <c r="V99" s="107">
        <v>0.93115942028985499</v>
      </c>
      <c r="W99" s="108">
        <v>0.93243243243243301</v>
      </c>
      <c r="X99" s="108">
        <v>0.93676470588235305</v>
      </c>
      <c r="Y99" s="157">
        <v>0.93459856915739303</v>
      </c>
      <c r="Z99" s="157">
        <v>0.93599033816425103</v>
      </c>
      <c r="AA99" s="159"/>
      <c r="AB99" s="160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</row>
    <row r="100" spans="1:499" s="2" customFormat="1" x14ac:dyDescent="0.25">
      <c r="A100" s="102">
        <v>97</v>
      </c>
      <c r="B100" s="102">
        <v>66</v>
      </c>
      <c r="C100" s="102" t="s">
        <v>21</v>
      </c>
      <c r="D100" s="176" t="s">
        <v>13</v>
      </c>
      <c r="E100" s="152"/>
      <c r="F100" s="103">
        <v>912</v>
      </c>
      <c r="G100" s="104">
        <v>21.82</v>
      </c>
      <c r="H100" s="104">
        <v>10.09</v>
      </c>
      <c r="I100" s="104">
        <v>23.25</v>
      </c>
      <c r="J100" s="104">
        <v>28.62</v>
      </c>
      <c r="K100" s="104">
        <v>16.23</v>
      </c>
      <c r="L100" s="102" t="s">
        <v>75</v>
      </c>
      <c r="M100" s="106">
        <v>19.96</v>
      </c>
      <c r="N100" s="106">
        <v>8.77</v>
      </c>
      <c r="O100" s="106">
        <v>27.41</v>
      </c>
      <c r="P100" s="106">
        <v>25.22</v>
      </c>
      <c r="Q100" s="106">
        <v>18.64</v>
      </c>
      <c r="R100" s="195">
        <v>0.87620160390886404</v>
      </c>
      <c r="S100" s="107">
        <v>0.87939698492462304</v>
      </c>
      <c r="T100" s="107">
        <v>0.96925329428989804</v>
      </c>
      <c r="U100" s="107">
        <v>0.92432513960726004</v>
      </c>
      <c r="V100" s="107">
        <v>0.94897959183673497</v>
      </c>
      <c r="W100" s="108">
        <v>0.87939698492462304</v>
      </c>
      <c r="X100" s="108">
        <v>0.97364568081991199</v>
      </c>
      <c r="Y100" s="157">
        <v>0.92652133287226801</v>
      </c>
      <c r="Z100" s="157">
        <v>0.952380952380952</v>
      </c>
      <c r="AA100" s="159" t="s">
        <v>110</v>
      </c>
      <c r="AB100" s="160" t="s">
        <v>152</v>
      </c>
    </row>
    <row r="101" spans="1:499" x14ac:dyDescent="0.25">
      <c r="A101" s="102">
        <v>98</v>
      </c>
      <c r="B101" s="102">
        <v>39</v>
      </c>
      <c r="C101" s="102" t="s">
        <v>12</v>
      </c>
      <c r="D101" s="176" t="s">
        <v>40</v>
      </c>
      <c r="E101" s="152"/>
      <c r="F101" s="102">
        <v>899</v>
      </c>
      <c r="G101" s="104">
        <v>15.8</v>
      </c>
      <c r="H101" s="104">
        <v>16.350000000000001</v>
      </c>
      <c r="I101" s="104">
        <v>37.04</v>
      </c>
      <c r="J101" s="104">
        <v>15.68</v>
      </c>
      <c r="K101" s="104">
        <v>15.13</v>
      </c>
      <c r="L101" s="102" t="s">
        <v>76</v>
      </c>
      <c r="M101" s="106">
        <v>23.36</v>
      </c>
      <c r="N101" s="106">
        <v>12.79</v>
      </c>
      <c r="O101" s="106">
        <v>40.270000000000003</v>
      </c>
      <c r="P101" s="106">
        <v>11.46</v>
      </c>
      <c r="Q101" s="106">
        <v>12.12</v>
      </c>
      <c r="R101" s="195">
        <v>0.75047544537892097</v>
      </c>
      <c r="S101" s="107">
        <v>0.72463768115941996</v>
      </c>
      <c r="T101" s="107">
        <v>0.987688098495212</v>
      </c>
      <c r="U101" s="107">
        <v>0.85616288982731603</v>
      </c>
      <c r="V101" s="107">
        <v>0.94591484464902198</v>
      </c>
      <c r="W101" s="108">
        <v>0.69565217391304401</v>
      </c>
      <c r="X101" s="108">
        <v>0.987688098495212</v>
      </c>
      <c r="Y101" s="157">
        <v>0.84167013620412801</v>
      </c>
      <c r="Z101" s="157">
        <v>0.94131185270425799</v>
      </c>
      <c r="AA101" s="159"/>
      <c r="AB101" s="160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</row>
    <row r="102" spans="1:499" s="2" customFormat="1" x14ac:dyDescent="0.25">
      <c r="A102" s="102">
        <v>99</v>
      </c>
      <c r="B102" s="102">
        <v>36</v>
      </c>
      <c r="C102" s="102" t="s">
        <v>12</v>
      </c>
      <c r="D102" s="176" t="s">
        <v>13</v>
      </c>
      <c r="E102" s="152"/>
      <c r="F102" s="102">
        <v>835</v>
      </c>
      <c r="G102" s="104">
        <v>7.66</v>
      </c>
      <c r="H102" s="104">
        <v>2.4</v>
      </c>
      <c r="I102" s="104">
        <v>39.159999999999997</v>
      </c>
      <c r="J102" s="104">
        <v>27.43</v>
      </c>
      <c r="K102" s="104">
        <v>23.35</v>
      </c>
      <c r="L102" s="102" t="s">
        <v>77</v>
      </c>
      <c r="M102" s="106">
        <v>6.95</v>
      </c>
      <c r="N102" s="106">
        <v>4.91</v>
      </c>
      <c r="O102" s="106">
        <v>35.090000000000003</v>
      </c>
      <c r="P102" s="106">
        <v>28.74</v>
      </c>
      <c r="Q102" s="106">
        <v>24.31</v>
      </c>
      <c r="R102" s="195">
        <v>0.92797870674808203</v>
      </c>
      <c r="S102" s="107">
        <v>0.87301587301587302</v>
      </c>
      <c r="T102" s="107">
        <v>0.99460916442048497</v>
      </c>
      <c r="U102" s="107">
        <v>0.93381251871817905</v>
      </c>
      <c r="V102" s="107">
        <v>0.98509316770186295</v>
      </c>
      <c r="W102" s="108">
        <v>0.85714285714285698</v>
      </c>
      <c r="X102" s="108">
        <v>0.99460916442048497</v>
      </c>
      <c r="Y102" s="157">
        <v>0.92587601078167103</v>
      </c>
      <c r="Z102" s="157">
        <v>0.98385093167701898</v>
      </c>
      <c r="AA102" s="159"/>
      <c r="AB102" s="160"/>
    </row>
    <row r="103" spans="1:499" ht="15.75" thickBot="1" x14ac:dyDescent="0.3">
      <c r="A103" s="102">
        <v>100</v>
      </c>
      <c r="B103" s="102">
        <v>65</v>
      </c>
      <c r="C103" s="102" t="s">
        <v>12</v>
      </c>
      <c r="D103" s="179" t="s">
        <v>13</v>
      </c>
      <c r="E103" s="154"/>
      <c r="F103" s="102">
        <v>861</v>
      </c>
      <c r="G103" s="104">
        <v>8.94</v>
      </c>
      <c r="H103" s="104">
        <v>17.54</v>
      </c>
      <c r="I103" s="104">
        <v>38.21</v>
      </c>
      <c r="J103" s="104">
        <v>20.09</v>
      </c>
      <c r="K103" s="104">
        <v>15.21</v>
      </c>
      <c r="L103" s="102" t="s">
        <v>78</v>
      </c>
      <c r="M103" s="106">
        <v>16.14</v>
      </c>
      <c r="N103" s="106">
        <v>8.36</v>
      </c>
      <c r="O103" s="106">
        <v>41.35</v>
      </c>
      <c r="P103" s="106">
        <v>18.350000000000001</v>
      </c>
      <c r="Q103" s="106">
        <v>15.8</v>
      </c>
      <c r="R103" s="195">
        <v>0.67911341081978605</v>
      </c>
      <c r="S103" s="107">
        <v>0.662337662337662</v>
      </c>
      <c r="T103" s="107">
        <v>0.99071618037135301</v>
      </c>
      <c r="U103" s="107">
        <v>0.826526921354508</v>
      </c>
      <c r="V103" s="107">
        <v>0.96028880866426003</v>
      </c>
      <c r="W103" s="108">
        <v>0.63636363636363602</v>
      </c>
      <c r="X103" s="108">
        <v>0.99204244031830202</v>
      </c>
      <c r="Y103" s="157">
        <v>0.81420303834096897</v>
      </c>
      <c r="Z103" s="157">
        <v>0.95908543922984402</v>
      </c>
      <c r="AA103" s="159"/>
      <c r="AB103" s="160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</row>
    <row r="104" spans="1:499" ht="15.75" x14ac:dyDescent="0.25">
      <c r="A104" s="198" t="s">
        <v>162</v>
      </c>
      <c r="B104" s="198"/>
      <c r="C104" s="198"/>
      <c r="D104" s="198"/>
      <c r="E104" s="113"/>
      <c r="F104" s="114"/>
      <c r="G104" s="114"/>
      <c r="H104" s="114"/>
      <c r="I104" s="114"/>
      <c r="J104" s="114"/>
      <c r="K104" s="114"/>
      <c r="L104" s="115"/>
      <c r="M104" s="132"/>
      <c r="N104" s="132"/>
      <c r="O104" s="132"/>
      <c r="P104" s="133"/>
      <c r="Q104" s="132"/>
      <c r="R104" s="134">
        <f t="shared" ref="R104" si="0">AVERAGE(R4:R103)</f>
        <v>0.87033765827000775</v>
      </c>
      <c r="S104" s="134">
        <f t="shared" ref="S104:X104" si="1">AVERAGE(S4:S103)</f>
        <v>0.8413255170887054</v>
      </c>
      <c r="T104" s="134">
        <f t="shared" si="1"/>
        <v>0.9647896276593273</v>
      </c>
      <c r="U104" s="134">
        <f t="shared" si="1"/>
        <v>0.90305757237401652</v>
      </c>
      <c r="V104" s="134">
        <f t="shared" si="1"/>
        <v>0.94109314188877424</v>
      </c>
      <c r="W104" s="134">
        <f>AVERAGE(W4:W103)</f>
        <v>0.83982939408488311</v>
      </c>
      <c r="X104" s="134">
        <f t="shared" si="1"/>
        <v>0.96344778788324914</v>
      </c>
      <c r="Y104" s="134">
        <f t="shared" ref="Y104:Z104" si="2">AVERAGE(Y4:Y103)</f>
        <v>0.90163859098406574</v>
      </c>
      <c r="Z104" s="134">
        <f t="shared" si="2"/>
        <v>0.93970269705401488</v>
      </c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</row>
    <row r="105" spans="1:499" x14ac:dyDescent="0.25">
      <c r="A105" s="199" t="s">
        <v>163</v>
      </c>
      <c r="B105" s="199"/>
      <c r="C105" s="199"/>
      <c r="D105" s="199"/>
      <c r="E105" s="116"/>
      <c r="F105" s="117"/>
      <c r="G105" s="117"/>
      <c r="H105" s="117"/>
      <c r="I105" s="117"/>
      <c r="J105" s="117"/>
      <c r="K105" s="117"/>
      <c r="L105" s="118"/>
      <c r="M105" s="123"/>
      <c r="N105" s="124"/>
      <c r="O105" s="124"/>
      <c r="P105" s="125"/>
      <c r="Q105" s="124"/>
      <c r="R105" s="131">
        <f>STDEVA(R4:R103)</f>
        <v>9.2628141087095786E-2</v>
      </c>
      <c r="S105" s="131">
        <f>STDEVA(S4:S103)</f>
        <v>0.14672916929880292</v>
      </c>
      <c r="T105" s="131">
        <f t="shared" ref="T105:X105" si="3">STDEVA(T4:T103)</f>
        <v>3.506199304654594E-2</v>
      </c>
      <c r="U105" s="131">
        <f t="shared" si="3"/>
        <v>6.8292019198733886E-2</v>
      </c>
      <c r="V105" s="131">
        <f t="shared" si="3"/>
        <v>6.1979238443756808E-2</v>
      </c>
      <c r="W105" s="131">
        <f t="shared" si="3"/>
        <v>0.14995042916920664</v>
      </c>
      <c r="X105" s="131">
        <f t="shared" si="3"/>
        <v>3.769570813935235E-2</v>
      </c>
      <c r="Y105" s="131">
        <f t="shared" ref="Y105:Z105" si="4">STDEVA(Y4:Y103)</f>
        <v>6.8797484424981362E-2</v>
      </c>
      <c r="Z105" s="131">
        <f t="shared" si="4"/>
        <v>6.3230636025548043E-2</v>
      </c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</row>
    <row r="106" spans="1:499" x14ac:dyDescent="0.25">
      <c r="M106" s="92"/>
      <c r="N106" s="30"/>
      <c r="O106" s="30"/>
      <c r="P106" s="93"/>
      <c r="Q106" s="30"/>
      <c r="R106" s="30"/>
      <c r="S106" s="49"/>
      <c r="T106" s="49"/>
      <c r="U106" s="49"/>
      <c r="V106" s="49"/>
      <c r="W106" s="49"/>
      <c r="X106" s="49"/>
      <c r="Y106" s="49"/>
      <c r="Z106" s="49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</row>
    <row r="107" spans="1:499" x14ac:dyDescent="0.25">
      <c r="M107" s="92"/>
      <c r="N107" s="30"/>
      <c r="O107" s="30"/>
      <c r="P107" s="93"/>
      <c r="Q107" s="30"/>
      <c r="R107" s="30"/>
      <c r="S107" s="49"/>
      <c r="T107" s="49"/>
      <c r="U107" s="49"/>
      <c r="V107" s="49"/>
      <c r="W107" s="49"/>
      <c r="X107" s="49"/>
      <c r="Y107" s="49"/>
      <c r="Z107" s="49"/>
    </row>
    <row r="108" spans="1:499" x14ac:dyDescent="0.25">
      <c r="M108" s="92"/>
      <c r="N108" s="30"/>
      <c r="O108" s="30"/>
      <c r="P108" s="93"/>
      <c r="Q108" s="30"/>
      <c r="R108" s="30"/>
      <c r="S108" s="49"/>
      <c r="T108" s="49"/>
      <c r="U108" s="49"/>
      <c r="V108" s="49"/>
      <c r="W108" s="49"/>
      <c r="X108" s="49"/>
      <c r="Y108" s="49"/>
      <c r="Z108" s="49"/>
    </row>
    <row r="109" spans="1:499" x14ac:dyDescent="0.25">
      <c r="M109" s="92"/>
      <c r="N109" s="30"/>
      <c r="O109" s="30"/>
      <c r="P109" s="93"/>
      <c r="Q109" s="30"/>
      <c r="R109" s="30"/>
      <c r="S109" s="49"/>
      <c r="T109" s="49"/>
      <c r="U109" s="49"/>
      <c r="V109" s="49"/>
      <c r="W109" s="49"/>
      <c r="X109" s="49"/>
      <c r="Y109" s="49"/>
      <c r="Z109" s="49"/>
    </row>
    <row r="110" spans="1:499" x14ac:dyDescent="0.25">
      <c r="M110" s="92"/>
      <c r="N110" s="30"/>
      <c r="O110" s="30"/>
      <c r="P110" s="93"/>
      <c r="Q110" s="30"/>
      <c r="R110" s="30"/>
      <c r="S110" s="49"/>
      <c r="T110" s="49"/>
      <c r="U110" s="49"/>
      <c r="V110" s="49"/>
      <c r="W110" s="49"/>
      <c r="X110" s="49"/>
      <c r="Y110" s="49"/>
      <c r="Z110" s="49"/>
    </row>
    <row r="111" spans="1:499" x14ac:dyDescent="0.25">
      <c r="M111" s="92"/>
      <c r="N111" s="30"/>
      <c r="O111" s="30"/>
      <c r="P111" s="93"/>
      <c r="Q111" s="30"/>
      <c r="R111" s="30"/>
      <c r="S111" s="49"/>
      <c r="T111" s="49"/>
      <c r="U111" s="49"/>
      <c r="V111" s="49"/>
      <c r="W111" s="49"/>
      <c r="X111" s="49"/>
      <c r="Y111" s="49"/>
      <c r="Z111" s="49"/>
    </row>
    <row r="112" spans="1:499" x14ac:dyDescent="0.25">
      <c r="M112" s="92"/>
      <c r="N112" s="30"/>
      <c r="O112" s="30"/>
      <c r="P112" s="93"/>
      <c r="Q112" s="30"/>
      <c r="R112" s="30"/>
      <c r="S112" s="49"/>
      <c r="T112" s="49"/>
      <c r="U112" s="49"/>
      <c r="V112" s="49"/>
      <c r="W112" s="49"/>
      <c r="X112" s="49"/>
      <c r="Y112" s="49"/>
      <c r="Z112" s="49"/>
    </row>
    <row r="113" spans="13:26" x14ac:dyDescent="0.25">
      <c r="M113" s="92"/>
      <c r="N113" s="30"/>
      <c r="O113" s="30"/>
      <c r="P113" s="93"/>
      <c r="Q113" s="30"/>
      <c r="R113" s="30"/>
      <c r="S113" s="49"/>
      <c r="T113" s="49"/>
      <c r="U113" s="49"/>
      <c r="V113" s="49"/>
      <c r="W113" s="49"/>
      <c r="X113" s="49"/>
      <c r="Y113" s="49"/>
      <c r="Z113" s="49"/>
    </row>
    <row r="114" spans="13:26" x14ac:dyDescent="0.25">
      <c r="M114" s="92"/>
      <c r="N114" s="30"/>
      <c r="O114" s="30"/>
      <c r="P114" s="93"/>
      <c r="Q114" s="30"/>
      <c r="R114" s="30"/>
      <c r="S114" s="49"/>
      <c r="T114" s="49"/>
      <c r="U114" s="49"/>
      <c r="V114" s="49"/>
      <c r="W114" s="49"/>
      <c r="X114" s="49"/>
      <c r="Y114" s="49"/>
      <c r="Z114" s="49"/>
    </row>
    <row r="115" spans="13:26" x14ac:dyDescent="0.25">
      <c r="M115" s="92"/>
      <c r="N115" s="30"/>
      <c r="O115" s="30"/>
      <c r="P115" s="93"/>
      <c r="Q115" s="30"/>
      <c r="R115" s="30"/>
      <c r="S115" s="49"/>
      <c r="T115" s="49"/>
      <c r="U115" s="49"/>
      <c r="V115" s="49"/>
      <c r="W115" s="49"/>
      <c r="X115" s="49"/>
      <c r="Y115" s="49"/>
      <c r="Z115" s="49"/>
    </row>
    <row r="116" spans="13:26" x14ac:dyDescent="0.25">
      <c r="M116" s="92"/>
      <c r="N116" s="30"/>
      <c r="O116" s="30"/>
      <c r="P116" s="93"/>
      <c r="Q116" s="30"/>
      <c r="R116" s="30"/>
      <c r="S116" s="49"/>
      <c r="T116" s="49"/>
      <c r="U116" s="49"/>
      <c r="V116" s="49"/>
      <c r="W116" s="49"/>
      <c r="X116" s="49"/>
      <c r="Y116" s="49"/>
      <c r="Z116" s="49"/>
    </row>
    <row r="117" spans="13:26" x14ac:dyDescent="0.25">
      <c r="M117" s="92"/>
      <c r="N117" s="30"/>
      <c r="O117" s="30"/>
      <c r="P117" s="93"/>
      <c r="Q117" s="30"/>
      <c r="R117" s="30"/>
      <c r="S117" s="49"/>
      <c r="T117" s="49"/>
      <c r="U117" s="49"/>
      <c r="V117" s="49"/>
      <c r="W117" s="49"/>
      <c r="X117" s="49"/>
      <c r="Y117" s="49"/>
      <c r="Z117" s="49"/>
    </row>
    <row r="118" spans="13:26" x14ac:dyDescent="0.25">
      <c r="M118" s="92"/>
      <c r="N118" s="30"/>
      <c r="O118" s="30"/>
      <c r="P118" s="93"/>
      <c r="Q118" s="30"/>
      <c r="R118" s="30"/>
      <c r="S118" s="49"/>
      <c r="T118" s="49"/>
      <c r="U118" s="49"/>
      <c r="V118" s="49"/>
      <c r="W118" s="49"/>
      <c r="X118" s="49"/>
      <c r="Y118" s="49"/>
      <c r="Z118" s="49"/>
    </row>
    <row r="119" spans="13:26" x14ac:dyDescent="0.25">
      <c r="M119" s="92"/>
      <c r="N119" s="30"/>
      <c r="O119" s="30"/>
      <c r="P119" s="93"/>
      <c r="Q119" s="30"/>
      <c r="R119" s="30"/>
      <c r="S119" s="49"/>
      <c r="T119" s="49"/>
      <c r="U119" s="49"/>
      <c r="V119" s="49"/>
      <c r="W119" s="49"/>
      <c r="X119" s="49"/>
      <c r="Y119" s="49"/>
      <c r="Z119" s="49"/>
    </row>
    <row r="120" spans="13:26" x14ac:dyDescent="0.25">
      <c r="M120" s="92"/>
      <c r="N120" s="30"/>
      <c r="O120" s="30"/>
      <c r="P120" s="93"/>
      <c r="Q120" s="30"/>
      <c r="R120" s="30"/>
      <c r="S120" s="49"/>
      <c r="T120" s="49"/>
      <c r="U120" s="49"/>
      <c r="V120" s="49"/>
      <c r="W120" s="49"/>
      <c r="X120" s="49"/>
      <c r="Y120" s="49"/>
      <c r="Z120" s="49"/>
    </row>
    <row r="121" spans="13:26" x14ac:dyDescent="0.25">
      <c r="M121" s="92"/>
      <c r="N121" s="30"/>
      <c r="O121" s="30"/>
      <c r="P121" s="93"/>
      <c r="Q121" s="30"/>
      <c r="R121" s="30"/>
      <c r="S121" s="49"/>
      <c r="T121" s="49"/>
      <c r="U121" s="49"/>
      <c r="V121" s="49"/>
      <c r="W121" s="49"/>
      <c r="X121" s="49"/>
      <c r="Y121" s="49"/>
      <c r="Z121" s="49"/>
    </row>
    <row r="122" spans="13:26" x14ac:dyDescent="0.25">
      <c r="M122" s="92"/>
      <c r="N122" s="30"/>
      <c r="O122" s="30"/>
      <c r="P122" s="93"/>
      <c r="Q122" s="30"/>
      <c r="R122" s="30"/>
      <c r="S122" s="49"/>
      <c r="T122" s="49"/>
      <c r="U122" s="49"/>
      <c r="V122" s="49"/>
      <c r="W122" s="49"/>
      <c r="X122" s="49"/>
      <c r="Y122" s="49"/>
      <c r="Z122" s="49"/>
    </row>
    <row r="123" spans="13:26" x14ac:dyDescent="0.25">
      <c r="M123" s="92"/>
      <c r="N123" s="30"/>
      <c r="O123" s="30"/>
      <c r="P123" s="93"/>
      <c r="Q123" s="30"/>
      <c r="R123" s="30"/>
      <c r="S123" s="49"/>
      <c r="T123" s="49"/>
      <c r="U123" s="49"/>
      <c r="V123" s="49"/>
      <c r="W123" s="49"/>
      <c r="X123" s="49"/>
      <c r="Y123" s="49"/>
      <c r="Z123" s="49"/>
    </row>
    <row r="124" spans="13:26" x14ac:dyDescent="0.25">
      <c r="M124" s="92"/>
      <c r="N124" s="30"/>
      <c r="O124" s="30"/>
      <c r="P124" s="93"/>
      <c r="Q124" s="30"/>
      <c r="R124" s="30"/>
      <c r="S124" s="49"/>
      <c r="T124" s="49"/>
      <c r="U124" s="49"/>
      <c r="V124" s="49"/>
      <c r="W124" s="49"/>
      <c r="X124" s="49"/>
      <c r="Y124" s="49"/>
      <c r="Z124" s="49"/>
    </row>
    <row r="125" spans="13:26" x14ac:dyDescent="0.25">
      <c r="M125" s="92"/>
      <c r="N125" s="30"/>
      <c r="O125" s="30"/>
      <c r="P125" s="93"/>
      <c r="Q125" s="30"/>
      <c r="R125" s="30"/>
      <c r="S125" s="49"/>
      <c r="T125" s="49"/>
      <c r="U125" s="49"/>
      <c r="V125" s="49"/>
      <c r="W125" s="49"/>
      <c r="X125" s="49"/>
      <c r="Y125" s="49"/>
      <c r="Z125" s="49"/>
    </row>
    <row r="126" spans="13:26" x14ac:dyDescent="0.25">
      <c r="M126" s="92"/>
      <c r="N126" s="30"/>
      <c r="O126" s="30"/>
      <c r="P126" s="93"/>
      <c r="Q126" s="30"/>
      <c r="R126" s="30"/>
      <c r="S126" s="49"/>
      <c r="T126" s="49"/>
      <c r="U126" s="49"/>
      <c r="V126" s="49"/>
      <c r="W126" s="49"/>
      <c r="X126" s="49"/>
      <c r="Y126" s="49"/>
      <c r="Z126" s="49"/>
    </row>
    <row r="127" spans="13:26" x14ac:dyDescent="0.25">
      <c r="M127" s="92"/>
      <c r="N127" s="30"/>
      <c r="O127" s="30"/>
      <c r="P127" s="93"/>
      <c r="Q127" s="30"/>
      <c r="R127" s="30"/>
      <c r="S127" s="49"/>
      <c r="T127" s="49"/>
      <c r="U127" s="49"/>
      <c r="V127" s="49"/>
      <c r="W127" s="49"/>
      <c r="X127" s="49"/>
      <c r="Y127" s="49"/>
      <c r="Z127" s="49"/>
    </row>
    <row r="128" spans="13:26" x14ac:dyDescent="0.25">
      <c r="M128" s="92"/>
      <c r="N128" s="30"/>
      <c r="O128" s="30"/>
      <c r="P128" s="93"/>
      <c r="Q128" s="30"/>
      <c r="R128" s="30"/>
      <c r="S128" s="49"/>
      <c r="T128" s="49"/>
      <c r="U128" s="49"/>
      <c r="V128" s="49"/>
      <c r="W128" s="49"/>
      <c r="X128" s="49"/>
      <c r="Y128" s="49"/>
      <c r="Z128" s="49"/>
    </row>
    <row r="129" spans="13:26" x14ac:dyDescent="0.25">
      <c r="M129" s="92"/>
      <c r="N129" s="30"/>
      <c r="O129" s="30"/>
      <c r="P129" s="93"/>
      <c r="Q129" s="30"/>
      <c r="R129" s="30"/>
      <c r="S129" s="49"/>
      <c r="T129" s="49"/>
      <c r="U129" s="49"/>
      <c r="V129" s="49"/>
      <c r="W129" s="49"/>
      <c r="X129" s="49"/>
      <c r="Y129" s="49"/>
      <c r="Z129" s="49"/>
    </row>
    <row r="130" spans="13:26" x14ac:dyDescent="0.25">
      <c r="M130" s="92"/>
      <c r="N130" s="30"/>
      <c r="O130" s="30"/>
      <c r="P130" s="93"/>
      <c r="Q130" s="30"/>
      <c r="R130" s="30"/>
      <c r="S130" s="49"/>
      <c r="T130" s="49"/>
      <c r="U130" s="49"/>
      <c r="V130" s="49"/>
      <c r="W130" s="49"/>
      <c r="X130" s="49"/>
      <c r="Y130" s="49"/>
      <c r="Z130" s="49"/>
    </row>
    <row r="131" spans="13:26" x14ac:dyDescent="0.25">
      <c r="M131" s="92"/>
      <c r="N131" s="30"/>
      <c r="O131" s="30"/>
      <c r="P131" s="93"/>
      <c r="Q131" s="30"/>
      <c r="R131" s="30"/>
      <c r="S131" s="49"/>
      <c r="T131" s="49"/>
      <c r="U131" s="49"/>
      <c r="V131" s="49"/>
      <c r="W131" s="49"/>
      <c r="X131" s="49"/>
      <c r="Y131" s="49"/>
      <c r="Z131" s="49"/>
    </row>
    <row r="132" spans="13:26" x14ac:dyDescent="0.25">
      <c r="M132" s="92"/>
      <c r="N132" s="30"/>
      <c r="O132" s="30"/>
      <c r="P132" s="93"/>
      <c r="Q132" s="30"/>
      <c r="R132" s="30"/>
      <c r="S132" s="49"/>
      <c r="T132" s="49"/>
      <c r="U132" s="49"/>
      <c r="V132" s="49"/>
      <c r="W132" s="49"/>
      <c r="X132" s="49"/>
      <c r="Y132" s="49"/>
      <c r="Z132" s="49"/>
    </row>
    <row r="133" spans="13:26" x14ac:dyDescent="0.25">
      <c r="M133" s="92"/>
      <c r="N133" s="30"/>
      <c r="O133" s="30"/>
      <c r="P133" s="93"/>
      <c r="Q133" s="30"/>
      <c r="R133" s="30"/>
      <c r="S133" s="49"/>
      <c r="T133" s="49"/>
      <c r="U133" s="49"/>
      <c r="V133" s="49"/>
      <c r="W133" s="49"/>
      <c r="X133" s="49"/>
      <c r="Y133" s="49"/>
      <c r="Z133" s="49"/>
    </row>
    <row r="134" spans="13:26" x14ac:dyDescent="0.25">
      <c r="M134" s="92"/>
      <c r="N134" s="30"/>
      <c r="O134" s="30"/>
      <c r="P134" s="93"/>
      <c r="Q134" s="30"/>
      <c r="R134" s="30"/>
      <c r="S134" s="49"/>
      <c r="T134" s="49"/>
      <c r="U134" s="49"/>
      <c r="V134" s="49"/>
      <c r="W134" s="49"/>
      <c r="X134" s="49"/>
      <c r="Y134" s="49"/>
      <c r="Z134" s="49"/>
    </row>
    <row r="135" spans="13:26" x14ac:dyDescent="0.25">
      <c r="M135" s="92"/>
      <c r="N135" s="30"/>
      <c r="O135" s="30"/>
      <c r="P135" s="93"/>
      <c r="Q135" s="30"/>
      <c r="R135" s="30"/>
      <c r="S135" s="49"/>
      <c r="T135" s="49"/>
      <c r="U135" s="49"/>
      <c r="V135" s="49"/>
      <c r="W135" s="49"/>
      <c r="X135" s="49"/>
      <c r="Y135" s="49"/>
      <c r="Z135" s="49"/>
    </row>
    <row r="136" spans="13:26" x14ac:dyDescent="0.25">
      <c r="M136" s="92"/>
      <c r="N136" s="30"/>
      <c r="O136" s="30"/>
      <c r="P136" s="93"/>
      <c r="Q136" s="30"/>
      <c r="R136" s="30"/>
      <c r="S136" s="49"/>
      <c r="T136" s="49"/>
      <c r="U136" s="49"/>
      <c r="V136" s="49"/>
      <c r="W136" s="49"/>
      <c r="X136" s="49"/>
      <c r="Y136" s="49"/>
      <c r="Z136" s="49"/>
    </row>
    <row r="137" spans="13:26" x14ac:dyDescent="0.25">
      <c r="M137" s="92"/>
      <c r="N137" s="30"/>
      <c r="O137" s="30"/>
      <c r="P137" s="93"/>
      <c r="Q137" s="30"/>
      <c r="R137" s="30"/>
      <c r="S137" s="49"/>
      <c r="T137" s="49"/>
      <c r="U137" s="49"/>
      <c r="V137" s="49"/>
      <c r="W137" s="49"/>
      <c r="X137" s="49"/>
      <c r="Y137" s="49"/>
      <c r="Z137" s="49"/>
    </row>
    <row r="138" spans="13:26" x14ac:dyDescent="0.25">
      <c r="M138" s="92"/>
      <c r="N138" s="30"/>
      <c r="O138" s="30"/>
      <c r="P138" s="93"/>
      <c r="Q138" s="30"/>
      <c r="R138" s="30"/>
      <c r="S138" s="49"/>
      <c r="T138" s="49"/>
      <c r="U138" s="49"/>
      <c r="V138" s="49"/>
      <c r="W138" s="49"/>
      <c r="X138" s="49"/>
      <c r="Y138" s="49"/>
      <c r="Z138" s="49"/>
    </row>
    <row r="139" spans="13:26" x14ac:dyDescent="0.25">
      <c r="M139" s="92"/>
      <c r="N139" s="30"/>
      <c r="O139" s="30"/>
      <c r="P139" s="93"/>
      <c r="Q139" s="30"/>
      <c r="R139" s="30"/>
      <c r="S139" s="49"/>
      <c r="T139" s="49"/>
      <c r="U139" s="49"/>
      <c r="V139" s="49"/>
      <c r="W139" s="49"/>
      <c r="X139" s="49"/>
      <c r="Y139" s="49"/>
      <c r="Z139" s="49"/>
    </row>
    <row r="140" spans="13:26" x14ac:dyDescent="0.25">
      <c r="M140" s="92"/>
      <c r="N140" s="30"/>
      <c r="O140" s="30"/>
      <c r="P140" s="93"/>
      <c r="Q140" s="30"/>
      <c r="R140" s="30"/>
      <c r="S140" s="49"/>
      <c r="T140" s="49"/>
      <c r="U140" s="49"/>
      <c r="V140" s="49"/>
      <c r="W140" s="49"/>
      <c r="X140" s="49"/>
      <c r="Y140" s="49"/>
      <c r="Z140" s="49"/>
    </row>
    <row r="141" spans="13:26" x14ac:dyDescent="0.25">
      <c r="M141" s="92"/>
      <c r="N141" s="30"/>
      <c r="O141" s="30"/>
      <c r="P141" s="93"/>
      <c r="Q141" s="30"/>
      <c r="R141" s="30"/>
      <c r="S141" s="49"/>
      <c r="T141" s="49"/>
      <c r="U141" s="49"/>
      <c r="V141" s="49"/>
      <c r="W141" s="49"/>
      <c r="X141" s="49"/>
      <c r="Y141" s="49"/>
      <c r="Z141" s="49"/>
    </row>
    <row r="142" spans="13:26" x14ac:dyDescent="0.25">
      <c r="M142" s="92"/>
      <c r="N142" s="30"/>
      <c r="O142" s="30"/>
      <c r="P142" s="93"/>
      <c r="Q142" s="30"/>
      <c r="R142" s="30"/>
      <c r="S142" s="49"/>
      <c r="T142" s="49"/>
      <c r="U142" s="49"/>
      <c r="V142" s="49"/>
      <c r="W142" s="49"/>
      <c r="X142" s="49"/>
      <c r="Y142" s="49"/>
      <c r="Z142" s="49"/>
    </row>
    <row r="143" spans="13:26" x14ac:dyDescent="0.25">
      <c r="M143" s="92"/>
      <c r="N143" s="30"/>
      <c r="O143" s="30"/>
      <c r="P143" s="93"/>
      <c r="Q143" s="30"/>
      <c r="R143" s="30"/>
      <c r="S143" s="49"/>
      <c r="T143" s="49"/>
      <c r="U143" s="49"/>
      <c r="V143" s="49"/>
      <c r="W143" s="49"/>
      <c r="X143" s="49"/>
      <c r="Y143" s="49"/>
      <c r="Z143" s="49"/>
    </row>
    <row r="144" spans="13:26" x14ac:dyDescent="0.25">
      <c r="M144" s="92"/>
      <c r="N144" s="30"/>
      <c r="O144" s="30"/>
      <c r="P144" s="93"/>
      <c r="Q144" s="30"/>
      <c r="R144" s="30"/>
      <c r="S144" s="49"/>
      <c r="T144" s="49"/>
      <c r="U144" s="49"/>
      <c r="V144" s="49"/>
      <c r="W144" s="49"/>
      <c r="X144" s="49"/>
      <c r="Y144" s="49"/>
      <c r="Z144" s="49"/>
    </row>
    <row r="145" spans="13:26" x14ac:dyDescent="0.25">
      <c r="M145" s="92"/>
      <c r="N145" s="30"/>
      <c r="O145" s="30"/>
      <c r="P145" s="93"/>
      <c r="Q145" s="30"/>
      <c r="R145" s="30"/>
      <c r="S145" s="49"/>
      <c r="T145" s="49"/>
      <c r="U145" s="49"/>
      <c r="V145" s="49"/>
      <c r="W145" s="49"/>
      <c r="X145" s="49"/>
      <c r="Y145" s="49"/>
      <c r="Z145" s="49"/>
    </row>
    <row r="146" spans="13:26" x14ac:dyDescent="0.25">
      <c r="M146" s="92"/>
      <c r="N146" s="30"/>
      <c r="O146" s="30"/>
      <c r="P146" s="93"/>
      <c r="Q146" s="30"/>
      <c r="R146" s="30"/>
      <c r="S146" s="49"/>
      <c r="T146" s="49"/>
      <c r="U146" s="49"/>
      <c r="V146" s="49"/>
      <c r="W146" s="49"/>
      <c r="X146" s="49"/>
      <c r="Y146" s="49"/>
      <c r="Z146" s="49"/>
    </row>
    <row r="147" spans="13:26" x14ac:dyDescent="0.25">
      <c r="M147" s="92"/>
      <c r="N147" s="30"/>
      <c r="O147" s="30"/>
      <c r="P147" s="93"/>
      <c r="Q147" s="30"/>
      <c r="R147" s="30"/>
      <c r="S147" s="49"/>
      <c r="T147" s="49"/>
      <c r="U147" s="49"/>
      <c r="V147" s="49"/>
      <c r="W147" s="49"/>
      <c r="X147" s="49"/>
      <c r="Y147" s="49"/>
      <c r="Z147" s="49"/>
    </row>
    <row r="148" spans="13:26" x14ac:dyDescent="0.25">
      <c r="M148" s="92"/>
      <c r="N148" s="30"/>
      <c r="O148" s="30"/>
      <c r="P148" s="93"/>
      <c r="Q148" s="30"/>
      <c r="R148" s="30"/>
      <c r="S148" s="49"/>
      <c r="T148" s="49"/>
      <c r="U148" s="49"/>
      <c r="V148" s="49"/>
      <c r="W148" s="49"/>
      <c r="X148" s="49"/>
      <c r="Y148" s="49"/>
      <c r="Z148" s="49"/>
    </row>
    <row r="149" spans="13:26" x14ac:dyDescent="0.25">
      <c r="M149" s="92"/>
      <c r="N149" s="30"/>
      <c r="O149" s="30"/>
      <c r="P149" s="93"/>
      <c r="Q149" s="30"/>
      <c r="R149" s="30"/>
      <c r="S149" s="49"/>
      <c r="T149" s="49"/>
      <c r="U149" s="49"/>
      <c r="V149" s="49"/>
      <c r="W149" s="49"/>
      <c r="X149" s="49"/>
      <c r="Y149" s="49"/>
      <c r="Z149" s="49"/>
    </row>
    <row r="150" spans="13:26" x14ac:dyDescent="0.25">
      <c r="M150" s="92"/>
      <c r="N150" s="30"/>
      <c r="O150" s="30"/>
      <c r="P150" s="93"/>
      <c r="Q150" s="30"/>
      <c r="R150" s="30"/>
      <c r="S150" s="49"/>
      <c r="T150" s="49"/>
      <c r="U150" s="49"/>
      <c r="V150" s="49"/>
      <c r="W150" s="49"/>
      <c r="X150" s="49"/>
      <c r="Y150" s="49"/>
      <c r="Z150" s="49"/>
    </row>
    <row r="151" spans="13:26" x14ac:dyDescent="0.25">
      <c r="M151" s="92"/>
      <c r="N151" s="30"/>
      <c r="O151" s="30"/>
      <c r="P151" s="93"/>
      <c r="Q151" s="30"/>
      <c r="R151" s="30"/>
      <c r="S151" s="49"/>
      <c r="T151" s="49"/>
      <c r="U151" s="49"/>
      <c r="V151" s="49"/>
      <c r="W151" s="49"/>
      <c r="X151" s="49"/>
      <c r="Y151" s="49"/>
      <c r="Z151" s="49"/>
    </row>
    <row r="152" spans="13:26" x14ac:dyDescent="0.25">
      <c r="M152" s="92"/>
      <c r="N152" s="30"/>
      <c r="O152" s="30"/>
      <c r="P152" s="93"/>
      <c r="Q152" s="30"/>
      <c r="R152" s="30"/>
      <c r="S152" s="49"/>
      <c r="T152" s="49"/>
      <c r="U152" s="49"/>
      <c r="V152" s="49"/>
      <c r="W152" s="49"/>
      <c r="X152" s="49"/>
      <c r="Y152" s="49"/>
      <c r="Z152" s="49"/>
    </row>
    <row r="153" spans="13:26" x14ac:dyDescent="0.25">
      <c r="M153" s="92"/>
      <c r="N153" s="30"/>
      <c r="O153" s="30"/>
      <c r="P153" s="93"/>
      <c r="Q153" s="30"/>
      <c r="R153" s="30"/>
      <c r="S153" s="49"/>
      <c r="T153" s="49"/>
      <c r="U153" s="49"/>
      <c r="V153" s="49"/>
      <c r="W153" s="49"/>
      <c r="X153" s="49"/>
      <c r="Y153" s="49"/>
      <c r="Z153" s="49"/>
    </row>
    <row r="154" spans="13:26" x14ac:dyDescent="0.25">
      <c r="M154" s="92"/>
      <c r="N154" s="30"/>
      <c r="O154" s="30"/>
      <c r="P154" s="93"/>
      <c r="Q154" s="30"/>
      <c r="R154" s="30"/>
      <c r="S154" s="49"/>
      <c r="T154" s="49"/>
      <c r="U154" s="49"/>
      <c r="V154" s="49"/>
      <c r="W154" s="49"/>
      <c r="X154" s="49"/>
      <c r="Y154" s="49"/>
      <c r="Z154" s="49"/>
    </row>
    <row r="155" spans="13:26" x14ac:dyDescent="0.25">
      <c r="M155" s="92"/>
      <c r="N155" s="30"/>
      <c r="O155" s="30"/>
      <c r="P155" s="93"/>
      <c r="Q155" s="30"/>
      <c r="R155" s="30"/>
      <c r="S155" s="49"/>
      <c r="T155" s="49"/>
      <c r="U155" s="49"/>
      <c r="V155" s="49"/>
      <c r="W155" s="49"/>
      <c r="X155" s="49"/>
      <c r="Y155" s="49"/>
      <c r="Z155" s="49"/>
    </row>
    <row r="156" spans="13:26" x14ac:dyDescent="0.25">
      <c r="M156" s="92"/>
      <c r="N156" s="30"/>
      <c r="O156" s="30"/>
      <c r="P156" s="93"/>
      <c r="Q156" s="30"/>
      <c r="R156" s="30"/>
      <c r="S156" s="49"/>
      <c r="T156" s="49"/>
      <c r="U156" s="49"/>
      <c r="V156" s="49"/>
      <c r="W156" s="49"/>
      <c r="X156" s="49"/>
      <c r="Y156" s="49"/>
      <c r="Z156" s="49"/>
    </row>
    <row r="157" spans="13:26" x14ac:dyDescent="0.25">
      <c r="M157" s="92"/>
      <c r="N157" s="30"/>
      <c r="O157" s="30"/>
      <c r="P157" s="93"/>
      <c r="Q157" s="30"/>
      <c r="R157" s="30"/>
      <c r="S157" s="49"/>
      <c r="T157" s="49"/>
      <c r="U157" s="49"/>
      <c r="V157" s="49"/>
      <c r="W157" s="49"/>
      <c r="X157" s="49"/>
      <c r="Y157" s="49"/>
      <c r="Z157" s="49"/>
    </row>
    <row r="158" spans="13:26" x14ac:dyDescent="0.25">
      <c r="M158" s="92"/>
      <c r="N158" s="30"/>
      <c r="O158" s="30"/>
      <c r="P158" s="93"/>
      <c r="Q158" s="30"/>
      <c r="R158" s="30"/>
      <c r="S158" s="49"/>
      <c r="T158" s="49"/>
      <c r="U158" s="49"/>
      <c r="V158" s="49"/>
      <c r="W158" s="49"/>
      <c r="X158" s="49"/>
      <c r="Y158" s="49"/>
      <c r="Z158" s="49"/>
    </row>
    <row r="159" spans="13:26" x14ac:dyDescent="0.25">
      <c r="M159" s="92"/>
      <c r="N159" s="30"/>
      <c r="O159" s="30"/>
      <c r="P159" s="93"/>
      <c r="Q159" s="30"/>
      <c r="R159" s="30"/>
      <c r="S159" s="49"/>
      <c r="T159" s="49"/>
      <c r="U159" s="49"/>
      <c r="V159" s="49"/>
      <c r="W159" s="49"/>
      <c r="X159" s="49"/>
      <c r="Y159" s="49"/>
      <c r="Z159" s="49"/>
    </row>
    <row r="160" spans="13:26" x14ac:dyDescent="0.25">
      <c r="M160" s="92"/>
      <c r="N160" s="30"/>
      <c r="O160" s="30"/>
      <c r="P160" s="93"/>
      <c r="Q160" s="30"/>
      <c r="R160" s="30"/>
      <c r="S160" s="49"/>
      <c r="T160" s="49"/>
      <c r="U160" s="49"/>
      <c r="V160" s="49"/>
      <c r="W160" s="49"/>
      <c r="X160" s="49"/>
      <c r="Y160" s="49"/>
      <c r="Z160" s="49"/>
    </row>
    <row r="161" spans="13:26" x14ac:dyDescent="0.25">
      <c r="M161" s="92"/>
      <c r="N161" s="30"/>
      <c r="O161" s="30"/>
      <c r="P161" s="93"/>
      <c r="Q161" s="30"/>
      <c r="R161" s="30"/>
      <c r="S161" s="49"/>
      <c r="T161" s="49"/>
      <c r="U161" s="49"/>
      <c r="V161" s="49"/>
      <c r="W161" s="49"/>
      <c r="X161" s="49"/>
      <c r="Y161" s="49"/>
      <c r="Z161" s="49"/>
    </row>
    <row r="162" spans="13:26" x14ac:dyDescent="0.25">
      <c r="M162" s="92"/>
      <c r="N162" s="30"/>
      <c r="O162" s="30"/>
      <c r="P162" s="93"/>
      <c r="Q162" s="30"/>
      <c r="R162" s="30"/>
      <c r="S162" s="49"/>
      <c r="T162" s="49"/>
      <c r="U162" s="49"/>
      <c r="V162" s="49"/>
      <c r="W162" s="49"/>
      <c r="X162" s="49"/>
      <c r="Y162" s="49"/>
      <c r="Z162" s="49"/>
    </row>
    <row r="163" spans="13:26" x14ac:dyDescent="0.25">
      <c r="M163" s="92"/>
      <c r="N163" s="30"/>
      <c r="O163" s="30"/>
      <c r="P163" s="93"/>
      <c r="Q163" s="30"/>
      <c r="R163" s="30"/>
      <c r="S163" s="49"/>
      <c r="T163" s="49"/>
      <c r="U163" s="49"/>
      <c r="V163" s="49"/>
      <c r="W163" s="49"/>
      <c r="X163" s="49"/>
      <c r="Y163" s="49"/>
      <c r="Z163" s="49"/>
    </row>
    <row r="164" spans="13:26" x14ac:dyDescent="0.25">
      <c r="M164" s="92"/>
      <c r="N164" s="30"/>
      <c r="O164" s="30"/>
      <c r="P164" s="93"/>
      <c r="Q164" s="30"/>
      <c r="R164" s="30"/>
      <c r="S164" s="49"/>
      <c r="T164" s="49"/>
      <c r="U164" s="49"/>
      <c r="V164" s="49"/>
      <c r="W164" s="49"/>
      <c r="X164" s="49"/>
      <c r="Y164" s="49"/>
      <c r="Z164" s="49"/>
    </row>
    <row r="165" spans="13:26" x14ac:dyDescent="0.25">
      <c r="M165" s="92"/>
      <c r="N165" s="30"/>
      <c r="O165" s="30"/>
      <c r="P165" s="93"/>
      <c r="Q165" s="30"/>
      <c r="R165" s="30"/>
      <c r="S165" s="49"/>
      <c r="T165" s="49"/>
      <c r="U165" s="49"/>
      <c r="V165" s="49"/>
      <c r="W165" s="49"/>
      <c r="X165" s="49"/>
      <c r="Y165" s="49"/>
      <c r="Z165" s="49"/>
    </row>
    <row r="166" spans="13:26" x14ac:dyDescent="0.25">
      <c r="M166" s="92"/>
      <c r="N166" s="30"/>
      <c r="O166" s="30"/>
      <c r="P166" s="93"/>
      <c r="Q166" s="30"/>
      <c r="R166" s="30"/>
      <c r="S166" s="49"/>
      <c r="T166" s="49"/>
      <c r="U166" s="49"/>
      <c r="V166" s="49"/>
      <c r="W166" s="49"/>
      <c r="X166" s="49"/>
      <c r="Y166" s="49"/>
      <c r="Z166" s="49"/>
    </row>
    <row r="167" spans="13:26" x14ac:dyDescent="0.25">
      <c r="M167" s="92"/>
      <c r="N167" s="30"/>
      <c r="O167" s="30"/>
      <c r="P167" s="93"/>
      <c r="Q167" s="30"/>
      <c r="R167" s="30"/>
      <c r="S167" s="49"/>
      <c r="T167" s="49"/>
      <c r="U167" s="49"/>
      <c r="V167" s="49"/>
      <c r="W167" s="49"/>
      <c r="X167" s="49"/>
      <c r="Y167" s="49"/>
      <c r="Z167" s="49"/>
    </row>
    <row r="168" spans="13:26" x14ac:dyDescent="0.25">
      <c r="M168" s="92"/>
      <c r="N168" s="30"/>
      <c r="O168" s="30"/>
      <c r="P168" s="93"/>
      <c r="Q168" s="30"/>
      <c r="R168" s="30"/>
      <c r="S168" s="49"/>
      <c r="T168" s="49"/>
      <c r="U168" s="49"/>
      <c r="V168" s="49"/>
      <c r="W168" s="49"/>
      <c r="X168" s="49"/>
      <c r="Y168" s="49"/>
      <c r="Z168" s="49"/>
    </row>
    <row r="169" spans="13:26" x14ac:dyDescent="0.25">
      <c r="M169" s="92"/>
      <c r="N169" s="30"/>
      <c r="O169" s="30"/>
      <c r="P169" s="93"/>
      <c r="Q169" s="30"/>
      <c r="R169" s="30"/>
      <c r="S169" s="49"/>
      <c r="T169" s="49"/>
      <c r="U169" s="49"/>
      <c r="V169" s="49"/>
      <c r="W169" s="49"/>
      <c r="X169" s="49"/>
      <c r="Y169" s="49"/>
      <c r="Z169" s="49"/>
    </row>
    <row r="170" spans="13:26" x14ac:dyDescent="0.25">
      <c r="M170" s="92"/>
      <c r="N170" s="30"/>
      <c r="O170" s="30"/>
      <c r="P170" s="93"/>
      <c r="Q170" s="30"/>
      <c r="R170" s="30"/>
      <c r="S170" s="49"/>
      <c r="T170" s="49"/>
      <c r="U170" s="49"/>
      <c r="V170" s="49"/>
      <c r="W170" s="49"/>
      <c r="X170" s="49"/>
      <c r="Y170" s="49"/>
      <c r="Z170" s="49"/>
    </row>
    <row r="171" spans="13:26" x14ac:dyDescent="0.25">
      <c r="M171" s="92"/>
      <c r="N171" s="30"/>
      <c r="O171" s="30"/>
      <c r="P171" s="93"/>
      <c r="Q171" s="30"/>
      <c r="R171" s="30"/>
      <c r="S171" s="49"/>
      <c r="T171" s="49"/>
      <c r="U171" s="49"/>
      <c r="V171" s="49"/>
      <c r="W171" s="49"/>
      <c r="X171" s="49"/>
      <c r="Y171" s="49"/>
      <c r="Z171" s="49"/>
    </row>
    <row r="172" spans="13:26" x14ac:dyDescent="0.25">
      <c r="M172" s="92"/>
      <c r="N172" s="30"/>
      <c r="O172" s="30"/>
      <c r="P172" s="93"/>
      <c r="Q172" s="30"/>
      <c r="R172" s="30"/>
      <c r="S172" s="49"/>
      <c r="T172" s="49"/>
      <c r="U172" s="49"/>
      <c r="V172" s="49"/>
      <c r="W172" s="49"/>
      <c r="X172" s="49"/>
      <c r="Y172" s="49"/>
      <c r="Z172" s="49"/>
    </row>
    <row r="173" spans="13:26" x14ac:dyDescent="0.25">
      <c r="M173" s="92"/>
      <c r="N173" s="30"/>
      <c r="O173" s="30"/>
      <c r="P173" s="93"/>
      <c r="Q173" s="30"/>
      <c r="R173" s="30"/>
      <c r="S173" s="49"/>
      <c r="T173" s="49"/>
      <c r="U173" s="49"/>
      <c r="V173" s="49"/>
      <c r="W173" s="49"/>
      <c r="X173" s="49"/>
      <c r="Y173" s="49"/>
      <c r="Z173" s="49"/>
    </row>
    <row r="174" spans="13:26" x14ac:dyDescent="0.25">
      <c r="M174" s="92"/>
      <c r="N174" s="30"/>
      <c r="O174" s="30"/>
      <c r="P174" s="93"/>
      <c r="Q174" s="30"/>
      <c r="R174" s="30"/>
      <c r="S174" s="49"/>
      <c r="T174" s="49"/>
      <c r="U174" s="49"/>
      <c r="V174" s="49"/>
      <c r="W174" s="49"/>
      <c r="X174" s="49"/>
      <c r="Y174" s="49"/>
      <c r="Z174" s="49"/>
    </row>
    <row r="175" spans="13:26" x14ac:dyDescent="0.25">
      <c r="M175" s="92"/>
      <c r="N175" s="30"/>
      <c r="O175" s="30"/>
      <c r="P175" s="93"/>
      <c r="Q175" s="30"/>
      <c r="R175" s="30"/>
      <c r="S175" s="49"/>
      <c r="T175" s="49"/>
      <c r="U175" s="49"/>
      <c r="V175" s="49"/>
      <c r="W175" s="49"/>
      <c r="X175" s="49"/>
      <c r="Y175" s="49"/>
      <c r="Z175" s="49"/>
    </row>
    <row r="176" spans="13:26" x14ac:dyDescent="0.25">
      <c r="M176" s="92"/>
      <c r="N176" s="30"/>
      <c r="O176" s="30"/>
      <c r="P176" s="93"/>
      <c r="Q176" s="30"/>
      <c r="R176" s="30"/>
      <c r="S176" s="49"/>
      <c r="T176" s="49"/>
      <c r="U176" s="49"/>
      <c r="V176" s="49"/>
      <c r="W176" s="49"/>
      <c r="X176" s="49"/>
      <c r="Y176" s="49"/>
      <c r="Z176" s="49"/>
    </row>
    <row r="177" spans="13:26" x14ac:dyDescent="0.25">
      <c r="M177" s="92"/>
      <c r="N177" s="30"/>
      <c r="O177" s="30"/>
      <c r="P177" s="93"/>
      <c r="Q177" s="30"/>
      <c r="R177" s="30"/>
      <c r="S177" s="49"/>
      <c r="T177" s="49"/>
      <c r="U177" s="49"/>
      <c r="V177" s="49"/>
      <c r="W177" s="49"/>
      <c r="X177" s="49"/>
      <c r="Y177" s="49"/>
      <c r="Z177" s="49"/>
    </row>
    <row r="178" spans="13:26" x14ac:dyDescent="0.25">
      <c r="M178" s="92"/>
      <c r="N178" s="30"/>
      <c r="O178" s="30"/>
      <c r="P178" s="93"/>
      <c r="Q178" s="30"/>
      <c r="R178" s="30"/>
      <c r="S178" s="49"/>
      <c r="T178" s="49"/>
      <c r="U178" s="49"/>
      <c r="V178" s="49"/>
      <c r="W178" s="49"/>
      <c r="X178" s="49"/>
      <c r="Y178" s="49"/>
      <c r="Z178" s="49"/>
    </row>
    <row r="179" spans="13:26" x14ac:dyDescent="0.25">
      <c r="M179" s="92"/>
      <c r="N179" s="30"/>
      <c r="O179" s="30"/>
      <c r="P179" s="93"/>
      <c r="Q179" s="30"/>
      <c r="R179" s="30"/>
      <c r="S179" s="49"/>
      <c r="T179" s="49"/>
      <c r="U179" s="49"/>
      <c r="V179" s="49"/>
      <c r="W179" s="49"/>
      <c r="X179" s="49"/>
      <c r="Y179" s="49"/>
      <c r="Z179" s="49"/>
    </row>
    <row r="180" spans="13:26" x14ac:dyDescent="0.25">
      <c r="M180" s="92"/>
      <c r="N180" s="30"/>
      <c r="O180" s="30"/>
      <c r="P180" s="93"/>
      <c r="Q180" s="30"/>
      <c r="R180" s="30"/>
      <c r="S180" s="49"/>
      <c r="T180" s="49"/>
      <c r="U180" s="49"/>
      <c r="V180" s="49"/>
      <c r="W180" s="49"/>
      <c r="X180" s="49"/>
      <c r="Y180" s="49"/>
      <c r="Z180" s="49"/>
    </row>
    <row r="181" spans="13:26" x14ac:dyDescent="0.25">
      <c r="M181" s="92"/>
      <c r="N181" s="30"/>
      <c r="O181" s="30"/>
      <c r="P181" s="93"/>
      <c r="Q181" s="30"/>
      <c r="R181" s="30"/>
      <c r="S181" s="49"/>
      <c r="T181" s="49"/>
      <c r="U181" s="49"/>
      <c r="V181" s="49"/>
      <c r="W181" s="49"/>
      <c r="X181" s="49"/>
      <c r="Y181" s="49"/>
      <c r="Z181" s="49"/>
    </row>
    <row r="182" spans="13:26" x14ac:dyDescent="0.25">
      <c r="M182" s="92"/>
      <c r="N182" s="30"/>
      <c r="O182" s="30"/>
      <c r="P182" s="93"/>
      <c r="Q182" s="30"/>
      <c r="R182" s="30"/>
      <c r="S182" s="49"/>
      <c r="T182" s="49"/>
      <c r="U182" s="49"/>
      <c r="V182" s="49"/>
      <c r="W182" s="49"/>
      <c r="X182" s="49"/>
      <c r="Y182" s="49"/>
      <c r="Z182" s="49"/>
    </row>
    <row r="183" spans="13:26" x14ac:dyDescent="0.25">
      <c r="M183" s="92"/>
      <c r="N183" s="30"/>
      <c r="O183" s="30"/>
      <c r="P183" s="93"/>
      <c r="Q183" s="30"/>
      <c r="R183" s="30"/>
      <c r="S183" s="49"/>
      <c r="T183" s="49"/>
      <c r="U183" s="49"/>
      <c r="V183" s="49"/>
      <c r="W183" s="49"/>
      <c r="X183" s="49"/>
      <c r="Y183" s="49"/>
      <c r="Z183" s="49"/>
    </row>
    <row r="184" spans="13:26" x14ac:dyDescent="0.25">
      <c r="M184" s="92"/>
      <c r="N184" s="30"/>
      <c r="O184" s="30"/>
      <c r="P184" s="93"/>
      <c r="Q184" s="30"/>
      <c r="R184" s="30"/>
      <c r="S184" s="49"/>
      <c r="T184" s="49"/>
      <c r="U184" s="49"/>
      <c r="V184" s="49"/>
      <c r="W184" s="49"/>
      <c r="X184" s="49"/>
      <c r="Y184" s="49"/>
      <c r="Z184" s="49"/>
    </row>
    <row r="185" spans="13:26" x14ac:dyDescent="0.25">
      <c r="M185" s="92"/>
      <c r="N185" s="30"/>
      <c r="O185" s="30"/>
      <c r="P185" s="93"/>
      <c r="Q185" s="30"/>
      <c r="R185" s="30"/>
      <c r="S185" s="49"/>
      <c r="T185" s="49"/>
      <c r="U185" s="49"/>
      <c r="V185" s="49"/>
      <c r="W185" s="49"/>
      <c r="X185" s="49"/>
      <c r="Y185" s="49"/>
      <c r="Z185" s="49"/>
    </row>
    <row r="186" spans="13:26" x14ac:dyDescent="0.25">
      <c r="M186" s="92"/>
      <c r="N186" s="30"/>
      <c r="O186" s="30"/>
      <c r="P186" s="93"/>
      <c r="Q186" s="30"/>
      <c r="R186" s="30"/>
      <c r="S186" s="49"/>
      <c r="T186" s="49"/>
      <c r="U186" s="49"/>
      <c r="V186" s="49"/>
      <c r="W186" s="49"/>
      <c r="X186" s="49"/>
      <c r="Y186" s="49"/>
      <c r="Z186" s="49"/>
    </row>
    <row r="187" spans="13:26" x14ac:dyDescent="0.25">
      <c r="M187" s="92"/>
      <c r="N187" s="30"/>
      <c r="O187" s="30"/>
      <c r="P187" s="93"/>
      <c r="Q187" s="30"/>
      <c r="R187" s="30"/>
      <c r="S187" s="49"/>
      <c r="T187" s="49"/>
      <c r="U187" s="49"/>
      <c r="V187" s="49"/>
      <c r="W187" s="49"/>
      <c r="X187" s="49"/>
      <c r="Y187" s="49"/>
      <c r="Z187" s="49"/>
    </row>
    <row r="188" spans="13:26" x14ac:dyDescent="0.25">
      <c r="M188" s="92"/>
      <c r="N188" s="30"/>
      <c r="O188" s="30"/>
      <c r="P188" s="93"/>
      <c r="Q188" s="30"/>
      <c r="R188" s="30"/>
      <c r="S188" s="49"/>
      <c r="T188" s="49"/>
      <c r="U188" s="49"/>
      <c r="V188" s="49"/>
      <c r="W188" s="49"/>
      <c r="X188" s="49"/>
      <c r="Y188" s="49"/>
      <c r="Z188" s="49"/>
    </row>
    <row r="189" spans="13:26" x14ac:dyDescent="0.25">
      <c r="M189" s="92"/>
      <c r="N189" s="30"/>
      <c r="O189" s="30"/>
      <c r="P189" s="93"/>
      <c r="Q189" s="30"/>
      <c r="R189" s="30"/>
      <c r="S189" s="49"/>
      <c r="T189" s="49"/>
      <c r="U189" s="49"/>
      <c r="V189" s="49"/>
      <c r="W189" s="49"/>
      <c r="X189" s="49"/>
      <c r="Y189" s="49"/>
      <c r="Z189" s="49"/>
    </row>
    <row r="190" spans="13:26" x14ac:dyDescent="0.25">
      <c r="M190" s="92"/>
      <c r="N190" s="30"/>
      <c r="O190" s="30"/>
      <c r="P190" s="93"/>
      <c r="Q190" s="30"/>
      <c r="R190" s="30"/>
      <c r="S190" s="49"/>
      <c r="T190" s="49"/>
      <c r="U190" s="49"/>
      <c r="V190" s="49"/>
      <c r="W190" s="49"/>
      <c r="X190" s="49"/>
      <c r="Y190" s="49"/>
      <c r="Z190" s="49"/>
    </row>
    <row r="191" spans="13:26" x14ac:dyDescent="0.25">
      <c r="M191" s="92"/>
      <c r="N191" s="30"/>
      <c r="O191" s="30"/>
      <c r="P191" s="93"/>
      <c r="Q191" s="30"/>
      <c r="R191" s="30"/>
      <c r="S191" s="49"/>
      <c r="T191" s="49"/>
      <c r="U191" s="49"/>
      <c r="V191" s="49"/>
      <c r="W191" s="49"/>
      <c r="X191" s="49"/>
      <c r="Y191" s="49"/>
      <c r="Z191" s="49"/>
    </row>
    <row r="192" spans="13:26" x14ac:dyDescent="0.25">
      <c r="M192" s="92"/>
      <c r="N192" s="30"/>
      <c r="O192" s="30"/>
      <c r="P192" s="93"/>
      <c r="Q192" s="30"/>
      <c r="R192" s="30"/>
      <c r="S192" s="49"/>
      <c r="T192" s="49"/>
      <c r="U192" s="49"/>
      <c r="V192" s="49"/>
      <c r="W192" s="49"/>
      <c r="X192" s="49"/>
      <c r="Y192" s="49"/>
      <c r="Z192" s="49"/>
    </row>
    <row r="193" spans="13:26" x14ac:dyDescent="0.25">
      <c r="M193" s="92"/>
      <c r="N193" s="30"/>
      <c r="O193" s="30"/>
      <c r="P193" s="93"/>
      <c r="Q193" s="30"/>
      <c r="R193" s="30"/>
      <c r="S193" s="49"/>
      <c r="T193" s="49"/>
      <c r="U193" s="49"/>
      <c r="V193" s="49"/>
      <c r="W193" s="49"/>
      <c r="X193" s="49"/>
      <c r="Y193" s="49"/>
      <c r="Z193" s="49"/>
    </row>
    <row r="194" spans="13:26" x14ac:dyDescent="0.25">
      <c r="M194" s="92"/>
      <c r="N194" s="30"/>
      <c r="O194" s="30"/>
      <c r="P194" s="93"/>
      <c r="Q194" s="30"/>
      <c r="R194" s="30"/>
      <c r="S194" s="49"/>
      <c r="T194" s="49"/>
      <c r="U194" s="49"/>
      <c r="V194" s="49"/>
      <c r="W194" s="49"/>
      <c r="X194" s="49"/>
      <c r="Y194" s="49"/>
      <c r="Z194" s="49"/>
    </row>
    <row r="195" spans="13:26" x14ac:dyDescent="0.25">
      <c r="M195" s="92"/>
      <c r="N195" s="30"/>
      <c r="O195" s="30"/>
      <c r="P195" s="93"/>
      <c r="Q195" s="30"/>
      <c r="R195" s="30"/>
      <c r="S195" s="49"/>
      <c r="T195" s="49"/>
      <c r="U195" s="49"/>
      <c r="V195" s="49"/>
      <c r="W195" s="49"/>
      <c r="X195" s="49"/>
      <c r="Y195" s="49"/>
      <c r="Z195" s="49"/>
    </row>
    <row r="196" spans="13:26" x14ac:dyDescent="0.25">
      <c r="M196" s="92"/>
      <c r="N196" s="30"/>
      <c r="O196" s="30"/>
      <c r="P196" s="93"/>
      <c r="Q196" s="30"/>
      <c r="R196" s="30"/>
      <c r="S196" s="49"/>
      <c r="T196" s="49"/>
      <c r="U196" s="49"/>
      <c r="V196" s="49"/>
      <c r="W196" s="49"/>
      <c r="X196" s="49"/>
      <c r="Y196" s="49"/>
      <c r="Z196" s="49"/>
    </row>
    <row r="197" spans="13:26" x14ac:dyDescent="0.25">
      <c r="M197" s="92"/>
      <c r="N197" s="30"/>
      <c r="O197" s="30"/>
      <c r="P197" s="93"/>
      <c r="Q197" s="30"/>
      <c r="R197" s="30"/>
      <c r="S197" s="49"/>
      <c r="T197" s="49"/>
      <c r="U197" s="49"/>
      <c r="V197" s="49"/>
      <c r="W197" s="49"/>
      <c r="X197" s="49"/>
      <c r="Y197" s="49"/>
      <c r="Z197" s="49"/>
    </row>
    <row r="198" spans="13:26" x14ac:dyDescent="0.25">
      <c r="M198" s="92"/>
      <c r="N198" s="30"/>
      <c r="O198" s="30"/>
      <c r="P198" s="93"/>
      <c r="Q198" s="30"/>
      <c r="R198" s="30"/>
      <c r="S198" s="49"/>
      <c r="T198" s="49"/>
      <c r="U198" s="49"/>
      <c r="V198" s="49"/>
      <c r="W198" s="49"/>
      <c r="X198" s="49"/>
      <c r="Y198" s="49"/>
      <c r="Z198" s="49"/>
    </row>
    <row r="199" spans="13:26" x14ac:dyDescent="0.25">
      <c r="M199" s="92"/>
      <c r="N199" s="30"/>
      <c r="O199" s="30"/>
      <c r="P199" s="93"/>
      <c r="Q199" s="30"/>
      <c r="R199" s="30"/>
      <c r="S199" s="49"/>
      <c r="T199" s="49"/>
      <c r="U199" s="49"/>
      <c r="V199" s="49"/>
      <c r="W199" s="49"/>
      <c r="X199" s="49"/>
      <c r="Y199" s="49"/>
      <c r="Z199" s="49"/>
    </row>
    <row r="200" spans="13:26" x14ac:dyDescent="0.25">
      <c r="M200" s="92"/>
      <c r="N200" s="30"/>
      <c r="O200" s="30"/>
      <c r="P200" s="93"/>
      <c r="Q200" s="30"/>
      <c r="R200" s="30"/>
      <c r="S200" s="49"/>
      <c r="T200" s="49"/>
      <c r="U200" s="49"/>
      <c r="V200" s="49"/>
      <c r="W200" s="49"/>
      <c r="X200" s="49"/>
      <c r="Y200" s="49"/>
      <c r="Z200" s="49"/>
    </row>
    <row r="201" spans="13:26" x14ac:dyDescent="0.25">
      <c r="M201" s="92"/>
      <c r="N201" s="30"/>
      <c r="O201" s="30"/>
      <c r="P201" s="93"/>
      <c r="Q201" s="30"/>
      <c r="R201" s="30"/>
      <c r="S201" s="49"/>
      <c r="T201" s="49"/>
      <c r="U201" s="49"/>
      <c r="V201" s="49"/>
      <c r="W201" s="49"/>
      <c r="X201" s="49"/>
      <c r="Y201" s="49"/>
      <c r="Z201" s="49"/>
    </row>
    <row r="202" spans="13:26" x14ac:dyDescent="0.25">
      <c r="M202" s="92"/>
      <c r="N202" s="30"/>
      <c r="O202" s="30"/>
      <c r="P202" s="93"/>
      <c r="Q202" s="30"/>
      <c r="R202" s="30"/>
      <c r="S202" s="49"/>
      <c r="T202" s="49"/>
      <c r="U202" s="49"/>
      <c r="V202" s="49"/>
      <c r="W202" s="49"/>
      <c r="X202" s="49"/>
      <c r="Y202" s="49"/>
      <c r="Z202" s="49"/>
    </row>
    <row r="203" spans="13:26" x14ac:dyDescent="0.25">
      <c r="M203" s="92"/>
      <c r="N203" s="30"/>
      <c r="O203" s="30"/>
      <c r="P203" s="93"/>
      <c r="Q203" s="30"/>
      <c r="R203" s="30"/>
      <c r="S203" s="49"/>
      <c r="T203" s="49"/>
      <c r="U203" s="49"/>
      <c r="V203" s="49"/>
      <c r="W203" s="49"/>
      <c r="X203" s="49"/>
      <c r="Y203" s="49"/>
      <c r="Z203" s="49"/>
    </row>
    <row r="204" spans="13:26" x14ac:dyDescent="0.25">
      <c r="M204" s="92"/>
      <c r="N204" s="30"/>
      <c r="O204" s="30"/>
      <c r="P204" s="93"/>
      <c r="Q204" s="30"/>
      <c r="R204" s="30"/>
      <c r="S204" s="49"/>
      <c r="T204" s="49"/>
      <c r="U204" s="49"/>
      <c r="V204" s="49"/>
      <c r="W204" s="49"/>
      <c r="X204" s="49"/>
      <c r="Y204" s="49"/>
      <c r="Z204" s="49"/>
    </row>
    <row r="205" spans="13:26" x14ac:dyDescent="0.25">
      <c r="M205" s="92"/>
      <c r="N205" s="30"/>
      <c r="O205" s="30"/>
      <c r="P205" s="93"/>
      <c r="Q205" s="30"/>
      <c r="R205" s="30"/>
      <c r="S205" s="49"/>
      <c r="T205" s="49"/>
      <c r="U205" s="49"/>
      <c r="V205" s="49"/>
      <c r="W205" s="49"/>
      <c r="X205" s="49"/>
      <c r="Y205" s="49"/>
      <c r="Z205" s="49"/>
    </row>
    <row r="206" spans="13:26" x14ac:dyDescent="0.25">
      <c r="M206" s="92"/>
      <c r="N206" s="30"/>
      <c r="O206" s="30"/>
      <c r="P206" s="93"/>
      <c r="Q206" s="30"/>
      <c r="R206" s="30"/>
      <c r="S206" s="49"/>
      <c r="T206" s="49"/>
      <c r="U206" s="49"/>
      <c r="V206" s="49"/>
      <c r="W206" s="49"/>
      <c r="X206" s="49"/>
      <c r="Y206" s="49"/>
      <c r="Z206" s="49"/>
    </row>
    <row r="207" spans="13:26" x14ac:dyDescent="0.25">
      <c r="M207" s="92"/>
      <c r="N207" s="30"/>
      <c r="O207" s="30"/>
      <c r="P207" s="93"/>
      <c r="Q207" s="30"/>
      <c r="R207" s="30"/>
      <c r="S207" s="49"/>
      <c r="T207" s="49"/>
      <c r="U207" s="49"/>
      <c r="V207" s="49"/>
      <c r="W207" s="49"/>
      <c r="X207" s="49"/>
      <c r="Y207" s="49"/>
      <c r="Z207" s="49"/>
    </row>
    <row r="208" spans="13:26" x14ac:dyDescent="0.25">
      <c r="M208" s="92"/>
      <c r="N208" s="30"/>
      <c r="O208" s="30"/>
      <c r="P208" s="93"/>
      <c r="Q208" s="30"/>
      <c r="R208" s="30"/>
      <c r="S208" s="49"/>
      <c r="T208" s="49"/>
      <c r="U208" s="49"/>
      <c r="V208" s="49"/>
      <c r="W208" s="49"/>
      <c r="X208" s="49"/>
      <c r="Y208" s="49"/>
      <c r="Z208" s="49"/>
    </row>
    <row r="209" spans="13:26" x14ac:dyDescent="0.25">
      <c r="M209" s="92"/>
      <c r="N209" s="30"/>
      <c r="O209" s="30"/>
      <c r="P209" s="93"/>
      <c r="Q209" s="30"/>
      <c r="R209" s="30"/>
      <c r="S209" s="49"/>
      <c r="T209" s="49"/>
      <c r="U209" s="49"/>
      <c r="V209" s="49"/>
      <c r="W209" s="49"/>
      <c r="X209" s="49"/>
      <c r="Y209" s="49"/>
      <c r="Z209" s="49"/>
    </row>
    <row r="210" spans="13:26" x14ac:dyDescent="0.25">
      <c r="S210" s="49"/>
      <c r="T210" s="49"/>
      <c r="U210" s="49"/>
      <c r="V210" s="49"/>
      <c r="W210" s="49"/>
      <c r="X210" s="49"/>
      <c r="Y210" s="49"/>
      <c r="Z210" s="49"/>
    </row>
    <row r="211" spans="13:26" x14ac:dyDescent="0.25">
      <c r="S211" s="49"/>
      <c r="T211" s="49"/>
      <c r="U211" s="49"/>
      <c r="V211" s="49"/>
      <c r="W211" s="49"/>
      <c r="X211" s="49"/>
      <c r="Y211" s="49"/>
      <c r="Z211" s="49"/>
    </row>
    <row r="212" spans="13:26" x14ac:dyDescent="0.25">
      <c r="S212" s="49"/>
      <c r="T212" s="49"/>
      <c r="U212" s="49"/>
      <c r="V212" s="49"/>
      <c r="W212" s="49"/>
      <c r="X212" s="49"/>
      <c r="Y212" s="49"/>
      <c r="Z212" s="49"/>
    </row>
    <row r="213" spans="13:26" x14ac:dyDescent="0.25">
      <c r="S213" s="49"/>
      <c r="T213" s="49"/>
      <c r="U213" s="49"/>
      <c r="V213" s="49"/>
      <c r="W213" s="49"/>
      <c r="X213" s="49"/>
      <c r="Y213" s="49"/>
      <c r="Z213" s="49"/>
    </row>
    <row r="214" spans="13:26" x14ac:dyDescent="0.25">
      <c r="S214" s="49"/>
      <c r="T214" s="49"/>
      <c r="U214" s="49"/>
      <c r="V214" s="49"/>
      <c r="W214" s="49"/>
      <c r="X214" s="49"/>
      <c r="Y214" s="49"/>
      <c r="Z214" s="49"/>
    </row>
    <row r="215" spans="13:26" x14ac:dyDescent="0.25">
      <c r="S215" s="49"/>
      <c r="T215" s="49"/>
      <c r="U215" s="49"/>
      <c r="V215" s="49"/>
      <c r="W215" s="49"/>
      <c r="X215" s="49"/>
      <c r="Y215" s="49"/>
      <c r="Z215" s="49"/>
    </row>
    <row r="216" spans="13:26" x14ac:dyDescent="0.25">
      <c r="S216" s="49"/>
      <c r="T216" s="49"/>
      <c r="U216" s="49"/>
      <c r="V216" s="49"/>
      <c r="W216" s="49"/>
      <c r="X216" s="49"/>
      <c r="Y216" s="49"/>
      <c r="Z216" s="49"/>
    </row>
    <row r="217" spans="13:26" x14ac:dyDescent="0.25">
      <c r="S217" s="49"/>
      <c r="T217" s="49"/>
      <c r="U217" s="49"/>
      <c r="V217" s="49"/>
      <c r="W217" s="49"/>
      <c r="X217" s="49"/>
      <c r="Y217" s="49"/>
      <c r="Z217" s="49"/>
    </row>
    <row r="218" spans="13:26" x14ac:dyDescent="0.25">
      <c r="S218" s="49"/>
      <c r="T218" s="49"/>
      <c r="U218" s="49"/>
      <c r="V218" s="49"/>
      <c r="W218" s="49"/>
      <c r="X218" s="49"/>
      <c r="Y218" s="49"/>
      <c r="Z218" s="49"/>
    </row>
    <row r="219" spans="13:26" x14ac:dyDescent="0.25">
      <c r="S219" s="49"/>
      <c r="T219" s="49"/>
      <c r="U219" s="49"/>
      <c r="V219" s="49"/>
      <c r="W219" s="49"/>
      <c r="X219" s="49"/>
      <c r="Y219" s="49"/>
      <c r="Z219" s="49"/>
    </row>
    <row r="220" spans="13:26" x14ac:dyDescent="0.25">
      <c r="S220" s="49"/>
      <c r="T220" s="49"/>
      <c r="U220" s="49"/>
      <c r="V220" s="49"/>
      <c r="W220" s="49"/>
      <c r="X220" s="49"/>
      <c r="Y220" s="49"/>
      <c r="Z220" s="49"/>
    </row>
    <row r="221" spans="13:26" x14ac:dyDescent="0.25">
      <c r="S221" s="49"/>
      <c r="T221" s="49"/>
      <c r="U221" s="49"/>
      <c r="V221" s="49"/>
      <c r="W221" s="49"/>
      <c r="X221" s="49"/>
      <c r="Y221" s="49"/>
      <c r="Z221" s="49"/>
    </row>
    <row r="222" spans="13:26" x14ac:dyDescent="0.25">
      <c r="S222" s="49"/>
      <c r="T222" s="49"/>
      <c r="U222" s="49"/>
      <c r="V222" s="49"/>
      <c r="W222" s="49"/>
      <c r="X222" s="49"/>
      <c r="Y222" s="49"/>
      <c r="Z222" s="49"/>
    </row>
    <row r="223" spans="13:26" x14ac:dyDescent="0.25">
      <c r="S223" s="49"/>
      <c r="T223" s="49"/>
      <c r="U223" s="49"/>
      <c r="V223" s="49"/>
      <c r="W223" s="49"/>
      <c r="X223" s="49"/>
      <c r="Y223" s="49"/>
      <c r="Z223" s="49"/>
    </row>
    <row r="224" spans="13:26" x14ac:dyDescent="0.25">
      <c r="S224" s="49"/>
      <c r="T224" s="49"/>
      <c r="U224" s="49"/>
      <c r="V224" s="49"/>
      <c r="W224" s="49"/>
      <c r="X224" s="49"/>
      <c r="Y224" s="49"/>
      <c r="Z224" s="49"/>
    </row>
    <row r="225" spans="19:26" x14ac:dyDescent="0.25">
      <c r="S225" s="49"/>
      <c r="T225" s="49"/>
      <c r="U225" s="49"/>
      <c r="V225" s="49"/>
      <c r="W225" s="49"/>
      <c r="X225" s="49"/>
      <c r="Y225" s="49"/>
      <c r="Z225" s="49"/>
    </row>
    <row r="226" spans="19:26" x14ac:dyDescent="0.25">
      <c r="S226" s="49"/>
      <c r="T226" s="49"/>
      <c r="U226" s="49"/>
      <c r="V226" s="49"/>
      <c r="W226" s="49"/>
      <c r="X226" s="49"/>
      <c r="Y226" s="49"/>
      <c r="Z226" s="49"/>
    </row>
    <row r="227" spans="19:26" x14ac:dyDescent="0.25">
      <c r="S227" s="49"/>
      <c r="T227" s="49"/>
      <c r="U227" s="49"/>
      <c r="V227" s="49"/>
      <c r="W227" s="49"/>
      <c r="X227" s="49"/>
      <c r="Y227" s="49"/>
      <c r="Z227" s="49"/>
    </row>
    <row r="228" spans="19:26" x14ac:dyDescent="0.25">
      <c r="S228" s="49"/>
      <c r="T228" s="49"/>
      <c r="U228" s="49"/>
      <c r="V228" s="49"/>
      <c r="W228" s="49"/>
      <c r="X228" s="49"/>
      <c r="Y228" s="49"/>
      <c r="Z228" s="49"/>
    </row>
  </sheetData>
  <sheetProtection selectLockedCells="1" selectUnlockedCells="1"/>
  <mergeCells count="9">
    <mergeCell ref="A1:P1"/>
    <mergeCell ref="A2:F2"/>
    <mergeCell ref="A104:D104"/>
    <mergeCell ref="A105:D105"/>
    <mergeCell ref="AE2:AH2"/>
    <mergeCell ref="G2:K2"/>
    <mergeCell ref="M2:Q2"/>
    <mergeCell ref="S2:U2"/>
    <mergeCell ref="W2:Z2"/>
  </mergeCells>
  <printOptions horizontalCentered="1"/>
  <pageMargins left="0.25" right="0.25" top="0.75" bottom="0.75" header="0.3" footer="0.3"/>
  <pageSetup paperSize="8" scale="5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692"/>
  <sheetViews>
    <sheetView zoomScale="85" zoomScaleNormal="85" workbookViewId="0">
      <selection sqref="A1:P1"/>
    </sheetView>
  </sheetViews>
  <sheetFormatPr defaultRowHeight="15" x14ac:dyDescent="0.25"/>
  <cols>
    <col min="1" max="1" width="7.140625" bestFit="1" customWidth="1"/>
    <col min="2" max="2" width="4.42578125" customWidth="1"/>
    <col min="3" max="3" width="4.140625" bestFit="1" customWidth="1"/>
    <col min="4" max="4" width="23.140625" style="1" bestFit="1" customWidth="1"/>
    <col min="5" max="5" width="31.140625" customWidth="1"/>
    <col min="6" max="6" width="7.5703125" style="180" bestFit="1" customWidth="1"/>
    <col min="7" max="7" width="6" style="9" customWidth="1"/>
    <col min="8" max="9" width="6" style="10" customWidth="1"/>
    <col min="10" max="10" width="6" style="11" customWidth="1"/>
    <col min="11" max="11" width="6.5703125" style="10" customWidth="1"/>
    <col min="12" max="12" width="14.42578125" customWidth="1"/>
    <col min="13" max="13" width="6" style="12" customWidth="1"/>
    <col min="14" max="15" width="6" style="13" customWidth="1"/>
    <col min="16" max="16" width="6" style="14" customWidth="1"/>
    <col min="17" max="17" width="7" style="13" customWidth="1"/>
    <col min="18" max="18" width="13.7109375" style="13" bestFit="1" customWidth="1"/>
    <col min="19" max="22" width="9.140625" style="36"/>
    <col min="23" max="26" width="9.140625" style="37"/>
    <col min="27" max="30" width="9.140625" style="38"/>
    <col min="31" max="34" width="9.140625" style="39"/>
    <col min="35" max="38" width="9.140625" style="40"/>
    <col min="43" max="43" width="31.42578125" bestFit="1" customWidth="1"/>
    <col min="44" max="44" width="51.42578125" customWidth="1"/>
  </cols>
  <sheetData>
    <row r="1" spans="1:94" s="183" customFormat="1" ht="27" customHeight="1" x14ac:dyDescent="0.25">
      <c r="A1" s="196" t="s">
        <v>171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94" s="186" customFormat="1" ht="39" customHeight="1" thickBot="1" x14ac:dyDescent="0.3">
      <c r="A2" s="208" t="s">
        <v>165</v>
      </c>
      <c r="B2" s="208"/>
      <c r="C2" s="208"/>
      <c r="D2" s="208"/>
      <c r="E2" s="208"/>
      <c r="F2" s="208"/>
      <c r="G2" s="201" t="s">
        <v>84</v>
      </c>
      <c r="H2" s="202"/>
      <c r="I2" s="202"/>
      <c r="J2" s="202"/>
      <c r="K2" s="202"/>
      <c r="L2" s="187"/>
      <c r="M2" s="201" t="s">
        <v>85</v>
      </c>
      <c r="N2" s="202"/>
      <c r="O2" s="202"/>
      <c r="P2" s="202"/>
      <c r="Q2" s="202"/>
      <c r="R2" s="191"/>
      <c r="S2" s="207" t="s">
        <v>155</v>
      </c>
      <c r="T2" s="207"/>
      <c r="U2" s="207"/>
      <c r="V2" s="207"/>
      <c r="W2" s="207" t="s">
        <v>161</v>
      </c>
      <c r="X2" s="207"/>
      <c r="Y2" s="207"/>
      <c r="Z2" s="207"/>
      <c r="AA2" s="207" t="s">
        <v>159</v>
      </c>
      <c r="AB2" s="207"/>
      <c r="AC2" s="207"/>
      <c r="AD2" s="207"/>
      <c r="AE2" s="207" t="s">
        <v>158</v>
      </c>
      <c r="AF2" s="207"/>
      <c r="AG2" s="207"/>
      <c r="AH2" s="207"/>
      <c r="AI2" s="207" t="s">
        <v>156</v>
      </c>
      <c r="AJ2" s="207"/>
      <c r="AK2" s="207"/>
      <c r="AL2" s="207"/>
      <c r="AM2" s="206" t="s">
        <v>157</v>
      </c>
      <c r="AN2" s="206"/>
      <c r="AO2" s="206"/>
      <c r="AP2" s="206"/>
      <c r="AQ2" s="188"/>
      <c r="AR2" s="188"/>
    </row>
    <row r="3" spans="1:94" ht="31.5" thickTop="1" thickBot="1" x14ac:dyDescent="0.3">
      <c r="A3" s="50" t="s">
        <v>0</v>
      </c>
      <c r="B3" s="50" t="s">
        <v>1</v>
      </c>
      <c r="C3" s="50" t="s">
        <v>2</v>
      </c>
      <c r="D3" s="50" t="s">
        <v>3</v>
      </c>
      <c r="E3" s="50" t="s">
        <v>4</v>
      </c>
      <c r="F3" s="51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10</v>
      </c>
      <c r="L3" s="50" t="s">
        <v>11</v>
      </c>
      <c r="M3" s="77" t="s">
        <v>6</v>
      </c>
      <c r="N3" s="77" t="s">
        <v>7</v>
      </c>
      <c r="O3" s="77" t="s">
        <v>8</v>
      </c>
      <c r="P3" s="77" t="s">
        <v>9</v>
      </c>
      <c r="Q3" s="77" t="s">
        <v>10</v>
      </c>
      <c r="R3" s="77" t="s">
        <v>168</v>
      </c>
      <c r="S3" s="52" t="s">
        <v>79</v>
      </c>
      <c r="T3" s="52" t="s">
        <v>80</v>
      </c>
      <c r="U3" s="52" t="s">
        <v>81</v>
      </c>
      <c r="V3" s="52" t="s">
        <v>83</v>
      </c>
      <c r="W3" s="53" t="s">
        <v>79</v>
      </c>
      <c r="X3" s="53" t="s">
        <v>80</v>
      </c>
      <c r="Y3" s="53" t="s">
        <v>81</v>
      </c>
      <c r="Z3" s="53" t="s">
        <v>83</v>
      </c>
      <c r="AA3" s="54" t="s">
        <v>79</v>
      </c>
      <c r="AB3" s="54" t="s">
        <v>80</v>
      </c>
      <c r="AC3" s="54" t="s">
        <v>81</v>
      </c>
      <c r="AD3" s="55" t="s">
        <v>83</v>
      </c>
      <c r="AE3" s="56" t="s">
        <v>79</v>
      </c>
      <c r="AF3" s="56" t="s">
        <v>80</v>
      </c>
      <c r="AG3" s="56" t="s">
        <v>81</v>
      </c>
      <c r="AH3" s="56" t="s">
        <v>83</v>
      </c>
      <c r="AI3" s="41" t="s">
        <v>79</v>
      </c>
      <c r="AJ3" s="41" t="s">
        <v>80</v>
      </c>
      <c r="AK3" s="41" t="s">
        <v>81</v>
      </c>
      <c r="AL3" s="41" t="s">
        <v>83</v>
      </c>
      <c r="AM3" s="82" t="s">
        <v>79</v>
      </c>
      <c r="AN3" s="82" t="s">
        <v>80</v>
      </c>
      <c r="AO3" s="82" t="s">
        <v>81</v>
      </c>
      <c r="AP3" s="82" t="s">
        <v>83</v>
      </c>
      <c r="AQ3" s="164" t="s">
        <v>105</v>
      </c>
      <c r="AR3" s="164" t="s">
        <v>106</v>
      </c>
    </row>
    <row r="4" spans="1:94" ht="15.75" thickTop="1" x14ac:dyDescent="0.25">
      <c r="A4" s="57">
        <v>1</v>
      </c>
      <c r="B4" s="57">
        <v>64</v>
      </c>
      <c r="C4" s="57" t="s">
        <v>12</v>
      </c>
      <c r="D4" s="135" t="s">
        <v>13</v>
      </c>
      <c r="E4" s="136" t="s">
        <v>86</v>
      </c>
      <c r="F4" s="181">
        <v>880</v>
      </c>
      <c r="G4" s="75">
        <v>30</v>
      </c>
      <c r="H4" s="75">
        <v>8.3000000000000007</v>
      </c>
      <c r="I4" s="75">
        <v>22.05</v>
      </c>
      <c r="J4" s="75">
        <v>26.25</v>
      </c>
      <c r="K4" s="75">
        <v>13.41</v>
      </c>
      <c r="L4" s="43" t="s">
        <v>14</v>
      </c>
      <c r="M4" s="78">
        <v>30.91</v>
      </c>
      <c r="N4" s="78">
        <v>4.7699999999999996</v>
      </c>
      <c r="O4" s="78">
        <v>24.09</v>
      </c>
      <c r="P4" s="78">
        <v>26.25</v>
      </c>
      <c r="Q4" s="78">
        <v>13.98</v>
      </c>
      <c r="R4" s="192">
        <v>0.93931408692040097</v>
      </c>
      <c r="S4" s="58">
        <v>98.45</v>
      </c>
      <c r="T4" s="58">
        <v>97.13</v>
      </c>
      <c r="U4" s="58">
        <v>97.79</v>
      </c>
      <c r="V4" s="58">
        <v>97.53</v>
      </c>
      <c r="W4" s="59">
        <v>30</v>
      </c>
      <c r="X4" s="59">
        <v>98.59</v>
      </c>
      <c r="Y4" s="59">
        <v>64.290000000000006</v>
      </c>
      <c r="Z4" s="59">
        <v>92.94</v>
      </c>
      <c r="AA4" s="60">
        <v>94.22</v>
      </c>
      <c r="AB4" s="60">
        <v>86.26</v>
      </c>
      <c r="AC4" s="60">
        <v>90.24</v>
      </c>
      <c r="AD4" s="60">
        <v>87.88</v>
      </c>
      <c r="AE4" s="61">
        <v>74.03</v>
      </c>
      <c r="AF4" s="61">
        <v>99.19</v>
      </c>
      <c r="AG4" s="61">
        <v>86.61</v>
      </c>
      <c r="AH4" s="61">
        <v>92.35</v>
      </c>
      <c r="AI4" s="62">
        <v>94.07</v>
      </c>
      <c r="AJ4" s="62">
        <v>99.45</v>
      </c>
      <c r="AK4" s="62">
        <v>96.76</v>
      </c>
      <c r="AL4" s="80">
        <v>96.76</v>
      </c>
      <c r="AM4" s="83">
        <f>AVERAGE(S4,W4,AA4,AE4,AI4)</f>
        <v>78.153999999999996</v>
      </c>
      <c r="AN4" s="83">
        <f>AVERAGE(T4,X4,AB4,AF4,AJ4)</f>
        <v>96.123999999999995</v>
      </c>
      <c r="AO4" s="83">
        <f>AVERAGE(U4,Y4,AC4,AG4,AK4)</f>
        <v>87.138000000000005</v>
      </c>
      <c r="AP4" s="83">
        <f>AVERAGE(V4,Z4,AD4,AH4,AL4)</f>
        <v>93.492000000000004</v>
      </c>
      <c r="AQ4" s="162" t="s">
        <v>107</v>
      </c>
      <c r="AR4" s="163"/>
    </row>
    <row r="5" spans="1:94" ht="18.75" customHeight="1" x14ac:dyDescent="0.25">
      <c r="A5" s="63">
        <v>2</v>
      </c>
      <c r="B5" s="63">
        <v>52</v>
      </c>
      <c r="C5" s="63" t="s">
        <v>12</v>
      </c>
      <c r="D5" s="137" t="s">
        <v>13</v>
      </c>
      <c r="E5" s="138" t="s">
        <v>87</v>
      </c>
      <c r="F5" s="72">
        <v>964</v>
      </c>
      <c r="G5" s="76">
        <v>25.41</v>
      </c>
      <c r="H5" s="76">
        <v>11.93</v>
      </c>
      <c r="I5" s="76">
        <v>35.79</v>
      </c>
      <c r="J5" s="76">
        <v>16.29</v>
      </c>
      <c r="K5" s="76">
        <v>10.58</v>
      </c>
      <c r="L5" s="45">
        <v>40031</v>
      </c>
      <c r="M5" s="79">
        <v>21.99</v>
      </c>
      <c r="N5" s="79">
        <v>11.93</v>
      </c>
      <c r="O5" s="79">
        <v>44.4</v>
      </c>
      <c r="P5" s="79">
        <v>11.1</v>
      </c>
      <c r="Q5" s="79">
        <v>10.58</v>
      </c>
      <c r="R5" s="79">
        <v>0.88237442462328997</v>
      </c>
      <c r="S5" s="64">
        <v>89.12</v>
      </c>
      <c r="T5" s="64">
        <v>98.85</v>
      </c>
      <c r="U5" s="64">
        <v>93.99</v>
      </c>
      <c r="V5" s="64">
        <v>96.36</v>
      </c>
      <c r="W5" s="65">
        <v>36.89</v>
      </c>
      <c r="X5" s="65">
        <v>96.99</v>
      </c>
      <c r="Y5" s="65">
        <v>66.94</v>
      </c>
      <c r="Z5" s="65">
        <v>90.36</v>
      </c>
      <c r="AA5" s="66">
        <v>89.24</v>
      </c>
      <c r="AB5" s="66">
        <v>85.25</v>
      </c>
      <c r="AC5" s="66">
        <v>87.25</v>
      </c>
      <c r="AD5" s="66">
        <v>86.72</v>
      </c>
      <c r="AE5" s="67">
        <v>85.99</v>
      </c>
      <c r="AF5" s="67">
        <v>96.65</v>
      </c>
      <c r="AG5" s="67">
        <v>91.32</v>
      </c>
      <c r="AH5" s="67">
        <v>94.86</v>
      </c>
      <c r="AI5" s="68">
        <v>94.51</v>
      </c>
      <c r="AJ5" s="68">
        <v>98.93</v>
      </c>
      <c r="AK5" s="68">
        <v>96.72</v>
      </c>
      <c r="AL5" s="81">
        <v>96.72</v>
      </c>
      <c r="AM5" s="84">
        <f t="shared" ref="AM5:AM68" si="0">AVERAGE(S5,W5,AA5,AE5,AI5)</f>
        <v>79.150000000000006</v>
      </c>
      <c r="AN5" s="84">
        <f t="shared" ref="AN5:AN68" si="1">AVERAGE(T5,X5,AB5,AF5,AJ5)</f>
        <v>95.334000000000003</v>
      </c>
      <c r="AO5" s="84">
        <f t="shared" ref="AO5:AO68" si="2">AVERAGE(U5,Y5,AC5,AG5,AK5)</f>
        <v>87.244</v>
      </c>
      <c r="AP5" s="84">
        <f t="shared" ref="AP5:AP68" si="3">AVERAGE(V5,Z5,AD5,AH5,AL5)</f>
        <v>93.003999999999991</v>
      </c>
      <c r="AQ5" s="159"/>
      <c r="AR5" s="160"/>
    </row>
    <row r="6" spans="1:94" x14ac:dyDescent="0.25">
      <c r="A6" s="63">
        <v>3</v>
      </c>
      <c r="B6" s="63">
        <v>38</v>
      </c>
      <c r="C6" s="63" t="s">
        <v>12</v>
      </c>
      <c r="D6" s="137" t="s">
        <v>28</v>
      </c>
      <c r="E6" s="138" t="s">
        <v>16</v>
      </c>
      <c r="F6" s="72">
        <v>943</v>
      </c>
      <c r="G6" s="76">
        <v>14</v>
      </c>
      <c r="H6" s="76">
        <v>17.5</v>
      </c>
      <c r="I6" s="76">
        <v>26.09</v>
      </c>
      <c r="J6" s="76">
        <v>18.350000000000001</v>
      </c>
      <c r="K6" s="76">
        <v>24.07</v>
      </c>
      <c r="L6" s="44" t="s">
        <v>17</v>
      </c>
      <c r="M6" s="79">
        <v>12.73</v>
      </c>
      <c r="N6" s="79">
        <v>4.45</v>
      </c>
      <c r="O6" s="79">
        <v>39.24</v>
      </c>
      <c r="P6" s="79">
        <v>15.69</v>
      </c>
      <c r="Q6" s="79">
        <v>27.89</v>
      </c>
      <c r="R6" s="79">
        <v>0.83208680725845996</v>
      </c>
      <c r="S6" s="64">
        <v>90</v>
      </c>
      <c r="T6" s="64">
        <v>93.23</v>
      </c>
      <c r="U6" s="64">
        <v>91.62</v>
      </c>
      <c r="V6" s="64">
        <v>92.77</v>
      </c>
      <c r="W6" s="65">
        <v>45.06</v>
      </c>
      <c r="X6" s="65">
        <v>93.21</v>
      </c>
      <c r="Y6" s="65">
        <v>69.14</v>
      </c>
      <c r="Z6" s="65">
        <v>84.67</v>
      </c>
      <c r="AA6" s="66">
        <v>82.93</v>
      </c>
      <c r="AB6" s="66">
        <v>92.35</v>
      </c>
      <c r="AC6" s="66">
        <v>87.64</v>
      </c>
      <c r="AD6" s="66">
        <v>89.81</v>
      </c>
      <c r="AE6" s="67">
        <v>86.71</v>
      </c>
      <c r="AF6" s="67">
        <v>99.86</v>
      </c>
      <c r="AG6" s="67">
        <v>93.29</v>
      </c>
      <c r="AH6" s="67">
        <v>97.37</v>
      </c>
      <c r="AI6" s="68">
        <v>90.1</v>
      </c>
      <c r="AJ6" s="68">
        <v>95.64</v>
      </c>
      <c r="AK6" s="68">
        <v>92.87</v>
      </c>
      <c r="AL6" s="81">
        <v>92.87</v>
      </c>
      <c r="AM6" s="84">
        <f t="shared" si="0"/>
        <v>78.959999999999994</v>
      </c>
      <c r="AN6" s="84">
        <f t="shared" si="1"/>
        <v>94.85799999999999</v>
      </c>
      <c r="AO6" s="84">
        <f t="shared" si="2"/>
        <v>86.912000000000006</v>
      </c>
      <c r="AP6" s="84">
        <f t="shared" si="3"/>
        <v>91.498000000000005</v>
      </c>
      <c r="AQ6" s="159" t="s">
        <v>108</v>
      </c>
      <c r="AR6" s="160"/>
    </row>
    <row r="7" spans="1:94" x14ac:dyDescent="0.25">
      <c r="A7" s="63">
        <v>4</v>
      </c>
      <c r="B7" s="63">
        <v>27</v>
      </c>
      <c r="C7" s="63" t="s">
        <v>12</v>
      </c>
      <c r="D7" s="137" t="s">
        <v>18</v>
      </c>
      <c r="E7" s="138" t="s">
        <v>88</v>
      </c>
      <c r="F7" s="72">
        <v>963</v>
      </c>
      <c r="G7" s="76">
        <v>2.91</v>
      </c>
      <c r="H7" s="76">
        <v>6.75</v>
      </c>
      <c r="I7" s="76">
        <v>44.24</v>
      </c>
      <c r="J7" s="76">
        <v>22.22</v>
      </c>
      <c r="K7" s="76">
        <v>23.88</v>
      </c>
      <c r="L7" s="44" t="s">
        <v>20</v>
      </c>
      <c r="M7" s="79">
        <v>2.7</v>
      </c>
      <c r="N7" s="79">
        <v>3.43</v>
      </c>
      <c r="O7" s="79">
        <v>43.61</v>
      </c>
      <c r="P7" s="79">
        <v>25.65</v>
      </c>
      <c r="Q7" s="79">
        <v>24.61</v>
      </c>
      <c r="R7" s="79">
        <v>0.77116461595062002</v>
      </c>
      <c r="S7" s="64">
        <v>82.14</v>
      </c>
      <c r="T7" s="64">
        <v>95.47</v>
      </c>
      <c r="U7" s="64">
        <v>88.81</v>
      </c>
      <c r="V7" s="64">
        <v>95.07</v>
      </c>
      <c r="W7" s="65">
        <v>30.16</v>
      </c>
      <c r="X7" s="65">
        <v>97.82</v>
      </c>
      <c r="Y7" s="65">
        <v>63.99</v>
      </c>
      <c r="Z7" s="65">
        <v>93.25</v>
      </c>
      <c r="AA7" s="66">
        <v>91.51</v>
      </c>
      <c r="AB7" s="66">
        <v>72.5</v>
      </c>
      <c r="AC7" s="66">
        <v>82</v>
      </c>
      <c r="AD7" s="66">
        <v>81.14</v>
      </c>
      <c r="AE7" s="67">
        <v>82.71</v>
      </c>
      <c r="AF7" s="67">
        <v>97.91</v>
      </c>
      <c r="AG7" s="67">
        <v>90.31</v>
      </c>
      <c r="AH7" s="67">
        <v>94.43</v>
      </c>
      <c r="AI7" s="68">
        <v>51.47</v>
      </c>
      <c r="AJ7" s="68">
        <v>99.18</v>
      </c>
      <c r="AK7" s="68">
        <v>75.319999999999993</v>
      </c>
      <c r="AL7" s="81">
        <v>75.319999999999993</v>
      </c>
      <c r="AM7" s="84">
        <f t="shared" si="0"/>
        <v>67.597999999999999</v>
      </c>
      <c r="AN7" s="84">
        <f t="shared" si="1"/>
        <v>92.575999999999993</v>
      </c>
      <c r="AO7" s="84">
        <f t="shared" si="2"/>
        <v>80.085999999999999</v>
      </c>
      <c r="AP7" s="84">
        <f t="shared" si="3"/>
        <v>87.841999999999999</v>
      </c>
      <c r="AQ7" s="159"/>
      <c r="AR7" s="160" t="s">
        <v>109</v>
      </c>
    </row>
    <row r="8" spans="1:94" x14ac:dyDescent="0.25">
      <c r="A8" s="63">
        <v>5</v>
      </c>
      <c r="B8" s="63">
        <v>58</v>
      </c>
      <c r="C8" s="63" t="s">
        <v>21</v>
      </c>
      <c r="D8" s="137" t="s">
        <v>13</v>
      </c>
      <c r="E8" s="138" t="s">
        <v>22</v>
      </c>
      <c r="F8" s="72">
        <v>875</v>
      </c>
      <c r="G8" s="76">
        <v>33.83</v>
      </c>
      <c r="H8" s="76">
        <v>12.34</v>
      </c>
      <c r="I8" s="76">
        <v>30.29</v>
      </c>
      <c r="J8" s="76">
        <v>18.739999999999998</v>
      </c>
      <c r="K8" s="76">
        <v>4.8</v>
      </c>
      <c r="L8" s="44" t="s">
        <v>23</v>
      </c>
      <c r="M8" s="79">
        <v>35.659999999999997</v>
      </c>
      <c r="N8" s="79">
        <v>4.6900000000000004</v>
      </c>
      <c r="O8" s="79">
        <v>35.659999999999997</v>
      </c>
      <c r="P8" s="79">
        <v>18.86</v>
      </c>
      <c r="Q8" s="79">
        <v>5.14</v>
      </c>
      <c r="R8" s="79">
        <v>0.92441763886581696</v>
      </c>
      <c r="S8" s="64">
        <v>91.73</v>
      </c>
      <c r="T8" s="64">
        <v>96.55</v>
      </c>
      <c r="U8" s="64">
        <v>94.14</v>
      </c>
      <c r="V8" s="64">
        <v>95.03</v>
      </c>
      <c r="W8" s="65">
        <v>56.48</v>
      </c>
      <c r="X8" s="65">
        <v>96.88</v>
      </c>
      <c r="Y8" s="65">
        <v>76.680000000000007</v>
      </c>
      <c r="Z8" s="65">
        <v>91.72</v>
      </c>
      <c r="AA8" s="66">
        <v>81.13</v>
      </c>
      <c r="AB8" s="66">
        <v>95.17</v>
      </c>
      <c r="AC8" s="66">
        <v>88.15</v>
      </c>
      <c r="AD8" s="66">
        <v>90.77</v>
      </c>
      <c r="AE8" s="67">
        <v>95.12</v>
      </c>
      <c r="AF8" s="67">
        <v>99.85</v>
      </c>
      <c r="AG8" s="67">
        <v>97.49</v>
      </c>
      <c r="AH8" s="67">
        <v>98.93</v>
      </c>
      <c r="AI8" s="68">
        <v>95.24</v>
      </c>
      <c r="AJ8" s="68">
        <v>92.9</v>
      </c>
      <c r="AK8" s="68">
        <v>94.07</v>
      </c>
      <c r="AL8" s="81">
        <v>94.07</v>
      </c>
      <c r="AM8" s="84">
        <f t="shared" si="0"/>
        <v>83.940000000000012</v>
      </c>
      <c r="AN8" s="84">
        <f t="shared" si="1"/>
        <v>96.27000000000001</v>
      </c>
      <c r="AO8" s="84">
        <f t="shared" si="2"/>
        <v>90.106000000000009</v>
      </c>
      <c r="AP8" s="84">
        <f t="shared" si="3"/>
        <v>94.103999999999999</v>
      </c>
      <c r="AQ8" s="159" t="s">
        <v>110</v>
      </c>
      <c r="AR8" s="160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</row>
    <row r="9" spans="1:94" x14ac:dyDescent="0.25">
      <c r="A9" s="69">
        <v>6</v>
      </c>
      <c r="B9" s="69">
        <v>22</v>
      </c>
      <c r="C9" s="69" t="s">
        <v>12</v>
      </c>
      <c r="D9" s="137" t="s">
        <v>16</v>
      </c>
      <c r="E9" s="138" t="s">
        <v>89</v>
      </c>
      <c r="F9" s="71">
        <v>897</v>
      </c>
      <c r="G9" s="76">
        <v>80.489999999999995</v>
      </c>
      <c r="H9" s="76">
        <v>1.78</v>
      </c>
      <c r="I9" s="76">
        <v>6.69</v>
      </c>
      <c r="J9" s="76">
        <v>11.04</v>
      </c>
      <c r="K9" s="76">
        <v>0</v>
      </c>
      <c r="L9" s="44" t="s">
        <v>24</v>
      </c>
      <c r="M9" s="79">
        <v>80.27</v>
      </c>
      <c r="N9" s="79">
        <v>1.67</v>
      </c>
      <c r="O9" s="79">
        <v>5.24</v>
      </c>
      <c r="P9" s="79">
        <v>12.82</v>
      </c>
      <c r="Q9" s="79">
        <v>0</v>
      </c>
      <c r="R9" s="79">
        <v>0.99287106243370604</v>
      </c>
      <c r="S9" s="64">
        <v>96.53</v>
      </c>
      <c r="T9" s="64">
        <v>98.29</v>
      </c>
      <c r="U9" s="64">
        <v>97.41</v>
      </c>
      <c r="V9" s="64">
        <v>96.89</v>
      </c>
      <c r="W9" s="65">
        <v>68.75</v>
      </c>
      <c r="X9" s="65">
        <v>99.18</v>
      </c>
      <c r="Y9" s="65">
        <v>83.96</v>
      </c>
      <c r="Z9" s="65">
        <v>98.62</v>
      </c>
      <c r="AA9" s="66">
        <v>86.67</v>
      </c>
      <c r="AB9" s="66">
        <v>99.01</v>
      </c>
      <c r="AC9" s="66">
        <v>92.84</v>
      </c>
      <c r="AD9" s="66">
        <v>98.15</v>
      </c>
      <c r="AE9" s="67">
        <v>94.95</v>
      </c>
      <c r="AF9" s="67">
        <v>99.87</v>
      </c>
      <c r="AG9" s="67">
        <v>97.41</v>
      </c>
      <c r="AH9" s="67">
        <v>99.31</v>
      </c>
      <c r="AI9" s="68" t="s">
        <v>82</v>
      </c>
      <c r="AJ9" s="68">
        <v>97.35</v>
      </c>
      <c r="AK9" s="68" t="s">
        <v>82</v>
      </c>
      <c r="AL9" s="81" t="s">
        <v>82</v>
      </c>
      <c r="AM9" s="84">
        <f t="shared" si="0"/>
        <v>86.724999999999994</v>
      </c>
      <c r="AN9" s="84">
        <f t="shared" si="1"/>
        <v>98.740000000000009</v>
      </c>
      <c r="AO9" s="84">
        <f t="shared" si="2"/>
        <v>92.905000000000001</v>
      </c>
      <c r="AP9" s="84">
        <f t="shared" si="3"/>
        <v>98.242499999999993</v>
      </c>
      <c r="AQ9" s="159" t="s">
        <v>111</v>
      </c>
      <c r="AR9" s="160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</row>
    <row r="10" spans="1:94" s="4" customFormat="1" x14ac:dyDescent="0.25">
      <c r="A10" s="69">
        <v>7</v>
      </c>
      <c r="B10" s="69">
        <v>70</v>
      </c>
      <c r="C10" s="69" t="s">
        <v>12</v>
      </c>
      <c r="D10" s="137" t="s">
        <v>13</v>
      </c>
      <c r="E10" s="138" t="s">
        <v>90</v>
      </c>
      <c r="F10" s="71">
        <v>933</v>
      </c>
      <c r="G10" s="76">
        <v>14.36</v>
      </c>
      <c r="H10" s="76">
        <v>18.329999999999998</v>
      </c>
      <c r="I10" s="76">
        <v>21.97</v>
      </c>
      <c r="J10" s="76">
        <v>25.08</v>
      </c>
      <c r="K10" s="76">
        <v>20.260000000000002</v>
      </c>
      <c r="L10" s="45">
        <v>39819</v>
      </c>
      <c r="M10" s="79">
        <v>15.43</v>
      </c>
      <c r="N10" s="79">
        <v>11.04</v>
      </c>
      <c r="O10" s="79">
        <v>29.9</v>
      </c>
      <c r="P10" s="79">
        <v>25.08</v>
      </c>
      <c r="Q10" s="79">
        <v>18.54</v>
      </c>
      <c r="R10" s="79">
        <v>0.87561806238333395</v>
      </c>
      <c r="S10" s="64">
        <v>81.34</v>
      </c>
      <c r="T10" s="64">
        <v>95.97</v>
      </c>
      <c r="U10" s="64">
        <v>88.66</v>
      </c>
      <c r="V10" s="64">
        <v>93.8</v>
      </c>
      <c r="W10" s="65">
        <v>17.54</v>
      </c>
      <c r="X10" s="65">
        <v>96.86</v>
      </c>
      <c r="Y10" s="65">
        <v>57.2</v>
      </c>
      <c r="Z10" s="65">
        <v>81.84</v>
      </c>
      <c r="AA10" s="66">
        <v>45.85</v>
      </c>
      <c r="AB10" s="66">
        <v>85.1</v>
      </c>
      <c r="AC10" s="70">
        <v>65.48</v>
      </c>
      <c r="AD10" s="66">
        <v>76.19</v>
      </c>
      <c r="AE10" s="67">
        <v>95.3</v>
      </c>
      <c r="AF10" s="67">
        <v>83.41</v>
      </c>
      <c r="AG10" s="67">
        <v>89.35</v>
      </c>
      <c r="AH10" s="67">
        <v>86.49</v>
      </c>
      <c r="AI10" s="68">
        <v>93.71</v>
      </c>
      <c r="AJ10" s="68">
        <v>96.1</v>
      </c>
      <c r="AK10" s="68">
        <v>94.91</v>
      </c>
      <c r="AL10" s="81">
        <v>94.91</v>
      </c>
      <c r="AM10" s="84">
        <f t="shared" si="0"/>
        <v>66.74799999999999</v>
      </c>
      <c r="AN10" s="84">
        <f t="shared" si="1"/>
        <v>91.487999999999985</v>
      </c>
      <c r="AO10" s="84">
        <f t="shared" si="2"/>
        <v>79.12</v>
      </c>
      <c r="AP10" s="84">
        <f t="shared" si="3"/>
        <v>86.646000000000001</v>
      </c>
      <c r="AQ10" s="159"/>
      <c r="AR10" s="160" t="s">
        <v>112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 x14ac:dyDescent="0.25">
      <c r="A11" s="69">
        <v>8</v>
      </c>
      <c r="B11" s="69">
        <v>76</v>
      </c>
      <c r="C11" s="69" t="s">
        <v>12</v>
      </c>
      <c r="D11" s="137" t="s">
        <v>13</v>
      </c>
      <c r="E11" s="138" t="s">
        <v>91</v>
      </c>
      <c r="F11" s="71">
        <v>904</v>
      </c>
      <c r="G11" s="76">
        <v>24.45</v>
      </c>
      <c r="H11" s="76">
        <v>13.94</v>
      </c>
      <c r="I11" s="76">
        <v>31.08</v>
      </c>
      <c r="J11" s="76">
        <v>23.67</v>
      </c>
      <c r="K11" s="76">
        <v>6.86</v>
      </c>
      <c r="L11" s="45">
        <v>39819</v>
      </c>
      <c r="M11" s="79">
        <v>26</v>
      </c>
      <c r="N11" s="79">
        <v>5.53</v>
      </c>
      <c r="O11" s="79">
        <v>27.1</v>
      </c>
      <c r="P11" s="79">
        <v>33.630000000000003</v>
      </c>
      <c r="Q11" s="79">
        <v>7.74</v>
      </c>
      <c r="R11" s="79">
        <v>0.89629882312809195</v>
      </c>
      <c r="S11" s="64">
        <v>95.34</v>
      </c>
      <c r="T11" s="64">
        <v>94.57</v>
      </c>
      <c r="U11" s="64">
        <v>94.95</v>
      </c>
      <c r="V11" s="64">
        <v>94.74</v>
      </c>
      <c r="W11" s="65">
        <v>56.45</v>
      </c>
      <c r="X11" s="65">
        <v>89.6</v>
      </c>
      <c r="Y11" s="65">
        <v>73.03</v>
      </c>
      <c r="Z11" s="65">
        <v>84.9</v>
      </c>
      <c r="AA11" s="66">
        <v>87.19</v>
      </c>
      <c r="AB11" s="66">
        <v>72.510000000000005</v>
      </c>
      <c r="AC11" s="66">
        <v>79.849999999999994</v>
      </c>
      <c r="AD11" s="66">
        <v>77.23</v>
      </c>
      <c r="AE11" s="67">
        <v>42.06</v>
      </c>
      <c r="AF11" s="67">
        <v>99.7</v>
      </c>
      <c r="AG11" s="70">
        <v>70.88</v>
      </c>
      <c r="AH11" s="67">
        <v>85.58</v>
      </c>
      <c r="AI11" s="68">
        <v>4.84</v>
      </c>
      <c r="AJ11" s="68">
        <v>99.75</v>
      </c>
      <c r="AK11" s="70">
        <v>52.3</v>
      </c>
      <c r="AL11" s="81">
        <v>52.3</v>
      </c>
      <c r="AM11" s="84">
        <f t="shared" si="0"/>
        <v>57.176000000000002</v>
      </c>
      <c r="AN11" s="84">
        <f t="shared" si="1"/>
        <v>91.225999999999999</v>
      </c>
      <c r="AO11" s="84">
        <f t="shared" si="2"/>
        <v>74.202000000000012</v>
      </c>
      <c r="AP11" s="84">
        <f t="shared" si="3"/>
        <v>78.95</v>
      </c>
      <c r="AQ11" s="159" t="s">
        <v>113</v>
      </c>
      <c r="AR11" s="160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s="2" customFormat="1" x14ac:dyDescent="0.25">
      <c r="A12" s="69">
        <v>9</v>
      </c>
      <c r="B12" s="69">
        <v>61</v>
      </c>
      <c r="C12" s="69" t="s">
        <v>12</v>
      </c>
      <c r="D12" s="137" t="s">
        <v>13</v>
      </c>
      <c r="E12" s="138" t="s">
        <v>90</v>
      </c>
      <c r="F12" s="71">
        <v>969</v>
      </c>
      <c r="G12" s="76">
        <v>15.48</v>
      </c>
      <c r="H12" s="76">
        <v>17.850000000000001</v>
      </c>
      <c r="I12" s="76">
        <v>35.19</v>
      </c>
      <c r="J12" s="76">
        <v>16.41</v>
      </c>
      <c r="K12" s="76">
        <v>15.07</v>
      </c>
      <c r="L12" s="44" t="s">
        <v>25</v>
      </c>
      <c r="M12" s="79">
        <v>15.48</v>
      </c>
      <c r="N12" s="79">
        <v>9.2899999999999991</v>
      </c>
      <c r="O12" s="79">
        <v>36.840000000000003</v>
      </c>
      <c r="P12" s="79">
        <v>22.7</v>
      </c>
      <c r="Q12" s="79">
        <v>15.69</v>
      </c>
      <c r="R12" s="79">
        <v>0.57633872218758098</v>
      </c>
      <c r="S12" s="64">
        <v>56.2</v>
      </c>
      <c r="T12" s="64">
        <v>93.89</v>
      </c>
      <c r="U12" s="70">
        <v>75.040000000000006</v>
      </c>
      <c r="V12" s="64">
        <v>89.03</v>
      </c>
      <c r="W12" s="65">
        <v>40.700000000000003</v>
      </c>
      <c r="X12" s="65">
        <v>89.05</v>
      </c>
      <c r="Y12" s="65">
        <v>64.87</v>
      </c>
      <c r="Z12" s="65">
        <v>80.19</v>
      </c>
      <c r="AA12" s="169">
        <v>90.91</v>
      </c>
      <c r="AB12" s="66">
        <v>78.430000000000007</v>
      </c>
      <c r="AC12" s="66">
        <v>84.67</v>
      </c>
      <c r="AD12" s="66">
        <v>82.96</v>
      </c>
      <c r="AE12" s="67">
        <v>62.26</v>
      </c>
      <c r="AF12" s="67">
        <v>99.36</v>
      </c>
      <c r="AG12" s="67">
        <v>80.81</v>
      </c>
      <c r="AH12" s="67">
        <v>93.08</v>
      </c>
      <c r="AI12" s="68">
        <v>76.03</v>
      </c>
      <c r="AJ12" s="68">
        <v>98.36</v>
      </c>
      <c r="AK12" s="68">
        <v>87.19</v>
      </c>
      <c r="AL12" s="81">
        <v>87.19</v>
      </c>
      <c r="AM12" s="84">
        <f t="shared" si="0"/>
        <v>65.22</v>
      </c>
      <c r="AN12" s="84">
        <f t="shared" si="1"/>
        <v>91.818000000000012</v>
      </c>
      <c r="AO12" s="84">
        <f t="shared" si="2"/>
        <v>78.516000000000005</v>
      </c>
      <c r="AP12" s="84">
        <f t="shared" si="3"/>
        <v>86.49</v>
      </c>
      <c r="AQ12" s="159"/>
      <c r="AR12" s="160" t="s">
        <v>114</v>
      </c>
    </row>
    <row r="13" spans="1:94" x14ac:dyDescent="0.25">
      <c r="A13" s="69">
        <v>10</v>
      </c>
      <c r="B13" s="69">
        <v>53</v>
      </c>
      <c r="C13" s="69" t="s">
        <v>21</v>
      </c>
      <c r="D13" s="137" t="s">
        <v>13</v>
      </c>
      <c r="E13" s="138" t="s">
        <v>92</v>
      </c>
      <c r="F13" s="71">
        <v>842</v>
      </c>
      <c r="G13" s="76">
        <v>38</v>
      </c>
      <c r="H13" s="76">
        <v>10.69</v>
      </c>
      <c r="I13" s="76">
        <v>36.58</v>
      </c>
      <c r="J13" s="76">
        <v>11.4</v>
      </c>
      <c r="K13" s="76">
        <v>3.33</v>
      </c>
      <c r="L13" s="44" t="s">
        <v>26</v>
      </c>
      <c r="M13" s="79">
        <v>36.340000000000003</v>
      </c>
      <c r="N13" s="79">
        <v>5.58</v>
      </c>
      <c r="O13" s="79">
        <v>35.630000000000003</v>
      </c>
      <c r="P13" s="79">
        <v>16.75</v>
      </c>
      <c r="Q13" s="79">
        <v>5.7</v>
      </c>
      <c r="R13" s="79">
        <v>0.94035631293570898</v>
      </c>
      <c r="S13" s="170">
        <v>90</v>
      </c>
      <c r="T13" s="64">
        <v>92.53</v>
      </c>
      <c r="U13" s="64">
        <v>91.26</v>
      </c>
      <c r="V13" s="64">
        <v>91.63</v>
      </c>
      <c r="W13" s="65">
        <v>56.67</v>
      </c>
      <c r="X13" s="65">
        <v>88.64</v>
      </c>
      <c r="Y13" s="65">
        <v>72.650000000000006</v>
      </c>
      <c r="Z13" s="65">
        <v>85.1</v>
      </c>
      <c r="AA13" s="66">
        <v>67.86</v>
      </c>
      <c r="AB13" s="66">
        <v>80.95</v>
      </c>
      <c r="AC13" s="70">
        <v>74.400000000000006</v>
      </c>
      <c r="AD13" s="66">
        <v>75.989999999999995</v>
      </c>
      <c r="AE13" s="168">
        <v>2.08</v>
      </c>
      <c r="AF13" s="67">
        <v>99.72</v>
      </c>
      <c r="AG13" s="70">
        <v>50.9</v>
      </c>
      <c r="AH13" s="67">
        <v>88.18</v>
      </c>
      <c r="AI13" s="68">
        <v>89.29</v>
      </c>
      <c r="AJ13" s="68">
        <v>94.26</v>
      </c>
      <c r="AK13" s="68">
        <v>91.77</v>
      </c>
      <c r="AL13" s="81">
        <v>91.77</v>
      </c>
      <c r="AM13" s="84">
        <f t="shared" si="0"/>
        <v>61.180000000000007</v>
      </c>
      <c r="AN13" s="84">
        <f t="shared" si="1"/>
        <v>91.22</v>
      </c>
      <c r="AO13" s="84">
        <f t="shared" si="2"/>
        <v>76.195999999999998</v>
      </c>
      <c r="AP13" s="84">
        <f t="shared" si="3"/>
        <v>86.533999999999992</v>
      </c>
      <c r="AQ13" s="159" t="s">
        <v>115</v>
      </c>
      <c r="AR13" s="160" t="s">
        <v>116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</row>
    <row r="14" spans="1:94" s="2" customFormat="1" x14ac:dyDescent="0.25">
      <c r="A14" s="71">
        <v>11</v>
      </c>
      <c r="B14" s="71">
        <v>34</v>
      </c>
      <c r="C14" s="71" t="s">
        <v>21</v>
      </c>
      <c r="D14" s="137" t="s">
        <v>13</v>
      </c>
      <c r="E14" s="138"/>
      <c r="F14" s="71">
        <v>933</v>
      </c>
      <c r="G14" s="171">
        <v>6.32</v>
      </c>
      <c r="H14" s="171">
        <v>17.899999999999999</v>
      </c>
      <c r="I14" s="171">
        <v>43.73</v>
      </c>
      <c r="J14" s="171">
        <v>21.11</v>
      </c>
      <c r="K14" s="171">
        <v>10.93</v>
      </c>
      <c r="L14" s="45">
        <v>41032</v>
      </c>
      <c r="M14" s="79">
        <v>4.3899999999999997</v>
      </c>
      <c r="N14" s="79">
        <v>21.01</v>
      </c>
      <c r="O14" s="79">
        <v>43.09</v>
      </c>
      <c r="P14" s="79">
        <v>18.86</v>
      </c>
      <c r="Q14" s="79">
        <v>12.65</v>
      </c>
      <c r="R14" s="79">
        <v>0.88780895983522101</v>
      </c>
      <c r="S14" s="170">
        <v>79.66</v>
      </c>
      <c r="T14" s="170">
        <v>98.7</v>
      </c>
      <c r="U14" s="170">
        <v>89.18</v>
      </c>
      <c r="V14" s="170">
        <v>97.45</v>
      </c>
      <c r="W14" s="65">
        <v>45.78</v>
      </c>
      <c r="X14" s="65">
        <v>96.88</v>
      </c>
      <c r="Y14" s="65">
        <v>71.33</v>
      </c>
      <c r="Z14" s="65">
        <v>87.49</v>
      </c>
      <c r="AA14" s="169">
        <v>92.88</v>
      </c>
      <c r="AB14" s="169">
        <v>82.82</v>
      </c>
      <c r="AC14" s="169">
        <v>87.85</v>
      </c>
      <c r="AD14" s="169">
        <v>87.04</v>
      </c>
      <c r="AE14" s="168">
        <v>96.45</v>
      </c>
      <c r="AF14" s="168">
        <v>97.59</v>
      </c>
      <c r="AG14" s="168">
        <v>97.02</v>
      </c>
      <c r="AH14" s="168">
        <v>97.34</v>
      </c>
      <c r="AI14" s="68">
        <v>79.41</v>
      </c>
      <c r="AJ14" s="68">
        <v>98</v>
      </c>
      <c r="AK14" s="68">
        <v>88.71</v>
      </c>
      <c r="AL14" s="81">
        <v>88.71</v>
      </c>
      <c r="AM14" s="84">
        <f t="shared" si="0"/>
        <v>78.835999999999984</v>
      </c>
      <c r="AN14" s="84">
        <f t="shared" si="1"/>
        <v>94.798000000000002</v>
      </c>
      <c r="AO14" s="84">
        <f t="shared" si="2"/>
        <v>86.817999999999998</v>
      </c>
      <c r="AP14" s="84">
        <f t="shared" si="3"/>
        <v>91.606000000000009</v>
      </c>
      <c r="AQ14" s="159" t="s">
        <v>117</v>
      </c>
      <c r="AR14" s="160" t="s">
        <v>118</v>
      </c>
    </row>
    <row r="15" spans="1:94" ht="19.5" customHeight="1" x14ac:dyDescent="0.25">
      <c r="A15" s="63">
        <v>12</v>
      </c>
      <c r="B15" s="63">
        <v>79</v>
      </c>
      <c r="C15" s="63" t="s">
        <v>12</v>
      </c>
      <c r="D15" s="137" t="s">
        <v>28</v>
      </c>
      <c r="E15" s="138"/>
      <c r="F15" s="72">
        <v>850</v>
      </c>
      <c r="G15" s="76">
        <v>19.649999999999999</v>
      </c>
      <c r="H15" s="76">
        <v>9.2899999999999991</v>
      </c>
      <c r="I15" s="76">
        <v>17.53</v>
      </c>
      <c r="J15" s="76">
        <v>39.29</v>
      </c>
      <c r="K15" s="76">
        <v>14.24</v>
      </c>
      <c r="L15" s="45">
        <v>40153</v>
      </c>
      <c r="M15" s="79">
        <v>20.239999999999998</v>
      </c>
      <c r="N15" s="79">
        <v>8.35</v>
      </c>
      <c r="O15" s="79">
        <v>19.88</v>
      </c>
      <c r="P15" s="79">
        <v>36</v>
      </c>
      <c r="Q15" s="79">
        <v>15.53</v>
      </c>
      <c r="R15" s="79">
        <v>0.85758653099587301</v>
      </c>
      <c r="S15" s="64">
        <v>31.69</v>
      </c>
      <c r="T15" s="64">
        <v>99.71</v>
      </c>
      <c r="U15" s="70">
        <v>65.7</v>
      </c>
      <c r="V15" s="64">
        <v>87.93</v>
      </c>
      <c r="W15" s="65">
        <v>48.65</v>
      </c>
      <c r="X15" s="65">
        <v>93.03</v>
      </c>
      <c r="Y15" s="65">
        <v>70.84</v>
      </c>
      <c r="Z15" s="65">
        <v>89.02</v>
      </c>
      <c r="AA15" s="66">
        <v>63.09</v>
      </c>
      <c r="AB15" s="66">
        <v>85.54</v>
      </c>
      <c r="AC15" s="70">
        <v>74.319999999999993</v>
      </c>
      <c r="AD15" s="66">
        <v>81.459999999999994</v>
      </c>
      <c r="AE15" s="67">
        <v>91.32</v>
      </c>
      <c r="AF15" s="67">
        <v>87.45</v>
      </c>
      <c r="AG15" s="67">
        <v>89.38</v>
      </c>
      <c r="AH15" s="67">
        <v>89.02</v>
      </c>
      <c r="AI15" s="68">
        <v>70.25</v>
      </c>
      <c r="AJ15" s="68">
        <v>93.85</v>
      </c>
      <c r="AK15" s="68">
        <v>82.05</v>
      </c>
      <c r="AL15" s="81">
        <v>82.05</v>
      </c>
      <c r="AM15" s="84">
        <f t="shared" si="0"/>
        <v>61</v>
      </c>
      <c r="AN15" s="84">
        <f t="shared" si="1"/>
        <v>91.916000000000011</v>
      </c>
      <c r="AO15" s="84">
        <f t="shared" si="2"/>
        <v>76.457999999999998</v>
      </c>
      <c r="AP15" s="84">
        <f t="shared" si="3"/>
        <v>85.895999999999987</v>
      </c>
      <c r="AQ15" s="159" t="s">
        <v>115</v>
      </c>
      <c r="AR15" s="160" t="s">
        <v>119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pans="1:94" x14ac:dyDescent="0.25">
      <c r="A16" s="63">
        <v>13</v>
      </c>
      <c r="B16" s="63">
        <v>65</v>
      </c>
      <c r="C16" s="63" t="s">
        <v>12</v>
      </c>
      <c r="D16" s="137" t="s">
        <v>13</v>
      </c>
      <c r="E16" s="138"/>
      <c r="F16" s="72">
        <v>882</v>
      </c>
      <c r="G16" s="76">
        <v>73.7</v>
      </c>
      <c r="H16" s="76">
        <v>12.59</v>
      </c>
      <c r="I16" s="76">
        <v>4.42</v>
      </c>
      <c r="J16" s="76">
        <v>7.26</v>
      </c>
      <c r="K16" s="76">
        <v>1.93</v>
      </c>
      <c r="L16" s="45">
        <v>40817</v>
      </c>
      <c r="M16" s="79">
        <v>77.89</v>
      </c>
      <c r="N16" s="79">
        <v>7.14</v>
      </c>
      <c r="O16" s="79">
        <v>5.78</v>
      </c>
      <c r="P16" s="79">
        <v>7.26</v>
      </c>
      <c r="Q16" s="79">
        <v>1.93</v>
      </c>
      <c r="R16" s="79">
        <v>0.82514237966444604</v>
      </c>
      <c r="S16" s="64">
        <v>88.57</v>
      </c>
      <c r="T16" s="64">
        <v>97.84</v>
      </c>
      <c r="U16" s="64">
        <v>93.2</v>
      </c>
      <c r="V16" s="64">
        <v>91.08</v>
      </c>
      <c r="W16" s="65">
        <v>66.67</v>
      </c>
      <c r="X16" s="65">
        <v>91.63</v>
      </c>
      <c r="Y16" s="65">
        <v>79.150000000000006</v>
      </c>
      <c r="Z16" s="65">
        <v>88.38</v>
      </c>
      <c r="AA16" s="66">
        <v>94.87</v>
      </c>
      <c r="AB16" s="66">
        <v>94.22</v>
      </c>
      <c r="AC16" s="66">
        <v>94.55</v>
      </c>
      <c r="AD16" s="66">
        <v>94.25</v>
      </c>
      <c r="AE16" s="67">
        <v>93.75</v>
      </c>
      <c r="AF16" s="67">
        <v>100</v>
      </c>
      <c r="AG16" s="67">
        <v>96.88</v>
      </c>
      <c r="AH16" s="67">
        <v>99.53</v>
      </c>
      <c r="AI16" s="68">
        <v>100</v>
      </c>
      <c r="AJ16" s="68">
        <v>100</v>
      </c>
      <c r="AK16" s="68">
        <v>100</v>
      </c>
      <c r="AL16" s="81">
        <v>100</v>
      </c>
      <c r="AM16" s="84">
        <f t="shared" si="0"/>
        <v>88.772000000000006</v>
      </c>
      <c r="AN16" s="84">
        <f t="shared" si="1"/>
        <v>96.738</v>
      </c>
      <c r="AO16" s="84">
        <f t="shared" si="2"/>
        <v>92.756</v>
      </c>
      <c r="AP16" s="84">
        <f t="shared" si="3"/>
        <v>94.647999999999996</v>
      </c>
      <c r="AQ16" s="159"/>
      <c r="AR16" s="160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</row>
    <row r="17" spans="1:94" x14ac:dyDescent="0.25">
      <c r="A17" s="63">
        <v>14</v>
      </c>
      <c r="B17" s="63">
        <v>66</v>
      </c>
      <c r="C17" s="63" t="s">
        <v>12</v>
      </c>
      <c r="D17" s="139" t="s">
        <v>27</v>
      </c>
      <c r="E17" s="140"/>
      <c r="F17" s="72">
        <v>906</v>
      </c>
      <c r="G17" s="76">
        <v>50.77</v>
      </c>
      <c r="H17" s="76">
        <v>12.36</v>
      </c>
      <c r="I17" s="76">
        <v>19.98</v>
      </c>
      <c r="J17" s="76">
        <v>11.48</v>
      </c>
      <c r="K17" s="76">
        <v>5.41</v>
      </c>
      <c r="L17" s="44" t="s">
        <v>30</v>
      </c>
      <c r="M17" s="79">
        <v>52.98</v>
      </c>
      <c r="N17" s="79">
        <v>9.16</v>
      </c>
      <c r="O17" s="79">
        <v>19.09</v>
      </c>
      <c r="P17" s="79">
        <v>13.02</v>
      </c>
      <c r="Q17" s="79">
        <v>5.74</v>
      </c>
      <c r="R17" s="79">
        <v>0.92663470195347697</v>
      </c>
      <c r="S17" s="64">
        <v>97.6</v>
      </c>
      <c r="T17" s="64">
        <v>92.11</v>
      </c>
      <c r="U17" s="64">
        <v>94.85</v>
      </c>
      <c r="V17" s="64">
        <v>94.98</v>
      </c>
      <c r="W17" s="65">
        <v>45.54</v>
      </c>
      <c r="X17" s="65">
        <v>96.6</v>
      </c>
      <c r="Y17" s="65">
        <v>71.069999999999993</v>
      </c>
      <c r="Z17" s="65">
        <v>90.07</v>
      </c>
      <c r="AA17" s="66">
        <v>86.36</v>
      </c>
      <c r="AB17" s="66">
        <v>94.86</v>
      </c>
      <c r="AC17" s="66">
        <v>90.61</v>
      </c>
      <c r="AD17" s="66">
        <v>93.15</v>
      </c>
      <c r="AE17" s="67">
        <v>99.04</v>
      </c>
      <c r="AF17" s="67">
        <v>99.61</v>
      </c>
      <c r="AG17" s="67">
        <v>99.32</v>
      </c>
      <c r="AH17" s="67">
        <v>99.54</v>
      </c>
      <c r="AI17" s="68">
        <v>92.31</v>
      </c>
      <c r="AJ17" s="68">
        <v>99.88</v>
      </c>
      <c r="AK17" s="68">
        <v>96.1</v>
      </c>
      <c r="AL17" s="81">
        <v>96.1</v>
      </c>
      <c r="AM17" s="84">
        <f t="shared" si="0"/>
        <v>84.17</v>
      </c>
      <c r="AN17" s="84">
        <f t="shared" si="1"/>
        <v>96.611999999999995</v>
      </c>
      <c r="AO17" s="84">
        <f t="shared" si="2"/>
        <v>90.389999999999986</v>
      </c>
      <c r="AP17" s="84">
        <f t="shared" si="3"/>
        <v>94.768000000000001</v>
      </c>
      <c r="AQ17" s="161" t="s">
        <v>120</v>
      </c>
      <c r="AR17" s="161" t="s">
        <v>29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</row>
    <row r="18" spans="1:94" x14ac:dyDescent="0.25">
      <c r="A18" s="69">
        <v>15</v>
      </c>
      <c r="B18" s="69">
        <v>52</v>
      </c>
      <c r="C18" s="69" t="s">
        <v>12</v>
      </c>
      <c r="D18" s="137" t="s">
        <v>13</v>
      </c>
      <c r="E18" s="138"/>
      <c r="F18" s="71">
        <v>786</v>
      </c>
      <c r="G18" s="76">
        <v>24.55</v>
      </c>
      <c r="H18" s="76">
        <v>10.81</v>
      </c>
      <c r="I18" s="76">
        <v>20.100000000000001</v>
      </c>
      <c r="J18" s="76">
        <v>23.03</v>
      </c>
      <c r="K18" s="76">
        <v>21.5</v>
      </c>
      <c r="L18" s="45">
        <v>40393</v>
      </c>
      <c r="M18" s="79">
        <v>22.77</v>
      </c>
      <c r="N18" s="79">
        <v>6.23</v>
      </c>
      <c r="O18" s="79">
        <v>33.08</v>
      </c>
      <c r="P18" s="79">
        <v>21.76</v>
      </c>
      <c r="Q18" s="79">
        <v>16.16</v>
      </c>
      <c r="R18" s="79">
        <v>0.87411509477049498</v>
      </c>
      <c r="S18" s="64">
        <v>85.26</v>
      </c>
      <c r="T18" s="64">
        <v>93.11</v>
      </c>
      <c r="U18" s="64">
        <v>89.19</v>
      </c>
      <c r="V18" s="64">
        <v>91.14</v>
      </c>
      <c r="W18" s="65">
        <v>17.28</v>
      </c>
      <c r="X18" s="65">
        <v>96.74</v>
      </c>
      <c r="Y18" s="65">
        <v>57.01</v>
      </c>
      <c r="Z18" s="65">
        <v>88.23</v>
      </c>
      <c r="AA18" s="66">
        <v>86.36</v>
      </c>
      <c r="AB18" s="66">
        <v>68.94</v>
      </c>
      <c r="AC18" s="66">
        <v>77.650000000000006</v>
      </c>
      <c r="AD18" s="66">
        <v>72.489999999999995</v>
      </c>
      <c r="AE18" s="67">
        <v>80.11</v>
      </c>
      <c r="AF18" s="67">
        <v>96.35</v>
      </c>
      <c r="AG18" s="67">
        <v>88.23</v>
      </c>
      <c r="AH18" s="67">
        <v>92.46</v>
      </c>
      <c r="AI18" s="68">
        <v>18</v>
      </c>
      <c r="AJ18" s="68">
        <v>99.01</v>
      </c>
      <c r="AK18" s="70">
        <v>58.5</v>
      </c>
      <c r="AL18" s="81">
        <v>58.5</v>
      </c>
      <c r="AM18" s="84">
        <f t="shared" si="0"/>
        <v>57.402000000000001</v>
      </c>
      <c r="AN18" s="84">
        <f t="shared" si="1"/>
        <v>90.83</v>
      </c>
      <c r="AO18" s="84">
        <f t="shared" si="2"/>
        <v>74.116</v>
      </c>
      <c r="AP18" s="84">
        <f t="shared" si="3"/>
        <v>80.563999999999993</v>
      </c>
      <c r="AQ18" s="159"/>
      <c r="AR18" s="160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</row>
    <row r="19" spans="1:94" x14ac:dyDescent="0.25">
      <c r="A19" s="69">
        <v>16</v>
      </c>
      <c r="B19" s="69">
        <v>50</v>
      </c>
      <c r="C19" s="69" t="s">
        <v>12</v>
      </c>
      <c r="D19" s="137" t="s">
        <v>13</v>
      </c>
      <c r="E19" s="138"/>
      <c r="F19" s="71">
        <v>883</v>
      </c>
      <c r="G19" s="76">
        <v>17.78</v>
      </c>
      <c r="H19" s="76">
        <v>17.440000000000001</v>
      </c>
      <c r="I19" s="76">
        <v>37.26</v>
      </c>
      <c r="J19" s="76">
        <v>13.59</v>
      </c>
      <c r="K19" s="76">
        <v>13.93</v>
      </c>
      <c r="L19" s="45">
        <v>39855</v>
      </c>
      <c r="M19" s="79">
        <v>20.61</v>
      </c>
      <c r="N19" s="79">
        <v>9.2899999999999991</v>
      </c>
      <c r="O19" s="79">
        <v>36.01</v>
      </c>
      <c r="P19" s="79">
        <v>20.84</v>
      </c>
      <c r="Q19" s="79">
        <v>13.25</v>
      </c>
      <c r="R19" s="79">
        <v>0.84208127827436696</v>
      </c>
      <c r="S19" s="64">
        <v>89.78</v>
      </c>
      <c r="T19" s="64">
        <v>91.2</v>
      </c>
      <c r="U19" s="64">
        <v>90.49</v>
      </c>
      <c r="V19" s="64">
        <v>90.97</v>
      </c>
      <c r="W19" s="65">
        <v>35.950000000000003</v>
      </c>
      <c r="X19" s="65">
        <v>89</v>
      </c>
      <c r="Y19" s="65">
        <v>62.47</v>
      </c>
      <c r="Z19" s="65">
        <v>79.48</v>
      </c>
      <c r="AA19" s="66">
        <v>76.599999999999994</v>
      </c>
      <c r="AB19" s="66">
        <v>82.44</v>
      </c>
      <c r="AC19" s="66">
        <v>79.52</v>
      </c>
      <c r="AD19" s="66">
        <v>80.19</v>
      </c>
      <c r="AE19" s="67">
        <v>86.67</v>
      </c>
      <c r="AF19" s="67">
        <v>96.18</v>
      </c>
      <c r="AG19" s="67">
        <v>91.42</v>
      </c>
      <c r="AH19" s="67">
        <v>94.84</v>
      </c>
      <c r="AI19" s="68">
        <v>50</v>
      </c>
      <c r="AJ19" s="68">
        <v>99.73</v>
      </c>
      <c r="AK19" s="70">
        <v>74.86</v>
      </c>
      <c r="AL19" s="81">
        <v>74.86</v>
      </c>
      <c r="AM19" s="84">
        <f t="shared" si="0"/>
        <v>67.8</v>
      </c>
      <c r="AN19" s="84">
        <f t="shared" si="1"/>
        <v>91.710000000000008</v>
      </c>
      <c r="AO19" s="84">
        <f t="shared" si="2"/>
        <v>79.751999999999995</v>
      </c>
      <c r="AP19" s="84">
        <f t="shared" si="3"/>
        <v>84.068000000000012</v>
      </c>
      <c r="AQ19" s="159"/>
      <c r="AR19" s="160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</row>
    <row r="20" spans="1:94" s="4" customFormat="1" x14ac:dyDescent="0.25">
      <c r="A20" s="69">
        <v>17</v>
      </c>
      <c r="B20" s="69">
        <v>79</v>
      </c>
      <c r="C20" s="69" t="s">
        <v>12</v>
      </c>
      <c r="D20" s="139" t="s">
        <v>13</v>
      </c>
      <c r="E20" s="140"/>
      <c r="F20" s="71">
        <v>851</v>
      </c>
      <c r="G20" s="76">
        <v>44.18</v>
      </c>
      <c r="H20" s="76">
        <v>18.68</v>
      </c>
      <c r="I20" s="76">
        <v>24.91</v>
      </c>
      <c r="J20" s="76">
        <v>6.46</v>
      </c>
      <c r="K20" s="76">
        <v>5.76</v>
      </c>
      <c r="L20" s="44" t="s">
        <v>31</v>
      </c>
      <c r="M20" s="79">
        <v>54.29</v>
      </c>
      <c r="N20" s="79">
        <v>10.93</v>
      </c>
      <c r="O20" s="79">
        <v>22.21</v>
      </c>
      <c r="P20" s="79">
        <v>7.99</v>
      </c>
      <c r="Q20" s="79">
        <v>4.58</v>
      </c>
      <c r="R20" s="79">
        <v>0.78044451236176904</v>
      </c>
      <c r="S20" s="64">
        <v>91.83</v>
      </c>
      <c r="T20" s="64">
        <v>89.43</v>
      </c>
      <c r="U20" s="64">
        <v>90.63</v>
      </c>
      <c r="V20" s="64">
        <v>90.5</v>
      </c>
      <c r="W20" s="65">
        <v>22.15</v>
      </c>
      <c r="X20" s="65">
        <v>95.39</v>
      </c>
      <c r="Y20" s="65">
        <v>58.77</v>
      </c>
      <c r="Z20" s="65">
        <v>82.1</v>
      </c>
      <c r="AA20" s="66">
        <v>85.07</v>
      </c>
      <c r="AB20" s="66">
        <v>83.71</v>
      </c>
      <c r="AC20" s="66">
        <v>84.39</v>
      </c>
      <c r="AD20" s="66">
        <v>84.04</v>
      </c>
      <c r="AE20" s="67">
        <v>89.09</v>
      </c>
      <c r="AF20" s="67">
        <v>97.39</v>
      </c>
      <c r="AG20" s="67">
        <v>93.24</v>
      </c>
      <c r="AH20" s="67">
        <v>96.83</v>
      </c>
      <c r="AI20" s="68">
        <v>57.14</v>
      </c>
      <c r="AJ20" s="68">
        <v>99.61</v>
      </c>
      <c r="AK20" s="68">
        <v>78.38</v>
      </c>
      <c r="AL20" s="81">
        <v>78.38</v>
      </c>
      <c r="AM20" s="84">
        <f t="shared" si="0"/>
        <v>69.055999999999997</v>
      </c>
      <c r="AN20" s="84">
        <f t="shared" si="1"/>
        <v>93.105999999999995</v>
      </c>
      <c r="AO20" s="84">
        <f t="shared" si="2"/>
        <v>81.082000000000008</v>
      </c>
      <c r="AP20" s="84">
        <f t="shared" si="3"/>
        <v>86.36999999999999</v>
      </c>
      <c r="AQ20" s="161"/>
      <c r="AR20" s="16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x14ac:dyDescent="0.25">
      <c r="A21" s="69">
        <v>18</v>
      </c>
      <c r="B21" s="69">
        <v>38</v>
      </c>
      <c r="C21" s="69" t="s">
        <v>12</v>
      </c>
      <c r="D21" s="137" t="s">
        <v>13</v>
      </c>
      <c r="E21" s="138"/>
      <c r="F21" s="71">
        <v>999</v>
      </c>
      <c r="G21" s="76">
        <v>13.61</v>
      </c>
      <c r="H21" s="76">
        <v>10.81</v>
      </c>
      <c r="I21" s="76">
        <v>43.84</v>
      </c>
      <c r="J21" s="76">
        <v>15.42</v>
      </c>
      <c r="K21" s="76">
        <v>16.32</v>
      </c>
      <c r="L21" s="44" t="s">
        <v>32</v>
      </c>
      <c r="M21" s="79">
        <v>13.62</v>
      </c>
      <c r="N21" s="79">
        <v>7.85</v>
      </c>
      <c r="O21" s="79">
        <v>48.61</v>
      </c>
      <c r="P21" s="79">
        <v>12.72</v>
      </c>
      <c r="Q21" s="79">
        <v>17.2</v>
      </c>
      <c r="R21" s="79">
        <v>0.89946545774409603</v>
      </c>
      <c r="S21" s="64">
        <v>94.81</v>
      </c>
      <c r="T21" s="64">
        <v>96.88</v>
      </c>
      <c r="U21" s="64">
        <v>95.85</v>
      </c>
      <c r="V21" s="64">
        <v>96.59</v>
      </c>
      <c r="W21" s="65">
        <v>50</v>
      </c>
      <c r="X21" s="65">
        <v>95.37</v>
      </c>
      <c r="Y21" s="65">
        <v>72.680000000000007</v>
      </c>
      <c r="Z21" s="65">
        <v>90.4</v>
      </c>
      <c r="AA21" s="66">
        <v>94.16</v>
      </c>
      <c r="AB21" s="66">
        <v>82.08</v>
      </c>
      <c r="AC21" s="66">
        <v>88.12</v>
      </c>
      <c r="AD21" s="66">
        <v>87.2</v>
      </c>
      <c r="AE21" s="67">
        <v>63.64</v>
      </c>
      <c r="AF21" s="67">
        <v>99.75</v>
      </c>
      <c r="AG21" s="67">
        <v>81.7</v>
      </c>
      <c r="AH21" s="67">
        <v>94.01</v>
      </c>
      <c r="AI21" s="68">
        <v>74.849999999999994</v>
      </c>
      <c r="AJ21" s="68">
        <v>98.39</v>
      </c>
      <c r="AK21" s="68">
        <v>86.62</v>
      </c>
      <c r="AL21" s="81">
        <v>86.62</v>
      </c>
      <c r="AM21" s="84">
        <f t="shared" si="0"/>
        <v>75.492000000000004</v>
      </c>
      <c r="AN21" s="84">
        <f t="shared" si="1"/>
        <v>94.494</v>
      </c>
      <c r="AO21" s="84">
        <f t="shared" si="2"/>
        <v>84.994</v>
      </c>
      <c r="AP21" s="84">
        <f t="shared" si="3"/>
        <v>90.963999999999999</v>
      </c>
      <c r="AQ21" s="159"/>
      <c r="AR21" s="160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</row>
    <row r="22" spans="1:94" x14ac:dyDescent="0.25">
      <c r="A22" s="69">
        <v>19</v>
      </c>
      <c r="B22" s="69">
        <v>59</v>
      </c>
      <c r="C22" s="69" t="s">
        <v>21</v>
      </c>
      <c r="D22" s="137" t="s">
        <v>13</v>
      </c>
      <c r="E22" s="138"/>
      <c r="F22" s="71">
        <v>828</v>
      </c>
      <c r="G22" s="76">
        <v>40.82</v>
      </c>
      <c r="H22" s="76">
        <v>18.12</v>
      </c>
      <c r="I22" s="76">
        <v>23.07</v>
      </c>
      <c r="J22" s="76">
        <v>8.2100000000000009</v>
      </c>
      <c r="K22" s="76">
        <v>9.7799999999999994</v>
      </c>
      <c r="L22" s="45">
        <v>40545</v>
      </c>
      <c r="M22" s="79">
        <v>46.5</v>
      </c>
      <c r="N22" s="79">
        <v>8.57</v>
      </c>
      <c r="O22" s="79">
        <v>30.07</v>
      </c>
      <c r="P22" s="79">
        <v>6.64</v>
      </c>
      <c r="Q22" s="79">
        <v>8.2100000000000009</v>
      </c>
      <c r="R22" s="79">
        <v>0.85485631138595897</v>
      </c>
      <c r="S22" s="64">
        <v>91.64</v>
      </c>
      <c r="T22" s="64">
        <v>86.53</v>
      </c>
      <c r="U22" s="64">
        <v>89.08</v>
      </c>
      <c r="V22" s="64">
        <v>88.6</v>
      </c>
      <c r="W22" s="65">
        <v>16</v>
      </c>
      <c r="X22" s="65">
        <v>97.99</v>
      </c>
      <c r="Y22" s="65">
        <v>57</v>
      </c>
      <c r="Z22" s="65">
        <v>82.58</v>
      </c>
      <c r="AA22" s="66">
        <v>83.77</v>
      </c>
      <c r="AB22" s="66">
        <v>82.04</v>
      </c>
      <c r="AC22" s="66">
        <v>82.91</v>
      </c>
      <c r="AD22" s="66">
        <v>82.46</v>
      </c>
      <c r="AE22" s="67">
        <v>85.29</v>
      </c>
      <c r="AF22" s="67">
        <v>98.77</v>
      </c>
      <c r="AG22" s="67">
        <v>92.03</v>
      </c>
      <c r="AH22" s="67">
        <v>97.62</v>
      </c>
      <c r="AI22" s="68">
        <v>89.39</v>
      </c>
      <c r="AJ22" s="68">
        <v>99.18</v>
      </c>
      <c r="AK22" s="68">
        <v>94.29</v>
      </c>
      <c r="AL22" s="81">
        <v>94.29</v>
      </c>
      <c r="AM22" s="84">
        <f t="shared" si="0"/>
        <v>73.217999999999989</v>
      </c>
      <c r="AN22" s="84">
        <f t="shared" si="1"/>
        <v>92.902000000000001</v>
      </c>
      <c r="AO22" s="84">
        <f t="shared" si="2"/>
        <v>83.061999999999998</v>
      </c>
      <c r="AP22" s="84">
        <f t="shared" si="3"/>
        <v>89.11</v>
      </c>
      <c r="AQ22" s="159" t="s">
        <v>110</v>
      </c>
      <c r="AR22" s="160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</row>
    <row r="23" spans="1:94" x14ac:dyDescent="0.25">
      <c r="A23" s="63">
        <v>20</v>
      </c>
      <c r="B23" s="63">
        <v>59</v>
      </c>
      <c r="C23" s="63" t="s">
        <v>12</v>
      </c>
      <c r="D23" s="137" t="s">
        <v>13</v>
      </c>
      <c r="E23" s="138" t="s">
        <v>19</v>
      </c>
      <c r="F23" s="72">
        <v>950</v>
      </c>
      <c r="G23" s="76">
        <v>28.53</v>
      </c>
      <c r="H23" s="76">
        <v>10.32</v>
      </c>
      <c r="I23" s="76">
        <v>16</v>
      </c>
      <c r="J23" s="76">
        <v>32.53</v>
      </c>
      <c r="K23" s="76">
        <v>12.63</v>
      </c>
      <c r="L23" s="46" t="s">
        <v>33</v>
      </c>
      <c r="M23" s="79">
        <v>32.32</v>
      </c>
      <c r="N23" s="79">
        <v>6.32</v>
      </c>
      <c r="O23" s="79">
        <v>23.37</v>
      </c>
      <c r="P23" s="79">
        <v>28.11</v>
      </c>
      <c r="Q23" s="79">
        <v>9.89</v>
      </c>
      <c r="R23" s="79">
        <v>0.87720712954981495</v>
      </c>
      <c r="S23" s="64">
        <v>97.74</v>
      </c>
      <c r="T23" s="64">
        <v>92.21</v>
      </c>
      <c r="U23" s="64">
        <v>94.97</v>
      </c>
      <c r="V23" s="64">
        <v>93.8</v>
      </c>
      <c r="W23" s="65">
        <v>42.27</v>
      </c>
      <c r="X23" s="65">
        <v>94.29</v>
      </c>
      <c r="Y23" s="65">
        <v>68.28</v>
      </c>
      <c r="Z23" s="65">
        <v>88.8</v>
      </c>
      <c r="AA23" s="66">
        <v>82.78</v>
      </c>
      <c r="AB23" s="66">
        <v>88.3</v>
      </c>
      <c r="AC23" s="66">
        <v>85.54</v>
      </c>
      <c r="AD23" s="66">
        <v>87.39</v>
      </c>
      <c r="AE23" s="67">
        <v>82.52</v>
      </c>
      <c r="AF23" s="67">
        <v>99.35</v>
      </c>
      <c r="AG23" s="67">
        <v>90.93</v>
      </c>
      <c r="AH23" s="67">
        <v>93.7</v>
      </c>
      <c r="AI23" s="68">
        <v>48.98</v>
      </c>
      <c r="AJ23" s="68">
        <v>100</v>
      </c>
      <c r="AK23" s="70">
        <v>74.489999999999995</v>
      </c>
      <c r="AL23" s="81">
        <v>74.489999999999995</v>
      </c>
      <c r="AM23" s="84">
        <f t="shared" si="0"/>
        <v>70.858000000000004</v>
      </c>
      <c r="AN23" s="84">
        <f t="shared" si="1"/>
        <v>94.83</v>
      </c>
      <c r="AO23" s="84">
        <f t="shared" si="2"/>
        <v>82.842000000000013</v>
      </c>
      <c r="AP23" s="84">
        <f t="shared" si="3"/>
        <v>87.635999999999996</v>
      </c>
      <c r="AQ23" s="159" t="s">
        <v>121</v>
      </c>
      <c r="AR23" s="160" t="s">
        <v>122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</row>
    <row r="24" spans="1:94" x14ac:dyDescent="0.25">
      <c r="A24" s="63">
        <v>21</v>
      </c>
      <c r="B24" s="63">
        <v>72</v>
      </c>
      <c r="C24" s="63" t="s">
        <v>21</v>
      </c>
      <c r="D24" s="139" t="s">
        <v>13</v>
      </c>
      <c r="E24" s="140"/>
      <c r="F24" s="72">
        <v>1054</v>
      </c>
      <c r="G24" s="76">
        <v>35.770000000000003</v>
      </c>
      <c r="H24" s="76">
        <v>13</v>
      </c>
      <c r="I24" s="76">
        <v>17.079999999999998</v>
      </c>
      <c r="J24" s="76">
        <v>13.38</v>
      </c>
      <c r="K24" s="76">
        <v>20.78</v>
      </c>
      <c r="L24" s="46" t="s">
        <v>34</v>
      </c>
      <c r="M24" s="79">
        <v>36.24</v>
      </c>
      <c r="N24" s="79">
        <v>11.2</v>
      </c>
      <c r="O24" s="79">
        <v>15.94</v>
      </c>
      <c r="P24" s="79">
        <v>15.37</v>
      </c>
      <c r="Q24" s="79">
        <v>21.25</v>
      </c>
      <c r="R24" s="79">
        <v>0.91836267447279996</v>
      </c>
      <c r="S24" s="64">
        <v>84.08</v>
      </c>
      <c r="T24" s="64">
        <v>96.14</v>
      </c>
      <c r="U24" s="64">
        <v>90.11</v>
      </c>
      <c r="V24" s="64">
        <v>91.7</v>
      </c>
      <c r="W24" s="65">
        <v>23.53</v>
      </c>
      <c r="X24" s="65">
        <v>94.93</v>
      </c>
      <c r="Y24" s="65">
        <v>59.23</v>
      </c>
      <c r="Z24" s="65">
        <v>85.45</v>
      </c>
      <c r="AA24" s="66">
        <v>42.44</v>
      </c>
      <c r="AB24" s="66">
        <v>90.38</v>
      </c>
      <c r="AC24" s="66">
        <v>66.41</v>
      </c>
      <c r="AD24" s="66">
        <v>82.32</v>
      </c>
      <c r="AE24" s="67">
        <v>99.17</v>
      </c>
      <c r="AF24" s="67">
        <v>88.38</v>
      </c>
      <c r="AG24" s="67">
        <v>93.78</v>
      </c>
      <c r="AH24" s="67">
        <v>89.65</v>
      </c>
      <c r="AI24" s="68">
        <v>97.72</v>
      </c>
      <c r="AJ24" s="68">
        <v>98.51</v>
      </c>
      <c r="AK24" s="68">
        <v>98.11</v>
      </c>
      <c r="AL24" s="81">
        <v>98.11</v>
      </c>
      <c r="AM24" s="84">
        <f t="shared" si="0"/>
        <v>69.388000000000005</v>
      </c>
      <c r="AN24" s="84">
        <f t="shared" si="1"/>
        <v>93.667999999999992</v>
      </c>
      <c r="AO24" s="84">
        <f t="shared" si="2"/>
        <v>81.527999999999992</v>
      </c>
      <c r="AP24" s="84">
        <f t="shared" si="3"/>
        <v>89.445999999999998</v>
      </c>
      <c r="AQ24" s="161"/>
      <c r="AR24" s="161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</row>
    <row r="25" spans="1:94" x14ac:dyDescent="0.25">
      <c r="A25" s="63">
        <v>22</v>
      </c>
      <c r="B25" s="63">
        <v>85</v>
      </c>
      <c r="C25" s="63" t="s">
        <v>12</v>
      </c>
      <c r="D25" s="137" t="s">
        <v>13</v>
      </c>
      <c r="E25" s="138" t="s">
        <v>93</v>
      </c>
      <c r="F25" s="72">
        <v>849</v>
      </c>
      <c r="G25" s="76">
        <v>36.04</v>
      </c>
      <c r="H25" s="76">
        <v>7.89</v>
      </c>
      <c r="I25" s="76">
        <v>35.450000000000003</v>
      </c>
      <c r="J25" s="76">
        <v>12.6</v>
      </c>
      <c r="K25" s="76">
        <v>8.01</v>
      </c>
      <c r="L25" s="46" t="s">
        <v>35</v>
      </c>
      <c r="M25" s="79">
        <v>34.979999999999997</v>
      </c>
      <c r="N25" s="79">
        <v>9.66</v>
      </c>
      <c r="O25" s="79">
        <v>22.5</v>
      </c>
      <c r="P25" s="79">
        <v>24.62</v>
      </c>
      <c r="Q25" s="79">
        <v>8.24</v>
      </c>
      <c r="R25" s="79">
        <v>0.92994288571879802</v>
      </c>
      <c r="S25" s="64">
        <v>74.48</v>
      </c>
      <c r="T25" s="64">
        <v>91.87</v>
      </c>
      <c r="U25" s="64">
        <v>83.18</v>
      </c>
      <c r="V25" s="64">
        <v>85.71</v>
      </c>
      <c r="W25" s="65">
        <v>28.57</v>
      </c>
      <c r="X25" s="65">
        <v>96.07</v>
      </c>
      <c r="Y25" s="65">
        <v>62.32</v>
      </c>
      <c r="Z25" s="65">
        <v>91.45</v>
      </c>
      <c r="AA25" s="66">
        <v>58.39</v>
      </c>
      <c r="AB25" s="66">
        <v>88.48</v>
      </c>
      <c r="AC25" s="70">
        <v>73.44</v>
      </c>
      <c r="AD25" s="66">
        <v>77.53</v>
      </c>
      <c r="AE25" s="67">
        <v>95.33</v>
      </c>
      <c r="AF25" s="67">
        <v>80.760000000000005</v>
      </c>
      <c r="AG25" s="67">
        <v>88.04</v>
      </c>
      <c r="AH25" s="67">
        <v>82.66</v>
      </c>
      <c r="AI25" s="68">
        <v>39.71</v>
      </c>
      <c r="AJ25" s="68">
        <v>98.14</v>
      </c>
      <c r="AK25" s="70">
        <v>68.92</v>
      </c>
      <c r="AL25" s="81">
        <v>68.92</v>
      </c>
      <c r="AM25" s="84">
        <f t="shared" si="0"/>
        <v>59.295999999999992</v>
      </c>
      <c r="AN25" s="84">
        <f t="shared" si="1"/>
        <v>91.063999999999993</v>
      </c>
      <c r="AO25" s="84">
        <f t="shared" si="2"/>
        <v>75.180000000000007</v>
      </c>
      <c r="AP25" s="84">
        <f t="shared" si="3"/>
        <v>81.254000000000005</v>
      </c>
      <c r="AQ25" s="159"/>
      <c r="AR25" s="160" t="s">
        <v>123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</row>
    <row r="26" spans="1:94" x14ac:dyDescent="0.25">
      <c r="A26" s="63">
        <v>23</v>
      </c>
      <c r="B26" s="63">
        <v>50</v>
      </c>
      <c r="C26" s="63" t="s">
        <v>21</v>
      </c>
      <c r="D26" s="137" t="s">
        <v>13</v>
      </c>
      <c r="E26" s="138"/>
      <c r="F26" s="72">
        <v>892</v>
      </c>
      <c r="G26" s="76">
        <v>29.82</v>
      </c>
      <c r="H26" s="76">
        <v>12.78</v>
      </c>
      <c r="I26" s="76">
        <v>34.979999999999997</v>
      </c>
      <c r="J26" s="76">
        <v>7.29</v>
      </c>
      <c r="K26" s="76">
        <v>15.13</v>
      </c>
      <c r="L26" s="46" t="s">
        <v>36</v>
      </c>
      <c r="M26" s="79">
        <v>32.85</v>
      </c>
      <c r="N26" s="79">
        <v>5.27</v>
      </c>
      <c r="O26" s="79">
        <v>34.42</v>
      </c>
      <c r="P26" s="79">
        <v>13.9</v>
      </c>
      <c r="Q26" s="79">
        <v>13.57</v>
      </c>
      <c r="R26" s="79">
        <v>0.88331354101931503</v>
      </c>
      <c r="S26" s="64">
        <v>95.85</v>
      </c>
      <c r="T26" s="64">
        <v>93.8</v>
      </c>
      <c r="U26" s="64">
        <v>94.83</v>
      </c>
      <c r="V26" s="64">
        <v>94.43</v>
      </c>
      <c r="W26" s="65">
        <v>25.45</v>
      </c>
      <c r="X26" s="65">
        <v>97.34</v>
      </c>
      <c r="Y26" s="65">
        <v>61.4</v>
      </c>
      <c r="Z26" s="65">
        <v>88.17</v>
      </c>
      <c r="AA26" s="66">
        <v>89.66</v>
      </c>
      <c r="AB26" s="66">
        <v>81.99</v>
      </c>
      <c r="AC26" s="66">
        <v>85.82</v>
      </c>
      <c r="AD26" s="66">
        <v>84.57</v>
      </c>
      <c r="AE26" s="67">
        <v>80</v>
      </c>
      <c r="AF26" s="67">
        <v>96.36</v>
      </c>
      <c r="AG26" s="67">
        <v>88.18</v>
      </c>
      <c r="AH26" s="67">
        <v>95.13</v>
      </c>
      <c r="AI26" s="68">
        <v>59.85</v>
      </c>
      <c r="AJ26" s="68">
        <v>100</v>
      </c>
      <c r="AK26" s="68">
        <v>79.92</v>
      </c>
      <c r="AL26" s="81">
        <v>79.92</v>
      </c>
      <c r="AM26" s="84">
        <f t="shared" si="0"/>
        <v>70.162000000000006</v>
      </c>
      <c r="AN26" s="84">
        <f t="shared" si="1"/>
        <v>93.897999999999996</v>
      </c>
      <c r="AO26" s="84">
        <f t="shared" si="2"/>
        <v>82.03</v>
      </c>
      <c r="AP26" s="84">
        <f t="shared" si="3"/>
        <v>88.444000000000003</v>
      </c>
      <c r="AQ26" s="159" t="s">
        <v>124</v>
      </c>
      <c r="AR26" s="160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</row>
    <row r="27" spans="1:94" x14ac:dyDescent="0.25">
      <c r="A27" s="63">
        <v>24</v>
      </c>
      <c r="B27" s="63">
        <v>65</v>
      </c>
      <c r="C27" s="63" t="s">
        <v>12</v>
      </c>
      <c r="D27" s="137" t="s">
        <v>13</v>
      </c>
      <c r="E27" s="138"/>
      <c r="F27" s="72">
        <v>830</v>
      </c>
      <c r="G27" s="76">
        <v>24.1</v>
      </c>
      <c r="H27" s="76">
        <v>10.24</v>
      </c>
      <c r="I27" s="76">
        <v>29.4</v>
      </c>
      <c r="J27" s="76">
        <v>16.14</v>
      </c>
      <c r="K27" s="76">
        <v>20.12</v>
      </c>
      <c r="L27" s="46" t="s">
        <v>37</v>
      </c>
      <c r="M27" s="79">
        <v>25.9</v>
      </c>
      <c r="N27" s="79">
        <v>5.42</v>
      </c>
      <c r="O27" s="79">
        <v>34.700000000000003</v>
      </c>
      <c r="P27" s="79">
        <v>15.66</v>
      </c>
      <c r="Q27" s="79">
        <v>18.309999999999999</v>
      </c>
      <c r="R27" s="79">
        <v>0.87336047037539599</v>
      </c>
      <c r="S27" s="64">
        <v>79.41</v>
      </c>
      <c r="T27" s="64">
        <v>99.21</v>
      </c>
      <c r="U27" s="64">
        <v>89.31</v>
      </c>
      <c r="V27" s="64">
        <v>95</v>
      </c>
      <c r="W27" s="65">
        <v>58.82</v>
      </c>
      <c r="X27" s="65">
        <v>89.79</v>
      </c>
      <c r="Y27" s="65">
        <v>74.31</v>
      </c>
      <c r="Z27" s="65">
        <v>86.5</v>
      </c>
      <c r="AA27" s="66">
        <v>75.41</v>
      </c>
      <c r="AB27" s="66">
        <v>94.42</v>
      </c>
      <c r="AC27" s="66">
        <v>84.92</v>
      </c>
      <c r="AD27" s="66">
        <v>88.63</v>
      </c>
      <c r="AE27" s="67">
        <v>98.51</v>
      </c>
      <c r="AF27" s="67">
        <v>95.65</v>
      </c>
      <c r="AG27" s="67">
        <v>97.08</v>
      </c>
      <c r="AH27" s="67">
        <v>96.13</v>
      </c>
      <c r="AI27" s="68">
        <v>84.43</v>
      </c>
      <c r="AJ27" s="68">
        <v>96.84</v>
      </c>
      <c r="AK27" s="68">
        <v>90.64</v>
      </c>
      <c r="AL27" s="81">
        <v>90.64</v>
      </c>
      <c r="AM27" s="84">
        <f t="shared" si="0"/>
        <v>79.316000000000003</v>
      </c>
      <c r="AN27" s="84">
        <f t="shared" si="1"/>
        <v>95.182000000000016</v>
      </c>
      <c r="AO27" s="84">
        <f t="shared" si="2"/>
        <v>87.251999999999995</v>
      </c>
      <c r="AP27" s="84">
        <f t="shared" si="3"/>
        <v>91.38</v>
      </c>
      <c r="AQ27" s="159" t="s">
        <v>125</v>
      </c>
      <c r="AR27" s="160" t="s">
        <v>126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1:94" x14ac:dyDescent="0.25">
      <c r="A28" s="63">
        <v>25</v>
      </c>
      <c r="B28" s="63">
        <v>29</v>
      </c>
      <c r="C28" s="63" t="s">
        <v>21</v>
      </c>
      <c r="D28" s="137" t="s">
        <v>27</v>
      </c>
      <c r="E28" s="138"/>
      <c r="F28" s="72">
        <v>921</v>
      </c>
      <c r="G28" s="76">
        <v>14.77</v>
      </c>
      <c r="H28" s="76">
        <v>6.62</v>
      </c>
      <c r="I28" s="76">
        <v>31.92</v>
      </c>
      <c r="J28" s="76">
        <v>14.55</v>
      </c>
      <c r="K28" s="76">
        <v>32.14</v>
      </c>
      <c r="L28" s="46" t="s">
        <v>38</v>
      </c>
      <c r="M28" s="79">
        <v>7.93</v>
      </c>
      <c r="N28" s="79">
        <v>5.86</v>
      </c>
      <c r="O28" s="79">
        <v>42.24</v>
      </c>
      <c r="P28" s="79">
        <v>13.36</v>
      </c>
      <c r="Q28" s="79">
        <v>30.62</v>
      </c>
      <c r="R28" s="79">
        <v>0.60219374456993902</v>
      </c>
      <c r="S28" s="64">
        <v>58.09</v>
      </c>
      <c r="T28" s="64">
        <v>98.54</v>
      </c>
      <c r="U28" s="70">
        <v>78.319999999999993</v>
      </c>
      <c r="V28" s="64">
        <v>92.37</v>
      </c>
      <c r="W28" s="65">
        <v>25.45</v>
      </c>
      <c r="X28" s="65">
        <v>98.68</v>
      </c>
      <c r="Y28" s="65">
        <v>62.07</v>
      </c>
      <c r="Z28" s="65">
        <v>94.16</v>
      </c>
      <c r="AA28" s="66">
        <v>73.17</v>
      </c>
      <c r="AB28" s="66">
        <v>80.63</v>
      </c>
      <c r="AC28" s="66">
        <v>76.900000000000006</v>
      </c>
      <c r="AD28" s="66">
        <v>78.23</v>
      </c>
      <c r="AE28" s="67">
        <v>89.55</v>
      </c>
      <c r="AF28" s="67">
        <v>88.9</v>
      </c>
      <c r="AG28" s="67">
        <v>89.23</v>
      </c>
      <c r="AH28" s="67">
        <v>89</v>
      </c>
      <c r="AI28" s="68">
        <v>84.23</v>
      </c>
      <c r="AJ28" s="68">
        <v>98.37</v>
      </c>
      <c r="AK28" s="68">
        <v>91.3</v>
      </c>
      <c r="AL28" s="81">
        <v>91.3</v>
      </c>
      <c r="AM28" s="84">
        <f t="shared" si="0"/>
        <v>66.097999999999999</v>
      </c>
      <c r="AN28" s="84">
        <f t="shared" si="1"/>
        <v>93.024000000000001</v>
      </c>
      <c r="AO28" s="84">
        <f t="shared" si="2"/>
        <v>79.563999999999993</v>
      </c>
      <c r="AP28" s="84">
        <f t="shared" si="3"/>
        <v>89.012</v>
      </c>
      <c r="AQ28" s="159" t="s">
        <v>115</v>
      </c>
      <c r="AR28" s="160" t="s">
        <v>127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1:94" ht="16.350000000000001" customHeight="1" x14ac:dyDescent="0.25">
      <c r="A29" s="63">
        <v>26</v>
      </c>
      <c r="B29" s="63">
        <v>69</v>
      </c>
      <c r="C29" s="63" t="s">
        <v>12</v>
      </c>
      <c r="D29" s="137" t="s">
        <v>13</v>
      </c>
      <c r="E29" s="138" t="s">
        <v>94</v>
      </c>
      <c r="F29" s="72">
        <v>1062</v>
      </c>
      <c r="G29" s="76">
        <v>28.53</v>
      </c>
      <c r="H29" s="76">
        <v>20.239999999999998</v>
      </c>
      <c r="I29" s="76">
        <v>19.59</v>
      </c>
      <c r="J29" s="76">
        <v>15.54</v>
      </c>
      <c r="K29" s="76">
        <v>16.100000000000001</v>
      </c>
      <c r="L29" s="46" t="s">
        <v>39</v>
      </c>
      <c r="M29" s="79">
        <v>27.78</v>
      </c>
      <c r="N29" s="79">
        <v>17.8</v>
      </c>
      <c r="O29" s="79">
        <v>25.14</v>
      </c>
      <c r="P29" s="79">
        <v>12.52</v>
      </c>
      <c r="Q29" s="79">
        <v>16.760000000000002</v>
      </c>
      <c r="R29" s="79">
        <v>0.91054050724736901</v>
      </c>
      <c r="S29" s="64">
        <v>94.39</v>
      </c>
      <c r="T29" s="64">
        <v>95.34</v>
      </c>
      <c r="U29" s="64">
        <v>94.86</v>
      </c>
      <c r="V29" s="64">
        <v>95.06</v>
      </c>
      <c r="W29" s="65">
        <v>65.73</v>
      </c>
      <c r="X29" s="65">
        <v>89.38</v>
      </c>
      <c r="Y29" s="65">
        <v>77.55</v>
      </c>
      <c r="Z29" s="65">
        <v>84.5</v>
      </c>
      <c r="AA29" s="66">
        <v>76.92</v>
      </c>
      <c r="AB29" s="66">
        <v>87.99</v>
      </c>
      <c r="AC29" s="66">
        <v>82.45</v>
      </c>
      <c r="AD29" s="66">
        <v>85.76</v>
      </c>
      <c r="AE29" s="67">
        <v>64.849999999999994</v>
      </c>
      <c r="AF29" s="67">
        <v>100</v>
      </c>
      <c r="AG29" s="67">
        <v>82.42</v>
      </c>
      <c r="AH29" s="67">
        <v>94.38</v>
      </c>
      <c r="AI29" s="68">
        <v>68.53</v>
      </c>
      <c r="AJ29" s="68">
        <v>97.64</v>
      </c>
      <c r="AK29" s="68">
        <v>83.08</v>
      </c>
      <c r="AL29" s="81">
        <v>83.08</v>
      </c>
      <c r="AM29" s="84">
        <f t="shared" si="0"/>
        <v>74.083999999999989</v>
      </c>
      <c r="AN29" s="84">
        <f t="shared" si="1"/>
        <v>94.07</v>
      </c>
      <c r="AO29" s="84">
        <f t="shared" si="2"/>
        <v>84.072000000000003</v>
      </c>
      <c r="AP29" s="84">
        <f t="shared" si="3"/>
        <v>88.555999999999997</v>
      </c>
      <c r="AQ29" s="159"/>
      <c r="AR29" s="160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1:94" x14ac:dyDescent="0.25">
      <c r="A30" s="63">
        <v>27</v>
      </c>
      <c r="B30" s="63">
        <v>26</v>
      </c>
      <c r="C30" s="63" t="s">
        <v>21</v>
      </c>
      <c r="D30" s="137" t="s">
        <v>40</v>
      </c>
      <c r="E30" s="138"/>
      <c r="F30" s="72">
        <v>918</v>
      </c>
      <c r="G30" s="76">
        <v>32.68</v>
      </c>
      <c r="H30" s="76">
        <v>6.21</v>
      </c>
      <c r="I30" s="76">
        <v>23.75</v>
      </c>
      <c r="J30" s="76">
        <v>26.03</v>
      </c>
      <c r="K30" s="76">
        <v>11.33</v>
      </c>
      <c r="L30" s="46" t="s">
        <v>41</v>
      </c>
      <c r="M30" s="79">
        <v>31.81</v>
      </c>
      <c r="N30" s="79">
        <v>4.47</v>
      </c>
      <c r="O30" s="79">
        <v>32.35</v>
      </c>
      <c r="P30" s="79">
        <v>19.72</v>
      </c>
      <c r="Q30" s="79">
        <v>11.66</v>
      </c>
      <c r="R30" s="79">
        <v>0.96959737058340201</v>
      </c>
      <c r="S30" s="64">
        <v>99</v>
      </c>
      <c r="T30" s="64">
        <v>99.49</v>
      </c>
      <c r="U30" s="64">
        <v>99.24</v>
      </c>
      <c r="V30" s="64">
        <v>99.32</v>
      </c>
      <c r="W30" s="65">
        <v>8.93</v>
      </c>
      <c r="X30" s="65">
        <v>99.76</v>
      </c>
      <c r="Y30" s="70">
        <v>54.34</v>
      </c>
      <c r="Z30" s="65">
        <v>94.03</v>
      </c>
      <c r="AA30" s="66">
        <v>99.47</v>
      </c>
      <c r="AB30" s="66">
        <v>82.55</v>
      </c>
      <c r="AC30" s="66">
        <v>91.01</v>
      </c>
      <c r="AD30" s="66">
        <v>86.15</v>
      </c>
      <c r="AE30" s="67">
        <v>65.27</v>
      </c>
      <c r="AF30" s="67">
        <v>100</v>
      </c>
      <c r="AG30" s="67">
        <v>82.64</v>
      </c>
      <c r="AH30" s="67">
        <v>90.65</v>
      </c>
      <c r="AI30" s="68">
        <v>92.31</v>
      </c>
      <c r="AJ30" s="68">
        <v>97.58</v>
      </c>
      <c r="AK30" s="68">
        <v>94.94</v>
      </c>
      <c r="AL30" s="81">
        <v>94.94</v>
      </c>
      <c r="AM30" s="84">
        <f t="shared" si="0"/>
        <v>72.996000000000009</v>
      </c>
      <c r="AN30" s="84">
        <f t="shared" si="1"/>
        <v>95.876000000000005</v>
      </c>
      <c r="AO30" s="84">
        <f t="shared" si="2"/>
        <v>84.433999999999997</v>
      </c>
      <c r="AP30" s="84">
        <f t="shared" si="3"/>
        <v>93.018000000000001</v>
      </c>
      <c r="AQ30" s="159"/>
      <c r="AR30" s="160" t="s">
        <v>114</v>
      </c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1:94" x14ac:dyDescent="0.25">
      <c r="A31" s="63">
        <v>28</v>
      </c>
      <c r="B31" s="63">
        <v>62</v>
      </c>
      <c r="C31" s="63" t="s">
        <v>21</v>
      </c>
      <c r="D31" s="137" t="s">
        <v>13</v>
      </c>
      <c r="E31" s="138" t="s">
        <v>95</v>
      </c>
      <c r="F31" s="72">
        <v>882</v>
      </c>
      <c r="G31" s="76">
        <v>6.92</v>
      </c>
      <c r="H31" s="76">
        <v>11</v>
      </c>
      <c r="I31" s="76">
        <v>19.73</v>
      </c>
      <c r="J31" s="76">
        <v>24.6</v>
      </c>
      <c r="K31" s="76">
        <v>37.76</v>
      </c>
      <c r="L31" s="46" t="s">
        <v>38</v>
      </c>
      <c r="M31" s="79">
        <v>6.24</v>
      </c>
      <c r="N31" s="79">
        <v>1.47</v>
      </c>
      <c r="O31" s="79">
        <v>14.06</v>
      </c>
      <c r="P31" s="79">
        <v>38.21</v>
      </c>
      <c r="Q31" s="79">
        <v>40.020000000000003</v>
      </c>
      <c r="R31" s="79">
        <v>0.92601115911508602</v>
      </c>
      <c r="S31" s="64">
        <v>86.89</v>
      </c>
      <c r="T31" s="64">
        <v>99.87</v>
      </c>
      <c r="U31" s="64">
        <v>93.38</v>
      </c>
      <c r="V31" s="64">
        <v>98.94</v>
      </c>
      <c r="W31" s="65">
        <v>8.51</v>
      </c>
      <c r="X31" s="65">
        <v>99.34</v>
      </c>
      <c r="Y31" s="70">
        <v>53.93</v>
      </c>
      <c r="Z31" s="65">
        <v>89.32</v>
      </c>
      <c r="AA31" s="66">
        <v>50</v>
      </c>
      <c r="AB31" s="66">
        <v>86.14</v>
      </c>
      <c r="AC31" s="66">
        <v>68.069999999999993</v>
      </c>
      <c r="AD31" s="66">
        <v>78.760000000000005</v>
      </c>
      <c r="AE31" s="67">
        <v>100</v>
      </c>
      <c r="AF31" s="67">
        <v>84.41</v>
      </c>
      <c r="AG31" s="67">
        <v>92.2</v>
      </c>
      <c r="AH31" s="67">
        <v>88.38</v>
      </c>
      <c r="AI31" s="68">
        <v>92.81</v>
      </c>
      <c r="AJ31" s="68">
        <v>99.27</v>
      </c>
      <c r="AK31" s="68">
        <v>96.04</v>
      </c>
      <c r="AL31" s="81">
        <v>96.04</v>
      </c>
      <c r="AM31" s="84">
        <f t="shared" si="0"/>
        <v>67.64200000000001</v>
      </c>
      <c r="AN31" s="84">
        <f t="shared" si="1"/>
        <v>93.805999999999997</v>
      </c>
      <c r="AO31" s="84">
        <f t="shared" si="2"/>
        <v>80.724000000000004</v>
      </c>
      <c r="AP31" s="84">
        <f t="shared" si="3"/>
        <v>90.287999999999997</v>
      </c>
      <c r="AQ31" s="159"/>
      <c r="AR31" s="160" t="s">
        <v>128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94" x14ac:dyDescent="0.25">
      <c r="A32" s="63">
        <v>29</v>
      </c>
      <c r="B32" s="63">
        <v>42</v>
      </c>
      <c r="C32" s="63" t="s">
        <v>21</v>
      </c>
      <c r="D32" s="137" t="s">
        <v>40</v>
      </c>
      <c r="E32" s="138"/>
      <c r="F32" s="72">
        <v>912</v>
      </c>
      <c r="G32" s="76">
        <v>26.43</v>
      </c>
      <c r="H32" s="76">
        <v>22.26</v>
      </c>
      <c r="I32" s="76">
        <v>28.4</v>
      </c>
      <c r="J32" s="76">
        <v>19.079999999999998</v>
      </c>
      <c r="K32" s="76">
        <v>3.84</v>
      </c>
      <c r="L32" s="46" t="s">
        <v>42</v>
      </c>
      <c r="M32" s="79">
        <v>29.82</v>
      </c>
      <c r="N32" s="79">
        <v>14.36</v>
      </c>
      <c r="O32" s="79">
        <v>33.11</v>
      </c>
      <c r="P32" s="79">
        <v>18.86</v>
      </c>
      <c r="Q32" s="79">
        <v>3.84</v>
      </c>
      <c r="R32" s="79">
        <v>0.87553320461586803</v>
      </c>
      <c r="S32" s="64">
        <v>96.94</v>
      </c>
      <c r="T32" s="64">
        <v>91.58</v>
      </c>
      <c r="U32" s="64">
        <v>94.26</v>
      </c>
      <c r="V32" s="64">
        <v>92.97</v>
      </c>
      <c r="W32" s="65">
        <v>53.93</v>
      </c>
      <c r="X32" s="65">
        <v>94.79</v>
      </c>
      <c r="Y32" s="65">
        <v>74.36</v>
      </c>
      <c r="Z32" s="65">
        <v>85.94</v>
      </c>
      <c r="AA32" s="66">
        <v>82.95</v>
      </c>
      <c r="AB32" s="66">
        <v>90.38</v>
      </c>
      <c r="AC32" s="66">
        <v>86.67</v>
      </c>
      <c r="AD32" s="66">
        <v>88.21</v>
      </c>
      <c r="AE32" s="67">
        <v>94.83</v>
      </c>
      <c r="AF32" s="67">
        <v>98.31</v>
      </c>
      <c r="AG32" s="67">
        <v>96.57</v>
      </c>
      <c r="AH32" s="67">
        <v>97.62</v>
      </c>
      <c r="AI32" s="68">
        <v>36.67</v>
      </c>
      <c r="AJ32" s="68">
        <v>99.53</v>
      </c>
      <c r="AK32" s="70">
        <v>68.099999999999994</v>
      </c>
      <c r="AL32" s="81">
        <v>68.099999999999994</v>
      </c>
      <c r="AM32" s="84">
        <f t="shared" si="0"/>
        <v>73.063999999999993</v>
      </c>
      <c r="AN32" s="84">
        <f t="shared" si="1"/>
        <v>94.918000000000006</v>
      </c>
      <c r="AO32" s="84">
        <f t="shared" si="2"/>
        <v>83.992000000000004</v>
      </c>
      <c r="AP32" s="84">
        <f t="shared" si="3"/>
        <v>86.568000000000012</v>
      </c>
      <c r="AQ32" s="159" t="s">
        <v>115</v>
      </c>
      <c r="AR32" s="160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</row>
    <row r="33" spans="1:94" x14ac:dyDescent="0.25">
      <c r="A33" s="63">
        <v>30</v>
      </c>
      <c r="B33" s="63">
        <v>51</v>
      </c>
      <c r="C33" s="63" t="s">
        <v>12</v>
      </c>
      <c r="D33" s="137" t="s">
        <v>13</v>
      </c>
      <c r="E33" s="138" t="s">
        <v>96</v>
      </c>
      <c r="F33" s="72">
        <v>882</v>
      </c>
      <c r="G33" s="76">
        <v>30.73</v>
      </c>
      <c r="H33" s="76">
        <v>14.06</v>
      </c>
      <c r="I33" s="76">
        <v>39</v>
      </c>
      <c r="J33" s="76">
        <v>8.16</v>
      </c>
      <c r="K33" s="76">
        <v>8.0500000000000007</v>
      </c>
      <c r="L33" s="46" t="s">
        <v>43</v>
      </c>
      <c r="M33" s="79">
        <v>35.03</v>
      </c>
      <c r="N33" s="79">
        <v>6.92</v>
      </c>
      <c r="O33" s="79">
        <v>41.38</v>
      </c>
      <c r="P33" s="79">
        <v>7.48</v>
      </c>
      <c r="Q33" s="79">
        <v>9.18</v>
      </c>
      <c r="R33" s="79">
        <v>0.880030121035135</v>
      </c>
      <c r="S33" s="64">
        <v>97.79</v>
      </c>
      <c r="T33" s="64">
        <v>91.39</v>
      </c>
      <c r="U33" s="64">
        <v>94.59</v>
      </c>
      <c r="V33" s="64">
        <v>93.43</v>
      </c>
      <c r="W33" s="65">
        <v>37.19</v>
      </c>
      <c r="X33" s="65">
        <v>96.44</v>
      </c>
      <c r="Y33" s="65">
        <v>66.819999999999993</v>
      </c>
      <c r="Z33" s="65">
        <v>88.03</v>
      </c>
      <c r="AA33" s="66">
        <v>88.65</v>
      </c>
      <c r="AB33" s="66">
        <v>92.97</v>
      </c>
      <c r="AC33" s="66">
        <v>90.81</v>
      </c>
      <c r="AD33" s="66">
        <v>91.31</v>
      </c>
      <c r="AE33" s="67">
        <v>86.11</v>
      </c>
      <c r="AF33" s="67">
        <v>99.1</v>
      </c>
      <c r="AG33" s="67">
        <v>92.61</v>
      </c>
      <c r="AH33" s="67">
        <v>98</v>
      </c>
      <c r="AI33" s="68">
        <v>98.39</v>
      </c>
      <c r="AJ33" s="68">
        <v>98.73</v>
      </c>
      <c r="AK33" s="68">
        <v>98.56</v>
      </c>
      <c r="AL33" s="81">
        <v>98.56</v>
      </c>
      <c r="AM33" s="84">
        <f t="shared" si="0"/>
        <v>81.626000000000005</v>
      </c>
      <c r="AN33" s="84">
        <f t="shared" si="1"/>
        <v>95.725999999999999</v>
      </c>
      <c r="AO33" s="84">
        <f t="shared" si="2"/>
        <v>88.677999999999997</v>
      </c>
      <c r="AP33" s="84">
        <f t="shared" si="3"/>
        <v>93.866</v>
      </c>
      <c r="AQ33" s="159" t="s">
        <v>115</v>
      </c>
      <c r="AR33" s="160" t="s">
        <v>129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1:94" x14ac:dyDescent="0.25">
      <c r="A34" s="63">
        <v>31</v>
      </c>
      <c r="B34" s="63">
        <v>29</v>
      </c>
      <c r="C34" s="63" t="s">
        <v>12</v>
      </c>
      <c r="D34" s="137" t="s">
        <v>44</v>
      </c>
      <c r="E34" s="138" t="s">
        <v>97</v>
      </c>
      <c r="F34" s="72">
        <v>877</v>
      </c>
      <c r="G34" s="76">
        <v>10.38</v>
      </c>
      <c r="H34" s="76">
        <v>17.559999999999999</v>
      </c>
      <c r="I34" s="76">
        <v>45.72</v>
      </c>
      <c r="J34" s="76">
        <v>13.45</v>
      </c>
      <c r="K34" s="76">
        <v>12.88</v>
      </c>
      <c r="L34" s="46" t="s">
        <v>42</v>
      </c>
      <c r="M34" s="79">
        <v>9.24</v>
      </c>
      <c r="N34" s="79">
        <v>12.54</v>
      </c>
      <c r="O34" s="79">
        <v>54.16</v>
      </c>
      <c r="P34" s="79">
        <v>9.01</v>
      </c>
      <c r="Q34" s="79">
        <v>15.05</v>
      </c>
      <c r="R34" s="79">
        <v>0.88959854014598505</v>
      </c>
      <c r="S34" s="64">
        <v>95.24</v>
      </c>
      <c r="T34" s="64">
        <v>82.31</v>
      </c>
      <c r="U34" s="64">
        <v>88.77</v>
      </c>
      <c r="V34" s="64">
        <v>83.59</v>
      </c>
      <c r="W34" s="65">
        <v>57.25</v>
      </c>
      <c r="X34" s="65">
        <v>88.55</v>
      </c>
      <c r="Y34" s="65">
        <v>72.900000000000006</v>
      </c>
      <c r="Z34" s="65">
        <v>83.71</v>
      </c>
      <c r="AA34" s="66">
        <v>57.86</v>
      </c>
      <c r="AB34" s="66">
        <v>88.79</v>
      </c>
      <c r="AC34" s="70">
        <v>73.319999999999993</v>
      </c>
      <c r="AD34" s="66">
        <v>74.14</v>
      </c>
      <c r="AE34" s="67">
        <v>55.93</v>
      </c>
      <c r="AF34" s="67">
        <v>99.86</v>
      </c>
      <c r="AG34" s="70">
        <v>77.900000000000006</v>
      </c>
      <c r="AH34" s="67">
        <v>93.74</v>
      </c>
      <c r="AI34" s="68">
        <v>90.27</v>
      </c>
      <c r="AJ34" s="68">
        <v>96.73</v>
      </c>
      <c r="AK34" s="68">
        <v>93.5</v>
      </c>
      <c r="AL34" s="81">
        <v>93.5</v>
      </c>
      <c r="AM34" s="84">
        <f t="shared" si="0"/>
        <v>71.31</v>
      </c>
      <c r="AN34" s="84">
        <f t="shared" si="1"/>
        <v>91.248000000000019</v>
      </c>
      <c r="AO34" s="84">
        <f t="shared" si="2"/>
        <v>81.277999999999992</v>
      </c>
      <c r="AP34" s="84">
        <f t="shared" si="3"/>
        <v>85.736000000000004</v>
      </c>
      <c r="AQ34" s="159"/>
      <c r="AR34" s="160" t="s">
        <v>130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1:94" x14ac:dyDescent="0.25">
      <c r="A35" s="69">
        <v>32</v>
      </c>
      <c r="B35" s="69">
        <v>65</v>
      </c>
      <c r="C35" s="69" t="s">
        <v>12</v>
      </c>
      <c r="D35" s="137" t="s">
        <v>40</v>
      </c>
      <c r="E35" s="138" t="s">
        <v>45</v>
      </c>
      <c r="F35" s="71">
        <v>1010</v>
      </c>
      <c r="G35" s="76">
        <v>5.15</v>
      </c>
      <c r="H35" s="76">
        <v>22.18</v>
      </c>
      <c r="I35" s="76">
        <v>46.14</v>
      </c>
      <c r="J35" s="76">
        <v>12.87</v>
      </c>
      <c r="K35" s="76">
        <v>13.66</v>
      </c>
      <c r="L35" s="44" t="s">
        <v>43</v>
      </c>
      <c r="M35" s="79">
        <v>16.440000000000001</v>
      </c>
      <c r="N35" s="79">
        <v>19.010000000000002</v>
      </c>
      <c r="O35" s="79">
        <v>37.82</v>
      </c>
      <c r="P35" s="79">
        <v>13.56</v>
      </c>
      <c r="Q35" s="79">
        <v>13.17</v>
      </c>
      <c r="R35" s="79">
        <v>0.43766578249336902</v>
      </c>
      <c r="S35" s="64">
        <v>97.96</v>
      </c>
      <c r="T35" s="64">
        <v>93.88</v>
      </c>
      <c r="U35" s="64">
        <v>95.92</v>
      </c>
      <c r="V35" s="64">
        <v>94.08</v>
      </c>
      <c r="W35" s="65">
        <v>70.81</v>
      </c>
      <c r="X35" s="65">
        <v>78.08</v>
      </c>
      <c r="Y35" s="65">
        <v>74.45</v>
      </c>
      <c r="Z35" s="65">
        <v>76.53</v>
      </c>
      <c r="AA35" s="66">
        <v>58.15</v>
      </c>
      <c r="AB35" s="66">
        <v>86.69</v>
      </c>
      <c r="AC35" s="70">
        <v>72.42</v>
      </c>
      <c r="AD35" s="66">
        <v>73.47</v>
      </c>
      <c r="AE35" s="67">
        <v>80</v>
      </c>
      <c r="AF35" s="67">
        <v>99.53</v>
      </c>
      <c r="AG35" s="67">
        <v>89.76</v>
      </c>
      <c r="AH35" s="67">
        <v>96.94</v>
      </c>
      <c r="AI35" s="68">
        <v>78.260000000000005</v>
      </c>
      <c r="AJ35" s="68">
        <v>99.05</v>
      </c>
      <c r="AK35" s="68">
        <v>88.66</v>
      </c>
      <c r="AL35" s="81">
        <v>88.66</v>
      </c>
      <c r="AM35" s="84">
        <f t="shared" si="0"/>
        <v>77.035999999999987</v>
      </c>
      <c r="AN35" s="84">
        <f t="shared" si="1"/>
        <v>91.445999999999998</v>
      </c>
      <c r="AO35" s="84">
        <f t="shared" si="2"/>
        <v>84.242000000000004</v>
      </c>
      <c r="AP35" s="84">
        <f t="shared" si="3"/>
        <v>85.935999999999993</v>
      </c>
      <c r="AQ35" s="159" t="s">
        <v>131</v>
      </c>
      <c r="AR35" s="160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1:94" x14ac:dyDescent="0.25">
      <c r="A36" s="69">
        <v>33</v>
      </c>
      <c r="B36" s="69">
        <v>32</v>
      </c>
      <c r="C36" s="69" t="s">
        <v>21</v>
      </c>
      <c r="D36" s="137" t="s">
        <v>13</v>
      </c>
      <c r="E36" s="138"/>
      <c r="F36" s="71">
        <v>920</v>
      </c>
      <c r="G36" s="76">
        <v>49.35</v>
      </c>
      <c r="H36" s="76">
        <v>5.87</v>
      </c>
      <c r="I36" s="76">
        <v>29.02</v>
      </c>
      <c r="J36" s="76">
        <v>9.7799999999999994</v>
      </c>
      <c r="K36" s="76">
        <v>5.98</v>
      </c>
      <c r="L36" s="44" t="s">
        <v>46</v>
      </c>
      <c r="M36" s="79">
        <v>52.17</v>
      </c>
      <c r="N36" s="79">
        <v>8.15</v>
      </c>
      <c r="O36" s="79">
        <v>25.22</v>
      </c>
      <c r="P36" s="79">
        <v>8.48</v>
      </c>
      <c r="Q36" s="79">
        <v>5.98</v>
      </c>
      <c r="R36" s="79">
        <v>0.87871599454903404</v>
      </c>
      <c r="S36" s="64">
        <v>99.29</v>
      </c>
      <c r="T36" s="64">
        <v>81.760000000000005</v>
      </c>
      <c r="U36" s="64">
        <v>90.53</v>
      </c>
      <c r="V36" s="64">
        <v>90.11</v>
      </c>
      <c r="W36" s="65">
        <v>38.89</v>
      </c>
      <c r="X36" s="65">
        <v>96.77</v>
      </c>
      <c r="Y36" s="65">
        <v>67.83</v>
      </c>
      <c r="Z36" s="65">
        <v>93.26</v>
      </c>
      <c r="AA36" s="66">
        <v>68.540000000000006</v>
      </c>
      <c r="AB36" s="66">
        <v>98.23</v>
      </c>
      <c r="AC36" s="66">
        <v>83.39</v>
      </c>
      <c r="AD36" s="66">
        <v>89.33</v>
      </c>
      <c r="AE36" s="67">
        <v>92.22</v>
      </c>
      <c r="AF36" s="67">
        <v>99.38</v>
      </c>
      <c r="AG36" s="67">
        <v>95.8</v>
      </c>
      <c r="AH36" s="67">
        <v>98.65</v>
      </c>
      <c r="AI36" s="68">
        <v>98.18</v>
      </c>
      <c r="AJ36" s="68">
        <v>100</v>
      </c>
      <c r="AK36" s="68">
        <v>99.09</v>
      </c>
      <c r="AL36" s="81">
        <v>99.09</v>
      </c>
      <c r="AM36" s="84">
        <f t="shared" si="0"/>
        <v>79.424000000000007</v>
      </c>
      <c r="AN36" s="84">
        <f t="shared" si="1"/>
        <v>95.227999999999994</v>
      </c>
      <c r="AO36" s="84">
        <f t="shared" si="2"/>
        <v>87.328000000000003</v>
      </c>
      <c r="AP36" s="84">
        <f t="shared" si="3"/>
        <v>94.088000000000008</v>
      </c>
      <c r="AQ36" s="159"/>
      <c r="AR36" s="160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 s="4" customFormat="1" x14ac:dyDescent="0.25">
      <c r="A37" s="69">
        <v>34</v>
      </c>
      <c r="B37" s="69">
        <v>43</v>
      </c>
      <c r="C37" s="69" t="s">
        <v>21</v>
      </c>
      <c r="D37" s="137" t="s">
        <v>13</v>
      </c>
      <c r="E37" s="138" t="s">
        <v>16</v>
      </c>
      <c r="F37" s="71">
        <v>871</v>
      </c>
      <c r="G37" s="76">
        <v>8.9600000000000009</v>
      </c>
      <c r="H37" s="76">
        <v>18.71</v>
      </c>
      <c r="I37" s="76">
        <v>38</v>
      </c>
      <c r="J37" s="76">
        <v>20.09</v>
      </c>
      <c r="K37" s="76">
        <v>14.24</v>
      </c>
      <c r="L37" s="44" t="s">
        <v>36</v>
      </c>
      <c r="M37" s="79">
        <v>10.68</v>
      </c>
      <c r="N37" s="79">
        <v>19.29</v>
      </c>
      <c r="O37" s="79">
        <v>33.18</v>
      </c>
      <c r="P37" s="79">
        <v>19.29</v>
      </c>
      <c r="Q37" s="79">
        <v>17.57</v>
      </c>
      <c r="R37" s="79">
        <v>0.88437677224217603</v>
      </c>
      <c r="S37" s="64">
        <v>89.86</v>
      </c>
      <c r="T37" s="64">
        <v>97.8</v>
      </c>
      <c r="U37" s="64">
        <v>93.83</v>
      </c>
      <c r="V37" s="64">
        <v>97.15</v>
      </c>
      <c r="W37" s="65">
        <v>72.67</v>
      </c>
      <c r="X37" s="65">
        <v>90.01</v>
      </c>
      <c r="Y37" s="65">
        <v>81.34</v>
      </c>
      <c r="Z37" s="65">
        <v>86.92</v>
      </c>
      <c r="AA37" s="66">
        <v>79.569999999999993</v>
      </c>
      <c r="AB37" s="66">
        <v>92.47</v>
      </c>
      <c r="AC37" s="66">
        <v>86.02</v>
      </c>
      <c r="AD37" s="66">
        <v>87.51</v>
      </c>
      <c r="AE37" s="67">
        <v>92.57</v>
      </c>
      <c r="AF37" s="67">
        <v>98.65</v>
      </c>
      <c r="AG37" s="67">
        <v>95.61</v>
      </c>
      <c r="AH37" s="67">
        <v>97.38</v>
      </c>
      <c r="AI37" s="68">
        <v>85.48</v>
      </c>
      <c r="AJ37" s="68">
        <v>98.47</v>
      </c>
      <c r="AK37" s="68">
        <v>91.97</v>
      </c>
      <c r="AL37" s="81">
        <v>91.97</v>
      </c>
      <c r="AM37" s="84">
        <f t="shared" si="0"/>
        <v>84.03</v>
      </c>
      <c r="AN37" s="84">
        <f t="shared" si="1"/>
        <v>95.47999999999999</v>
      </c>
      <c r="AO37" s="84">
        <f t="shared" si="2"/>
        <v>89.753999999999991</v>
      </c>
      <c r="AP37" s="84">
        <f t="shared" si="3"/>
        <v>92.185999999999993</v>
      </c>
      <c r="AQ37" s="159"/>
      <c r="AR37" s="160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x14ac:dyDescent="0.25">
      <c r="A38" s="69">
        <v>35</v>
      </c>
      <c r="B38" s="69">
        <v>59</v>
      </c>
      <c r="C38" s="69" t="s">
        <v>12</v>
      </c>
      <c r="D38" s="137" t="s">
        <v>13</v>
      </c>
      <c r="E38" s="138" t="s">
        <v>86</v>
      </c>
      <c r="F38" s="71">
        <v>788</v>
      </c>
      <c r="G38" s="76">
        <v>43.65</v>
      </c>
      <c r="H38" s="76">
        <v>11.17</v>
      </c>
      <c r="I38" s="76">
        <v>21.95</v>
      </c>
      <c r="J38" s="76">
        <v>17.510000000000002</v>
      </c>
      <c r="K38" s="76">
        <v>5.71</v>
      </c>
      <c r="L38" s="45">
        <v>40700</v>
      </c>
      <c r="M38" s="79">
        <v>44.92</v>
      </c>
      <c r="N38" s="79">
        <v>8.6300000000000008</v>
      </c>
      <c r="O38" s="79">
        <v>23.98</v>
      </c>
      <c r="P38" s="79">
        <v>18.02</v>
      </c>
      <c r="Q38" s="79">
        <v>4.4400000000000004</v>
      </c>
      <c r="R38" s="79">
        <v>0.918823982979453</v>
      </c>
      <c r="S38" s="64">
        <v>97.77</v>
      </c>
      <c r="T38" s="64">
        <v>88.29</v>
      </c>
      <c r="U38" s="64">
        <v>93.03</v>
      </c>
      <c r="V38" s="64">
        <v>92.22</v>
      </c>
      <c r="W38" s="65">
        <v>47.73</v>
      </c>
      <c r="X38" s="65">
        <v>95.07</v>
      </c>
      <c r="Y38" s="65">
        <v>71.400000000000006</v>
      </c>
      <c r="Z38" s="65">
        <v>89.58</v>
      </c>
      <c r="AA38" s="66">
        <v>69.94</v>
      </c>
      <c r="AB38" s="66">
        <v>97.26</v>
      </c>
      <c r="AC38" s="66">
        <v>83.6</v>
      </c>
      <c r="AD38" s="66">
        <v>91.03</v>
      </c>
      <c r="AE38" s="67">
        <v>93.48</v>
      </c>
      <c r="AF38" s="67">
        <v>97.1</v>
      </c>
      <c r="AG38" s="67">
        <v>95.29</v>
      </c>
      <c r="AH38" s="67">
        <v>96.44</v>
      </c>
      <c r="AI38" s="68">
        <v>73.33</v>
      </c>
      <c r="AJ38" s="68">
        <v>99.02</v>
      </c>
      <c r="AK38" s="68">
        <v>86.18</v>
      </c>
      <c r="AL38" s="81">
        <v>86.18</v>
      </c>
      <c r="AM38" s="84">
        <f t="shared" si="0"/>
        <v>76.45</v>
      </c>
      <c r="AN38" s="84">
        <f t="shared" si="1"/>
        <v>95.347999999999999</v>
      </c>
      <c r="AO38" s="84">
        <f t="shared" si="2"/>
        <v>85.9</v>
      </c>
      <c r="AP38" s="84">
        <f t="shared" si="3"/>
        <v>91.09</v>
      </c>
      <c r="AQ38" s="159" t="s">
        <v>110</v>
      </c>
      <c r="AR38" s="160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94" x14ac:dyDescent="0.25">
      <c r="A39" s="69">
        <v>36</v>
      </c>
      <c r="B39" s="69">
        <v>36</v>
      </c>
      <c r="C39" s="69" t="s">
        <v>21</v>
      </c>
      <c r="D39" s="137" t="s">
        <v>27</v>
      </c>
      <c r="E39" s="138"/>
      <c r="F39" s="71">
        <v>987</v>
      </c>
      <c r="G39" s="76">
        <v>30.09</v>
      </c>
      <c r="H39" s="76">
        <v>11.75</v>
      </c>
      <c r="I39" s="76">
        <v>21.28</v>
      </c>
      <c r="J39" s="76">
        <v>13.27</v>
      </c>
      <c r="K39" s="76">
        <v>23.61</v>
      </c>
      <c r="L39" s="44" t="s">
        <v>46</v>
      </c>
      <c r="M39" s="79">
        <v>25.63</v>
      </c>
      <c r="N39" s="79">
        <v>9.6300000000000008</v>
      </c>
      <c r="O39" s="79">
        <v>22.19</v>
      </c>
      <c r="P39" s="79">
        <v>19.86</v>
      </c>
      <c r="Q39" s="79">
        <v>22.7</v>
      </c>
      <c r="R39" s="79">
        <v>0.86616155383894</v>
      </c>
      <c r="S39" s="64">
        <v>90.11</v>
      </c>
      <c r="T39" s="64">
        <v>97.48</v>
      </c>
      <c r="U39" s="64">
        <v>93.79</v>
      </c>
      <c r="V39" s="64">
        <v>95.3</v>
      </c>
      <c r="W39" s="65">
        <v>47.57</v>
      </c>
      <c r="X39" s="65">
        <v>89.93</v>
      </c>
      <c r="Y39" s="65">
        <v>68.75</v>
      </c>
      <c r="Z39" s="65">
        <v>85.37</v>
      </c>
      <c r="AA39" s="66">
        <v>78.95</v>
      </c>
      <c r="AB39" s="66">
        <v>93.18</v>
      </c>
      <c r="AC39" s="66">
        <v>86.06</v>
      </c>
      <c r="AD39" s="66">
        <v>90.07</v>
      </c>
      <c r="AE39" s="67">
        <v>94.66</v>
      </c>
      <c r="AF39" s="67">
        <v>97.09</v>
      </c>
      <c r="AG39" s="67">
        <v>95.88</v>
      </c>
      <c r="AH39" s="67">
        <v>96.76</v>
      </c>
      <c r="AI39" s="68">
        <v>79.22</v>
      </c>
      <c r="AJ39" s="68">
        <v>99.59</v>
      </c>
      <c r="AK39" s="68">
        <v>89.4</v>
      </c>
      <c r="AL39" s="81">
        <v>89.4</v>
      </c>
      <c r="AM39" s="84">
        <f t="shared" si="0"/>
        <v>78.102000000000004</v>
      </c>
      <c r="AN39" s="84">
        <f t="shared" si="1"/>
        <v>95.454000000000022</v>
      </c>
      <c r="AO39" s="84">
        <f t="shared" si="2"/>
        <v>86.775999999999996</v>
      </c>
      <c r="AP39" s="84">
        <f t="shared" si="3"/>
        <v>91.38</v>
      </c>
      <c r="AQ39" s="159" t="s">
        <v>115</v>
      </c>
      <c r="AR39" s="159" t="s">
        <v>118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94" s="2" customFormat="1" x14ac:dyDescent="0.25">
      <c r="A40" s="69">
        <v>37</v>
      </c>
      <c r="B40" s="69">
        <v>52</v>
      </c>
      <c r="C40" s="69" t="s">
        <v>12</v>
      </c>
      <c r="D40" s="137" t="s">
        <v>13</v>
      </c>
      <c r="E40" s="138"/>
      <c r="F40" s="71">
        <v>806</v>
      </c>
      <c r="G40" s="76">
        <v>24.57</v>
      </c>
      <c r="H40" s="76">
        <v>14.89</v>
      </c>
      <c r="I40" s="76">
        <v>31.02</v>
      </c>
      <c r="J40" s="76">
        <v>14.76</v>
      </c>
      <c r="K40" s="76">
        <v>14.76</v>
      </c>
      <c r="L40" s="44" t="s">
        <v>42</v>
      </c>
      <c r="M40" s="79">
        <v>29.16</v>
      </c>
      <c r="N40" s="79">
        <v>11.66</v>
      </c>
      <c r="O40" s="79">
        <v>24.81</v>
      </c>
      <c r="P40" s="79">
        <v>19.350000000000001</v>
      </c>
      <c r="Q40" s="79">
        <v>15.01</v>
      </c>
      <c r="R40" s="79">
        <v>0.86248681490232504</v>
      </c>
      <c r="S40" s="64">
        <v>87.83</v>
      </c>
      <c r="T40" s="64">
        <v>97.79</v>
      </c>
      <c r="U40" s="64">
        <v>92.81</v>
      </c>
      <c r="V40" s="64">
        <v>95.36</v>
      </c>
      <c r="W40" s="65">
        <v>47.5</v>
      </c>
      <c r="X40" s="65">
        <v>97.41</v>
      </c>
      <c r="Y40" s="65">
        <v>72.45</v>
      </c>
      <c r="Z40" s="65">
        <v>89.69</v>
      </c>
      <c r="AA40" s="66">
        <v>86</v>
      </c>
      <c r="AB40" s="66">
        <v>92.21</v>
      </c>
      <c r="AC40" s="66">
        <v>89.1</v>
      </c>
      <c r="AD40" s="66">
        <v>90.21</v>
      </c>
      <c r="AE40" s="67">
        <v>91.84</v>
      </c>
      <c r="AF40" s="67">
        <v>98.67</v>
      </c>
      <c r="AG40" s="67">
        <v>95.25</v>
      </c>
      <c r="AH40" s="67">
        <v>97.81</v>
      </c>
      <c r="AI40" s="68">
        <v>90.76</v>
      </c>
      <c r="AJ40" s="68">
        <v>90.87</v>
      </c>
      <c r="AK40" s="68">
        <v>90.81</v>
      </c>
      <c r="AL40" s="81">
        <v>90.81</v>
      </c>
      <c r="AM40" s="84">
        <f t="shared" si="0"/>
        <v>80.785999999999987</v>
      </c>
      <c r="AN40" s="84">
        <f t="shared" si="1"/>
        <v>95.39</v>
      </c>
      <c r="AO40" s="84">
        <f t="shared" si="2"/>
        <v>88.084000000000003</v>
      </c>
      <c r="AP40" s="84">
        <f t="shared" si="3"/>
        <v>92.775999999999996</v>
      </c>
      <c r="AQ40" s="159"/>
      <c r="AR40" s="160"/>
    </row>
    <row r="41" spans="1:94" s="4" customFormat="1" x14ac:dyDescent="0.25">
      <c r="A41" s="69">
        <v>38</v>
      </c>
      <c r="B41" s="69">
        <v>37</v>
      </c>
      <c r="C41" s="69" t="s">
        <v>12</v>
      </c>
      <c r="D41" s="137" t="s">
        <v>13</v>
      </c>
      <c r="E41" s="138" t="s">
        <v>98</v>
      </c>
      <c r="F41" s="71">
        <v>932</v>
      </c>
      <c r="G41" s="76">
        <v>12.02</v>
      </c>
      <c r="H41" s="76">
        <v>24.03</v>
      </c>
      <c r="I41" s="76">
        <v>39.479999999999997</v>
      </c>
      <c r="J41" s="76">
        <v>8.15</v>
      </c>
      <c r="K41" s="76">
        <v>16.309999999999999</v>
      </c>
      <c r="L41" s="44" t="s">
        <v>47</v>
      </c>
      <c r="M41" s="79">
        <v>17.059999999999999</v>
      </c>
      <c r="N41" s="79">
        <v>28</v>
      </c>
      <c r="O41" s="79">
        <v>31.87</v>
      </c>
      <c r="P41" s="79">
        <v>11.05</v>
      </c>
      <c r="Q41" s="79">
        <v>12.02</v>
      </c>
      <c r="R41" s="79">
        <v>0.78668768783564103</v>
      </c>
      <c r="S41" s="64">
        <v>98.17</v>
      </c>
      <c r="T41" s="64">
        <v>90.92</v>
      </c>
      <c r="U41" s="64">
        <v>94.54</v>
      </c>
      <c r="V41" s="64">
        <v>91.8</v>
      </c>
      <c r="W41" s="65">
        <v>44.6</v>
      </c>
      <c r="X41" s="65">
        <v>92.6</v>
      </c>
      <c r="Y41" s="65">
        <v>68.599999999999994</v>
      </c>
      <c r="Z41" s="65">
        <v>81.260000000000005</v>
      </c>
      <c r="AA41" s="66">
        <v>83.84</v>
      </c>
      <c r="AB41" s="66">
        <v>84.9</v>
      </c>
      <c r="AC41" s="66">
        <v>84.37</v>
      </c>
      <c r="AD41" s="66">
        <v>84.48</v>
      </c>
      <c r="AE41" s="67">
        <v>61.84</v>
      </c>
      <c r="AF41" s="67">
        <v>99.64</v>
      </c>
      <c r="AG41" s="67">
        <v>80.739999999999995</v>
      </c>
      <c r="AH41" s="67">
        <v>96.45</v>
      </c>
      <c r="AI41" s="68">
        <v>77.239999999999995</v>
      </c>
      <c r="AJ41" s="68">
        <v>95.77</v>
      </c>
      <c r="AK41" s="68">
        <v>86.51</v>
      </c>
      <c r="AL41" s="81">
        <v>86.51</v>
      </c>
      <c r="AM41" s="84">
        <f t="shared" si="0"/>
        <v>73.138000000000005</v>
      </c>
      <c r="AN41" s="84">
        <f t="shared" si="1"/>
        <v>92.765999999999991</v>
      </c>
      <c r="AO41" s="84">
        <f t="shared" si="2"/>
        <v>82.951999999999998</v>
      </c>
      <c r="AP41" s="84">
        <f t="shared" si="3"/>
        <v>88.1</v>
      </c>
      <c r="AQ41" s="159"/>
      <c r="AR41" s="160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x14ac:dyDescent="0.25">
      <c r="A42" s="69">
        <v>39</v>
      </c>
      <c r="B42" s="69">
        <v>66</v>
      </c>
      <c r="C42" s="69" t="s">
        <v>12</v>
      </c>
      <c r="D42" s="137" t="s">
        <v>13</v>
      </c>
      <c r="E42" s="138"/>
      <c r="F42" s="71">
        <v>900</v>
      </c>
      <c r="G42" s="76">
        <v>37.44</v>
      </c>
      <c r="H42" s="76">
        <v>15.56</v>
      </c>
      <c r="I42" s="76">
        <v>23.11</v>
      </c>
      <c r="J42" s="76">
        <v>14.44</v>
      </c>
      <c r="K42" s="76">
        <v>9.44</v>
      </c>
      <c r="L42" s="44" t="s">
        <v>48</v>
      </c>
      <c r="M42" s="79">
        <v>45.33</v>
      </c>
      <c r="N42" s="79">
        <v>11.11</v>
      </c>
      <c r="O42" s="79">
        <v>19.11</v>
      </c>
      <c r="P42" s="79">
        <v>17.22</v>
      </c>
      <c r="Q42" s="79">
        <v>7.22</v>
      </c>
      <c r="R42" s="79">
        <v>0.81780104712041901</v>
      </c>
      <c r="S42" s="64">
        <v>94.03</v>
      </c>
      <c r="T42" s="64">
        <v>93.27</v>
      </c>
      <c r="U42" s="64">
        <v>93.65</v>
      </c>
      <c r="V42" s="64">
        <v>93.56</v>
      </c>
      <c r="W42" s="65">
        <v>64.709999999999994</v>
      </c>
      <c r="X42" s="65">
        <v>94.96</v>
      </c>
      <c r="Y42" s="65">
        <v>79.83</v>
      </c>
      <c r="Z42" s="65">
        <v>90.23</v>
      </c>
      <c r="AA42" s="66">
        <v>84.95</v>
      </c>
      <c r="AB42" s="66">
        <v>97.08</v>
      </c>
      <c r="AC42" s="66">
        <v>91.01</v>
      </c>
      <c r="AD42" s="66">
        <v>94.48</v>
      </c>
      <c r="AE42" s="67">
        <v>98.46</v>
      </c>
      <c r="AF42" s="67">
        <v>97.84</v>
      </c>
      <c r="AG42" s="67">
        <v>98.15</v>
      </c>
      <c r="AH42" s="67">
        <v>97.93</v>
      </c>
      <c r="AI42" s="68">
        <v>78.31</v>
      </c>
      <c r="AJ42" s="68">
        <v>99.11</v>
      </c>
      <c r="AK42" s="68">
        <v>88.71</v>
      </c>
      <c r="AL42" s="81">
        <v>88.71</v>
      </c>
      <c r="AM42" s="84">
        <f t="shared" si="0"/>
        <v>84.091999999999999</v>
      </c>
      <c r="AN42" s="84">
        <f t="shared" si="1"/>
        <v>96.451999999999998</v>
      </c>
      <c r="AO42" s="84">
        <f t="shared" si="2"/>
        <v>90.27</v>
      </c>
      <c r="AP42" s="84">
        <f t="shared" si="3"/>
        <v>92.981999999999999</v>
      </c>
      <c r="AQ42" s="159"/>
      <c r="AR42" s="160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</row>
    <row r="43" spans="1:94" x14ac:dyDescent="0.25">
      <c r="A43" s="69">
        <v>40</v>
      </c>
      <c r="B43" s="69">
        <v>62</v>
      </c>
      <c r="C43" s="69" t="s">
        <v>21</v>
      </c>
      <c r="D43" s="137" t="s">
        <v>27</v>
      </c>
      <c r="E43" s="138" t="s">
        <v>19</v>
      </c>
      <c r="F43" s="71">
        <v>875</v>
      </c>
      <c r="G43" s="76">
        <v>63.31</v>
      </c>
      <c r="H43" s="76">
        <v>2.63</v>
      </c>
      <c r="I43" s="76">
        <v>10.51</v>
      </c>
      <c r="J43" s="76">
        <v>22.63</v>
      </c>
      <c r="K43" s="76">
        <v>0.91</v>
      </c>
      <c r="L43" s="47" t="s">
        <v>49</v>
      </c>
      <c r="M43" s="79">
        <v>63.43</v>
      </c>
      <c r="N43" s="79">
        <v>1.6</v>
      </c>
      <c r="O43" s="79">
        <v>13.03</v>
      </c>
      <c r="P43" s="79">
        <v>21.03</v>
      </c>
      <c r="Q43" s="79">
        <v>0.91</v>
      </c>
      <c r="R43" s="79">
        <v>0.95541104713423197</v>
      </c>
      <c r="S43" s="64">
        <v>31.77</v>
      </c>
      <c r="T43" s="64">
        <v>99.31</v>
      </c>
      <c r="U43" s="70">
        <v>65.540000000000006</v>
      </c>
      <c r="V43" s="64">
        <v>55.03</v>
      </c>
      <c r="W43" s="65">
        <v>8.6999999999999993</v>
      </c>
      <c r="X43" s="65">
        <v>79.44</v>
      </c>
      <c r="Y43" s="70">
        <v>44.07</v>
      </c>
      <c r="Z43" s="65">
        <v>77.510000000000005</v>
      </c>
      <c r="AA43" s="66">
        <v>32.61</v>
      </c>
      <c r="AB43" s="66">
        <v>82.07</v>
      </c>
      <c r="AC43" s="70">
        <v>57.34</v>
      </c>
      <c r="AD43" s="66">
        <v>76.69</v>
      </c>
      <c r="AE43" s="67">
        <v>79.17</v>
      </c>
      <c r="AF43" s="67">
        <v>87.44</v>
      </c>
      <c r="AG43" s="67">
        <v>83.31</v>
      </c>
      <c r="AH43" s="67">
        <v>85.8</v>
      </c>
      <c r="AI43" s="68">
        <v>62.5</v>
      </c>
      <c r="AJ43" s="68">
        <v>87.1</v>
      </c>
      <c r="AK43" s="70">
        <v>74.8</v>
      </c>
      <c r="AL43" s="81">
        <v>74.8</v>
      </c>
      <c r="AM43" s="84">
        <f t="shared" si="0"/>
        <v>42.95</v>
      </c>
      <c r="AN43" s="84">
        <f t="shared" si="1"/>
        <v>87.072000000000003</v>
      </c>
      <c r="AO43" s="84">
        <f t="shared" si="2"/>
        <v>65.012</v>
      </c>
      <c r="AP43" s="84">
        <f t="shared" si="3"/>
        <v>73.966000000000008</v>
      </c>
      <c r="AQ43" s="159" t="s">
        <v>107</v>
      </c>
      <c r="AR43" s="160" t="s">
        <v>132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94" x14ac:dyDescent="0.25">
      <c r="A44" s="69">
        <v>41</v>
      </c>
      <c r="B44" s="69">
        <v>66</v>
      </c>
      <c r="C44" s="69" t="s">
        <v>21</v>
      </c>
      <c r="D44" s="137" t="s">
        <v>13</v>
      </c>
      <c r="E44" s="138" t="s">
        <v>99</v>
      </c>
      <c r="F44" s="71">
        <v>974</v>
      </c>
      <c r="G44" s="76">
        <v>21.56</v>
      </c>
      <c r="H44" s="76">
        <v>8.32</v>
      </c>
      <c r="I44" s="76">
        <v>34.6</v>
      </c>
      <c r="J44" s="76">
        <v>23.41</v>
      </c>
      <c r="K44" s="76">
        <v>12.11</v>
      </c>
      <c r="L44" s="45">
        <v>40940</v>
      </c>
      <c r="M44" s="79">
        <v>21.46</v>
      </c>
      <c r="N44" s="79">
        <v>14.17</v>
      </c>
      <c r="O44" s="79">
        <v>28.95</v>
      </c>
      <c r="P44" s="79">
        <v>24.54</v>
      </c>
      <c r="Q44" s="79">
        <v>10.88</v>
      </c>
      <c r="R44" s="79">
        <v>0.88611821169596805</v>
      </c>
      <c r="S44" s="64">
        <v>88.04</v>
      </c>
      <c r="T44" s="64">
        <v>96.05</v>
      </c>
      <c r="U44" s="64">
        <v>92.05</v>
      </c>
      <c r="V44" s="64">
        <v>94.28</v>
      </c>
      <c r="W44" s="65">
        <v>53.75</v>
      </c>
      <c r="X44" s="65">
        <v>92.01</v>
      </c>
      <c r="Y44" s="65">
        <v>72.88</v>
      </c>
      <c r="Z44" s="65">
        <v>88.77</v>
      </c>
      <c r="AA44" s="66">
        <v>72.17</v>
      </c>
      <c r="AB44" s="66">
        <v>91.02</v>
      </c>
      <c r="AC44" s="66">
        <v>81.599999999999994</v>
      </c>
      <c r="AD44" s="66">
        <v>84.85</v>
      </c>
      <c r="AE44" s="67">
        <v>89.47</v>
      </c>
      <c r="AF44" s="67">
        <v>95.11</v>
      </c>
      <c r="AG44" s="67">
        <v>92.29</v>
      </c>
      <c r="AH44" s="67">
        <v>93.75</v>
      </c>
      <c r="AI44" s="68">
        <v>72.88</v>
      </c>
      <c r="AJ44" s="68">
        <v>98.31</v>
      </c>
      <c r="AK44" s="68">
        <v>85.59</v>
      </c>
      <c r="AL44" s="81">
        <v>85.59</v>
      </c>
      <c r="AM44" s="84">
        <f t="shared" si="0"/>
        <v>75.262000000000015</v>
      </c>
      <c r="AN44" s="84">
        <f t="shared" si="1"/>
        <v>94.5</v>
      </c>
      <c r="AO44" s="84">
        <f t="shared" si="2"/>
        <v>84.881999999999991</v>
      </c>
      <c r="AP44" s="84">
        <f t="shared" si="3"/>
        <v>89.448000000000008</v>
      </c>
      <c r="AQ44" s="159" t="s">
        <v>133</v>
      </c>
      <c r="AR44" s="160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94" x14ac:dyDescent="0.25">
      <c r="A45" s="69">
        <v>42</v>
      </c>
      <c r="B45" s="69">
        <v>67</v>
      </c>
      <c r="C45" s="69" t="s">
        <v>21</v>
      </c>
      <c r="D45" s="137" t="s">
        <v>13</v>
      </c>
      <c r="E45" s="138" t="s">
        <v>100</v>
      </c>
      <c r="F45" s="72">
        <v>812</v>
      </c>
      <c r="G45" s="76">
        <v>47.78</v>
      </c>
      <c r="H45" s="76">
        <v>13.67</v>
      </c>
      <c r="I45" s="76">
        <v>28.69</v>
      </c>
      <c r="J45" s="76">
        <v>5.17</v>
      </c>
      <c r="K45" s="76">
        <v>4.68</v>
      </c>
      <c r="L45" s="45">
        <v>40969</v>
      </c>
      <c r="M45" s="79">
        <v>57.39</v>
      </c>
      <c r="N45" s="79">
        <v>3.69</v>
      </c>
      <c r="O45" s="79">
        <v>23.77</v>
      </c>
      <c r="P45" s="79">
        <v>10.220000000000001</v>
      </c>
      <c r="Q45" s="79">
        <v>4.93</v>
      </c>
      <c r="R45" s="79">
        <v>0.79845229317691002</v>
      </c>
      <c r="S45" s="64">
        <v>98.44</v>
      </c>
      <c r="T45" s="64">
        <v>78.09</v>
      </c>
      <c r="U45" s="64">
        <v>88.26</v>
      </c>
      <c r="V45" s="64">
        <v>88.11</v>
      </c>
      <c r="W45" s="65">
        <v>3.88</v>
      </c>
      <c r="X45" s="65">
        <v>99.26</v>
      </c>
      <c r="Y45" s="70">
        <v>51.57</v>
      </c>
      <c r="Z45" s="65">
        <v>86.7</v>
      </c>
      <c r="AA45" s="66">
        <v>43.26</v>
      </c>
      <c r="AB45" s="66">
        <v>94.53</v>
      </c>
      <c r="AC45" s="70">
        <v>68.89</v>
      </c>
      <c r="AD45" s="66">
        <v>80.430000000000007</v>
      </c>
      <c r="AE45" s="67">
        <v>78.569999999999993</v>
      </c>
      <c r="AF45" s="67">
        <v>85.95</v>
      </c>
      <c r="AG45" s="67">
        <v>82.26</v>
      </c>
      <c r="AH45" s="67">
        <v>85.55</v>
      </c>
      <c r="AI45" s="68">
        <v>94.59</v>
      </c>
      <c r="AJ45" s="68">
        <v>98.52</v>
      </c>
      <c r="AK45" s="68">
        <v>96.56</v>
      </c>
      <c r="AL45" s="81">
        <v>96.56</v>
      </c>
      <c r="AM45" s="84">
        <f t="shared" si="0"/>
        <v>63.748000000000005</v>
      </c>
      <c r="AN45" s="84">
        <f t="shared" si="1"/>
        <v>91.27</v>
      </c>
      <c r="AO45" s="84">
        <f t="shared" si="2"/>
        <v>77.50800000000001</v>
      </c>
      <c r="AP45" s="84">
        <f t="shared" si="3"/>
        <v>87.47</v>
      </c>
      <c r="AQ45" s="159" t="s">
        <v>115</v>
      </c>
      <c r="AR45" s="160" t="s">
        <v>134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1:94" x14ac:dyDescent="0.25">
      <c r="A46" s="69">
        <v>43</v>
      </c>
      <c r="B46" s="71">
        <v>44</v>
      </c>
      <c r="C46" s="71" t="s">
        <v>21</v>
      </c>
      <c r="D46" s="139" t="s">
        <v>13</v>
      </c>
      <c r="E46" s="140"/>
      <c r="F46" s="72">
        <v>747</v>
      </c>
      <c r="G46" s="76">
        <v>9.5</v>
      </c>
      <c r="H46" s="76">
        <v>23.56</v>
      </c>
      <c r="I46" s="76">
        <v>35.21</v>
      </c>
      <c r="J46" s="76">
        <v>19.28</v>
      </c>
      <c r="K46" s="76">
        <v>12.45</v>
      </c>
      <c r="L46" s="45">
        <v>41153</v>
      </c>
      <c r="M46" s="79">
        <v>12.05</v>
      </c>
      <c r="N46" s="79">
        <v>16.73</v>
      </c>
      <c r="O46" s="79">
        <v>44.31</v>
      </c>
      <c r="P46" s="79">
        <v>14.59</v>
      </c>
      <c r="Q46" s="79">
        <v>12.32</v>
      </c>
      <c r="R46" s="79">
        <v>0.85962471792018302</v>
      </c>
      <c r="S46" s="64">
        <v>98.48</v>
      </c>
      <c r="T46" s="64">
        <v>89.09</v>
      </c>
      <c r="U46" s="64">
        <v>93.79</v>
      </c>
      <c r="V46" s="64">
        <v>89.96</v>
      </c>
      <c r="W46" s="65">
        <v>19.16</v>
      </c>
      <c r="X46" s="65">
        <v>95.45</v>
      </c>
      <c r="Y46" s="65">
        <v>57.31</v>
      </c>
      <c r="Z46" s="65">
        <v>77.680000000000007</v>
      </c>
      <c r="AA46" s="66">
        <v>88.63</v>
      </c>
      <c r="AB46" s="66">
        <v>64.290000000000006</v>
      </c>
      <c r="AC46" s="66">
        <v>76.459999999999994</v>
      </c>
      <c r="AD46" s="66">
        <v>72.94</v>
      </c>
      <c r="AE46" s="67">
        <v>48.61</v>
      </c>
      <c r="AF46" s="67">
        <v>98.78</v>
      </c>
      <c r="AG46" s="70">
        <v>73.69</v>
      </c>
      <c r="AH46" s="67">
        <v>88.7</v>
      </c>
      <c r="AI46" s="68">
        <v>65.88</v>
      </c>
      <c r="AJ46" s="68">
        <v>100</v>
      </c>
      <c r="AK46" s="68">
        <v>82.94</v>
      </c>
      <c r="AL46" s="81">
        <v>82.94</v>
      </c>
      <c r="AM46" s="84">
        <f t="shared" si="0"/>
        <v>64.152000000000001</v>
      </c>
      <c r="AN46" s="84">
        <f t="shared" si="1"/>
        <v>89.522000000000006</v>
      </c>
      <c r="AO46" s="84">
        <f t="shared" si="2"/>
        <v>76.837999999999994</v>
      </c>
      <c r="AP46" s="84">
        <f t="shared" si="3"/>
        <v>82.443999999999988</v>
      </c>
      <c r="AQ46" s="161"/>
      <c r="AR46" s="161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</row>
    <row r="47" spans="1:94" x14ac:dyDescent="0.25">
      <c r="A47" s="69">
        <v>44</v>
      </c>
      <c r="B47" s="71">
        <v>46</v>
      </c>
      <c r="C47" s="71" t="s">
        <v>21</v>
      </c>
      <c r="D47" s="137" t="s">
        <v>27</v>
      </c>
      <c r="E47" s="138" t="s">
        <v>101</v>
      </c>
      <c r="F47" s="72">
        <v>932</v>
      </c>
      <c r="G47" s="76">
        <v>9.66</v>
      </c>
      <c r="H47" s="76">
        <v>14.48</v>
      </c>
      <c r="I47" s="76">
        <v>39.159999999999997</v>
      </c>
      <c r="J47" s="76">
        <v>18.559999999999999</v>
      </c>
      <c r="K47" s="76">
        <v>18.13</v>
      </c>
      <c r="L47" s="48">
        <v>41183</v>
      </c>
      <c r="M47" s="79">
        <v>8.15</v>
      </c>
      <c r="N47" s="79">
        <v>11.8</v>
      </c>
      <c r="O47" s="79">
        <v>44.53</v>
      </c>
      <c r="P47" s="79">
        <v>16.52</v>
      </c>
      <c r="Q47" s="79">
        <v>18.989999999999998</v>
      </c>
      <c r="R47" s="79">
        <v>0.85090909090909095</v>
      </c>
      <c r="S47" s="64">
        <v>82.95</v>
      </c>
      <c r="T47" s="64">
        <v>97.79</v>
      </c>
      <c r="U47" s="64">
        <v>90.37</v>
      </c>
      <c r="V47" s="64">
        <v>96.34</v>
      </c>
      <c r="W47" s="65">
        <v>34.880000000000003</v>
      </c>
      <c r="X47" s="65">
        <v>96.9</v>
      </c>
      <c r="Y47" s="65">
        <v>65.89</v>
      </c>
      <c r="Z47" s="65">
        <v>88.03</v>
      </c>
      <c r="AA47" s="66">
        <v>92.71</v>
      </c>
      <c r="AB47" s="66">
        <v>86.76</v>
      </c>
      <c r="AC47" s="66">
        <v>89.74</v>
      </c>
      <c r="AD47" s="66">
        <v>89.02</v>
      </c>
      <c r="AE47" s="67">
        <v>92.49</v>
      </c>
      <c r="AF47" s="67">
        <v>97.67</v>
      </c>
      <c r="AG47" s="67">
        <v>95.08</v>
      </c>
      <c r="AH47" s="67">
        <v>96.67</v>
      </c>
      <c r="AI47" s="68">
        <v>91.72</v>
      </c>
      <c r="AJ47" s="68">
        <v>97.54</v>
      </c>
      <c r="AK47" s="68">
        <v>94.63</v>
      </c>
      <c r="AL47" s="81">
        <v>94.63</v>
      </c>
      <c r="AM47" s="84">
        <f t="shared" si="0"/>
        <v>78.95</v>
      </c>
      <c r="AN47" s="84">
        <f t="shared" si="1"/>
        <v>95.332000000000008</v>
      </c>
      <c r="AO47" s="84">
        <f t="shared" si="2"/>
        <v>87.141999999999996</v>
      </c>
      <c r="AP47" s="84">
        <f t="shared" si="3"/>
        <v>92.938000000000002</v>
      </c>
      <c r="AQ47" s="159" t="s">
        <v>115</v>
      </c>
      <c r="AR47" s="160" t="s">
        <v>97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1:94" x14ac:dyDescent="0.25">
      <c r="A48" s="69">
        <v>45</v>
      </c>
      <c r="B48" s="69">
        <v>60</v>
      </c>
      <c r="C48" s="69" t="s">
        <v>21</v>
      </c>
      <c r="D48" s="137" t="s">
        <v>13</v>
      </c>
      <c r="E48" s="138"/>
      <c r="F48" s="72">
        <v>906</v>
      </c>
      <c r="G48" s="76">
        <v>15.67</v>
      </c>
      <c r="H48" s="76">
        <v>11.15</v>
      </c>
      <c r="I48" s="76">
        <v>33.11</v>
      </c>
      <c r="J48" s="76">
        <v>21.3</v>
      </c>
      <c r="K48" s="76">
        <v>18.760000000000002</v>
      </c>
      <c r="L48" s="45">
        <v>40940</v>
      </c>
      <c r="M48" s="79">
        <v>15.78</v>
      </c>
      <c r="N48" s="79">
        <v>7.4</v>
      </c>
      <c r="O48" s="79">
        <v>39.85</v>
      </c>
      <c r="P48" s="79">
        <v>17.11</v>
      </c>
      <c r="Q48" s="79">
        <v>19.87</v>
      </c>
      <c r="R48" s="79">
        <v>0.93370899015065101</v>
      </c>
      <c r="S48" s="64">
        <v>91.96</v>
      </c>
      <c r="T48" s="64">
        <v>97.77</v>
      </c>
      <c r="U48" s="64">
        <v>94.87</v>
      </c>
      <c r="V48" s="64">
        <v>97.03</v>
      </c>
      <c r="W48" s="65">
        <v>22.77</v>
      </c>
      <c r="X48" s="65">
        <v>98.45</v>
      </c>
      <c r="Y48" s="65">
        <v>60.61</v>
      </c>
      <c r="Z48" s="65">
        <v>89.73</v>
      </c>
      <c r="AA48" s="66">
        <v>89.67</v>
      </c>
      <c r="AB48" s="66">
        <v>86.63</v>
      </c>
      <c r="AC48" s="66">
        <v>88.15</v>
      </c>
      <c r="AD48" s="66">
        <v>87.67</v>
      </c>
      <c r="AE48" s="67">
        <v>89.12</v>
      </c>
      <c r="AF48" s="67">
        <v>97.95</v>
      </c>
      <c r="AG48" s="67">
        <v>93.53</v>
      </c>
      <c r="AH48" s="67">
        <v>96</v>
      </c>
      <c r="AI48" s="68">
        <v>88.24</v>
      </c>
      <c r="AJ48" s="68">
        <v>94.48</v>
      </c>
      <c r="AK48" s="68">
        <v>91.36</v>
      </c>
      <c r="AL48" s="81">
        <v>91.36</v>
      </c>
      <c r="AM48" s="84">
        <f t="shared" si="0"/>
        <v>76.352000000000004</v>
      </c>
      <c r="AN48" s="84">
        <f t="shared" si="1"/>
        <v>95.056000000000012</v>
      </c>
      <c r="AO48" s="84">
        <f t="shared" si="2"/>
        <v>85.704000000000008</v>
      </c>
      <c r="AP48" s="84">
        <f t="shared" si="3"/>
        <v>92.358000000000004</v>
      </c>
      <c r="AQ48" s="159"/>
      <c r="AR48" s="160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 x14ac:dyDescent="0.25">
      <c r="A49" s="69">
        <v>46</v>
      </c>
      <c r="B49" s="72">
        <v>28</v>
      </c>
      <c r="C49" s="72" t="s">
        <v>12</v>
      </c>
      <c r="D49" s="137" t="s">
        <v>40</v>
      </c>
      <c r="E49" s="138" t="s">
        <v>50</v>
      </c>
      <c r="F49" s="72">
        <v>863</v>
      </c>
      <c r="G49" s="76">
        <v>15.99</v>
      </c>
      <c r="H49" s="76">
        <v>7.76</v>
      </c>
      <c r="I49" s="76">
        <v>44.73</v>
      </c>
      <c r="J49" s="76">
        <v>14.95</v>
      </c>
      <c r="K49" s="76">
        <v>16.57</v>
      </c>
      <c r="L49" s="45">
        <v>41244</v>
      </c>
      <c r="M49" s="79">
        <v>16.8</v>
      </c>
      <c r="N49" s="79">
        <v>6.26</v>
      </c>
      <c r="O49" s="79">
        <v>50.06</v>
      </c>
      <c r="P49" s="79">
        <v>12.05</v>
      </c>
      <c r="Q49" s="79">
        <v>14.83</v>
      </c>
      <c r="R49" s="79">
        <v>0.98210603196425506</v>
      </c>
      <c r="S49" s="64">
        <v>99.24</v>
      </c>
      <c r="T49" s="64">
        <v>98.86</v>
      </c>
      <c r="U49" s="64">
        <v>99.05</v>
      </c>
      <c r="V49" s="64">
        <v>98.92</v>
      </c>
      <c r="W49" s="65">
        <v>9.84</v>
      </c>
      <c r="X49" s="65">
        <v>99.61</v>
      </c>
      <c r="Y49" s="70">
        <v>54.72</v>
      </c>
      <c r="Z49" s="65">
        <v>93.04</v>
      </c>
      <c r="AA49" s="66">
        <v>76.150000000000006</v>
      </c>
      <c r="AB49" s="66">
        <v>88.15</v>
      </c>
      <c r="AC49" s="66">
        <v>82.15</v>
      </c>
      <c r="AD49" s="66">
        <v>82.83</v>
      </c>
      <c r="AE49" s="67">
        <v>99.22</v>
      </c>
      <c r="AF49" s="67">
        <v>92.19</v>
      </c>
      <c r="AG49" s="67">
        <v>95.71</v>
      </c>
      <c r="AH49" s="67">
        <v>93.28</v>
      </c>
      <c r="AI49" s="68">
        <v>87.41</v>
      </c>
      <c r="AJ49" s="68">
        <v>93.91</v>
      </c>
      <c r="AK49" s="68">
        <v>90.66</v>
      </c>
      <c r="AL49" s="81">
        <v>90.66</v>
      </c>
      <c r="AM49" s="84">
        <f t="shared" si="0"/>
        <v>74.372</v>
      </c>
      <c r="AN49" s="84">
        <f t="shared" si="1"/>
        <v>94.544000000000011</v>
      </c>
      <c r="AO49" s="84">
        <f t="shared" si="2"/>
        <v>84.457999999999998</v>
      </c>
      <c r="AP49" s="84">
        <f t="shared" si="3"/>
        <v>91.746000000000009</v>
      </c>
      <c r="AQ49" s="159"/>
      <c r="AR49" s="160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 s="2" customFormat="1" x14ac:dyDescent="0.25">
      <c r="A50" s="69">
        <v>47</v>
      </c>
      <c r="B50" s="71">
        <v>65</v>
      </c>
      <c r="C50" s="71" t="s">
        <v>12</v>
      </c>
      <c r="D50" s="137" t="s">
        <v>40</v>
      </c>
      <c r="E50" s="138"/>
      <c r="F50" s="72">
        <v>838</v>
      </c>
      <c r="G50" s="76">
        <v>34.130000000000003</v>
      </c>
      <c r="H50" s="76">
        <v>20.05</v>
      </c>
      <c r="I50" s="76">
        <v>25.18</v>
      </c>
      <c r="J50" s="76">
        <v>13.72</v>
      </c>
      <c r="K50" s="76">
        <v>6.92</v>
      </c>
      <c r="L50" s="44" t="s">
        <v>51</v>
      </c>
      <c r="M50" s="79">
        <v>34.61</v>
      </c>
      <c r="N50" s="79">
        <v>15.39</v>
      </c>
      <c r="O50" s="79">
        <v>35.08</v>
      </c>
      <c r="P50" s="79">
        <v>8.7100000000000009</v>
      </c>
      <c r="Q50" s="79">
        <v>6.21</v>
      </c>
      <c r="R50" s="79">
        <v>0.94838206417946602</v>
      </c>
      <c r="S50" s="64">
        <v>97.86</v>
      </c>
      <c r="T50" s="64">
        <v>95.64</v>
      </c>
      <c r="U50" s="64">
        <v>96.75</v>
      </c>
      <c r="V50" s="64">
        <v>96.41</v>
      </c>
      <c r="W50" s="65">
        <v>53.59</v>
      </c>
      <c r="X50" s="65">
        <v>95.88</v>
      </c>
      <c r="Y50" s="65">
        <v>74.739999999999995</v>
      </c>
      <c r="Z50" s="65">
        <v>87.87</v>
      </c>
      <c r="AA50" s="66">
        <v>84.88</v>
      </c>
      <c r="AB50" s="66">
        <v>86.24</v>
      </c>
      <c r="AC50" s="66">
        <v>85.56</v>
      </c>
      <c r="AD50" s="66">
        <v>85.89</v>
      </c>
      <c r="AE50" s="67">
        <v>83.04</v>
      </c>
      <c r="AF50" s="67">
        <v>98.42</v>
      </c>
      <c r="AG50" s="67">
        <v>90.73</v>
      </c>
      <c r="AH50" s="67">
        <v>96.29</v>
      </c>
      <c r="AI50" s="68">
        <v>63.79</v>
      </c>
      <c r="AJ50" s="68">
        <v>99.47</v>
      </c>
      <c r="AK50" s="68">
        <v>81.63</v>
      </c>
      <c r="AL50" s="81">
        <v>81.63</v>
      </c>
      <c r="AM50" s="84">
        <f t="shared" si="0"/>
        <v>76.632000000000005</v>
      </c>
      <c r="AN50" s="84">
        <f t="shared" si="1"/>
        <v>95.13</v>
      </c>
      <c r="AO50" s="84">
        <f t="shared" si="2"/>
        <v>85.882000000000005</v>
      </c>
      <c r="AP50" s="84">
        <f t="shared" si="3"/>
        <v>89.618000000000009</v>
      </c>
      <c r="AQ50" s="159"/>
      <c r="AR50" s="160"/>
    </row>
    <row r="51" spans="1:94" x14ac:dyDescent="0.25">
      <c r="A51" s="69">
        <v>48</v>
      </c>
      <c r="B51" s="72">
        <v>23</v>
      </c>
      <c r="C51" s="72" t="s">
        <v>21</v>
      </c>
      <c r="D51" s="137" t="s">
        <v>52</v>
      </c>
      <c r="E51" s="138"/>
      <c r="F51" s="72">
        <v>981</v>
      </c>
      <c r="G51" s="76">
        <v>35.369999999999997</v>
      </c>
      <c r="H51" s="76">
        <v>7.24</v>
      </c>
      <c r="I51" s="76">
        <v>21.61</v>
      </c>
      <c r="J51" s="76">
        <v>21</v>
      </c>
      <c r="K51" s="76">
        <v>14.78</v>
      </c>
      <c r="L51" s="44" t="s">
        <v>51</v>
      </c>
      <c r="M51" s="79">
        <v>33.840000000000003</v>
      </c>
      <c r="N51" s="79">
        <v>2.96</v>
      </c>
      <c r="O51" s="79">
        <v>25.89</v>
      </c>
      <c r="P51" s="79">
        <v>19.88</v>
      </c>
      <c r="Q51" s="79">
        <v>17.43</v>
      </c>
      <c r="R51" s="79">
        <v>0.96091821761738205</v>
      </c>
      <c r="S51" s="64">
        <v>97.38</v>
      </c>
      <c r="T51" s="64">
        <v>97.2</v>
      </c>
      <c r="U51" s="64">
        <v>97.29</v>
      </c>
      <c r="V51" s="64">
        <v>97.27</v>
      </c>
      <c r="W51" s="65">
        <v>38.46</v>
      </c>
      <c r="X51" s="65">
        <v>99.55</v>
      </c>
      <c r="Y51" s="65">
        <v>69.010000000000005</v>
      </c>
      <c r="Z51" s="65">
        <v>95.37</v>
      </c>
      <c r="AA51" s="66">
        <v>95.67</v>
      </c>
      <c r="AB51" s="66">
        <v>94.48</v>
      </c>
      <c r="AC51" s="66">
        <v>95.08</v>
      </c>
      <c r="AD51" s="66">
        <v>94.74</v>
      </c>
      <c r="AE51" s="67">
        <v>89.32</v>
      </c>
      <c r="AF51" s="67">
        <v>99.46</v>
      </c>
      <c r="AG51" s="67">
        <v>94.39</v>
      </c>
      <c r="AH51" s="67">
        <v>97.27</v>
      </c>
      <c r="AI51" s="68">
        <v>95.31</v>
      </c>
      <c r="AJ51" s="68">
        <v>97.57</v>
      </c>
      <c r="AK51" s="68">
        <v>96.44</v>
      </c>
      <c r="AL51" s="81">
        <v>96.44</v>
      </c>
      <c r="AM51" s="84">
        <f t="shared" si="0"/>
        <v>83.227999999999994</v>
      </c>
      <c r="AN51" s="84">
        <f t="shared" si="1"/>
        <v>97.652000000000001</v>
      </c>
      <c r="AO51" s="84">
        <f t="shared" si="2"/>
        <v>90.441999999999993</v>
      </c>
      <c r="AP51" s="84">
        <f t="shared" si="3"/>
        <v>96.217999999999989</v>
      </c>
      <c r="AQ51" s="159"/>
      <c r="AR51" s="160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 x14ac:dyDescent="0.25">
      <c r="A52" s="69">
        <v>49</v>
      </c>
      <c r="B52" s="72">
        <v>62</v>
      </c>
      <c r="C52" s="72" t="s">
        <v>12</v>
      </c>
      <c r="D52" s="139" t="s">
        <v>40</v>
      </c>
      <c r="E52" s="140"/>
      <c r="F52" s="72">
        <v>793</v>
      </c>
      <c r="G52" s="76">
        <v>22.07</v>
      </c>
      <c r="H52" s="76">
        <v>10.59</v>
      </c>
      <c r="I52" s="76">
        <v>30.77</v>
      </c>
      <c r="J52" s="76">
        <v>27.99</v>
      </c>
      <c r="K52" s="76">
        <v>8.58</v>
      </c>
      <c r="L52" s="44" t="s">
        <v>53</v>
      </c>
      <c r="M52" s="79">
        <v>22.32</v>
      </c>
      <c r="N52" s="79">
        <v>11.22</v>
      </c>
      <c r="O52" s="79">
        <v>31.9</v>
      </c>
      <c r="P52" s="79">
        <v>23.58</v>
      </c>
      <c r="Q52" s="79">
        <v>10.97</v>
      </c>
      <c r="R52" s="79">
        <v>0.94091740632834198</v>
      </c>
      <c r="S52" s="64">
        <v>93.71</v>
      </c>
      <c r="T52" s="64">
        <v>98.64</v>
      </c>
      <c r="U52" s="64">
        <v>96.18</v>
      </c>
      <c r="V52" s="64">
        <v>97.51</v>
      </c>
      <c r="W52" s="65">
        <v>29.27</v>
      </c>
      <c r="X52" s="65">
        <v>98.68</v>
      </c>
      <c r="Y52" s="65">
        <v>63.97</v>
      </c>
      <c r="Z52" s="65">
        <v>91.22</v>
      </c>
      <c r="AA52" s="66">
        <v>94.92</v>
      </c>
      <c r="AB52" s="66">
        <v>87.29</v>
      </c>
      <c r="AC52" s="66">
        <v>91.1</v>
      </c>
      <c r="AD52" s="66">
        <v>89.65</v>
      </c>
      <c r="AE52" s="67">
        <v>91.09</v>
      </c>
      <c r="AF52" s="67">
        <v>98.93</v>
      </c>
      <c r="AG52" s="67">
        <v>95.01</v>
      </c>
      <c r="AH52" s="67">
        <v>96.85</v>
      </c>
      <c r="AI52" s="68">
        <v>95.59</v>
      </c>
      <c r="AJ52" s="68">
        <v>98.27</v>
      </c>
      <c r="AK52" s="68">
        <v>96.93</v>
      </c>
      <c r="AL52" s="81">
        <v>96.93</v>
      </c>
      <c r="AM52" s="84">
        <f t="shared" si="0"/>
        <v>80.916000000000011</v>
      </c>
      <c r="AN52" s="84">
        <f t="shared" si="1"/>
        <v>96.361999999999995</v>
      </c>
      <c r="AO52" s="84">
        <f t="shared" si="2"/>
        <v>88.638000000000005</v>
      </c>
      <c r="AP52" s="84">
        <f t="shared" si="3"/>
        <v>94.432000000000002</v>
      </c>
      <c r="AQ52" s="161"/>
      <c r="AR52" s="161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1:94" s="2" customFormat="1" x14ac:dyDescent="0.25">
      <c r="A53" s="69">
        <v>50</v>
      </c>
      <c r="B53" s="71">
        <v>31</v>
      </c>
      <c r="C53" s="71" t="s">
        <v>12</v>
      </c>
      <c r="D53" s="137" t="s">
        <v>40</v>
      </c>
      <c r="E53" s="138"/>
      <c r="F53" s="72">
        <v>905</v>
      </c>
      <c r="G53" s="76">
        <v>11.82</v>
      </c>
      <c r="H53" s="76">
        <v>4.2</v>
      </c>
      <c r="I53" s="76">
        <v>36.130000000000003</v>
      </c>
      <c r="J53" s="76">
        <v>22.76</v>
      </c>
      <c r="K53" s="76">
        <v>25.08</v>
      </c>
      <c r="L53" s="45" t="s">
        <v>54</v>
      </c>
      <c r="M53" s="79">
        <v>11.82</v>
      </c>
      <c r="N53" s="79">
        <v>3.09</v>
      </c>
      <c r="O53" s="79">
        <v>45.86</v>
      </c>
      <c r="P53" s="79">
        <v>16.13</v>
      </c>
      <c r="Q53" s="79">
        <v>23.09</v>
      </c>
      <c r="R53" s="79">
        <v>0.96779694285644202</v>
      </c>
      <c r="S53" s="64">
        <v>68.87</v>
      </c>
      <c r="T53" s="64">
        <v>99.35</v>
      </c>
      <c r="U53" s="64">
        <v>84.11</v>
      </c>
      <c r="V53" s="64">
        <v>95.66</v>
      </c>
      <c r="W53" s="65">
        <v>18.920000000000002</v>
      </c>
      <c r="X53" s="65">
        <v>95.94</v>
      </c>
      <c r="Y53" s="65">
        <v>57.43</v>
      </c>
      <c r="Z53" s="65">
        <v>92.69</v>
      </c>
      <c r="AA53" s="66">
        <v>97.99</v>
      </c>
      <c r="AB53" s="66">
        <v>82.12</v>
      </c>
      <c r="AC53" s="66">
        <v>90.06</v>
      </c>
      <c r="AD53" s="66">
        <v>87.54</v>
      </c>
      <c r="AE53" s="67">
        <v>74.27</v>
      </c>
      <c r="AF53" s="67">
        <v>99.85</v>
      </c>
      <c r="AG53" s="67">
        <v>87.06</v>
      </c>
      <c r="AH53" s="67">
        <v>93.83</v>
      </c>
      <c r="AI53" s="68">
        <v>88.11</v>
      </c>
      <c r="AJ53" s="68">
        <v>99.07</v>
      </c>
      <c r="AK53" s="68">
        <v>93.59</v>
      </c>
      <c r="AL53" s="81">
        <v>93.59</v>
      </c>
      <c r="AM53" s="84">
        <f t="shared" si="0"/>
        <v>69.632000000000005</v>
      </c>
      <c r="AN53" s="84">
        <f t="shared" si="1"/>
        <v>95.265999999999991</v>
      </c>
      <c r="AO53" s="84">
        <f t="shared" si="2"/>
        <v>82.45</v>
      </c>
      <c r="AP53" s="84">
        <f t="shared" si="3"/>
        <v>92.661999999999992</v>
      </c>
      <c r="AQ53" s="159"/>
      <c r="AR53" s="160"/>
    </row>
    <row r="54" spans="1:94" x14ac:dyDescent="0.25">
      <c r="A54" s="72">
        <v>51</v>
      </c>
      <c r="B54" s="72">
        <v>61</v>
      </c>
      <c r="C54" s="72" t="s">
        <v>21</v>
      </c>
      <c r="D54" s="137" t="s">
        <v>40</v>
      </c>
      <c r="E54" s="138"/>
      <c r="F54" s="72">
        <v>856</v>
      </c>
      <c r="G54" s="76">
        <v>23.01</v>
      </c>
      <c r="H54" s="76">
        <v>8.06</v>
      </c>
      <c r="I54" s="76">
        <v>40.299999999999997</v>
      </c>
      <c r="J54" s="76">
        <v>17.29</v>
      </c>
      <c r="K54" s="76">
        <v>11.33</v>
      </c>
      <c r="L54" s="44" t="s">
        <v>55</v>
      </c>
      <c r="M54" s="79">
        <v>24.53</v>
      </c>
      <c r="N54" s="79">
        <v>11.33</v>
      </c>
      <c r="O54" s="79">
        <v>32.24</v>
      </c>
      <c r="P54" s="79">
        <v>16.940000000000001</v>
      </c>
      <c r="Q54" s="79">
        <v>14.95</v>
      </c>
      <c r="R54" s="79">
        <v>0.94902786805664097</v>
      </c>
      <c r="S54" s="64">
        <v>97.85</v>
      </c>
      <c r="T54" s="64">
        <v>96.56</v>
      </c>
      <c r="U54" s="64">
        <v>97.21</v>
      </c>
      <c r="V54" s="64">
        <v>96.85</v>
      </c>
      <c r="W54" s="65">
        <v>38.46</v>
      </c>
      <c r="X54" s="65">
        <v>97.11</v>
      </c>
      <c r="Y54" s="65">
        <v>67.790000000000006</v>
      </c>
      <c r="Z54" s="65">
        <v>92.49</v>
      </c>
      <c r="AA54" s="66">
        <v>69.39</v>
      </c>
      <c r="AB54" s="66">
        <v>93.75</v>
      </c>
      <c r="AC54" s="66">
        <v>81.569999999999993</v>
      </c>
      <c r="AD54" s="66">
        <v>84.02</v>
      </c>
      <c r="AE54" s="67">
        <v>95.95</v>
      </c>
      <c r="AF54" s="67">
        <v>93.07</v>
      </c>
      <c r="AG54" s="67">
        <v>94.51</v>
      </c>
      <c r="AH54" s="67">
        <v>93.58</v>
      </c>
      <c r="AI54" s="68">
        <v>89.69</v>
      </c>
      <c r="AJ54" s="68">
        <v>94.65</v>
      </c>
      <c r="AK54" s="68">
        <v>92.17</v>
      </c>
      <c r="AL54" s="81">
        <v>92.17</v>
      </c>
      <c r="AM54" s="84">
        <f t="shared" si="0"/>
        <v>78.268000000000001</v>
      </c>
      <c r="AN54" s="84">
        <f t="shared" si="1"/>
        <v>95.027999999999992</v>
      </c>
      <c r="AO54" s="84">
        <f t="shared" si="2"/>
        <v>86.65</v>
      </c>
      <c r="AP54" s="84">
        <f t="shared" si="3"/>
        <v>91.821999999999989</v>
      </c>
      <c r="AQ54" s="159"/>
      <c r="AR54" s="160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 x14ac:dyDescent="0.25">
      <c r="A55" s="72">
        <v>52</v>
      </c>
      <c r="B55" s="72">
        <v>31</v>
      </c>
      <c r="C55" s="72" t="s">
        <v>12</v>
      </c>
      <c r="D55" s="137" t="s">
        <v>40</v>
      </c>
      <c r="E55" s="138"/>
      <c r="F55" s="72">
        <v>912</v>
      </c>
      <c r="G55" s="76">
        <v>17.760000000000002</v>
      </c>
      <c r="H55" s="76">
        <v>11.07</v>
      </c>
      <c r="I55" s="76">
        <v>30.59</v>
      </c>
      <c r="J55" s="76">
        <v>30.26</v>
      </c>
      <c r="K55" s="76">
        <v>10.31</v>
      </c>
      <c r="L55" s="44" t="s">
        <v>56</v>
      </c>
      <c r="M55" s="79">
        <v>16.12</v>
      </c>
      <c r="N55" s="79">
        <v>11.07</v>
      </c>
      <c r="O55" s="79">
        <v>40.57</v>
      </c>
      <c r="P55" s="79">
        <v>21.05</v>
      </c>
      <c r="Q55" s="79">
        <v>11.18</v>
      </c>
      <c r="R55" s="79">
        <v>0.90484901359299796</v>
      </c>
      <c r="S55" s="64">
        <v>84.67</v>
      </c>
      <c r="T55" s="64">
        <v>98.91</v>
      </c>
      <c r="U55" s="64">
        <v>91.79</v>
      </c>
      <c r="V55" s="64">
        <v>96.49</v>
      </c>
      <c r="W55" s="65">
        <v>50.6</v>
      </c>
      <c r="X55" s="65">
        <v>97</v>
      </c>
      <c r="Y55" s="65">
        <v>73.8</v>
      </c>
      <c r="Z55" s="65">
        <v>92.63</v>
      </c>
      <c r="AA55" s="66">
        <v>93.19</v>
      </c>
      <c r="AB55" s="66">
        <v>89.39</v>
      </c>
      <c r="AC55" s="66">
        <v>91.29</v>
      </c>
      <c r="AD55" s="66">
        <v>90.59</v>
      </c>
      <c r="AE55" s="67">
        <v>83.7</v>
      </c>
      <c r="AF55" s="67">
        <v>99.83</v>
      </c>
      <c r="AG55" s="67">
        <v>91.77</v>
      </c>
      <c r="AH55" s="67">
        <v>94.78</v>
      </c>
      <c r="AI55" s="68">
        <v>91.49</v>
      </c>
      <c r="AJ55" s="68">
        <v>95.05</v>
      </c>
      <c r="AK55" s="68">
        <v>93.27</v>
      </c>
      <c r="AL55" s="81">
        <v>93.27</v>
      </c>
      <c r="AM55" s="84">
        <f t="shared" si="0"/>
        <v>80.73</v>
      </c>
      <c r="AN55" s="84">
        <f t="shared" si="1"/>
        <v>96.036000000000001</v>
      </c>
      <c r="AO55" s="84">
        <f t="shared" si="2"/>
        <v>88.383999999999986</v>
      </c>
      <c r="AP55" s="84">
        <f t="shared" si="3"/>
        <v>93.551999999999992</v>
      </c>
      <c r="AQ55" s="159"/>
      <c r="AR55" s="160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 x14ac:dyDescent="0.25">
      <c r="A56" s="71">
        <v>53</v>
      </c>
      <c r="B56" s="71">
        <v>31</v>
      </c>
      <c r="C56" s="71" t="s">
        <v>12</v>
      </c>
      <c r="D56" s="137" t="s">
        <v>13</v>
      </c>
      <c r="E56" s="138"/>
      <c r="F56" s="71">
        <v>910</v>
      </c>
      <c r="G56" s="76">
        <v>3.19</v>
      </c>
      <c r="H56" s="76">
        <v>8.1300000000000008</v>
      </c>
      <c r="I56" s="76">
        <v>40.99</v>
      </c>
      <c r="J56" s="76">
        <v>28.24</v>
      </c>
      <c r="K56" s="76">
        <v>19.45</v>
      </c>
      <c r="L56" s="44" t="s">
        <v>56</v>
      </c>
      <c r="M56" s="79">
        <v>4.95</v>
      </c>
      <c r="N56" s="79">
        <v>10.44</v>
      </c>
      <c r="O56" s="79">
        <v>41.98</v>
      </c>
      <c r="P56" s="79">
        <v>22.97</v>
      </c>
      <c r="Q56" s="79">
        <v>19.670000000000002</v>
      </c>
      <c r="R56" s="79">
        <v>0.73278450689969299</v>
      </c>
      <c r="S56" s="64">
        <v>81.48</v>
      </c>
      <c r="T56" s="64">
        <v>99.06</v>
      </c>
      <c r="U56" s="64">
        <v>90.27</v>
      </c>
      <c r="V56" s="64">
        <v>98.52</v>
      </c>
      <c r="W56" s="65">
        <v>40.58</v>
      </c>
      <c r="X56" s="65">
        <v>97.29</v>
      </c>
      <c r="Y56" s="65">
        <v>68.930000000000007</v>
      </c>
      <c r="Z56" s="65">
        <v>92.84</v>
      </c>
      <c r="AA56" s="66">
        <v>92.76</v>
      </c>
      <c r="AB56" s="66">
        <v>80.67</v>
      </c>
      <c r="AC56" s="66">
        <v>86.72</v>
      </c>
      <c r="AD56" s="66">
        <v>85.8</v>
      </c>
      <c r="AE56" s="67">
        <v>78.989999999999995</v>
      </c>
      <c r="AF56" s="67">
        <v>97.91</v>
      </c>
      <c r="AG56" s="67">
        <v>88.45</v>
      </c>
      <c r="AH56" s="67">
        <v>92.39</v>
      </c>
      <c r="AI56" s="68">
        <v>85.06</v>
      </c>
      <c r="AJ56" s="68">
        <v>98.76</v>
      </c>
      <c r="AK56" s="68">
        <v>91.91</v>
      </c>
      <c r="AL56" s="81">
        <v>91.91</v>
      </c>
      <c r="AM56" s="84">
        <f t="shared" si="0"/>
        <v>75.774000000000001</v>
      </c>
      <c r="AN56" s="84">
        <f t="shared" si="1"/>
        <v>94.738000000000014</v>
      </c>
      <c r="AO56" s="84">
        <f t="shared" si="2"/>
        <v>85.256</v>
      </c>
      <c r="AP56" s="84">
        <f t="shared" si="3"/>
        <v>92.292000000000002</v>
      </c>
      <c r="AQ56" s="159"/>
      <c r="AR56" s="160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 s="8" customFormat="1" x14ac:dyDescent="0.25">
      <c r="A57" s="71">
        <v>54</v>
      </c>
      <c r="B57" s="71">
        <v>66</v>
      </c>
      <c r="C57" s="71" t="s">
        <v>21</v>
      </c>
      <c r="D57" s="137" t="s">
        <v>27</v>
      </c>
      <c r="E57" s="138" t="s">
        <v>57</v>
      </c>
      <c r="F57" s="71">
        <v>814</v>
      </c>
      <c r="G57" s="76">
        <v>27.27</v>
      </c>
      <c r="H57" s="76">
        <v>9.9499999999999993</v>
      </c>
      <c r="I57" s="76">
        <v>25.06</v>
      </c>
      <c r="J57" s="76">
        <v>37.71</v>
      </c>
      <c r="K57" s="76">
        <v>0</v>
      </c>
      <c r="L57" s="44" t="s">
        <v>58</v>
      </c>
      <c r="M57" s="175">
        <v>27.27</v>
      </c>
      <c r="N57" s="175">
        <v>9.9499999999999993</v>
      </c>
      <c r="O57" s="175">
        <v>25.06</v>
      </c>
      <c r="P57" s="175">
        <v>37.71</v>
      </c>
      <c r="Q57" s="175">
        <v>0</v>
      </c>
      <c r="R57" s="175">
        <v>1</v>
      </c>
      <c r="S57" s="64">
        <v>79.59</v>
      </c>
      <c r="T57" s="64">
        <v>98.64</v>
      </c>
      <c r="U57" s="64">
        <v>89.12</v>
      </c>
      <c r="V57" s="64">
        <v>93.88</v>
      </c>
      <c r="W57" s="65">
        <v>2.5299999999999998</v>
      </c>
      <c r="X57" s="65">
        <v>99.43</v>
      </c>
      <c r="Y57" s="70">
        <v>50.98</v>
      </c>
      <c r="Z57" s="65">
        <v>89.67</v>
      </c>
      <c r="AA57" s="66">
        <v>86.63</v>
      </c>
      <c r="AB57" s="66">
        <v>80.239999999999995</v>
      </c>
      <c r="AC57" s="66">
        <v>83.44</v>
      </c>
      <c r="AD57" s="66">
        <v>81.89</v>
      </c>
      <c r="AE57" s="67">
        <v>96.42</v>
      </c>
      <c r="AF57" s="67">
        <v>94.34</v>
      </c>
      <c r="AG57" s="67">
        <v>95.38</v>
      </c>
      <c r="AH57" s="67">
        <v>95.15</v>
      </c>
      <c r="AI57" s="68" t="s">
        <v>82</v>
      </c>
      <c r="AJ57" s="68">
        <v>99.87</v>
      </c>
      <c r="AK57" s="68" t="s">
        <v>82</v>
      </c>
      <c r="AL57" s="81" t="s">
        <v>82</v>
      </c>
      <c r="AM57" s="84">
        <f t="shared" si="0"/>
        <v>66.292500000000004</v>
      </c>
      <c r="AN57" s="84">
        <f t="shared" si="1"/>
        <v>94.503999999999991</v>
      </c>
      <c r="AO57" s="84">
        <f t="shared" si="2"/>
        <v>79.72999999999999</v>
      </c>
      <c r="AP57" s="84">
        <f t="shared" si="3"/>
        <v>90.147500000000008</v>
      </c>
      <c r="AQ57" s="159" t="s">
        <v>107</v>
      </c>
      <c r="AR57" s="160" t="s">
        <v>135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1:94" x14ac:dyDescent="0.25">
      <c r="A58" s="71">
        <v>55</v>
      </c>
      <c r="B58" s="71">
        <v>43</v>
      </c>
      <c r="C58" s="71" t="s">
        <v>12</v>
      </c>
      <c r="D58" s="137" t="s">
        <v>13</v>
      </c>
      <c r="E58" s="138" t="s">
        <v>102</v>
      </c>
      <c r="F58" s="71">
        <v>815</v>
      </c>
      <c r="G58" s="76">
        <v>8.4700000000000006</v>
      </c>
      <c r="H58" s="76">
        <v>9.4499999999999993</v>
      </c>
      <c r="I58" s="76">
        <v>38.4</v>
      </c>
      <c r="J58" s="76">
        <v>30.8</v>
      </c>
      <c r="K58" s="76">
        <v>12.88</v>
      </c>
      <c r="L58" s="44" t="s">
        <v>58</v>
      </c>
      <c r="M58" s="79">
        <v>11.95</v>
      </c>
      <c r="N58" s="79">
        <v>14.33</v>
      </c>
      <c r="O58" s="79">
        <v>28.56</v>
      </c>
      <c r="P58" s="79">
        <v>31.06</v>
      </c>
      <c r="Q58" s="79">
        <v>14.11</v>
      </c>
      <c r="R58" s="79">
        <v>0.81374068491114804</v>
      </c>
      <c r="S58" s="64">
        <v>77.78</v>
      </c>
      <c r="T58" s="64">
        <v>99.47</v>
      </c>
      <c r="U58" s="64">
        <v>88.63</v>
      </c>
      <c r="V58" s="64">
        <v>97.17</v>
      </c>
      <c r="W58" s="65">
        <v>43.04</v>
      </c>
      <c r="X58" s="65">
        <v>93.77</v>
      </c>
      <c r="Y58" s="65">
        <v>68.400000000000006</v>
      </c>
      <c r="Z58" s="65">
        <v>89.05</v>
      </c>
      <c r="AA58" s="66">
        <v>76.650000000000006</v>
      </c>
      <c r="AB58" s="66">
        <v>87.01</v>
      </c>
      <c r="AC58" s="66">
        <v>81.83</v>
      </c>
      <c r="AD58" s="66">
        <v>82.57</v>
      </c>
      <c r="AE58" s="67">
        <v>95.98</v>
      </c>
      <c r="AF58" s="67">
        <v>90.62</v>
      </c>
      <c r="AG58" s="67">
        <v>93.3</v>
      </c>
      <c r="AH58" s="67">
        <v>91.87</v>
      </c>
      <c r="AI58" s="68">
        <v>82.91</v>
      </c>
      <c r="AJ58" s="68">
        <v>99.73</v>
      </c>
      <c r="AK58" s="68">
        <v>91.32</v>
      </c>
      <c r="AL58" s="81">
        <v>91.32</v>
      </c>
      <c r="AM58" s="84">
        <f t="shared" si="0"/>
        <v>75.272000000000006</v>
      </c>
      <c r="AN58" s="84">
        <f t="shared" si="1"/>
        <v>94.12</v>
      </c>
      <c r="AO58" s="84">
        <f t="shared" si="2"/>
        <v>84.695999999999998</v>
      </c>
      <c r="AP58" s="84">
        <f t="shared" si="3"/>
        <v>90.395999999999987</v>
      </c>
      <c r="AQ58" s="159" t="s">
        <v>121</v>
      </c>
      <c r="AR58" s="160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1:94" x14ac:dyDescent="0.25">
      <c r="A59" s="71">
        <v>56</v>
      </c>
      <c r="B59" s="71">
        <v>44</v>
      </c>
      <c r="C59" s="71" t="s">
        <v>12</v>
      </c>
      <c r="D59" s="137" t="s">
        <v>40</v>
      </c>
      <c r="E59" s="138"/>
      <c r="F59" s="71">
        <v>956</v>
      </c>
      <c r="G59" s="76">
        <v>24.69</v>
      </c>
      <c r="H59" s="76">
        <v>13.18</v>
      </c>
      <c r="I59" s="76">
        <v>32.950000000000003</v>
      </c>
      <c r="J59" s="76">
        <v>15.69</v>
      </c>
      <c r="K59" s="76">
        <v>13.49</v>
      </c>
      <c r="L59" s="44" t="s">
        <v>59</v>
      </c>
      <c r="M59" s="79">
        <v>26.99</v>
      </c>
      <c r="N59" s="79">
        <v>9</v>
      </c>
      <c r="O59" s="79">
        <v>40.590000000000003</v>
      </c>
      <c r="P59" s="79">
        <v>11.09</v>
      </c>
      <c r="Q59" s="79">
        <v>12.34</v>
      </c>
      <c r="R59" s="79">
        <v>0.917239653467116</v>
      </c>
      <c r="S59" s="64">
        <v>98.31</v>
      </c>
      <c r="T59" s="64">
        <v>95.07</v>
      </c>
      <c r="U59" s="64">
        <v>96.69</v>
      </c>
      <c r="V59" s="64">
        <v>95.9</v>
      </c>
      <c r="W59" s="65">
        <v>27.2</v>
      </c>
      <c r="X59" s="65">
        <v>98.75</v>
      </c>
      <c r="Y59" s="65">
        <v>62.98</v>
      </c>
      <c r="Z59" s="65">
        <v>89.09</v>
      </c>
      <c r="AA59" s="66">
        <v>95.82</v>
      </c>
      <c r="AB59" s="66">
        <v>89.83</v>
      </c>
      <c r="AC59" s="66">
        <v>92.82</v>
      </c>
      <c r="AD59" s="66">
        <v>91.68</v>
      </c>
      <c r="AE59" s="67">
        <v>89.93</v>
      </c>
      <c r="AF59" s="67">
        <v>99.74</v>
      </c>
      <c r="AG59" s="67">
        <v>94.84</v>
      </c>
      <c r="AH59" s="67">
        <v>98.16</v>
      </c>
      <c r="AI59" s="68">
        <v>93.8</v>
      </c>
      <c r="AJ59" s="68">
        <v>97.62</v>
      </c>
      <c r="AK59" s="68">
        <v>95.71</v>
      </c>
      <c r="AL59" s="81">
        <v>95.71</v>
      </c>
      <c r="AM59" s="84">
        <f t="shared" si="0"/>
        <v>81.012</v>
      </c>
      <c r="AN59" s="84">
        <f t="shared" si="1"/>
        <v>96.201999999999998</v>
      </c>
      <c r="AO59" s="84">
        <f t="shared" si="2"/>
        <v>88.60799999999999</v>
      </c>
      <c r="AP59" s="84">
        <f t="shared" si="3"/>
        <v>94.108000000000004</v>
      </c>
      <c r="AQ59" s="159"/>
      <c r="AR59" s="160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1:94" x14ac:dyDescent="0.25">
      <c r="A60" s="71">
        <v>57</v>
      </c>
      <c r="B60" s="71">
        <v>29</v>
      </c>
      <c r="C60" s="71" t="s">
        <v>12</v>
      </c>
      <c r="D60" s="137" t="s">
        <v>60</v>
      </c>
      <c r="E60" s="138" t="s">
        <v>103</v>
      </c>
      <c r="F60" s="71">
        <v>1007</v>
      </c>
      <c r="G60" s="76">
        <v>15</v>
      </c>
      <c r="H60" s="76">
        <v>6.85</v>
      </c>
      <c r="I60" s="76">
        <v>27.9</v>
      </c>
      <c r="J60" s="76">
        <v>39.82</v>
      </c>
      <c r="K60" s="76">
        <v>10.43</v>
      </c>
      <c r="L60" s="44" t="s">
        <v>61</v>
      </c>
      <c r="M60" s="79">
        <v>16.48</v>
      </c>
      <c r="N60" s="79">
        <v>2.48</v>
      </c>
      <c r="O60" s="79">
        <v>27.41</v>
      </c>
      <c r="P60" s="79">
        <v>37.93</v>
      </c>
      <c r="Q60" s="79">
        <v>15.69</v>
      </c>
      <c r="R60" s="79">
        <v>0.92848750081863896</v>
      </c>
      <c r="S60" s="64">
        <v>96.03</v>
      </c>
      <c r="T60" s="64">
        <v>96.97</v>
      </c>
      <c r="U60" s="64">
        <v>96.5</v>
      </c>
      <c r="V60" s="64">
        <v>96.83</v>
      </c>
      <c r="W60" s="65">
        <v>8.6999999999999993</v>
      </c>
      <c r="X60" s="65">
        <v>99.67</v>
      </c>
      <c r="Y60" s="70">
        <v>54.18</v>
      </c>
      <c r="Z60" s="65">
        <v>93.24</v>
      </c>
      <c r="AA60" s="66">
        <v>74.55</v>
      </c>
      <c r="AB60" s="66">
        <v>95.42</v>
      </c>
      <c r="AC60" s="66">
        <v>84.98</v>
      </c>
      <c r="AD60" s="66">
        <v>89.46</v>
      </c>
      <c r="AE60" s="67">
        <v>98.12</v>
      </c>
      <c r="AF60" s="67">
        <v>92.38</v>
      </c>
      <c r="AG60" s="67">
        <v>95.25</v>
      </c>
      <c r="AH60" s="67">
        <v>94.58</v>
      </c>
      <c r="AI60" s="68">
        <v>84.76</v>
      </c>
      <c r="AJ60" s="68">
        <v>93.46</v>
      </c>
      <c r="AK60" s="68">
        <v>89.11</v>
      </c>
      <c r="AL60" s="81">
        <v>89.11</v>
      </c>
      <c r="AM60" s="84">
        <f t="shared" si="0"/>
        <v>72.431999999999988</v>
      </c>
      <c r="AN60" s="84">
        <f t="shared" si="1"/>
        <v>95.58</v>
      </c>
      <c r="AO60" s="84">
        <f t="shared" si="2"/>
        <v>84.004000000000005</v>
      </c>
      <c r="AP60" s="84">
        <f t="shared" si="3"/>
        <v>92.643999999999991</v>
      </c>
      <c r="AQ60" s="159" t="s">
        <v>136</v>
      </c>
      <c r="AR60" s="160" t="s">
        <v>137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 x14ac:dyDescent="0.25">
      <c r="A61" s="71">
        <v>58</v>
      </c>
      <c r="B61" s="71">
        <v>29</v>
      </c>
      <c r="C61" s="71" t="s">
        <v>12</v>
      </c>
      <c r="D61" s="137" t="s">
        <v>13</v>
      </c>
      <c r="E61" s="138"/>
      <c r="F61" s="71">
        <v>965</v>
      </c>
      <c r="G61" s="76">
        <v>9.74</v>
      </c>
      <c r="H61" s="76">
        <v>20.309999999999999</v>
      </c>
      <c r="I61" s="76">
        <v>43.63</v>
      </c>
      <c r="J61" s="76">
        <v>13.58</v>
      </c>
      <c r="K61" s="76">
        <v>12.75</v>
      </c>
      <c r="L61" s="44" t="s">
        <v>62</v>
      </c>
      <c r="M61" s="79">
        <v>9.1199999999999992</v>
      </c>
      <c r="N61" s="79">
        <v>9.84</v>
      </c>
      <c r="O61" s="79">
        <v>55.75</v>
      </c>
      <c r="P61" s="79">
        <v>11.4</v>
      </c>
      <c r="Q61" s="79">
        <v>13.89</v>
      </c>
      <c r="R61" s="79">
        <v>0.75666477595008497</v>
      </c>
      <c r="S61" s="64">
        <v>69.569999999999993</v>
      </c>
      <c r="T61" s="64">
        <v>99.17</v>
      </c>
      <c r="U61" s="64">
        <v>84.37</v>
      </c>
      <c r="V61" s="64">
        <v>96.26</v>
      </c>
      <c r="W61" s="65">
        <v>19.13</v>
      </c>
      <c r="X61" s="65">
        <v>97.07</v>
      </c>
      <c r="Y61" s="65">
        <v>58.1</v>
      </c>
      <c r="Z61" s="65">
        <v>81.819999999999993</v>
      </c>
      <c r="AA61" s="66">
        <v>83.81</v>
      </c>
      <c r="AB61" s="66">
        <v>81.75</v>
      </c>
      <c r="AC61" s="66">
        <v>82.78</v>
      </c>
      <c r="AD61" s="66">
        <v>82.67</v>
      </c>
      <c r="AE61" s="67">
        <v>96.95</v>
      </c>
      <c r="AF61" s="67">
        <v>93.03</v>
      </c>
      <c r="AG61" s="67">
        <v>94.99</v>
      </c>
      <c r="AH61" s="67">
        <v>93.58</v>
      </c>
      <c r="AI61" s="68">
        <v>98.17</v>
      </c>
      <c r="AJ61" s="68">
        <v>91.4</v>
      </c>
      <c r="AK61" s="68">
        <v>94.78</v>
      </c>
      <c r="AL61" s="81">
        <v>94.78</v>
      </c>
      <c r="AM61" s="84">
        <f t="shared" si="0"/>
        <v>73.525999999999996</v>
      </c>
      <c r="AN61" s="84">
        <f t="shared" si="1"/>
        <v>92.483999999999995</v>
      </c>
      <c r="AO61" s="84">
        <f t="shared" si="2"/>
        <v>83.003999999999991</v>
      </c>
      <c r="AP61" s="84">
        <f t="shared" si="3"/>
        <v>89.822000000000003</v>
      </c>
      <c r="AQ61" s="159"/>
      <c r="AR61" s="160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 s="5" customFormat="1" x14ac:dyDescent="0.25">
      <c r="A62" s="71">
        <v>59</v>
      </c>
      <c r="B62" s="71">
        <v>48</v>
      </c>
      <c r="C62" s="71" t="s">
        <v>21</v>
      </c>
      <c r="D62" s="137" t="s">
        <v>13</v>
      </c>
      <c r="E62" s="138"/>
      <c r="F62" s="71">
        <v>942</v>
      </c>
      <c r="G62" s="76">
        <v>12.95</v>
      </c>
      <c r="H62" s="76">
        <v>18.579999999999998</v>
      </c>
      <c r="I62" s="76">
        <v>23.04</v>
      </c>
      <c r="J62" s="76">
        <v>29.41</v>
      </c>
      <c r="K62" s="76">
        <v>16.03</v>
      </c>
      <c r="L62" s="44" t="s">
        <v>63</v>
      </c>
      <c r="M62" s="79">
        <v>13.91</v>
      </c>
      <c r="N62" s="79">
        <v>17.41</v>
      </c>
      <c r="O62" s="79">
        <v>34.71</v>
      </c>
      <c r="P62" s="79">
        <v>18.05</v>
      </c>
      <c r="Q62" s="79">
        <v>15.92</v>
      </c>
      <c r="R62" s="79">
        <v>0.819850483194554</v>
      </c>
      <c r="S62" s="64">
        <v>81.97</v>
      </c>
      <c r="T62" s="64">
        <v>96.96</v>
      </c>
      <c r="U62" s="64">
        <v>89.46</v>
      </c>
      <c r="V62" s="64">
        <v>94.96</v>
      </c>
      <c r="W62" s="65">
        <v>55.17</v>
      </c>
      <c r="X62" s="65">
        <v>90.92</v>
      </c>
      <c r="Y62" s="65">
        <v>73.05</v>
      </c>
      <c r="Z62" s="65">
        <v>84.1</v>
      </c>
      <c r="AA62" s="66">
        <v>83.41</v>
      </c>
      <c r="AB62" s="66">
        <v>73.959999999999994</v>
      </c>
      <c r="AC62" s="66">
        <v>78.680000000000007</v>
      </c>
      <c r="AD62" s="66">
        <v>76.209999999999994</v>
      </c>
      <c r="AE62" s="67">
        <v>55.96</v>
      </c>
      <c r="AF62" s="67">
        <v>100</v>
      </c>
      <c r="AG62" s="70">
        <v>77.98</v>
      </c>
      <c r="AH62" s="67">
        <v>86.62</v>
      </c>
      <c r="AI62" s="68">
        <v>84.43</v>
      </c>
      <c r="AJ62" s="68">
        <v>99.37</v>
      </c>
      <c r="AK62" s="68">
        <v>91.9</v>
      </c>
      <c r="AL62" s="81">
        <v>91.9</v>
      </c>
      <c r="AM62" s="84">
        <f t="shared" si="0"/>
        <v>72.188000000000002</v>
      </c>
      <c r="AN62" s="84">
        <f t="shared" si="1"/>
        <v>92.24199999999999</v>
      </c>
      <c r="AO62" s="84">
        <f t="shared" si="2"/>
        <v>82.214000000000013</v>
      </c>
      <c r="AP62" s="84">
        <f t="shared" si="3"/>
        <v>86.757999999999996</v>
      </c>
      <c r="AQ62" s="159"/>
      <c r="AR62" s="160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 ht="15.75" customHeight="1" x14ac:dyDescent="0.25">
      <c r="A63" s="72">
        <v>60</v>
      </c>
      <c r="B63" s="72">
        <v>62</v>
      </c>
      <c r="C63" s="72" t="s">
        <v>21</v>
      </c>
      <c r="D63" s="137" t="s">
        <v>13</v>
      </c>
      <c r="E63" s="138" t="s">
        <v>104</v>
      </c>
      <c r="F63" s="72">
        <v>916</v>
      </c>
      <c r="G63" s="76">
        <v>18.45</v>
      </c>
      <c r="H63" s="76">
        <v>9.7200000000000006</v>
      </c>
      <c r="I63" s="76">
        <v>31.88</v>
      </c>
      <c r="J63" s="76">
        <v>25.44</v>
      </c>
      <c r="K63" s="76">
        <v>14.52</v>
      </c>
      <c r="L63" s="44" t="s">
        <v>64</v>
      </c>
      <c r="M63" s="79">
        <v>24.56</v>
      </c>
      <c r="N63" s="79">
        <v>8.6199999999999992</v>
      </c>
      <c r="O63" s="79">
        <v>31.44</v>
      </c>
      <c r="P63" s="79">
        <v>24.56</v>
      </c>
      <c r="Q63" s="79">
        <v>10.81</v>
      </c>
      <c r="R63" s="79">
        <v>0.77791495506820196</v>
      </c>
      <c r="S63" s="64">
        <v>94.58</v>
      </c>
      <c r="T63" s="64">
        <v>95</v>
      </c>
      <c r="U63" s="64">
        <v>94.79</v>
      </c>
      <c r="V63" s="64">
        <v>94.92</v>
      </c>
      <c r="W63" s="65">
        <v>11.24</v>
      </c>
      <c r="X63" s="65">
        <v>97.11</v>
      </c>
      <c r="Y63" s="70">
        <v>54.18</v>
      </c>
      <c r="Z63" s="65">
        <v>88.49</v>
      </c>
      <c r="AA63" s="66">
        <v>76.37</v>
      </c>
      <c r="AB63" s="66">
        <v>79.97</v>
      </c>
      <c r="AC63" s="66">
        <v>78.17</v>
      </c>
      <c r="AD63" s="66">
        <v>78.78</v>
      </c>
      <c r="AE63" s="67">
        <v>81.97</v>
      </c>
      <c r="AF63" s="67">
        <v>90.96</v>
      </c>
      <c r="AG63" s="67">
        <v>86.47</v>
      </c>
      <c r="AH63" s="67">
        <v>88.6</v>
      </c>
      <c r="AI63" s="68">
        <v>62.26</v>
      </c>
      <c r="AJ63" s="68">
        <v>99.74</v>
      </c>
      <c r="AK63" s="68">
        <v>81</v>
      </c>
      <c r="AL63" s="81">
        <v>81</v>
      </c>
      <c r="AM63" s="84">
        <f t="shared" si="0"/>
        <v>65.283999999999992</v>
      </c>
      <c r="AN63" s="84">
        <f t="shared" si="1"/>
        <v>92.556000000000012</v>
      </c>
      <c r="AO63" s="84">
        <f t="shared" si="2"/>
        <v>78.921999999999997</v>
      </c>
      <c r="AP63" s="84">
        <f t="shared" si="3"/>
        <v>86.35799999999999</v>
      </c>
      <c r="AQ63" s="159"/>
      <c r="AR63" s="160" t="s">
        <v>138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1:94" x14ac:dyDescent="0.25">
      <c r="A64" s="72">
        <v>61</v>
      </c>
      <c r="B64" s="72">
        <v>56</v>
      </c>
      <c r="C64" s="72" t="s">
        <v>21</v>
      </c>
      <c r="D64" s="137" t="s">
        <v>13</v>
      </c>
      <c r="E64" s="138"/>
      <c r="F64" s="72">
        <v>852</v>
      </c>
      <c r="G64" s="76">
        <v>23.71</v>
      </c>
      <c r="H64" s="76">
        <v>12.09</v>
      </c>
      <c r="I64" s="76">
        <v>29.23</v>
      </c>
      <c r="J64" s="76">
        <v>25.94</v>
      </c>
      <c r="K64" s="76">
        <v>9.0399999999999991</v>
      </c>
      <c r="L64" s="44" t="s">
        <v>64</v>
      </c>
      <c r="M64" s="79">
        <v>24.3</v>
      </c>
      <c r="N64" s="79">
        <v>11.5</v>
      </c>
      <c r="O64" s="79">
        <v>33.57</v>
      </c>
      <c r="P64" s="79">
        <v>19.010000000000002</v>
      </c>
      <c r="Q64" s="79">
        <v>11.62</v>
      </c>
      <c r="R64" s="79">
        <v>0.92829790389127798</v>
      </c>
      <c r="S64" s="64">
        <v>90.29</v>
      </c>
      <c r="T64" s="64">
        <v>97.22</v>
      </c>
      <c r="U64" s="64">
        <v>93.75</v>
      </c>
      <c r="V64" s="64">
        <v>95.74</v>
      </c>
      <c r="W64" s="65">
        <v>25.74</v>
      </c>
      <c r="X64" s="65">
        <v>98.06</v>
      </c>
      <c r="Y64" s="65">
        <v>61.9</v>
      </c>
      <c r="Z64" s="65">
        <v>89.17</v>
      </c>
      <c r="AA64" s="66">
        <v>90.73</v>
      </c>
      <c r="AB64" s="66">
        <v>89.9</v>
      </c>
      <c r="AC64" s="66">
        <v>90.31</v>
      </c>
      <c r="AD64" s="66">
        <v>90.15</v>
      </c>
      <c r="AE64" s="67">
        <v>90.95</v>
      </c>
      <c r="AF64" s="67">
        <v>98.84</v>
      </c>
      <c r="AG64" s="67">
        <v>94.89</v>
      </c>
      <c r="AH64" s="67">
        <v>96.72</v>
      </c>
      <c r="AI64" s="68">
        <v>97.4</v>
      </c>
      <c r="AJ64" s="68">
        <v>94.63</v>
      </c>
      <c r="AK64" s="68">
        <v>96.02</v>
      </c>
      <c r="AL64" s="81">
        <v>96.02</v>
      </c>
      <c r="AM64" s="84">
        <f t="shared" si="0"/>
        <v>79.022000000000006</v>
      </c>
      <c r="AN64" s="84">
        <f t="shared" si="1"/>
        <v>95.72999999999999</v>
      </c>
      <c r="AO64" s="84">
        <f t="shared" si="2"/>
        <v>87.373999999999995</v>
      </c>
      <c r="AP64" s="84">
        <f t="shared" si="3"/>
        <v>93.559999999999988</v>
      </c>
      <c r="AQ64" s="159"/>
      <c r="AR64" s="160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</row>
    <row r="65" spans="1:94" s="2" customFormat="1" x14ac:dyDescent="0.25">
      <c r="A65" s="71">
        <v>62</v>
      </c>
      <c r="B65" s="71">
        <v>42</v>
      </c>
      <c r="C65" s="71" t="s">
        <v>12</v>
      </c>
      <c r="D65" s="137" t="s">
        <v>60</v>
      </c>
      <c r="E65" s="138"/>
      <c r="F65" s="72">
        <v>864</v>
      </c>
      <c r="G65" s="76">
        <v>10.07</v>
      </c>
      <c r="H65" s="76">
        <v>13.43</v>
      </c>
      <c r="I65" s="76">
        <v>37.04</v>
      </c>
      <c r="J65" s="76">
        <v>25</v>
      </c>
      <c r="K65" s="76">
        <v>14.47</v>
      </c>
      <c r="L65" s="45">
        <v>40941</v>
      </c>
      <c r="M65" s="79">
        <v>13.08</v>
      </c>
      <c r="N65" s="79">
        <v>8.8000000000000007</v>
      </c>
      <c r="O65" s="79">
        <v>36.46</v>
      </c>
      <c r="P65" s="79">
        <v>27.89</v>
      </c>
      <c r="Q65" s="79">
        <v>13.77</v>
      </c>
      <c r="R65" s="79">
        <v>0.81861925539289704</v>
      </c>
      <c r="S65" s="64">
        <v>66.67</v>
      </c>
      <c r="T65" s="64">
        <v>98.8</v>
      </c>
      <c r="U65" s="64">
        <v>82.73</v>
      </c>
      <c r="V65" s="64">
        <v>95.44</v>
      </c>
      <c r="W65" s="65">
        <v>42.61</v>
      </c>
      <c r="X65" s="65">
        <v>95.69</v>
      </c>
      <c r="Y65" s="65">
        <v>69.150000000000006</v>
      </c>
      <c r="Z65" s="65">
        <v>88.37</v>
      </c>
      <c r="AA65" s="66">
        <v>67.8</v>
      </c>
      <c r="AB65" s="66">
        <v>88.13</v>
      </c>
      <c r="AC65" s="66">
        <v>77.959999999999994</v>
      </c>
      <c r="AD65" s="66">
        <v>80.94</v>
      </c>
      <c r="AE65" s="67">
        <v>96.7</v>
      </c>
      <c r="AF65" s="67">
        <v>85.69</v>
      </c>
      <c r="AG65" s="67">
        <v>91.19</v>
      </c>
      <c r="AH65" s="67">
        <v>88.49</v>
      </c>
      <c r="AI65" s="68">
        <v>84</v>
      </c>
      <c r="AJ65" s="68">
        <v>96.61</v>
      </c>
      <c r="AK65" s="68">
        <v>90.31</v>
      </c>
      <c r="AL65" s="81">
        <v>90.31</v>
      </c>
      <c r="AM65" s="84">
        <f t="shared" si="0"/>
        <v>71.555999999999997</v>
      </c>
      <c r="AN65" s="84">
        <f t="shared" si="1"/>
        <v>92.984000000000009</v>
      </c>
      <c r="AO65" s="84">
        <f t="shared" si="2"/>
        <v>82.268000000000001</v>
      </c>
      <c r="AP65" s="84">
        <f t="shared" si="3"/>
        <v>88.710000000000008</v>
      </c>
      <c r="AQ65" s="159"/>
      <c r="AR65" s="160"/>
    </row>
    <row r="66" spans="1:94" x14ac:dyDescent="0.25">
      <c r="A66" s="72">
        <v>63</v>
      </c>
      <c r="B66" s="72">
        <v>62</v>
      </c>
      <c r="C66" s="72" t="s">
        <v>21</v>
      </c>
      <c r="D66" s="137" t="s">
        <v>13</v>
      </c>
      <c r="E66" s="138" t="s">
        <v>86</v>
      </c>
      <c r="F66" s="72">
        <v>954</v>
      </c>
      <c r="G66" s="76">
        <v>31.55</v>
      </c>
      <c r="H66" s="76">
        <v>16.14</v>
      </c>
      <c r="I66" s="76">
        <v>33.229999999999997</v>
      </c>
      <c r="J66" s="76">
        <v>10.59</v>
      </c>
      <c r="K66" s="76">
        <v>8.49</v>
      </c>
      <c r="L66" s="45">
        <v>40941</v>
      </c>
      <c r="M66" s="79">
        <v>35.64</v>
      </c>
      <c r="N66" s="79">
        <v>15.09</v>
      </c>
      <c r="O66" s="79">
        <v>23.79</v>
      </c>
      <c r="P66" s="79">
        <v>15.51</v>
      </c>
      <c r="Q66" s="79">
        <v>9.9600000000000009</v>
      </c>
      <c r="R66" s="79">
        <v>0.87504597875240697</v>
      </c>
      <c r="S66" s="64">
        <v>89.42</v>
      </c>
      <c r="T66" s="64">
        <v>93.08</v>
      </c>
      <c r="U66" s="64">
        <v>91.25</v>
      </c>
      <c r="V66" s="64">
        <v>91.99</v>
      </c>
      <c r="W66" s="65">
        <v>63.58</v>
      </c>
      <c r="X66" s="65">
        <v>89.78</v>
      </c>
      <c r="Y66" s="65">
        <v>76.680000000000007</v>
      </c>
      <c r="Z66" s="65">
        <v>85.5</v>
      </c>
      <c r="AA66" s="66">
        <v>66.88</v>
      </c>
      <c r="AB66" s="66">
        <v>93.41</v>
      </c>
      <c r="AC66" s="66">
        <v>80.14</v>
      </c>
      <c r="AD66" s="66">
        <v>84.31</v>
      </c>
      <c r="AE66" s="67">
        <v>95.05</v>
      </c>
      <c r="AF66" s="67">
        <v>92.95</v>
      </c>
      <c r="AG66" s="67">
        <v>94</v>
      </c>
      <c r="AH66" s="67">
        <v>93.18</v>
      </c>
      <c r="AI66" s="68">
        <v>59.26</v>
      </c>
      <c r="AJ66" s="68">
        <v>99.41</v>
      </c>
      <c r="AK66" s="68">
        <v>79.33</v>
      </c>
      <c r="AL66" s="81">
        <v>79.33</v>
      </c>
      <c r="AM66" s="84">
        <f t="shared" si="0"/>
        <v>74.837999999999994</v>
      </c>
      <c r="AN66" s="84">
        <f t="shared" si="1"/>
        <v>93.725999999999999</v>
      </c>
      <c r="AO66" s="84">
        <f t="shared" si="2"/>
        <v>84.28</v>
      </c>
      <c r="AP66" s="84">
        <f t="shared" si="3"/>
        <v>86.861999999999995</v>
      </c>
      <c r="AQ66" s="159" t="s">
        <v>139</v>
      </c>
      <c r="AR66" s="160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</row>
    <row r="67" spans="1:94" x14ac:dyDescent="0.25">
      <c r="A67" s="72">
        <v>64</v>
      </c>
      <c r="B67" s="72">
        <v>55</v>
      </c>
      <c r="C67" s="72" t="s">
        <v>21</v>
      </c>
      <c r="D67" s="137" t="s">
        <v>13</v>
      </c>
      <c r="E67" s="138" t="s">
        <v>86</v>
      </c>
      <c r="F67" s="72">
        <v>892</v>
      </c>
      <c r="G67" s="76">
        <v>23.77</v>
      </c>
      <c r="H67" s="76">
        <v>27.47</v>
      </c>
      <c r="I67" s="76">
        <v>19.170000000000002</v>
      </c>
      <c r="J67" s="76">
        <v>20.07</v>
      </c>
      <c r="K67" s="76">
        <v>9.5299999999999994</v>
      </c>
      <c r="L67" s="45">
        <v>41062</v>
      </c>
      <c r="M67" s="79">
        <v>31.28</v>
      </c>
      <c r="N67" s="79">
        <v>24.66</v>
      </c>
      <c r="O67" s="79">
        <v>14.35</v>
      </c>
      <c r="P67" s="79">
        <v>18.16</v>
      </c>
      <c r="Q67" s="79">
        <v>11.55</v>
      </c>
      <c r="R67" s="79">
        <v>0.74259900972909898</v>
      </c>
      <c r="S67" s="64">
        <v>72.25</v>
      </c>
      <c r="T67" s="64">
        <v>97.32</v>
      </c>
      <c r="U67" s="64">
        <v>84.78</v>
      </c>
      <c r="V67" s="64">
        <v>91.76</v>
      </c>
      <c r="W67" s="65">
        <v>59.32</v>
      </c>
      <c r="X67" s="65">
        <v>86.58</v>
      </c>
      <c r="Y67" s="65">
        <v>72.95</v>
      </c>
      <c r="Z67" s="65">
        <v>79.12</v>
      </c>
      <c r="AA67" s="66">
        <v>73.680000000000007</v>
      </c>
      <c r="AB67" s="66">
        <v>88.28</v>
      </c>
      <c r="AC67" s="66">
        <v>80.98</v>
      </c>
      <c r="AD67" s="66">
        <v>85.38</v>
      </c>
      <c r="AE67" s="67">
        <v>94.41</v>
      </c>
      <c r="AF67" s="67">
        <v>99.41</v>
      </c>
      <c r="AG67" s="67">
        <v>96.91</v>
      </c>
      <c r="AH67" s="67">
        <v>98.38</v>
      </c>
      <c r="AI67" s="68">
        <v>98.82</v>
      </c>
      <c r="AJ67" s="68">
        <v>97.68</v>
      </c>
      <c r="AK67" s="68">
        <v>98.25</v>
      </c>
      <c r="AL67" s="81">
        <v>98.25</v>
      </c>
      <c r="AM67" s="84">
        <f t="shared" si="0"/>
        <v>79.695999999999998</v>
      </c>
      <c r="AN67" s="84">
        <f t="shared" si="1"/>
        <v>93.853999999999985</v>
      </c>
      <c r="AO67" s="84">
        <f t="shared" si="2"/>
        <v>86.774000000000001</v>
      </c>
      <c r="AP67" s="84">
        <f t="shared" si="3"/>
        <v>90.578000000000003</v>
      </c>
      <c r="AQ67" s="159" t="s">
        <v>115</v>
      </c>
      <c r="AR67" s="160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1:94" x14ac:dyDescent="0.25">
      <c r="A68" s="72">
        <v>65</v>
      </c>
      <c r="B68" s="72">
        <v>31</v>
      </c>
      <c r="C68" s="72" t="s">
        <v>21</v>
      </c>
      <c r="D68" s="137" t="s">
        <v>40</v>
      </c>
      <c r="E68" s="138"/>
      <c r="F68" s="72">
        <v>1014</v>
      </c>
      <c r="G68" s="76">
        <v>18.54</v>
      </c>
      <c r="H68" s="76">
        <v>4.93</v>
      </c>
      <c r="I68" s="76">
        <v>22.19</v>
      </c>
      <c r="J68" s="76">
        <v>41.12</v>
      </c>
      <c r="K68" s="76">
        <v>13.21</v>
      </c>
      <c r="L68" s="45">
        <v>41062</v>
      </c>
      <c r="M68" s="79">
        <v>18.93</v>
      </c>
      <c r="N68" s="79">
        <v>3.16</v>
      </c>
      <c r="O68" s="79">
        <v>39.450000000000003</v>
      </c>
      <c r="P68" s="79">
        <v>23.87</v>
      </c>
      <c r="Q68" s="79">
        <v>14.6</v>
      </c>
      <c r="R68" s="79">
        <v>0.96202904651652299</v>
      </c>
      <c r="S68" s="64">
        <v>98.28</v>
      </c>
      <c r="T68" s="64">
        <v>95.56</v>
      </c>
      <c r="U68" s="64">
        <v>96.92</v>
      </c>
      <c r="V68" s="64">
        <v>96.04</v>
      </c>
      <c r="W68" s="65">
        <v>20</v>
      </c>
      <c r="X68" s="65">
        <v>99.25</v>
      </c>
      <c r="Y68" s="65">
        <v>59.63</v>
      </c>
      <c r="Z68" s="65">
        <v>95.22</v>
      </c>
      <c r="AA68" s="66">
        <v>88.44</v>
      </c>
      <c r="AB68" s="66">
        <v>80.5</v>
      </c>
      <c r="AC68" s="66">
        <v>84.47</v>
      </c>
      <c r="AD68" s="66">
        <v>82.32</v>
      </c>
      <c r="AE68" s="67">
        <v>71.7</v>
      </c>
      <c r="AF68" s="67">
        <v>99.82</v>
      </c>
      <c r="AG68" s="67">
        <v>85.76</v>
      </c>
      <c r="AH68" s="67">
        <v>87.91</v>
      </c>
      <c r="AI68" s="68">
        <v>81.36</v>
      </c>
      <c r="AJ68" s="68">
        <v>98.04</v>
      </c>
      <c r="AK68" s="68">
        <v>89.7</v>
      </c>
      <c r="AL68" s="81">
        <v>89.7</v>
      </c>
      <c r="AM68" s="84">
        <f t="shared" si="0"/>
        <v>71.956000000000003</v>
      </c>
      <c r="AN68" s="84">
        <f t="shared" si="1"/>
        <v>94.634</v>
      </c>
      <c r="AO68" s="84">
        <f t="shared" si="2"/>
        <v>83.296000000000006</v>
      </c>
      <c r="AP68" s="84">
        <f t="shared" si="3"/>
        <v>90.238</v>
      </c>
      <c r="AQ68" s="159"/>
      <c r="AR68" s="160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</row>
    <row r="69" spans="1:94" x14ac:dyDescent="0.25">
      <c r="A69" s="72">
        <v>66</v>
      </c>
      <c r="B69" s="72">
        <v>75</v>
      </c>
      <c r="C69" s="72" t="s">
        <v>12</v>
      </c>
      <c r="D69" s="137" t="s">
        <v>16</v>
      </c>
      <c r="E69" s="138"/>
      <c r="F69" s="72">
        <v>845</v>
      </c>
      <c r="G69" s="76">
        <v>30.53</v>
      </c>
      <c r="H69" s="76">
        <v>17.989999999999998</v>
      </c>
      <c r="I69" s="76">
        <v>23.43</v>
      </c>
      <c r="J69" s="76">
        <v>17.399999999999999</v>
      </c>
      <c r="K69" s="76">
        <v>10.65</v>
      </c>
      <c r="L69" s="45">
        <v>41092</v>
      </c>
      <c r="M69" s="79">
        <v>35.270000000000003</v>
      </c>
      <c r="N69" s="79">
        <v>16.329999999999998</v>
      </c>
      <c r="O69" s="79">
        <v>22.84</v>
      </c>
      <c r="P69" s="79">
        <v>12.19</v>
      </c>
      <c r="Q69" s="79">
        <v>13.37</v>
      </c>
      <c r="R69" s="79">
        <v>0.83817439155840501</v>
      </c>
      <c r="S69" s="64">
        <v>89.47</v>
      </c>
      <c r="T69" s="64">
        <v>94.04</v>
      </c>
      <c r="U69" s="64">
        <v>91.76</v>
      </c>
      <c r="V69" s="64">
        <v>92.76</v>
      </c>
      <c r="W69" s="65">
        <v>34.21</v>
      </c>
      <c r="X69" s="65">
        <v>95.32</v>
      </c>
      <c r="Y69" s="65">
        <v>64.77</v>
      </c>
      <c r="Z69" s="65">
        <v>83.93</v>
      </c>
      <c r="AA69" s="66">
        <v>88.89</v>
      </c>
      <c r="AB69" s="66">
        <v>87.68</v>
      </c>
      <c r="AC69" s="66">
        <v>88.29</v>
      </c>
      <c r="AD69" s="66">
        <v>87.98</v>
      </c>
      <c r="AE69" s="67">
        <v>87.07</v>
      </c>
      <c r="AF69" s="67">
        <v>100</v>
      </c>
      <c r="AG69" s="67">
        <v>93.54</v>
      </c>
      <c r="AH69" s="67">
        <v>97.67</v>
      </c>
      <c r="AI69" s="68">
        <v>98.89</v>
      </c>
      <c r="AJ69" s="68">
        <v>96.69</v>
      </c>
      <c r="AK69" s="68">
        <v>97.79</v>
      </c>
      <c r="AL69" s="81">
        <v>97.79</v>
      </c>
      <c r="AM69" s="84">
        <f t="shared" ref="AM69:AM103" si="4">AVERAGE(S69,W69,AA69,AE69,AI69)</f>
        <v>79.705999999999989</v>
      </c>
      <c r="AN69" s="84">
        <f t="shared" ref="AN69:AN103" si="5">AVERAGE(T69,X69,AB69,AF69,AJ69)</f>
        <v>94.746000000000009</v>
      </c>
      <c r="AO69" s="84">
        <f t="shared" ref="AO69:AO103" si="6">AVERAGE(U69,Y69,AC69,AG69,AK69)</f>
        <v>87.23</v>
      </c>
      <c r="AP69" s="84">
        <f t="shared" ref="AP69:AP103" si="7">AVERAGE(V69,Z69,AD69,AH69,AL69)</f>
        <v>92.02600000000001</v>
      </c>
      <c r="AQ69" s="159"/>
      <c r="AR69" s="160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</row>
    <row r="70" spans="1:94" x14ac:dyDescent="0.25">
      <c r="A70" s="72">
        <v>67</v>
      </c>
      <c r="B70" s="72">
        <v>33</v>
      </c>
      <c r="C70" s="72" t="s">
        <v>21</v>
      </c>
      <c r="D70" s="137" t="s">
        <v>15</v>
      </c>
      <c r="E70" s="138" t="s">
        <v>86</v>
      </c>
      <c r="F70" s="72">
        <v>862</v>
      </c>
      <c r="G70" s="76">
        <v>8.93</v>
      </c>
      <c r="H70" s="76">
        <v>15.31</v>
      </c>
      <c r="I70" s="76">
        <v>32.369999999999997</v>
      </c>
      <c r="J70" s="76">
        <v>22.39</v>
      </c>
      <c r="K70" s="76">
        <v>21</v>
      </c>
      <c r="L70" s="45">
        <v>41184</v>
      </c>
      <c r="M70" s="79">
        <v>7.19</v>
      </c>
      <c r="N70" s="79">
        <v>11.02</v>
      </c>
      <c r="O70" s="79">
        <v>37.24</v>
      </c>
      <c r="P70" s="79">
        <v>17.05</v>
      </c>
      <c r="Q70" s="79">
        <v>27.49</v>
      </c>
      <c r="R70" s="79">
        <v>0.84903353961341599</v>
      </c>
      <c r="S70" s="64">
        <v>88.16</v>
      </c>
      <c r="T70" s="64">
        <v>94.97</v>
      </c>
      <c r="U70" s="64">
        <v>91.57</v>
      </c>
      <c r="V70" s="64">
        <v>94.35</v>
      </c>
      <c r="W70" s="65">
        <v>57.69</v>
      </c>
      <c r="X70" s="65">
        <v>93.73</v>
      </c>
      <c r="Y70" s="65">
        <v>75.709999999999994</v>
      </c>
      <c r="Z70" s="65">
        <v>88.1</v>
      </c>
      <c r="AA70" s="66">
        <v>75.63</v>
      </c>
      <c r="AB70" s="66">
        <v>94.94</v>
      </c>
      <c r="AC70" s="66">
        <v>85.28</v>
      </c>
      <c r="AD70" s="66">
        <v>88.46</v>
      </c>
      <c r="AE70" s="67">
        <v>91.71</v>
      </c>
      <c r="AF70" s="67">
        <v>97.97</v>
      </c>
      <c r="AG70" s="67">
        <v>94.84</v>
      </c>
      <c r="AH70" s="67">
        <v>96.51</v>
      </c>
      <c r="AI70" s="68">
        <v>91.56</v>
      </c>
      <c r="AJ70" s="68">
        <v>94.4</v>
      </c>
      <c r="AK70" s="68">
        <v>92.98</v>
      </c>
      <c r="AL70" s="81">
        <v>92.98</v>
      </c>
      <c r="AM70" s="84">
        <f t="shared" si="4"/>
        <v>80.95</v>
      </c>
      <c r="AN70" s="84">
        <f t="shared" si="5"/>
        <v>95.201999999999998</v>
      </c>
      <c r="AO70" s="84">
        <f t="shared" si="6"/>
        <v>88.075999999999993</v>
      </c>
      <c r="AP70" s="84">
        <f t="shared" si="7"/>
        <v>92.08</v>
      </c>
      <c r="AQ70" s="159" t="s">
        <v>115</v>
      </c>
      <c r="AR70" s="160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</row>
    <row r="71" spans="1:94" s="2" customFormat="1" x14ac:dyDescent="0.25">
      <c r="A71" s="71">
        <v>68</v>
      </c>
      <c r="B71" s="71">
        <v>51</v>
      </c>
      <c r="C71" s="71" t="s">
        <v>12</v>
      </c>
      <c r="D71" s="137" t="s">
        <v>40</v>
      </c>
      <c r="E71" s="138"/>
      <c r="F71" s="71">
        <v>956</v>
      </c>
      <c r="G71" s="76">
        <v>13.6</v>
      </c>
      <c r="H71" s="76">
        <v>16.63</v>
      </c>
      <c r="I71" s="76">
        <v>35.04</v>
      </c>
      <c r="J71" s="76">
        <v>20.190000000000001</v>
      </c>
      <c r="K71" s="76">
        <v>14.54</v>
      </c>
      <c r="L71" s="45">
        <v>41184</v>
      </c>
      <c r="M71" s="79">
        <v>12.03</v>
      </c>
      <c r="N71" s="79">
        <v>14.23</v>
      </c>
      <c r="O71" s="79">
        <v>51.99</v>
      </c>
      <c r="P71" s="79">
        <v>3.35</v>
      </c>
      <c r="Q71" s="79">
        <v>18.41</v>
      </c>
      <c r="R71" s="79">
        <v>0.91387737808595704</v>
      </c>
      <c r="S71" s="64">
        <v>89.76</v>
      </c>
      <c r="T71" s="64">
        <v>97.12</v>
      </c>
      <c r="U71" s="64">
        <v>93.44</v>
      </c>
      <c r="V71" s="64">
        <v>96.11</v>
      </c>
      <c r="W71" s="65">
        <v>52.98</v>
      </c>
      <c r="X71" s="65">
        <v>97.42</v>
      </c>
      <c r="Y71" s="65">
        <v>75.2</v>
      </c>
      <c r="Z71" s="65">
        <v>90.17</v>
      </c>
      <c r="AA71" s="66">
        <v>94.93</v>
      </c>
      <c r="AB71" s="66">
        <v>70.39</v>
      </c>
      <c r="AC71" s="66">
        <v>82.66</v>
      </c>
      <c r="AD71" s="66">
        <v>79.27</v>
      </c>
      <c r="AE71" s="67">
        <v>36.79</v>
      </c>
      <c r="AF71" s="67">
        <v>100</v>
      </c>
      <c r="AG71" s="70">
        <v>68.39</v>
      </c>
      <c r="AH71" s="67">
        <v>86.83</v>
      </c>
      <c r="AI71" s="68">
        <v>85.83</v>
      </c>
      <c r="AJ71" s="68">
        <v>97.27</v>
      </c>
      <c r="AK71" s="68">
        <v>91.55</v>
      </c>
      <c r="AL71" s="81">
        <v>91.55</v>
      </c>
      <c r="AM71" s="84">
        <f t="shared" si="4"/>
        <v>72.058000000000007</v>
      </c>
      <c r="AN71" s="84">
        <f t="shared" si="5"/>
        <v>92.44</v>
      </c>
      <c r="AO71" s="84">
        <f t="shared" si="6"/>
        <v>82.248000000000005</v>
      </c>
      <c r="AP71" s="84">
        <f t="shared" si="7"/>
        <v>88.786000000000001</v>
      </c>
      <c r="AQ71" s="159"/>
      <c r="AR71" s="160"/>
    </row>
    <row r="72" spans="1:94" s="5" customFormat="1" x14ac:dyDescent="0.25">
      <c r="A72" s="71">
        <v>69</v>
      </c>
      <c r="B72" s="71">
        <v>26</v>
      </c>
      <c r="C72" s="71" t="s">
        <v>12</v>
      </c>
      <c r="D72" s="137" t="s">
        <v>13</v>
      </c>
      <c r="E72" s="138"/>
      <c r="F72" s="71">
        <v>815</v>
      </c>
      <c r="G72" s="76">
        <v>4.05</v>
      </c>
      <c r="H72" s="76">
        <v>3.31</v>
      </c>
      <c r="I72" s="76">
        <v>27.36</v>
      </c>
      <c r="J72" s="76">
        <v>36.56</v>
      </c>
      <c r="K72" s="76">
        <v>28.71</v>
      </c>
      <c r="L72" s="44" t="s">
        <v>65</v>
      </c>
      <c r="M72" s="79">
        <v>4.05</v>
      </c>
      <c r="N72" s="79">
        <v>4.42</v>
      </c>
      <c r="O72" s="79">
        <v>32.64</v>
      </c>
      <c r="P72" s="79">
        <v>34.72</v>
      </c>
      <c r="Q72" s="79">
        <v>24.17</v>
      </c>
      <c r="R72" s="79">
        <v>0.93283135107384296</v>
      </c>
      <c r="S72" s="64">
        <v>77.42</v>
      </c>
      <c r="T72" s="64">
        <v>99.34</v>
      </c>
      <c r="U72" s="64">
        <v>88.38</v>
      </c>
      <c r="V72" s="64">
        <v>98.47</v>
      </c>
      <c r="W72" s="65">
        <v>12</v>
      </c>
      <c r="X72" s="65">
        <v>98.68</v>
      </c>
      <c r="Y72" s="70">
        <v>55.34</v>
      </c>
      <c r="Z72" s="65">
        <v>95.92</v>
      </c>
      <c r="AA72" s="66">
        <v>94.26</v>
      </c>
      <c r="AB72" s="66">
        <v>82.81</v>
      </c>
      <c r="AC72" s="66">
        <v>88.54</v>
      </c>
      <c r="AD72" s="66">
        <v>85.86</v>
      </c>
      <c r="AE72" s="67">
        <v>79.86</v>
      </c>
      <c r="AF72" s="67">
        <v>97.36</v>
      </c>
      <c r="AG72" s="67">
        <v>88.61</v>
      </c>
      <c r="AH72" s="67">
        <v>90.83</v>
      </c>
      <c r="AI72" s="68">
        <v>88.11</v>
      </c>
      <c r="AJ72" s="68">
        <v>100</v>
      </c>
      <c r="AK72" s="68">
        <v>94.05</v>
      </c>
      <c r="AL72" s="81">
        <v>94.05</v>
      </c>
      <c r="AM72" s="84">
        <f t="shared" si="4"/>
        <v>70.330000000000013</v>
      </c>
      <c r="AN72" s="84">
        <f t="shared" si="5"/>
        <v>95.638000000000005</v>
      </c>
      <c r="AO72" s="84">
        <f t="shared" si="6"/>
        <v>82.984000000000009</v>
      </c>
      <c r="AP72" s="84">
        <f t="shared" si="7"/>
        <v>93.025999999999996</v>
      </c>
      <c r="AQ72" s="159"/>
      <c r="AR72" s="160" t="s">
        <v>140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</row>
    <row r="73" spans="1:94" x14ac:dyDescent="0.25">
      <c r="A73" s="71">
        <v>70</v>
      </c>
      <c r="B73" s="71">
        <v>58</v>
      </c>
      <c r="C73" s="71" t="s">
        <v>12</v>
      </c>
      <c r="D73" s="137" t="s">
        <v>60</v>
      </c>
      <c r="E73" s="138"/>
      <c r="F73" s="71">
        <v>893</v>
      </c>
      <c r="G73" s="76">
        <v>29</v>
      </c>
      <c r="H73" s="76">
        <v>22.28</v>
      </c>
      <c r="I73" s="76">
        <v>27.77</v>
      </c>
      <c r="J73" s="76">
        <v>8.51</v>
      </c>
      <c r="K73" s="76">
        <v>12.43</v>
      </c>
      <c r="L73" s="44" t="s">
        <v>65</v>
      </c>
      <c r="M73" s="79">
        <v>28.67</v>
      </c>
      <c r="N73" s="79">
        <v>13.33</v>
      </c>
      <c r="O73" s="79">
        <v>34.49</v>
      </c>
      <c r="P73" s="79">
        <v>9.85</v>
      </c>
      <c r="Q73" s="79">
        <v>13.66</v>
      </c>
      <c r="R73" s="79">
        <v>0.94644111200755199</v>
      </c>
      <c r="S73" s="64">
        <v>97.62</v>
      </c>
      <c r="T73" s="64">
        <v>95.25</v>
      </c>
      <c r="U73" s="64">
        <v>96.44</v>
      </c>
      <c r="V73" s="64">
        <v>95.94</v>
      </c>
      <c r="W73" s="65">
        <v>39.78</v>
      </c>
      <c r="X73" s="65">
        <v>98.52</v>
      </c>
      <c r="Y73" s="65">
        <v>69.150000000000006</v>
      </c>
      <c r="Z73" s="65">
        <v>85.86</v>
      </c>
      <c r="AA73" s="66">
        <v>92.02</v>
      </c>
      <c r="AB73" s="66">
        <v>82.56</v>
      </c>
      <c r="AC73" s="66">
        <v>87.29</v>
      </c>
      <c r="AD73" s="66">
        <v>85.17</v>
      </c>
      <c r="AE73" s="67">
        <v>56.58</v>
      </c>
      <c r="AF73" s="67">
        <v>100</v>
      </c>
      <c r="AG73" s="70">
        <v>78.290000000000006</v>
      </c>
      <c r="AH73" s="67">
        <v>96.18</v>
      </c>
      <c r="AI73" s="68">
        <v>96.4</v>
      </c>
      <c r="AJ73" s="68">
        <v>96.54</v>
      </c>
      <c r="AK73" s="68">
        <v>96.47</v>
      </c>
      <c r="AL73" s="81">
        <v>96.47</v>
      </c>
      <c r="AM73" s="84">
        <f t="shared" si="4"/>
        <v>76.47999999999999</v>
      </c>
      <c r="AN73" s="84">
        <f t="shared" si="5"/>
        <v>94.573999999999998</v>
      </c>
      <c r="AO73" s="84">
        <f t="shared" si="6"/>
        <v>85.527999999999992</v>
      </c>
      <c r="AP73" s="84">
        <f t="shared" si="7"/>
        <v>91.924000000000007</v>
      </c>
      <c r="AQ73" s="159"/>
      <c r="AR73" s="160" t="s">
        <v>141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</row>
    <row r="74" spans="1:94" s="2" customFormat="1" x14ac:dyDescent="0.25">
      <c r="A74" s="71">
        <v>71</v>
      </c>
      <c r="B74" s="71">
        <v>53</v>
      </c>
      <c r="C74" s="71" t="s">
        <v>21</v>
      </c>
      <c r="D74" s="137" t="s">
        <v>13</v>
      </c>
      <c r="E74" s="138" t="s">
        <v>86</v>
      </c>
      <c r="F74" s="72">
        <v>829</v>
      </c>
      <c r="G74" s="76">
        <v>13.15</v>
      </c>
      <c r="H74" s="76">
        <v>19.899999999999999</v>
      </c>
      <c r="I74" s="76">
        <v>46.08</v>
      </c>
      <c r="J74" s="76">
        <v>9.77</v>
      </c>
      <c r="K74" s="76">
        <v>11.1</v>
      </c>
      <c r="L74" s="44" t="s">
        <v>66</v>
      </c>
      <c r="M74" s="79">
        <v>21.95</v>
      </c>
      <c r="N74" s="79">
        <v>27.99</v>
      </c>
      <c r="O74" s="79">
        <v>26.42</v>
      </c>
      <c r="P74" s="79">
        <v>11.7</v>
      </c>
      <c r="Q74" s="79">
        <v>11.94</v>
      </c>
      <c r="R74" s="79">
        <v>0.56848416713509498</v>
      </c>
      <c r="S74" s="64">
        <v>88.24</v>
      </c>
      <c r="T74" s="64">
        <v>95.27</v>
      </c>
      <c r="U74" s="64">
        <v>91.75</v>
      </c>
      <c r="V74" s="64">
        <v>94.37</v>
      </c>
      <c r="W74" s="65">
        <v>19.079999999999998</v>
      </c>
      <c r="X74" s="65">
        <v>93.66</v>
      </c>
      <c r="Y74" s="65">
        <v>56.37</v>
      </c>
      <c r="Z74" s="65">
        <v>79.47</v>
      </c>
      <c r="AA74" s="66">
        <v>81.45</v>
      </c>
      <c r="AB74" s="66">
        <v>70.260000000000005</v>
      </c>
      <c r="AC74" s="70">
        <v>75.849999999999994</v>
      </c>
      <c r="AD74" s="66">
        <v>75.47</v>
      </c>
      <c r="AE74" s="67">
        <v>83.95</v>
      </c>
      <c r="AF74" s="67">
        <v>93.04</v>
      </c>
      <c r="AG74" s="67">
        <v>88.49</v>
      </c>
      <c r="AH74" s="67">
        <v>92.12</v>
      </c>
      <c r="AI74" s="68">
        <v>60.87</v>
      </c>
      <c r="AJ74" s="68">
        <v>99.72</v>
      </c>
      <c r="AK74" s="68">
        <v>80.290000000000006</v>
      </c>
      <c r="AL74" s="81">
        <v>80.290000000000006</v>
      </c>
      <c r="AM74" s="84">
        <f t="shared" si="4"/>
        <v>66.717999999999989</v>
      </c>
      <c r="AN74" s="84">
        <f t="shared" si="5"/>
        <v>90.390000000000015</v>
      </c>
      <c r="AO74" s="84">
        <f t="shared" si="6"/>
        <v>78.55</v>
      </c>
      <c r="AP74" s="84">
        <f t="shared" si="7"/>
        <v>84.344000000000008</v>
      </c>
      <c r="AQ74" s="159" t="s">
        <v>115</v>
      </c>
      <c r="AR74" s="160"/>
    </row>
    <row r="75" spans="1:94" x14ac:dyDescent="0.25">
      <c r="A75" s="72">
        <v>72</v>
      </c>
      <c r="B75" s="72">
        <v>32</v>
      </c>
      <c r="C75" s="72" t="s">
        <v>12</v>
      </c>
      <c r="D75" s="137" t="s">
        <v>13</v>
      </c>
      <c r="E75" s="138"/>
      <c r="F75" s="72">
        <v>872</v>
      </c>
      <c r="G75" s="76">
        <v>31.77</v>
      </c>
      <c r="H75" s="76">
        <v>13.19</v>
      </c>
      <c r="I75" s="76">
        <v>25.69</v>
      </c>
      <c r="J75" s="76">
        <v>15.48</v>
      </c>
      <c r="K75" s="76">
        <v>13.88</v>
      </c>
      <c r="L75" s="44" t="s">
        <v>66</v>
      </c>
      <c r="M75" s="79">
        <v>29.82</v>
      </c>
      <c r="N75" s="79">
        <v>14.33</v>
      </c>
      <c r="O75" s="79">
        <v>26.95</v>
      </c>
      <c r="P75" s="79">
        <v>15.37</v>
      </c>
      <c r="Q75" s="79">
        <v>13.53</v>
      </c>
      <c r="R75" s="79">
        <v>0.92162703029738902</v>
      </c>
      <c r="S75" s="64">
        <v>93.21</v>
      </c>
      <c r="T75" s="64">
        <v>95.67</v>
      </c>
      <c r="U75" s="64">
        <v>94.44</v>
      </c>
      <c r="V75" s="64">
        <v>94.89</v>
      </c>
      <c r="W75" s="65">
        <v>31</v>
      </c>
      <c r="X75" s="65">
        <v>97.17</v>
      </c>
      <c r="Y75" s="65">
        <v>64.08</v>
      </c>
      <c r="Z75" s="65">
        <v>89.31</v>
      </c>
      <c r="AA75" s="66">
        <v>84.62</v>
      </c>
      <c r="AB75" s="66">
        <v>88.89</v>
      </c>
      <c r="AC75" s="66">
        <v>86.75</v>
      </c>
      <c r="AD75" s="66">
        <v>87.77</v>
      </c>
      <c r="AE75" s="67">
        <v>96.3</v>
      </c>
      <c r="AF75" s="67">
        <v>96.61</v>
      </c>
      <c r="AG75" s="67">
        <v>96.45</v>
      </c>
      <c r="AH75" s="67">
        <v>96.56</v>
      </c>
      <c r="AI75" s="68">
        <v>87.6</v>
      </c>
      <c r="AJ75" s="68">
        <v>99.72</v>
      </c>
      <c r="AK75" s="68">
        <v>93.66</v>
      </c>
      <c r="AL75" s="81">
        <v>93.66</v>
      </c>
      <c r="AM75" s="84">
        <f t="shared" si="4"/>
        <v>78.546000000000006</v>
      </c>
      <c r="AN75" s="84">
        <f t="shared" si="5"/>
        <v>95.612000000000009</v>
      </c>
      <c r="AO75" s="84">
        <f t="shared" si="6"/>
        <v>87.075999999999993</v>
      </c>
      <c r="AP75" s="84">
        <f t="shared" si="7"/>
        <v>92.437999999999988</v>
      </c>
      <c r="AQ75" s="159"/>
      <c r="AR75" s="160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</row>
    <row r="76" spans="1:94" x14ac:dyDescent="0.25">
      <c r="A76" s="72">
        <v>73</v>
      </c>
      <c r="B76" s="72">
        <v>66</v>
      </c>
      <c r="C76" s="72" t="s">
        <v>12</v>
      </c>
      <c r="D76" s="137" t="s">
        <v>13</v>
      </c>
      <c r="E76" s="138"/>
      <c r="F76" s="72">
        <v>997</v>
      </c>
      <c r="G76" s="76">
        <v>22.37</v>
      </c>
      <c r="H76" s="76">
        <v>17.75</v>
      </c>
      <c r="I76" s="76">
        <v>32</v>
      </c>
      <c r="J76" s="76">
        <v>16.75</v>
      </c>
      <c r="K76" s="76">
        <v>11.13</v>
      </c>
      <c r="L76" s="44" t="s">
        <v>67</v>
      </c>
      <c r="M76" s="79">
        <v>29.19</v>
      </c>
      <c r="N76" s="79">
        <v>14.44</v>
      </c>
      <c r="O76" s="79">
        <v>28.99</v>
      </c>
      <c r="P76" s="79">
        <v>17.05</v>
      </c>
      <c r="Q76" s="79">
        <v>10.33</v>
      </c>
      <c r="R76" s="79">
        <v>0.81423341438380603</v>
      </c>
      <c r="S76" s="64">
        <v>90.05</v>
      </c>
      <c r="T76" s="64">
        <v>91.82</v>
      </c>
      <c r="U76" s="64">
        <v>90.93</v>
      </c>
      <c r="V76" s="64">
        <v>91.42</v>
      </c>
      <c r="W76" s="65">
        <v>31.14</v>
      </c>
      <c r="X76" s="65">
        <v>93.75</v>
      </c>
      <c r="Y76" s="65">
        <v>62.44</v>
      </c>
      <c r="Z76" s="65">
        <v>82.94</v>
      </c>
      <c r="AA76" s="66">
        <v>81.400000000000006</v>
      </c>
      <c r="AB76" s="66">
        <v>92.34</v>
      </c>
      <c r="AC76" s="66">
        <v>86.87</v>
      </c>
      <c r="AD76" s="66">
        <v>88.93</v>
      </c>
      <c r="AE76" s="67">
        <v>81.44</v>
      </c>
      <c r="AF76" s="67">
        <v>98.63</v>
      </c>
      <c r="AG76" s="67">
        <v>90.03</v>
      </c>
      <c r="AH76" s="67">
        <v>95.66</v>
      </c>
      <c r="AI76" s="68">
        <v>87.39</v>
      </c>
      <c r="AJ76" s="68">
        <v>92.41</v>
      </c>
      <c r="AK76" s="68">
        <v>89.9</v>
      </c>
      <c r="AL76" s="81">
        <v>89.9</v>
      </c>
      <c r="AM76" s="84">
        <f t="shared" si="4"/>
        <v>74.283999999999992</v>
      </c>
      <c r="AN76" s="84">
        <f t="shared" si="5"/>
        <v>93.789999999999992</v>
      </c>
      <c r="AO76" s="84">
        <f t="shared" si="6"/>
        <v>84.033999999999992</v>
      </c>
      <c r="AP76" s="84">
        <f t="shared" si="7"/>
        <v>89.77000000000001</v>
      </c>
      <c r="AQ76" s="159"/>
      <c r="AR76" s="160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</row>
    <row r="77" spans="1:94" s="2" customFormat="1" x14ac:dyDescent="0.25">
      <c r="A77" s="71">
        <v>74</v>
      </c>
      <c r="B77" s="71">
        <v>52</v>
      </c>
      <c r="C77" s="71" t="s">
        <v>12</v>
      </c>
      <c r="D77" s="137" t="s">
        <v>13</v>
      </c>
      <c r="E77" s="138"/>
      <c r="F77" s="72">
        <v>897</v>
      </c>
      <c r="G77" s="76">
        <v>41.81</v>
      </c>
      <c r="H77" s="76">
        <v>9.48</v>
      </c>
      <c r="I77" s="76">
        <v>30.66</v>
      </c>
      <c r="J77" s="76">
        <v>9.0299999999999994</v>
      </c>
      <c r="K77" s="76">
        <v>9.0299999999999994</v>
      </c>
      <c r="L77" s="44" t="s">
        <v>67</v>
      </c>
      <c r="M77" s="79">
        <v>40.909999999999997</v>
      </c>
      <c r="N77" s="79">
        <v>13.27</v>
      </c>
      <c r="O77" s="79">
        <v>31.1</v>
      </c>
      <c r="P77" s="79">
        <v>6.58</v>
      </c>
      <c r="Q77" s="79">
        <v>8.14</v>
      </c>
      <c r="R77" s="79">
        <v>0.91030562407095805</v>
      </c>
      <c r="S77" s="64">
        <v>98.39</v>
      </c>
      <c r="T77" s="64">
        <v>80.569999999999993</v>
      </c>
      <c r="U77" s="64">
        <v>89.48</v>
      </c>
      <c r="V77" s="64">
        <v>88.24</v>
      </c>
      <c r="W77" s="65">
        <v>35.44</v>
      </c>
      <c r="X77" s="65">
        <v>90.36</v>
      </c>
      <c r="Y77" s="65">
        <v>62.9</v>
      </c>
      <c r="Z77" s="65">
        <v>85.35</v>
      </c>
      <c r="AA77" s="66">
        <v>74.17</v>
      </c>
      <c r="AB77" s="66">
        <v>88.26</v>
      </c>
      <c r="AC77" s="66">
        <v>81.209999999999994</v>
      </c>
      <c r="AD77" s="66">
        <v>83.85</v>
      </c>
      <c r="AE77" s="67">
        <v>17.46</v>
      </c>
      <c r="AF77" s="67">
        <v>100</v>
      </c>
      <c r="AG77" s="70">
        <v>58.73</v>
      </c>
      <c r="AH77" s="67">
        <v>94</v>
      </c>
      <c r="AI77" s="68">
        <v>18.52</v>
      </c>
      <c r="AJ77" s="68">
        <v>99.62</v>
      </c>
      <c r="AK77" s="70">
        <v>59.07</v>
      </c>
      <c r="AL77" s="81">
        <v>59.07</v>
      </c>
      <c r="AM77" s="84">
        <f t="shared" si="4"/>
        <v>48.796000000000006</v>
      </c>
      <c r="AN77" s="84">
        <f t="shared" si="5"/>
        <v>91.762</v>
      </c>
      <c r="AO77" s="84">
        <f t="shared" si="6"/>
        <v>70.277999999999992</v>
      </c>
      <c r="AP77" s="84">
        <f t="shared" si="7"/>
        <v>82.10199999999999</v>
      </c>
      <c r="AQ77" s="159"/>
      <c r="AR77" s="160"/>
    </row>
    <row r="78" spans="1:94" x14ac:dyDescent="0.25">
      <c r="A78" s="72">
        <v>75</v>
      </c>
      <c r="B78" s="72">
        <v>73</v>
      </c>
      <c r="C78" s="72" t="s">
        <v>12</v>
      </c>
      <c r="D78" s="137" t="s">
        <v>13</v>
      </c>
      <c r="E78" s="138" t="s">
        <v>19</v>
      </c>
      <c r="F78" s="72">
        <v>898</v>
      </c>
      <c r="G78" s="76">
        <v>28.29</v>
      </c>
      <c r="H78" s="76">
        <v>18.37</v>
      </c>
      <c r="I78" s="76">
        <v>26.06</v>
      </c>
      <c r="J78" s="76">
        <v>18.71</v>
      </c>
      <c r="K78" s="76">
        <v>8.57</v>
      </c>
      <c r="L78" s="44" t="s">
        <v>67</v>
      </c>
      <c r="M78" s="79">
        <v>25.61</v>
      </c>
      <c r="N78" s="79">
        <v>20.82</v>
      </c>
      <c r="O78" s="79">
        <v>29.96</v>
      </c>
      <c r="P78" s="79">
        <v>13.7</v>
      </c>
      <c r="Q78" s="79">
        <v>9.91</v>
      </c>
      <c r="R78" s="79">
        <v>0.90166665556007197</v>
      </c>
      <c r="S78" s="64">
        <v>89.96</v>
      </c>
      <c r="T78" s="64">
        <v>98.06</v>
      </c>
      <c r="U78" s="64">
        <v>94.01</v>
      </c>
      <c r="V78" s="64">
        <v>95.74</v>
      </c>
      <c r="W78" s="65">
        <v>53.9</v>
      </c>
      <c r="X78" s="65">
        <v>91.04</v>
      </c>
      <c r="Y78" s="65">
        <v>72.47</v>
      </c>
      <c r="Z78" s="65">
        <v>84.45</v>
      </c>
      <c r="AA78" s="66">
        <v>77.27</v>
      </c>
      <c r="AB78" s="66">
        <v>85.49</v>
      </c>
      <c r="AC78" s="66">
        <v>81.38</v>
      </c>
      <c r="AD78" s="66">
        <v>83.41</v>
      </c>
      <c r="AE78" s="67">
        <v>79.760000000000005</v>
      </c>
      <c r="AF78" s="67">
        <v>99.71</v>
      </c>
      <c r="AG78" s="67">
        <v>89.74</v>
      </c>
      <c r="AH78" s="67">
        <v>95.85</v>
      </c>
      <c r="AI78" s="68">
        <v>97.4</v>
      </c>
      <c r="AJ78" s="68">
        <v>98.74</v>
      </c>
      <c r="AK78" s="68">
        <v>98.07</v>
      </c>
      <c r="AL78" s="81">
        <v>98.07</v>
      </c>
      <c r="AM78" s="84">
        <f t="shared" si="4"/>
        <v>79.657999999999987</v>
      </c>
      <c r="AN78" s="84">
        <f t="shared" si="5"/>
        <v>94.608000000000004</v>
      </c>
      <c r="AO78" s="84">
        <f t="shared" si="6"/>
        <v>87.134</v>
      </c>
      <c r="AP78" s="84">
        <f t="shared" si="7"/>
        <v>91.504000000000005</v>
      </c>
      <c r="AQ78" s="159"/>
      <c r="AR78" s="160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</row>
    <row r="79" spans="1:94" x14ac:dyDescent="0.25">
      <c r="A79" s="71">
        <v>76</v>
      </c>
      <c r="B79" s="72">
        <v>39</v>
      </c>
      <c r="C79" s="72" t="s">
        <v>21</v>
      </c>
      <c r="D79" s="137" t="s">
        <v>27</v>
      </c>
      <c r="E79" s="138"/>
      <c r="F79" s="72">
        <v>850</v>
      </c>
      <c r="G79" s="76">
        <v>4</v>
      </c>
      <c r="H79" s="76">
        <v>4.82</v>
      </c>
      <c r="I79" s="76">
        <v>53.76</v>
      </c>
      <c r="J79" s="76">
        <v>22.12</v>
      </c>
      <c r="K79" s="76">
        <v>15.29</v>
      </c>
      <c r="L79" s="44" t="s">
        <v>68</v>
      </c>
      <c r="M79" s="79">
        <v>3.88</v>
      </c>
      <c r="N79" s="79">
        <v>8.35</v>
      </c>
      <c r="O79" s="79">
        <v>48.71</v>
      </c>
      <c r="P79" s="79">
        <v>22.47</v>
      </c>
      <c r="Q79" s="79">
        <v>16.59</v>
      </c>
      <c r="R79" s="79">
        <v>0.82882951267648397</v>
      </c>
      <c r="S79" s="64">
        <v>79.41</v>
      </c>
      <c r="T79" s="64">
        <v>99.87</v>
      </c>
      <c r="U79" s="64">
        <v>89.64</v>
      </c>
      <c r="V79" s="64">
        <v>99.02</v>
      </c>
      <c r="W79" s="65">
        <v>44.74</v>
      </c>
      <c r="X79" s="65">
        <v>95.52</v>
      </c>
      <c r="Y79" s="65">
        <v>70.13</v>
      </c>
      <c r="Z79" s="65">
        <v>93.17</v>
      </c>
      <c r="AA79" s="66">
        <v>89.24</v>
      </c>
      <c r="AB79" s="66">
        <v>91.38</v>
      </c>
      <c r="AC79" s="66">
        <v>90.31</v>
      </c>
      <c r="AD79" s="66">
        <v>90.24</v>
      </c>
      <c r="AE79" s="67">
        <v>93.62</v>
      </c>
      <c r="AF79" s="67">
        <v>99.37</v>
      </c>
      <c r="AG79" s="67">
        <v>96.49</v>
      </c>
      <c r="AH79" s="67">
        <v>98.05</v>
      </c>
      <c r="AI79" s="68">
        <v>98.37</v>
      </c>
      <c r="AJ79" s="68">
        <v>97.7</v>
      </c>
      <c r="AK79" s="68">
        <v>98.04</v>
      </c>
      <c r="AL79" s="81">
        <v>98.04</v>
      </c>
      <c r="AM79" s="84">
        <f t="shared" si="4"/>
        <v>81.075999999999993</v>
      </c>
      <c r="AN79" s="84">
        <f t="shared" si="5"/>
        <v>96.768000000000001</v>
      </c>
      <c r="AO79" s="84">
        <f t="shared" si="6"/>
        <v>88.921999999999997</v>
      </c>
      <c r="AP79" s="84">
        <f t="shared" si="7"/>
        <v>95.704000000000008</v>
      </c>
      <c r="AQ79" s="159"/>
      <c r="AR79" s="160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</row>
    <row r="80" spans="1:94" s="2" customFormat="1" x14ac:dyDescent="0.25">
      <c r="A80" s="71">
        <v>77</v>
      </c>
      <c r="B80" s="71">
        <v>46</v>
      </c>
      <c r="C80" s="71" t="s">
        <v>21</v>
      </c>
      <c r="D80" s="137" t="s">
        <v>13</v>
      </c>
      <c r="E80" s="138"/>
      <c r="F80" s="72">
        <v>805</v>
      </c>
      <c r="G80" s="76">
        <v>10.19</v>
      </c>
      <c r="H80" s="76">
        <v>18.510000000000002</v>
      </c>
      <c r="I80" s="76">
        <v>43.73</v>
      </c>
      <c r="J80" s="76">
        <v>20.87</v>
      </c>
      <c r="K80" s="76">
        <v>6.71</v>
      </c>
      <c r="L80" s="44" t="s">
        <v>68</v>
      </c>
      <c r="M80" s="79">
        <v>9.69</v>
      </c>
      <c r="N80" s="79">
        <v>12.55</v>
      </c>
      <c r="O80" s="79">
        <v>59.25</v>
      </c>
      <c r="P80" s="79">
        <v>6.71</v>
      </c>
      <c r="Q80" s="79">
        <v>11.8</v>
      </c>
      <c r="R80" s="79">
        <v>0.90889690656394395</v>
      </c>
      <c r="S80" s="64">
        <v>82.72</v>
      </c>
      <c r="T80" s="64">
        <v>98.7</v>
      </c>
      <c r="U80" s="64">
        <v>90.71</v>
      </c>
      <c r="V80" s="64">
        <v>97.03</v>
      </c>
      <c r="W80" s="65">
        <v>30.41</v>
      </c>
      <c r="X80" s="65">
        <v>95.85</v>
      </c>
      <c r="Y80" s="65">
        <v>63.13</v>
      </c>
      <c r="Z80" s="65">
        <v>83.35</v>
      </c>
      <c r="AA80" s="66">
        <v>93.07</v>
      </c>
      <c r="AB80" s="66">
        <v>73.81</v>
      </c>
      <c r="AC80" s="66">
        <v>83.44</v>
      </c>
      <c r="AD80" s="66">
        <v>82.06</v>
      </c>
      <c r="AE80" s="67">
        <v>75.63</v>
      </c>
      <c r="AF80" s="67">
        <v>98.37</v>
      </c>
      <c r="AG80" s="67">
        <v>87</v>
      </c>
      <c r="AH80" s="67">
        <v>93.68</v>
      </c>
      <c r="AI80" s="68">
        <v>70.37</v>
      </c>
      <c r="AJ80" s="68">
        <v>95.28</v>
      </c>
      <c r="AK80" s="68">
        <v>82.83</v>
      </c>
      <c r="AL80" s="81">
        <v>82.83</v>
      </c>
      <c r="AM80" s="84">
        <f t="shared" si="4"/>
        <v>70.44</v>
      </c>
      <c r="AN80" s="84">
        <f t="shared" si="5"/>
        <v>92.402000000000001</v>
      </c>
      <c r="AO80" s="84">
        <f t="shared" si="6"/>
        <v>81.421999999999997</v>
      </c>
      <c r="AP80" s="84">
        <f t="shared" si="7"/>
        <v>87.789999999999992</v>
      </c>
      <c r="AQ80" s="159"/>
      <c r="AR80" s="160"/>
    </row>
    <row r="81" spans="1:94" x14ac:dyDescent="0.25">
      <c r="A81" s="71">
        <v>78</v>
      </c>
      <c r="B81" s="72">
        <v>48</v>
      </c>
      <c r="C81" s="72" t="s">
        <v>12</v>
      </c>
      <c r="D81" s="137" t="s">
        <v>13</v>
      </c>
      <c r="E81" s="138"/>
      <c r="F81" s="72">
        <v>894</v>
      </c>
      <c r="G81" s="76">
        <v>26.17</v>
      </c>
      <c r="H81" s="76">
        <v>7.72</v>
      </c>
      <c r="I81" s="76">
        <v>28.19</v>
      </c>
      <c r="J81" s="76">
        <v>22.93</v>
      </c>
      <c r="K81" s="76">
        <v>14.99</v>
      </c>
      <c r="L81" s="44" t="s">
        <v>69</v>
      </c>
      <c r="M81" s="79">
        <v>27.4</v>
      </c>
      <c r="N81" s="79">
        <v>9.2799999999999994</v>
      </c>
      <c r="O81" s="79">
        <v>25.28</v>
      </c>
      <c r="P81" s="79">
        <v>23.71</v>
      </c>
      <c r="Q81" s="79">
        <v>14.32</v>
      </c>
      <c r="R81" s="79">
        <v>0.95090843460473995</v>
      </c>
      <c r="S81" s="64">
        <v>97.01</v>
      </c>
      <c r="T81" s="64">
        <v>98.41</v>
      </c>
      <c r="U81" s="64">
        <v>97.71</v>
      </c>
      <c r="V81" s="64">
        <v>98.03</v>
      </c>
      <c r="W81" s="65">
        <v>49.28</v>
      </c>
      <c r="X81" s="65">
        <v>95.35</v>
      </c>
      <c r="Y81" s="65">
        <v>72.31</v>
      </c>
      <c r="Z81" s="65">
        <v>91.67</v>
      </c>
      <c r="AA81" s="66">
        <v>81.349999999999994</v>
      </c>
      <c r="AB81" s="66">
        <v>90.69</v>
      </c>
      <c r="AC81" s="66">
        <v>86.02</v>
      </c>
      <c r="AD81" s="66">
        <v>87.96</v>
      </c>
      <c r="AE81" s="67">
        <v>84.39</v>
      </c>
      <c r="AF81" s="67">
        <v>97.88</v>
      </c>
      <c r="AG81" s="67">
        <v>91.13</v>
      </c>
      <c r="AH81" s="67">
        <v>94.68</v>
      </c>
      <c r="AI81" s="68">
        <v>89.42</v>
      </c>
      <c r="AJ81" s="68">
        <v>98.16</v>
      </c>
      <c r="AK81" s="68">
        <v>93.79</v>
      </c>
      <c r="AL81" s="81">
        <v>93.79</v>
      </c>
      <c r="AM81" s="84">
        <f t="shared" si="4"/>
        <v>80.290000000000006</v>
      </c>
      <c r="AN81" s="84">
        <f t="shared" si="5"/>
        <v>96.097999999999999</v>
      </c>
      <c r="AO81" s="84">
        <f t="shared" si="6"/>
        <v>88.191999999999993</v>
      </c>
      <c r="AP81" s="84">
        <f t="shared" si="7"/>
        <v>93.225999999999999</v>
      </c>
      <c r="AQ81" s="159"/>
      <c r="AR81" s="160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</row>
    <row r="82" spans="1:94" s="2" customFormat="1" x14ac:dyDescent="0.25">
      <c r="A82" s="71">
        <v>79</v>
      </c>
      <c r="B82" s="71">
        <v>20</v>
      </c>
      <c r="C82" s="71" t="s">
        <v>21</v>
      </c>
      <c r="D82" s="137" t="s">
        <v>13</v>
      </c>
      <c r="E82" s="138"/>
      <c r="F82" s="72">
        <v>880</v>
      </c>
      <c r="G82" s="76">
        <v>6.59</v>
      </c>
      <c r="H82" s="76">
        <v>17.16</v>
      </c>
      <c r="I82" s="76">
        <v>42.84</v>
      </c>
      <c r="J82" s="76">
        <v>17.05</v>
      </c>
      <c r="K82" s="76">
        <v>16.36</v>
      </c>
      <c r="L82" s="44" t="s">
        <v>70</v>
      </c>
      <c r="M82" s="79">
        <v>9.66</v>
      </c>
      <c r="N82" s="79">
        <v>11.7</v>
      </c>
      <c r="O82" s="79">
        <v>44.43</v>
      </c>
      <c r="P82" s="79">
        <v>17.73</v>
      </c>
      <c r="Q82" s="79">
        <v>16.48</v>
      </c>
      <c r="R82" s="79">
        <v>0.77929984779299799</v>
      </c>
      <c r="S82" s="64">
        <v>93.1</v>
      </c>
      <c r="T82" s="64">
        <v>94.19</v>
      </c>
      <c r="U82" s="64">
        <v>93.65</v>
      </c>
      <c r="V82" s="64">
        <v>94.12</v>
      </c>
      <c r="W82" s="65">
        <v>42</v>
      </c>
      <c r="X82" s="65">
        <v>97.71</v>
      </c>
      <c r="Y82" s="65">
        <v>69.86</v>
      </c>
      <c r="Z82" s="65">
        <v>87.88</v>
      </c>
      <c r="AA82" s="66">
        <v>88.19</v>
      </c>
      <c r="AB82" s="66">
        <v>92.39</v>
      </c>
      <c r="AC82" s="66">
        <v>90.29</v>
      </c>
      <c r="AD82" s="66">
        <v>90.59</v>
      </c>
      <c r="AE82" s="67">
        <v>94.78</v>
      </c>
      <c r="AF82" s="67">
        <v>97.63</v>
      </c>
      <c r="AG82" s="67">
        <v>96.2</v>
      </c>
      <c r="AH82" s="67">
        <v>97.18</v>
      </c>
      <c r="AI82" s="68">
        <v>94.44</v>
      </c>
      <c r="AJ82" s="68">
        <v>95.33</v>
      </c>
      <c r="AK82" s="68">
        <v>94.89</v>
      </c>
      <c r="AL82" s="81">
        <v>94.89</v>
      </c>
      <c r="AM82" s="84">
        <f t="shared" si="4"/>
        <v>82.501999999999995</v>
      </c>
      <c r="AN82" s="84">
        <f t="shared" si="5"/>
        <v>95.449999999999989</v>
      </c>
      <c r="AO82" s="84">
        <f t="shared" si="6"/>
        <v>88.977999999999994</v>
      </c>
      <c r="AP82" s="84">
        <f t="shared" si="7"/>
        <v>92.932000000000002</v>
      </c>
      <c r="AQ82" s="159"/>
      <c r="AR82" s="160" t="s">
        <v>142</v>
      </c>
    </row>
    <row r="83" spans="1:94" x14ac:dyDescent="0.25">
      <c r="A83" s="71">
        <v>80</v>
      </c>
      <c r="B83" s="72">
        <v>57</v>
      </c>
      <c r="C83" s="72" t="s">
        <v>21</v>
      </c>
      <c r="D83" s="137" t="s">
        <v>13</v>
      </c>
      <c r="E83" s="138"/>
      <c r="F83" s="72">
        <v>889</v>
      </c>
      <c r="G83" s="76">
        <v>13.39</v>
      </c>
      <c r="H83" s="76">
        <v>19.239999999999998</v>
      </c>
      <c r="I83" s="76">
        <v>40.72</v>
      </c>
      <c r="J83" s="76">
        <v>20.13</v>
      </c>
      <c r="K83" s="76">
        <v>6.52</v>
      </c>
      <c r="L83" s="44" t="s">
        <v>70</v>
      </c>
      <c r="M83" s="79">
        <v>12.94</v>
      </c>
      <c r="N83" s="79">
        <v>8.89</v>
      </c>
      <c r="O83" s="79">
        <v>53.09</v>
      </c>
      <c r="P83" s="79">
        <v>12.82</v>
      </c>
      <c r="Q83" s="79">
        <v>12.26</v>
      </c>
      <c r="R83" s="79">
        <v>0.895737363812386</v>
      </c>
      <c r="S83" s="64">
        <v>75.63</v>
      </c>
      <c r="T83" s="64">
        <v>98.65</v>
      </c>
      <c r="U83" s="64">
        <v>87.14</v>
      </c>
      <c r="V83" s="64">
        <v>95.46</v>
      </c>
      <c r="W83" s="65">
        <v>58.33</v>
      </c>
      <c r="X83" s="65">
        <v>93.2</v>
      </c>
      <c r="Y83" s="65">
        <v>75.77</v>
      </c>
      <c r="Z83" s="65">
        <v>86.38</v>
      </c>
      <c r="AA83" s="66">
        <v>94.63</v>
      </c>
      <c r="AB83" s="66">
        <v>79.77</v>
      </c>
      <c r="AC83" s="66">
        <v>87.2</v>
      </c>
      <c r="AD83" s="66">
        <v>85.56</v>
      </c>
      <c r="AE83" s="67">
        <v>74.86</v>
      </c>
      <c r="AF83" s="67">
        <v>99.41</v>
      </c>
      <c r="AG83" s="67">
        <v>87.14</v>
      </c>
      <c r="AH83" s="67">
        <v>94.3</v>
      </c>
      <c r="AI83" s="68">
        <v>75.86</v>
      </c>
      <c r="AJ83" s="68">
        <v>98.88</v>
      </c>
      <c r="AK83" s="68">
        <v>87.37</v>
      </c>
      <c r="AL83" s="81">
        <v>87.37</v>
      </c>
      <c r="AM83" s="84">
        <f t="shared" si="4"/>
        <v>75.861999999999995</v>
      </c>
      <c r="AN83" s="84">
        <f t="shared" si="5"/>
        <v>93.981999999999999</v>
      </c>
      <c r="AO83" s="84">
        <f t="shared" si="6"/>
        <v>84.924000000000007</v>
      </c>
      <c r="AP83" s="84">
        <f t="shared" si="7"/>
        <v>89.813999999999993</v>
      </c>
      <c r="AQ83" s="159"/>
      <c r="AR83" s="160" t="s">
        <v>143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</row>
    <row r="84" spans="1:94" x14ac:dyDescent="0.25">
      <c r="A84" s="72">
        <v>81</v>
      </c>
      <c r="B84" s="71">
        <v>58</v>
      </c>
      <c r="C84" s="71" t="s">
        <v>12</v>
      </c>
      <c r="D84" s="137" t="s">
        <v>13</v>
      </c>
      <c r="E84" s="138"/>
      <c r="F84" s="72">
        <v>911</v>
      </c>
      <c r="G84" s="76">
        <v>40.29</v>
      </c>
      <c r="H84" s="76">
        <v>10.54</v>
      </c>
      <c r="I84" s="76">
        <v>22.83</v>
      </c>
      <c r="J84" s="76">
        <v>20.53</v>
      </c>
      <c r="K84" s="76">
        <v>5.82</v>
      </c>
      <c r="L84" s="44" t="s">
        <v>71</v>
      </c>
      <c r="M84" s="79">
        <v>35.89</v>
      </c>
      <c r="N84" s="79">
        <v>11.96</v>
      </c>
      <c r="O84" s="79">
        <v>31.39</v>
      </c>
      <c r="P84" s="79">
        <v>14.82</v>
      </c>
      <c r="Q84" s="79">
        <v>5.93</v>
      </c>
      <c r="R84" s="79">
        <v>0.90467563525994399</v>
      </c>
      <c r="S84" s="64">
        <v>88.82</v>
      </c>
      <c r="T84" s="64">
        <v>98.34</v>
      </c>
      <c r="U84" s="64">
        <v>93.58</v>
      </c>
      <c r="V84" s="64">
        <v>94.67</v>
      </c>
      <c r="W84" s="65">
        <v>66.67</v>
      </c>
      <c r="X84" s="65">
        <v>93.4</v>
      </c>
      <c r="Y84" s="65">
        <v>80.03</v>
      </c>
      <c r="Z84" s="65">
        <v>90.58</v>
      </c>
      <c r="AA84" s="66">
        <v>87.98</v>
      </c>
      <c r="AB84" s="66">
        <v>91.53</v>
      </c>
      <c r="AC84" s="66">
        <v>89.76</v>
      </c>
      <c r="AD84" s="66">
        <v>90.69</v>
      </c>
      <c r="AE84" s="67">
        <v>87.17</v>
      </c>
      <c r="AF84" s="67">
        <v>99.42</v>
      </c>
      <c r="AG84" s="67">
        <v>93.29</v>
      </c>
      <c r="AH84" s="67">
        <v>96.82</v>
      </c>
      <c r="AI84" s="68">
        <v>67.92</v>
      </c>
      <c r="AJ84" s="68">
        <v>98.43</v>
      </c>
      <c r="AK84" s="68">
        <v>83.18</v>
      </c>
      <c r="AL84" s="81">
        <v>83.18</v>
      </c>
      <c r="AM84" s="84">
        <f t="shared" si="4"/>
        <v>79.712000000000018</v>
      </c>
      <c r="AN84" s="84">
        <f t="shared" si="5"/>
        <v>96.224000000000004</v>
      </c>
      <c r="AO84" s="84">
        <f t="shared" si="6"/>
        <v>87.968000000000004</v>
      </c>
      <c r="AP84" s="84">
        <f t="shared" si="7"/>
        <v>91.188000000000002</v>
      </c>
      <c r="AQ84" s="159"/>
      <c r="AR84" s="160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</row>
    <row r="85" spans="1:94" x14ac:dyDescent="0.25">
      <c r="A85" s="72">
        <v>82</v>
      </c>
      <c r="B85" s="71">
        <v>43</v>
      </c>
      <c r="C85" s="71" t="s">
        <v>21</v>
      </c>
      <c r="D85" s="137" t="s">
        <v>40</v>
      </c>
      <c r="E85" s="138"/>
      <c r="F85" s="72">
        <v>882</v>
      </c>
      <c r="G85" s="76">
        <v>18.37</v>
      </c>
      <c r="H85" s="76">
        <v>12.59</v>
      </c>
      <c r="I85" s="76">
        <v>31.97</v>
      </c>
      <c r="J85" s="76">
        <v>23.24</v>
      </c>
      <c r="K85" s="76">
        <v>13.83</v>
      </c>
      <c r="L85" s="44" t="s">
        <v>71</v>
      </c>
      <c r="M85" s="79">
        <v>19.5</v>
      </c>
      <c r="N85" s="79">
        <v>8.16</v>
      </c>
      <c r="O85" s="79">
        <v>42.4</v>
      </c>
      <c r="P85" s="79">
        <v>14.63</v>
      </c>
      <c r="Q85" s="79">
        <v>15.31</v>
      </c>
      <c r="R85" s="79">
        <v>0.89831497427374096</v>
      </c>
      <c r="S85" s="64">
        <v>88.75</v>
      </c>
      <c r="T85" s="64">
        <v>98.7</v>
      </c>
      <c r="U85" s="64">
        <v>93.72</v>
      </c>
      <c r="V85" s="64">
        <v>96.83</v>
      </c>
      <c r="W85" s="65">
        <v>45.19</v>
      </c>
      <c r="X85" s="65">
        <v>95.99</v>
      </c>
      <c r="Y85" s="65">
        <v>70.59</v>
      </c>
      <c r="Z85" s="65">
        <v>89.79</v>
      </c>
      <c r="AA85" s="66">
        <v>88.93</v>
      </c>
      <c r="AB85" s="66">
        <v>86.92</v>
      </c>
      <c r="AC85" s="66">
        <v>87.92</v>
      </c>
      <c r="AD85" s="66">
        <v>87.56</v>
      </c>
      <c r="AE85" s="67">
        <v>85.13</v>
      </c>
      <c r="AF85" s="67">
        <v>99.09</v>
      </c>
      <c r="AG85" s="67">
        <v>92.11</v>
      </c>
      <c r="AH85" s="67">
        <v>95.89</v>
      </c>
      <c r="AI85" s="68">
        <v>96.72</v>
      </c>
      <c r="AJ85" s="68">
        <v>97.67</v>
      </c>
      <c r="AK85" s="68">
        <v>97.2</v>
      </c>
      <c r="AL85" s="81">
        <v>97.2</v>
      </c>
      <c r="AM85" s="84">
        <f t="shared" si="4"/>
        <v>80.944000000000003</v>
      </c>
      <c r="AN85" s="84">
        <f t="shared" si="5"/>
        <v>95.674000000000007</v>
      </c>
      <c r="AO85" s="84">
        <f t="shared" si="6"/>
        <v>88.308000000000007</v>
      </c>
      <c r="AP85" s="84">
        <f t="shared" si="7"/>
        <v>93.453999999999994</v>
      </c>
      <c r="AQ85" s="159"/>
      <c r="AR85" s="160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</row>
    <row r="86" spans="1:94" x14ac:dyDescent="0.25">
      <c r="A86" s="71">
        <v>83</v>
      </c>
      <c r="B86" s="71">
        <v>77</v>
      </c>
      <c r="C86" s="71" t="s">
        <v>21</v>
      </c>
      <c r="D86" s="137" t="s">
        <v>13</v>
      </c>
      <c r="E86" s="138" t="s">
        <v>86</v>
      </c>
      <c r="F86" s="72">
        <v>925</v>
      </c>
      <c r="G86" s="76">
        <v>24.54</v>
      </c>
      <c r="H86" s="76">
        <v>10.050000000000001</v>
      </c>
      <c r="I86" s="76">
        <v>37.840000000000003</v>
      </c>
      <c r="J86" s="76">
        <v>12.43</v>
      </c>
      <c r="K86" s="76">
        <v>15.14</v>
      </c>
      <c r="L86" s="44" t="s">
        <v>71</v>
      </c>
      <c r="M86" s="79">
        <v>25.51</v>
      </c>
      <c r="N86" s="79">
        <v>4.76</v>
      </c>
      <c r="O86" s="79">
        <v>48.11</v>
      </c>
      <c r="P86" s="79">
        <v>6.49</v>
      </c>
      <c r="Q86" s="79">
        <v>15.14</v>
      </c>
      <c r="R86" s="79">
        <v>0.950478614507829</v>
      </c>
      <c r="S86" s="64">
        <v>96.48</v>
      </c>
      <c r="T86" s="64">
        <v>97.75</v>
      </c>
      <c r="U86" s="64">
        <v>97.12</v>
      </c>
      <c r="V86" s="64">
        <v>97.43</v>
      </c>
      <c r="W86" s="65">
        <v>50.54</v>
      </c>
      <c r="X86" s="65">
        <v>96.38</v>
      </c>
      <c r="Y86" s="65">
        <v>73.459999999999994</v>
      </c>
      <c r="Z86" s="65">
        <v>91.62</v>
      </c>
      <c r="AA86" s="66">
        <v>92</v>
      </c>
      <c r="AB86" s="66">
        <v>86.61</v>
      </c>
      <c r="AC86" s="66">
        <v>89.3</v>
      </c>
      <c r="AD86" s="66">
        <v>88.72</v>
      </c>
      <c r="AE86" s="67">
        <v>68.7</v>
      </c>
      <c r="AF86" s="67">
        <v>99.1</v>
      </c>
      <c r="AG86" s="67">
        <v>83.9</v>
      </c>
      <c r="AH86" s="67">
        <v>95.2</v>
      </c>
      <c r="AI86" s="68">
        <v>91.82</v>
      </c>
      <c r="AJ86" s="68">
        <v>99.62</v>
      </c>
      <c r="AK86" s="68">
        <v>95.72</v>
      </c>
      <c r="AL86" s="81">
        <v>95.72</v>
      </c>
      <c r="AM86" s="84">
        <f t="shared" si="4"/>
        <v>79.908000000000001</v>
      </c>
      <c r="AN86" s="84">
        <f t="shared" si="5"/>
        <v>95.89200000000001</v>
      </c>
      <c r="AO86" s="84">
        <f t="shared" si="6"/>
        <v>87.9</v>
      </c>
      <c r="AP86" s="84">
        <f t="shared" si="7"/>
        <v>93.737999999999985</v>
      </c>
      <c r="AQ86" s="159" t="s">
        <v>125</v>
      </c>
      <c r="AR86" s="160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</row>
    <row r="87" spans="1:94" x14ac:dyDescent="0.25">
      <c r="A87" s="71">
        <v>84</v>
      </c>
      <c r="B87" s="71">
        <v>65</v>
      </c>
      <c r="C87" s="71" t="s">
        <v>21</v>
      </c>
      <c r="D87" s="137" t="s">
        <v>13</v>
      </c>
      <c r="E87" s="138"/>
      <c r="F87" s="72">
        <v>963</v>
      </c>
      <c r="G87" s="76">
        <v>12.56</v>
      </c>
      <c r="H87" s="76">
        <v>5.82</v>
      </c>
      <c r="I87" s="76">
        <v>30.32</v>
      </c>
      <c r="J87" s="76">
        <v>35.83</v>
      </c>
      <c r="K87" s="76">
        <v>15.47</v>
      </c>
      <c r="L87" s="44" t="s">
        <v>72</v>
      </c>
      <c r="M87" s="79">
        <v>13.08</v>
      </c>
      <c r="N87" s="79">
        <v>4.47</v>
      </c>
      <c r="O87" s="79">
        <v>32.71</v>
      </c>
      <c r="P87" s="79">
        <v>34.369999999999997</v>
      </c>
      <c r="Q87" s="79">
        <v>15.37</v>
      </c>
      <c r="R87" s="79">
        <v>0.92012991917818598</v>
      </c>
      <c r="S87" s="64">
        <v>97.5</v>
      </c>
      <c r="T87" s="64">
        <v>95.94</v>
      </c>
      <c r="U87" s="64">
        <v>96.72</v>
      </c>
      <c r="V87" s="64">
        <v>96.14</v>
      </c>
      <c r="W87" s="65">
        <v>50</v>
      </c>
      <c r="X87" s="65">
        <v>95.67</v>
      </c>
      <c r="Y87" s="65">
        <v>72.83</v>
      </c>
      <c r="Z87" s="65">
        <v>92.93</v>
      </c>
      <c r="AA87" s="66">
        <v>77.739999999999995</v>
      </c>
      <c r="AB87" s="66">
        <v>87.05</v>
      </c>
      <c r="AC87" s="66">
        <v>82.4</v>
      </c>
      <c r="AD87" s="66">
        <v>84.14</v>
      </c>
      <c r="AE87" s="67">
        <v>88.12</v>
      </c>
      <c r="AF87" s="67">
        <v>93.71</v>
      </c>
      <c r="AG87" s="67">
        <v>90.91</v>
      </c>
      <c r="AH87" s="67">
        <v>91.64</v>
      </c>
      <c r="AI87" s="68">
        <v>49.17</v>
      </c>
      <c r="AJ87" s="68">
        <v>99.14</v>
      </c>
      <c r="AK87" s="70">
        <v>74.150000000000006</v>
      </c>
      <c r="AL87" s="81">
        <v>74.150000000000006</v>
      </c>
      <c r="AM87" s="84">
        <f t="shared" si="4"/>
        <v>72.506</v>
      </c>
      <c r="AN87" s="84">
        <f t="shared" si="5"/>
        <v>94.301999999999992</v>
      </c>
      <c r="AO87" s="84">
        <f t="shared" si="6"/>
        <v>83.402000000000001</v>
      </c>
      <c r="AP87" s="84">
        <f t="shared" si="7"/>
        <v>87.8</v>
      </c>
      <c r="AQ87" s="159" t="s">
        <v>144</v>
      </c>
      <c r="AR87" s="160" t="s">
        <v>145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</row>
    <row r="88" spans="1:94" x14ac:dyDescent="0.25">
      <c r="A88" s="71">
        <v>85</v>
      </c>
      <c r="B88" s="71">
        <v>56</v>
      </c>
      <c r="C88" s="71" t="s">
        <v>21</v>
      </c>
      <c r="D88" s="137" t="s">
        <v>52</v>
      </c>
      <c r="E88" s="138" t="s">
        <v>16</v>
      </c>
      <c r="F88" s="72">
        <v>896</v>
      </c>
      <c r="G88" s="76">
        <v>14.51</v>
      </c>
      <c r="H88" s="76">
        <v>9.49</v>
      </c>
      <c r="I88" s="76">
        <v>39.96</v>
      </c>
      <c r="J88" s="76">
        <v>21.88</v>
      </c>
      <c r="K88" s="76">
        <v>14.17</v>
      </c>
      <c r="L88" s="44" t="s">
        <v>72</v>
      </c>
      <c r="M88" s="79">
        <v>13.62</v>
      </c>
      <c r="N88" s="79">
        <v>5.13</v>
      </c>
      <c r="O88" s="79">
        <v>51.34</v>
      </c>
      <c r="P88" s="79">
        <v>12.61</v>
      </c>
      <c r="Q88" s="79">
        <v>17.3</v>
      </c>
      <c r="R88" s="79">
        <v>0.92521669671095996</v>
      </c>
      <c r="S88" s="64">
        <v>85.27</v>
      </c>
      <c r="T88" s="64">
        <v>99.59</v>
      </c>
      <c r="U88" s="64">
        <v>92.43</v>
      </c>
      <c r="V88" s="64">
        <v>97.46</v>
      </c>
      <c r="W88" s="65">
        <v>37.35</v>
      </c>
      <c r="X88" s="65">
        <v>97.19</v>
      </c>
      <c r="Y88" s="65">
        <v>67.27</v>
      </c>
      <c r="Z88" s="65">
        <v>91.45</v>
      </c>
      <c r="AA88" s="66">
        <v>98.5</v>
      </c>
      <c r="AB88" s="66">
        <v>81.95</v>
      </c>
      <c r="AC88" s="66">
        <v>90.23</v>
      </c>
      <c r="AD88" s="66">
        <v>88.34</v>
      </c>
      <c r="AE88" s="67">
        <v>68.37</v>
      </c>
      <c r="AF88" s="67">
        <v>99.85</v>
      </c>
      <c r="AG88" s="67">
        <v>84.11</v>
      </c>
      <c r="AH88" s="67">
        <v>92.73</v>
      </c>
      <c r="AI88" s="68">
        <v>96.77</v>
      </c>
      <c r="AJ88" s="68">
        <v>97.3</v>
      </c>
      <c r="AK88" s="68">
        <v>97.04</v>
      </c>
      <c r="AL88" s="81">
        <v>97.04</v>
      </c>
      <c r="AM88" s="84">
        <f t="shared" si="4"/>
        <v>77.251999999999995</v>
      </c>
      <c r="AN88" s="84">
        <f t="shared" si="5"/>
        <v>95.176000000000016</v>
      </c>
      <c r="AO88" s="84">
        <f t="shared" si="6"/>
        <v>86.216000000000008</v>
      </c>
      <c r="AP88" s="84">
        <f t="shared" si="7"/>
        <v>93.404000000000011</v>
      </c>
      <c r="AQ88" s="159" t="s">
        <v>110</v>
      </c>
      <c r="AR88" s="160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</row>
    <row r="89" spans="1:94" x14ac:dyDescent="0.25">
      <c r="A89" s="71">
        <v>86</v>
      </c>
      <c r="B89" s="71" t="s">
        <v>73</v>
      </c>
      <c r="C89" s="71" t="s">
        <v>12</v>
      </c>
      <c r="D89" s="137" t="s">
        <v>40</v>
      </c>
      <c r="E89" s="138"/>
      <c r="F89" s="72">
        <v>964</v>
      </c>
      <c r="G89" s="76">
        <v>18.670000000000002</v>
      </c>
      <c r="H89" s="76">
        <v>14.21</v>
      </c>
      <c r="I89" s="76">
        <v>40.46</v>
      </c>
      <c r="J89" s="76">
        <v>13.28</v>
      </c>
      <c r="K89" s="76">
        <v>13.38</v>
      </c>
      <c r="L89" s="44" t="s">
        <v>74</v>
      </c>
      <c r="M89" s="79">
        <v>19.809999999999999</v>
      </c>
      <c r="N89" s="79">
        <v>15.87</v>
      </c>
      <c r="O89" s="79">
        <v>41.08</v>
      </c>
      <c r="P89" s="79">
        <v>8.4</v>
      </c>
      <c r="Q89" s="79">
        <v>14.83</v>
      </c>
      <c r="R89" s="79">
        <v>0.93833536290145103</v>
      </c>
      <c r="S89" s="64">
        <v>89.77</v>
      </c>
      <c r="T89" s="64">
        <v>93.14</v>
      </c>
      <c r="U89" s="64">
        <v>91.46</v>
      </c>
      <c r="V89" s="64">
        <v>92.51</v>
      </c>
      <c r="W89" s="65">
        <v>24.06</v>
      </c>
      <c r="X89" s="65">
        <v>94.38</v>
      </c>
      <c r="Y89" s="65">
        <v>59.22</v>
      </c>
      <c r="Z89" s="65">
        <v>84.37</v>
      </c>
      <c r="AA89" s="66">
        <v>72.430000000000007</v>
      </c>
      <c r="AB89" s="66">
        <v>88.48</v>
      </c>
      <c r="AC89" s="66">
        <v>80.45</v>
      </c>
      <c r="AD89" s="66">
        <v>82.12</v>
      </c>
      <c r="AE89" s="67">
        <v>85.94</v>
      </c>
      <c r="AF89" s="67">
        <v>97.64</v>
      </c>
      <c r="AG89" s="67">
        <v>91.79</v>
      </c>
      <c r="AH89" s="67">
        <v>96.04</v>
      </c>
      <c r="AI89" s="68">
        <v>92.91</v>
      </c>
      <c r="AJ89" s="68">
        <v>91.7</v>
      </c>
      <c r="AK89" s="68">
        <v>92.31</v>
      </c>
      <c r="AL89" s="81">
        <v>92.31</v>
      </c>
      <c r="AM89" s="84">
        <f t="shared" si="4"/>
        <v>73.022000000000006</v>
      </c>
      <c r="AN89" s="84">
        <f t="shared" si="5"/>
        <v>93.067999999999998</v>
      </c>
      <c r="AO89" s="84">
        <f t="shared" si="6"/>
        <v>83.046000000000006</v>
      </c>
      <c r="AP89" s="84">
        <f t="shared" si="7"/>
        <v>89.47</v>
      </c>
      <c r="AQ89" s="159"/>
      <c r="AR89" s="160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</row>
    <row r="90" spans="1:94" s="6" customFormat="1" x14ac:dyDescent="0.25">
      <c r="A90" s="71">
        <v>87</v>
      </c>
      <c r="B90" s="71">
        <v>32</v>
      </c>
      <c r="C90" s="71" t="s">
        <v>21</v>
      </c>
      <c r="D90" s="137" t="s">
        <v>13</v>
      </c>
      <c r="E90" s="138"/>
      <c r="F90" s="71">
        <v>926</v>
      </c>
      <c r="G90" s="76">
        <v>19.440000000000001</v>
      </c>
      <c r="H90" s="76">
        <v>6.91</v>
      </c>
      <c r="I90" s="76">
        <v>37.15</v>
      </c>
      <c r="J90" s="76">
        <v>19.440000000000001</v>
      </c>
      <c r="K90" s="76">
        <v>17.059999999999999</v>
      </c>
      <c r="L90" s="45">
        <v>40911</v>
      </c>
      <c r="M90" s="79">
        <v>18.79</v>
      </c>
      <c r="N90" s="79">
        <v>10.69</v>
      </c>
      <c r="O90" s="79">
        <v>34.99</v>
      </c>
      <c r="P90" s="79">
        <v>17.39</v>
      </c>
      <c r="Q90" s="79">
        <v>18.14</v>
      </c>
      <c r="R90" s="79">
        <v>0.88225921697779996</v>
      </c>
      <c r="S90" s="64">
        <v>97.66</v>
      </c>
      <c r="T90" s="64">
        <v>93.93</v>
      </c>
      <c r="U90" s="64">
        <v>95.8</v>
      </c>
      <c r="V90" s="64">
        <v>94.64</v>
      </c>
      <c r="W90" s="65">
        <v>37.700000000000003</v>
      </c>
      <c r="X90" s="65">
        <v>94.49</v>
      </c>
      <c r="Y90" s="65">
        <v>66.099999999999994</v>
      </c>
      <c r="Z90" s="65">
        <v>90.63</v>
      </c>
      <c r="AA90" s="66">
        <v>79.41</v>
      </c>
      <c r="AB90" s="66">
        <v>93.35</v>
      </c>
      <c r="AC90" s="66">
        <v>86.38</v>
      </c>
      <c r="AD90" s="66">
        <v>88.06</v>
      </c>
      <c r="AE90" s="67">
        <v>83.73</v>
      </c>
      <c r="AF90" s="67">
        <v>98.63</v>
      </c>
      <c r="AG90" s="67">
        <v>91.18</v>
      </c>
      <c r="AH90" s="67">
        <v>95.87</v>
      </c>
      <c r="AI90" s="68">
        <v>87.34</v>
      </c>
      <c r="AJ90" s="68">
        <v>97.02</v>
      </c>
      <c r="AK90" s="68">
        <v>92.18</v>
      </c>
      <c r="AL90" s="81">
        <v>92.18</v>
      </c>
      <c r="AM90" s="84">
        <f t="shared" si="4"/>
        <v>77.168000000000006</v>
      </c>
      <c r="AN90" s="84">
        <f t="shared" si="5"/>
        <v>95.483999999999995</v>
      </c>
      <c r="AO90" s="84">
        <f t="shared" si="6"/>
        <v>86.328000000000003</v>
      </c>
      <c r="AP90" s="84">
        <f t="shared" si="7"/>
        <v>92.275999999999996</v>
      </c>
      <c r="AQ90" s="159"/>
      <c r="AR90" s="160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</row>
    <row r="91" spans="1:94" x14ac:dyDescent="0.25">
      <c r="A91" s="71">
        <v>88</v>
      </c>
      <c r="B91" s="71">
        <v>68</v>
      </c>
      <c r="C91" s="71" t="s">
        <v>12</v>
      </c>
      <c r="D91" s="137" t="s">
        <v>40</v>
      </c>
      <c r="E91" s="138"/>
      <c r="F91" s="71">
        <v>1002</v>
      </c>
      <c r="G91" s="76">
        <v>26.15</v>
      </c>
      <c r="H91" s="76">
        <v>12.28</v>
      </c>
      <c r="I91" s="76">
        <v>35.33</v>
      </c>
      <c r="J91" s="76">
        <v>25.45</v>
      </c>
      <c r="K91" s="76">
        <v>0.8</v>
      </c>
      <c r="L91" s="45">
        <v>40942</v>
      </c>
      <c r="M91" s="79">
        <v>25.05</v>
      </c>
      <c r="N91" s="79">
        <v>10.28</v>
      </c>
      <c r="O91" s="79">
        <v>51</v>
      </c>
      <c r="P91" s="79">
        <v>12.48</v>
      </c>
      <c r="Q91" s="79">
        <v>1.2</v>
      </c>
      <c r="R91" s="79">
        <v>0.93956870314886998</v>
      </c>
      <c r="S91" s="64">
        <v>93.97</v>
      </c>
      <c r="T91" s="64">
        <v>98.65</v>
      </c>
      <c r="U91" s="64">
        <v>96.31</v>
      </c>
      <c r="V91" s="64">
        <v>97.53</v>
      </c>
      <c r="W91" s="65">
        <v>52.03</v>
      </c>
      <c r="X91" s="65">
        <v>96</v>
      </c>
      <c r="Y91" s="65">
        <v>74.010000000000005</v>
      </c>
      <c r="Z91" s="65">
        <v>90.43</v>
      </c>
      <c r="AA91" s="66">
        <v>91.53</v>
      </c>
      <c r="AB91" s="66">
        <v>68.12</v>
      </c>
      <c r="AC91" s="66">
        <v>79.819999999999993</v>
      </c>
      <c r="AD91" s="66">
        <v>76.650000000000006</v>
      </c>
      <c r="AE91" s="67">
        <v>43.14</v>
      </c>
      <c r="AF91" s="67">
        <v>100</v>
      </c>
      <c r="AG91" s="70">
        <v>71.569999999999993</v>
      </c>
      <c r="AH91" s="67">
        <v>85.08</v>
      </c>
      <c r="AI91" s="68">
        <v>100</v>
      </c>
      <c r="AJ91" s="68">
        <v>99.27</v>
      </c>
      <c r="AK91" s="68">
        <v>99.64</v>
      </c>
      <c r="AL91" s="81">
        <v>99.64</v>
      </c>
      <c r="AM91" s="84">
        <f t="shared" si="4"/>
        <v>76.134</v>
      </c>
      <c r="AN91" s="84">
        <f t="shared" si="5"/>
        <v>92.407999999999987</v>
      </c>
      <c r="AO91" s="84">
        <f t="shared" si="6"/>
        <v>84.27</v>
      </c>
      <c r="AP91" s="84">
        <f t="shared" si="7"/>
        <v>89.866</v>
      </c>
      <c r="AQ91" s="159" t="s">
        <v>146</v>
      </c>
      <c r="AR91" s="160" t="s">
        <v>147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</row>
    <row r="92" spans="1:94" s="2" customFormat="1" x14ac:dyDescent="0.25">
      <c r="A92" s="71">
        <v>89</v>
      </c>
      <c r="B92" s="71">
        <v>56</v>
      </c>
      <c r="C92" s="71" t="s">
        <v>21</v>
      </c>
      <c r="D92" s="137" t="s">
        <v>13</v>
      </c>
      <c r="E92" s="138"/>
      <c r="F92" s="71">
        <v>1036</v>
      </c>
      <c r="G92" s="76">
        <v>40.25</v>
      </c>
      <c r="H92" s="76">
        <v>8.4</v>
      </c>
      <c r="I92" s="76">
        <v>25.97</v>
      </c>
      <c r="J92" s="76">
        <v>16.600000000000001</v>
      </c>
      <c r="K92" s="76">
        <v>8.7799999999999994</v>
      </c>
      <c r="L92" s="45">
        <v>41032</v>
      </c>
      <c r="M92" s="79">
        <v>40.54</v>
      </c>
      <c r="N92" s="79">
        <v>5.0199999999999996</v>
      </c>
      <c r="O92" s="79">
        <v>20.079999999999998</v>
      </c>
      <c r="P92" s="79">
        <v>23.75</v>
      </c>
      <c r="Q92" s="79">
        <v>10.62</v>
      </c>
      <c r="R92" s="79">
        <v>0.93724762859245903</v>
      </c>
      <c r="S92" s="64">
        <v>85.6</v>
      </c>
      <c r="T92" s="64">
        <v>97.89</v>
      </c>
      <c r="U92" s="64">
        <v>91.75</v>
      </c>
      <c r="V92" s="64">
        <v>93.14</v>
      </c>
      <c r="W92" s="65">
        <v>54.02</v>
      </c>
      <c r="X92" s="65">
        <v>96.19</v>
      </c>
      <c r="Y92" s="65">
        <v>75.11</v>
      </c>
      <c r="Z92" s="65">
        <v>92.54</v>
      </c>
      <c r="AA92" s="66">
        <v>69.66</v>
      </c>
      <c r="AB92" s="66">
        <v>93.23</v>
      </c>
      <c r="AC92" s="66">
        <v>81.45</v>
      </c>
      <c r="AD92" s="66">
        <v>86.98</v>
      </c>
      <c r="AE92" s="67">
        <v>88.95</v>
      </c>
      <c r="AF92" s="67">
        <v>93.17</v>
      </c>
      <c r="AG92" s="67">
        <v>91.06</v>
      </c>
      <c r="AH92" s="67">
        <v>92.45</v>
      </c>
      <c r="AI92" s="68">
        <v>96.7</v>
      </c>
      <c r="AJ92" s="68">
        <v>95.19</v>
      </c>
      <c r="AK92" s="68">
        <v>95.95</v>
      </c>
      <c r="AL92" s="81">
        <v>95.95</v>
      </c>
      <c r="AM92" s="84">
        <f t="shared" si="4"/>
        <v>78.986000000000004</v>
      </c>
      <c r="AN92" s="84">
        <f t="shared" si="5"/>
        <v>95.134</v>
      </c>
      <c r="AO92" s="84">
        <f t="shared" si="6"/>
        <v>87.063999999999993</v>
      </c>
      <c r="AP92" s="84">
        <f t="shared" si="7"/>
        <v>92.212000000000003</v>
      </c>
      <c r="AQ92" s="159"/>
      <c r="AR92" s="160"/>
    </row>
    <row r="93" spans="1:94" x14ac:dyDescent="0.25">
      <c r="A93" s="71">
        <v>90</v>
      </c>
      <c r="B93" s="72">
        <v>34</v>
      </c>
      <c r="C93" s="72" t="s">
        <v>21</v>
      </c>
      <c r="D93" s="137" t="s">
        <v>13</v>
      </c>
      <c r="E93" s="138"/>
      <c r="F93" s="72">
        <v>933</v>
      </c>
      <c r="G93" s="76">
        <v>6.32</v>
      </c>
      <c r="H93" s="76">
        <v>17.899999999999999</v>
      </c>
      <c r="I93" s="76">
        <v>43.73</v>
      </c>
      <c r="J93" s="76">
        <v>21.11</v>
      </c>
      <c r="K93" s="76">
        <v>10.93</v>
      </c>
      <c r="L93" s="45">
        <v>41032</v>
      </c>
      <c r="M93" s="79">
        <v>4.3899999999999997</v>
      </c>
      <c r="N93" s="79">
        <v>21.01</v>
      </c>
      <c r="O93" s="79">
        <v>43.09</v>
      </c>
      <c r="P93" s="79">
        <v>18.86</v>
      </c>
      <c r="Q93" s="79">
        <v>12.65</v>
      </c>
      <c r="R93" s="79">
        <v>0.72528141162153903</v>
      </c>
      <c r="S93" s="64">
        <v>77.97</v>
      </c>
      <c r="T93" s="64">
        <v>98.7</v>
      </c>
      <c r="U93" s="64">
        <v>88.33</v>
      </c>
      <c r="V93" s="64">
        <v>97.34</v>
      </c>
      <c r="W93" s="65">
        <v>50.6</v>
      </c>
      <c r="X93" s="65">
        <v>96.47</v>
      </c>
      <c r="Y93" s="65">
        <v>73.540000000000006</v>
      </c>
      <c r="Z93" s="65">
        <v>88.04</v>
      </c>
      <c r="AA93" s="66">
        <v>92.08</v>
      </c>
      <c r="AB93" s="66">
        <v>84.54</v>
      </c>
      <c r="AC93" s="66">
        <v>88.31</v>
      </c>
      <c r="AD93" s="66">
        <v>87.71</v>
      </c>
      <c r="AE93" s="67">
        <v>97.46</v>
      </c>
      <c r="AF93" s="67">
        <v>97.59</v>
      </c>
      <c r="AG93" s="67">
        <v>97.53</v>
      </c>
      <c r="AH93" s="67">
        <v>97.56</v>
      </c>
      <c r="AI93" s="68">
        <v>79.41</v>
      </c>
      <c r="AJ93" s="68">
        <v>98</v>
      </c>
      <c r="AK93" s="68">
        <v>88.71</v>
      </c>
      <c r="AL93" s="81">
        <v>88.71</v>
      </c>
      <c r="AM93" s="84">
        <f t="shared" si="4"/>
        <v>79.503999999999991</v>
      </c>
      <c r="AN93" s="84">
        <f t="shared" si="5"/>
        <v>95.060000000000016</v>
      </c>
      <c r="AO93" s="84">
        <f t="shared" si="6"/>
        <v>87.284000000000006</v>
      </c>
      <c r="AP93" s="84">
        <f t="shared" si="7"/>
        <v>91.871999999999986</v>
      </c>
      <c r="AQ93" s="159"/>
      <c r="AR93" s="160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1:94" x14ac:dyDescent="0.25">
      <c r="A94" s="71">
        <v>91</v>
      </c>
      <c r="B94" s="72">
        <v>52</v>
      </c>
      <c r="C94" s="72" t="s">
        <v>21</v>
      </c>
      <c r="D94" s="137" t="s">
        <v>13</v>
      </c>
      <c r="E94" s="138"/>
      <c r="F94" s="72">
        <v>990</v>
      </c>
      <c r="G94" s="76">
        <v>14.44</v>
      </c>
      <c r="H94" s="76">
        <v>12.53</v>
      </c>
      <c r="I94" s="76">
        <v>35.56</v>
      </c>
      <c r="J94" s="76">
        <v>17.88</v>
      </c>
      <c r="K94" s="76">
        <v>19.600000000000001</v>
      </c>
      <c r="L94" s="45">
        <v>41032</v>
      </c>
      <c r="M94" s="79">
        <v>14.75</v>
      </c>
      <c r="N94" s="79">
        <v>12.63</v>
      </c>
      <c r="O94" s="79">
        <v>40.909999999999997</v>
      </c>
      <c r="P94" s="79">
        <v>12.32</v>
      </c>
      <c r="Q94" s="79">
        <v>19.39</v>
      </c>
      <c r="R94" s="79">
        <v>0.88863904058250298</v>
      </c>
      <c r="S94" s="64">
        <v>88.81</v>
      </c>
      <c r="T94" s="64">
        <v>97.22</v>
      </c>
      <c r="U94" s="64">
        <v>93.01</v>
      </c>
      <c r="V94" s="64">
        <v>96.04</v>
      </c>
      <c r="W94" s="65">
        <v>58.04</v>
      </c>
      <c r="X94" s="65">
        <v>94.58</v>
      </c>
      <c r="Y94" s="65">
        <v>76.31</v>
      </c>
      <c r="Z94" s="65">
        <v>90.31</v>
      </c>
      <c r="AA94" s="66">
        <v>86.3</v>
      </c>
      <c r="AB94" s="66">
        <v>91.25</v>
      </c>
      <c r="AC94" s="66">
        <v>88.77</v>
      </c>
      <c r="AD94" s="66">
        <v>89.48</v>
      </c>
      <c r="AE94" s="67">
        <v>89.27</v>
      </c>
      <c r="AF94" s="67">
        <v>96.04</v>
      </c>
      <c r="AG94" s="67">
        <v>92.65</v>
      </c>
      <c r="AH94" s="67">
        <v>94.79</v>
      </c>
      <c r="AI94" s="68">
        <v>85.05</v>
      </c>
      <c r="AJ94" s="68">
        <v>99.61</v>
      </c>
      <c r="AK94" s="68">
        <v>92.33</v>
      </c>
      <c r="AL94" s="81">
        <v>92.33</v>
      </c>
      <c r="AM94" s="84">
        <f t="shared" si="4"/>
        <v>81.494</v>
      </c>
      <c r="AN94" s="84">
        <f t="shared" si="5"/>
        <v>95.740000000000009</v>
      </c>
      <c r="AO94" s="84">
        <f t="shared" si="6"/>
        <v>88.614000000000004</v>
      </c>
      <c r="AP94" s="84">
        <f t="shared" si="7"/>
        <v>92.59</v>
      </c>
      <c r="AQ94" s="159"/>
      <c r="AR94" s="160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1:94" x14ac:dyDescent="0.25">
      <c r="A95" s="71">
        <v>92</v>
      </c>
      <c r="B95" s="72">
        <v>22</v>
      </c>
      <c r="C95" s="72" t="s">
        <v>12</v>
      </c>
      <c r="D95" s="137" t="s">
        <v>44</v>
      </c>
      <c r="E95" s="138"/>
      <c r="F95" s="72">
        <v>877</v>
      </c>
      <c r="G95" s="76">
        <v>18.93</v>
      </c>
      <c r="H95" s="76">
        <v>6.16</v>
      </c>
      <c r="I95" s="76">
        <v>42.76</v>
      </c>
      <c r="J95" s="76">
        <v>23.83</v>
      </c>
      <c r="K95" s="76">
        <v>8.32</v>
      </c>
      <c r="L95" s="45">
        <v>41124</v>
      </c>
      <c r="M95" s="79">
        <v>19.27</v>
      </c>
      <c r="N95" s="79">
        <v>4.45</v>
      </c>
      <c r="O95" s="79">
        <v>47.66</v>
      </c>
      <c r="P95" s="79">
        <v>20.07</v>
      </c>
      <c r="Q95" s="79">
        <v>8.5500000000000007</v>
      </c>
      <c r="R95" s="79">
        <v>0.95118826496912401</v>
      </c>
      <c r="S95" s="64">
        <v>97.56</v>
      </c>
      <c r="T95" s="64">
        <v>98.39</v>
      </c>
      <c r="U95" s="64">
        <v>97.98</v>
      </c>
      <c r="V95" s="64">
        <v>98.23</v>
      </c>
      <c r="W95" s="65">
        <v>29.41</v>
      </c>
      <c r="X95" s="65">
        <v>99.75</v>
      </c>
      <c r="Y95" s="65">
        <v>64.58</v>
      </c>
      <c r="Z95" s="65">
        <v>95.51</v>
      </c>
      <c r="AA95" s="66">
        <v>68.86</v>
      </c>
      <c r="AB95" s="66">
        <v>92.56</v>
      </c>
      <c r="AC95" s="66">
        <v>80.709999999999994</v>
      </c>
      <c r="AD95" s="66">
        <v>82.76</v>
      </c>
      <c r="AE95" s="67">
        <v>95.69</v>
      </c>
      <c r="AF95" s="67">
        <v>84.17</v>
      </c>
      <c r="AG95" s="67">
        <v>89.93</v>
      </c>
      <c r="AH95" s="67">
        <v>87.01</v>
      </c>
      <c r="AI95" s="68">
        <v>84.93</v>
      </c>
      <c r="AJ95" s="68">
        <v>97.67</v>
      </c>
      <c r="AK95" s="68">
        <v>91.3</v>
      </c>
      <c r="AL95" s="81">
        <v>91.3</v>
      </c>
      <c r="AM95" s="84">
        <f t="shared" si="4"/>
        <v>75.289999999999992</v>
      </c>
      <c r="AN95" s="84">
        <f t="shared" si="5"/>
        <v>94.50800000000001</v>
      </c>
      <c r="AO95" s="84">
        <f t="shared" si="6"/>
        <v>84.9</v>
      </c>
      <c r="AP95" s="84">
        <f t="shared" si="7"/>
        <v>90.962000000000003</v>
      </c>
      <c r="AQ95" s="159"/>
      <c r="AR95" s="160" t="s">
        <v>148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</row>
    <row r="96" spans="1:94" x14ac:dyDescent="0.25">
      <c r="A96" s="71">
        <v>93</v>
      </c>
      <c r="B96" s="71">
        <v>38</v>
      </c>
      <c r="C96" s="71" t="s">
        <v>21</v>
      </c>
      <c r="D96" s="137" t="s">
        <v>27</v>
      </c>
      <c r="E96" s="138"/>
      <c r="F96" s="72">
        <v>870</v>
      </c>
      <c r="G96" s="76">
        <v>6.44</v>
      </c>
      <c r="H96" s="76">
        <v>17.47</v>
      </c>
      <c r="I96" s="76">
        <v>42.76</v>
      </c>
      <c r="J96" s="76">
        <v>18.16</v>
      </c>
      <c r="K96" s="76">
        <v>15.17</v>
      </c>
      <c r="L96" s="45">
        <v>41155</v>
      </c>
      <c r="M96" s="79">
        <v>7.7</v>
      </c>
      <c r="N96" s="79">
        <v>12.53</v>
      </c>
      <c r="O96" s="79">
        <v>49.31</v>
      </c>
      <c r="P96" s="79">
        <v>14.71</v>
      </c>
      <c r="Q96" s="79">
        <v>15.75</v>
      </c>
      <c r="R96" s="79">
        <v>0.85772357723577297</v>
      </c>
      <c r="S96" s="64">
        <v>84.91</v>
      </c>
      <c r="T96" s="64">
        <v>99.11</v>
      </c>
      <c r="U96" s="64">
        <v>92.01</v>
      </c>
      <c r="V96" s="64">
        <v>98.21</v>
      </c>
      <c r="W96" s="65">
        <v>9.7899999999999991</v>
      </c>
      <c r="X96" s="65">
        <v>99</v>
      </c>
      <c r="Y96" s="70">
        <v>54.39</v>
      </c>
      <c r="Z96" s="65">
        <v>83.81</v>
      </c>
      <c r="AA96" s="66">
        <v>89.83</v>
      </c>
      <c r="AB96" s="66">
        <v>82.1</v>
      </c>
      <c r="AC96" s="66">
        <v>85.96</v>
      </c>
      <c r="AD96" s="66">
        <v>85.36</v>
      </c>
      <c r="AE96" s="67">
        <v>94.94</v>
      </c>
      <c r="AF96" s="67">
        <v>95.89</v>
      </c>
      <c r="AG96" s="67">
        <v>95.42</v>
      </c>
      <c r="AH96" s="67">
        <v>95.71</v>
      </c>
      <c r="AI96" s="68">
        <v>91.67</v>
      </c>
      <c r="AJ96" s="68">
        <v>91.1</v>
      </c>
      <c r="AK96" s="68">
        <v>91.38</v>
      </c>
      <c r="AL96" s="81">
        <v>91.38</v>
      </c>
      <c r="AM96" s="84">
        <f t="shared" si="4"/>
        <v>74.227999999999994</v>
      </c>
      <c r="AN96" s="84">
        <f t="shared" si="5"/>
        <v>93.440000000000012</v>
      </c>
      <c r="AO96" s="84">
        <f t="shared" si="6"/>
        <v>83.832000000000008</v>
      </c>
      <c r="AP96" s="84">
        <f t="shared" si="7"/>
        <v>90.893999999999991</v>
      </c>
      <c r="AQ96" s="159"/>
      <c r="AR96" s="160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</row>
    <row r="97" spans="1:94" x14ac:dyDescent="0.25">
      <c r="A97" s="71">
        <v>94</v>
      </c>
      <c r="B97" s="71">
        <v>45</v>
      </c>
      <c r="C97" s="71" t="s">
        <v>21</v>
      </c>
      <c r="D97" s="137" t="s">
        <v>13</v>
      </c>
      <c r="E97" s="138" t="s">
        <v>86</v>
      </c>
      <c r="F97" s="72">
        <v>846</v>
      </c>
      <c r="G97" s="76">
        <v>25.41</v>
      </c>
      <c r="H97" s="76">
        <v>8.8699999999999992</v>
      </c>
      <c r="I97" s="76">
        <v>36.409999999999997</v>
      </c>
      <c r="J97" s="76">
        <v>15.25</v>
      </c>
      <c r="K97" s="76">
        <v>14.07</v>
      </c>
      <c r="L97" s="45">
        <v>41155</v>
      </c>
      <c r="M97" s="79">
        <v>24.94</v>
      </c>
      <c r="N97" s="79">
        <v>8.8699999999999992</v>
      </c>
      <c r="O97" s="79">
        <v>35.58</v>
      </c>
      <c r="P97" s="79">
        <v>14.89</v>
      </c>
      <c r="Q97" s="79">
        <v>15.72</v>
      </c>
      <c r="R97" s="79">
        <v>0.92955983529432096</v>
      </c>
      <c r="S97" s="64">
        <v>71.89</v>
      </c>
      <c r="T97" s="64">
        <v>99.84</v>
      </c>
      <c r="U97" s="64">
        <v>85.87</v>
      </c>
      <c r="V97" s="64">
        <v>93.5</v>
      </c>
      <c r="W97" s="65">
        <v>52</v>
      </c>
      <c r="X97" s="65">
        <v>93.25</v>
      </c>
      <c r="Y97" s="65">
        <v>72.63</v>
      </c>
      <c r="Z97" s="65">
        <v>89.46</v>
      </c>
      <c r="AA97" s="66">
        <v>88.31</v>
      </c>
      <c r="AB97" s="66">
        <v>93.9</v>
      </c>
      <c r="AC97" s="66">
        <v>91.1</v>
      </c>
      <c r="AD97" s="66">
        <v>91.79</v>
      </c>
      <c r="AE97" s="67">
        <v>99.22</v>
      </c>
      <c r="AF97" s="67">
        <v>96.51</v>
      </c>
      <c r="AG97" s="67">
        <v>97.87</v>
      </c>
      <c r="AH97" s="67">
        <v>96.94</v>
      </c>
      <c r="AI97" s="68">
        <v>90.76</v>
      </c>
      <c r="AJ97" s="68">
        <v>95.7</v>
      </c>
      <c r="AK97" s="68">
        <v>93.23</v>
      </c>
      <c r="AL97" s="81">
        <v>93.23</v>
      </c>
      <c r="AM97" s="84">
        <f t="shared" si="4"/>
        <v>80.435999999999993</v>
      </c>
      <c r="AN97" s="84">
        <f t="shared" si="5"/>
        <v>95.84</v>
      </c>
      <c r="AO97" s="84">
        <f t="shared" si="6"/>
        <v>88.140000000000015</v>
      </c>
      <c r="AP97" s="84">
        <f t="shared" si="7"/>
        <v>92.984000000000009</v>
      </c>
      <c r="AQ97" s="159"/>
      <c r="AR97" s="159" t="s">
        <v>149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</row>
    <row r="98" spans="1:94" x14ac:dyDescent="0.25">
      <c r="A98" s="71">
        <v>95</v>
      </c>
      <c r="B98" s="73" t="s">
        <v>73</v>
      </c>
      <c r="C98" s="71" t="s">
        <v>12</v>
      </c>
      <c r="D98" s="137" t="s">
        <v>15</v>
      </c>
      <c r="E98" s="138"/>
      <c r="F98" s="72">
        <v>865</v>
      </c>
      <c r="G98" s="76">
        <v>17.57</v>
      </c>
      <c r="H98" s="76">
        <v>20.350000000000001</v>
      </c>
      <c r="I98" s="76">
        <v>28.32</v>
      </c>
      <c r="J98" s="76">
        <v>15.26</v>
      </c>
      <c r="K98" s="76">
        <v>18.5</v>
      </c>
      <c r="L98" s="45">
        <v>41246</v>
      </c>
      <c r="M98" s="79">
        <v>18.96</v>
      </c>
      <c r="N98" s="79">
        <v>16.18</v>
      </c>
      <c r="O98" s="79">
        <v>34.68</v>
      </c>
      <c r="P98" s="79">
        <v>12.49</v>
      </c>
      <c r="Q98" s="79">
        <v>17.690000000000001</v>
      </c>
      <c r="R98" s="79">
        <v>0.87273281511964695</v>
      </c>
      <c r="S98" s="64">
        <v>81.290000000000006</v>
      </c>
      <c r="T98" s="64">
        <v>97.27</v>
      </c>
      <c r="U98" s="64">
        <v>89.28</v>
      </c>
      <c r="V98" s="64">
        <v>94.61</v>
      </c>
      <c r="W98" s="65">
        <v>67.3</v>
      </c>
      <c r="X98" s="65">
        <v>96.15</v>
      </c>
      <c r="Y98" s="65">
        <v>81.72</v>
      </c>
      <c r="Z98" s="65">
        <v>90.66</v>
      </c>
      <c r="AA98" s="66">
        <v>95.1</v>
      </c>
      <c r="AB98" s="66">
        <v>93.39</v>
      </c>
      <c r="AC98" s="66">
        <v>94.25</v>
      </c>
      <c r="AD98" s="66">
        <v>93.89</v>
      </c>
      <c r="AE98" s="67">
        <v>94.7</v>
      </c>
      <c r="AF98" s="67">
        <v>99.57</v>
      </c>
      <c r="AG98" s="67">
        <v>97.14</v>
      </c>
      <c r="AH98" s="67">
        <v>98.8</v>
      </c>
      <c r="AI98" s="68">
        <v>86.88</v>
      </c>
      <c r="AJ98" s="68">
        <v>95.41</v>
      </c>
      <c r="AK98" s="68">
        <v>91.14</v>
      </c>
      <c r="AL98" s="81">
        <v>91.14</v>
      </c>
      <c r="AM98" s="84">
        <f t="shared" si="4"/>
        <v>85.054000000000002</v>
      </c>
      <c r="AN98" s="84">
        <f t="shared" si="5"/>
        <v>96.35799999999999</v>
      </c>
      <c r="AO98" s="84">
        <f t="shared" si="6"/>
        <v>90.705999999999989</v>
      </c>
      <c r="AP98" s="84">
        <f t="shared" si="7"/>
        <v>93.82</v>
      </c>
      <c r="AQ98" s="159" t="s">
        <v>150</v>
      </c>
      <c r="AR98" s="160" t="s">
        <v>151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</row>
    <row r="99" spans="1:94" x14ac:dyDescent="0.25">
      <c r="A99" s="71">
        <v>96</v>
      </c>
      <c r="B99" s="71">
        <v>64</v>
      </c>
      <c r="C99" s="71" t="s">
        <v>12</v>
      </c>
      <c r="D99" s="137" t="s">
        <v>13</v>
      </c>
      <c r="E99" s="138"/>
      <c r="F99" s="72">
        <v>858</v>
      </c>
      <c r="G99" s="76">
        <v>17.25</v>
      </c>
      <c r="H99" s="76">
        <v>6.76</v>
      </c>
      <c r="I99" s="76">
        <v>36.950000000000003</v>
      </c>
      <c r="J99" s="76">
        <v>23.19</v>
      </c>
      <c r="K99" s="76">
        <v>15.85</v>
      </c>
      <c r="L99" s="44" t="s">
        <v>75</v>
      </c>
      <c r="M99" s="79">
        <v>18.07</v>
      </c>
      <c r="N99" s="79">
        <v>6.29</v>
      </c>
      <c r="O99" s="79">
        <v>32.869999999999997</v>
      </c>
      <c r="P99" s="79">
        <v>27.62</v>
      </c>
      <c r="Q99" s="79">
        <v>15.15</v>
      </c>
      <c r="R99" s="79">
        <v>0.93941581627675597</v>
      </c>
      <c r="S99" s="64">
        <v>93.92</v>
      </c>
      <c r="T99" s="64">
        <v>94.56</v>
      </c>
      <c r="U99" s="64">
        <v>94.24</v>
      </c>
      <c r="V99" s="64">
        <v>94.44</v>
      </c>
      <c r="W99" s="65">
        <v>39.659999999999997</v>
      </c>
      <c r="X99" s="65">
        <v>95.32</v>
      </c>
      <c r="Y99" s="65">
        <v>67.489999999999995</v>
      </c>
      <c r="Z99" s="65">
        <v>91.43</v>
      </c>
      <c r="AA99" s="66">
        <v>60.88</v>
      </c>
      <c r="AB99" s="66">
        <v>96.09</v>
      </c>
      <c r="AC99" s="66">
        <v>78.48</v>
      </c>
      <c r="AD99" s="66">
        <v>82.61</v>
      </c>
      <c r="AE99" s="67">
        <v>95.48</v>
      </c>
      <c r="AF99" s="67">
        <v>90.94</v>
      </c>
      <c r="AG99" s="67">
        <v>93.21</v>
      </c>
      <c r="AH99" s="67">
        <v>92.03</v>
      </c>
      <c r="AI99" s="68">
        <v>83.02</v>
      </c>
      <c r="AJ99" s="68">
        <v>93.77</v>
      </c>
      <c r="AK99" s="68">
        <v>88.39</v>
      </c>
      <c r="AL99" s="81">
        <v>88.39</v>
      </c>
      <c r="AM99" s="84">
        <f t="shared" si="4"/>
        <v>74.591999999999999</v>
      </c>
      <c r="AN99" s="84">
        <f t="shared" si="5"/>
        <v>94.135999999999996</v>
      </c>
      <c r="AO99" s="84">
        <f t="shared" si="6"/>
        <v>84.361999999999995</v>
      </c>
      <c r="AP99" s="84">
        <f t="shared" si="7"/>
        <v>89.78</v>
      </c>
      <c r="AQ99" s="159"/>
      <c r="AR99" s="160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</row>
    <row r="100" spans="1:94" s="2" customFormat="1" x14ac:dyDescent="0.25">
      <c r="A100" s="71">
        <v>97</v>
      </c>
      <c r="B100" s="71">
        <v>66</v>
      </c>
      <c r="C100" s="71" t="s">
        <v>21</v>
      </c>
      <c r="D100" s="137" t="s">
        <v>13</v>
      </c>
      <c r="E100" s="138"/>
      <c r="F100" s="72">
        <v>912</v>
      </c>
      <c r="G100" s="76">
        <v>21.82</v>
      </c>
      <c r="H100" s="76">
        <v>10.09</v>
      </c>
      <c r="I100" s="76">
        <v>23.25</v>
      </c>
      <c r="J100" s="76">
        <v>28.62</v>
      </c>
      <c r="K100" s="76">
        <v>16.23</v>
      </c>
      <c r="L100" s="44" t="s">
        <v>75</v>
      </c>
      <c r="M100" s="79">
        <v>19.96</v>
      </c>
      <c r="N100" s="79">
        <v>8.77</v>
      </c>
      <c r="O100" s="79">
        <v>27.41</v>
      </c>
      <c r="P100" s="79">
        <v>25.22</v>
      </c>
      <c r="Q100" s="79">
        <v>18.64</v>
      </c>
      <c r="R100" s="79">
        <v>0.87620160390886404</v>
      </c>
      <c r="S100" s="64">
        <v>89.95</v>
      </c>
      <c r="T100" s="64">
        <v>95.9</v>
      </c>
      <c r="U100" s="64">
        <v>92.93</v>
      </c>
      <c r="V100" s="64">
        <v>94.56</v>
      </c>
      <c r="W100" s="65">
        <v>19.57</v>
      </c>
      <c r="X100" s="65">
        <v>97.09</v>
      </c>
      <c r="Y100" s="65">
        <v>58.33</v>
      </c>
      <c r="Z100" s="65">
        <v>89</v>
      </c>
      <c r="AA100" s="66">
        <v>83.49</v>
      </c>
      <c r="AB100" s="66">
        <v>85.37</v>
      </c>
      <c r="AC100" s="66">
        <v>84.43</v>
      </c>
      <c r="AD100" s="66">
        <v>84.92</v>
      </c>
      <c r="AE100" s="67">
        <v>77.010000000000005</v>
      </c>
      <c r="AF100" s="67">
        <v>99.52</v>
      </c>
      <c r="AG100" s="67">
        <v>88.26</v>
      </c>
      <c r="AH100" s="67">
        <v>92.86</v>
      </c>
      <c r="AI100" s="68">
        <v>91.53</v>
      </c>
      <c r="AJ100" s="68">
        <v>93.85</v>
      </c>
      <c r="AK100" s="68">
        <v>92.69</v>
      </c>
      <c r="AL100" s="81">
        <v>92.69</v>
      </c>
      <c r="AM100" s="84">
        <f t="shared" si="4"/>
        <v>72.309999999999988</v>
      </c>
      <c r="AN100" s="84">
        <f t="shared" si="5"/>
        <v>94.346000000000004</v>
      </c>
      <c r="AO100" s="84">
        <f t="shared" si="6"/>
        <v>83.328000000000003</v>
      </c>
      <c r="AP100" s="84">
        <f t="shared" si="7"/>
        <v>90.806000000000012</v>
      </c>
      <c r="AQ100" s="159" t="s">
        <v>110</v>
      </c>
      <c r="AR100" s="160" t="s">
        <v>152</v>
      </c>
    </row>
    <row r="101" spans="1:94" x14ac:dyDescent="0.25">
      <c r="A101" s="71">
        <v>98</v>
      </c>
      <c r="B101" s="71">
        <v>39</v>
      </c>
      <c r="C101" s="71" t="s">
        <v>12</v>
      </c>
      <c r="D101" s="137" t="s">
        <v>40</v>
      </c>
      <c r="E101" s="138"/>
      <c r="F101" s="71">
        <v>899</v>
      </c>
      <c r="G101" s="76">
        <v>15.8</v>
      </c>
      <c r="H101" s="76">
        <v>16.350000000000001</v>
      </c>
      <c r="I101" s="76">
        <v>37.04</v>
      </c>
      <c r="J101" s="76">
        <v>15.68</v>
      </c>
      <c r="K101" s="76">
        <v>15.13</v>
      </c>
      <c r="L101" s="44" t="s">
        <v>76</v>
      </c>
      <c r="M101" s="79">
        <v>23.36</v>
      </c>
      <c r="N101" s="79">
        <v>12.79</v>
      </c>
      <c r="O101" s="79">
        <v>40.270000000000003</v>
      </c>
      <c r="P101" s="79">
        <v>11.46</v>
      </c>
      <c r="Q101" s="79">
        <v>12.12</v>
      </c>
      <c r="R101" s="79">
        <v>0.75047544537892097</v>
      </c>
      <c r="S101" s="64">
        <v>92.75</v>
      </c>
      <c r="T101" s="64">
        <v>89.47</v>
      </c>
      <c r="U101" s="64">
        <v>91.11</v>
      </c>
      <c r="V101" s="64">
        <v>89.99</v>
      </c>
      <c r="W101" s="65">
        <v>70.92</v>
      </c>
      <c r="X101" s="65">
        <v>89.84</v>
      </c>
      <c r="Y101" s="65">
        <v>80.38</v>
      </c>
      <c r="Z101" s="65">
        <v>86.77</v>
      </c>
      <c r="AA101" s="66">
        <v>71.569999999999993</v>
      </c>
      <c r="AB101" s="66">
        <v>93.71</v>
      </c>
      <c r="AC101" s="66">
        <v>82.64</v>
      </c>
      <c r="AD101" s="66">
        <v>85.73</v>
      </c>
      <c r="AE101" s="67">
        <v>82.27</v>
      </c>
      <c r="AF101" s="67">
        <v>99.45</v>
      </c>
      <c r="AG101" s="67">
        <v>90.86</v>
      </c>
      <c r="AH101" s="67">
        <v>96.66</v>
      </c>
      <c r="AI101" s="68">
        <v>72.790000000000006</v>
      </c>
      <c r="AJ101" s="68">
        <v>98.36</v>
      </c>
      <c r="AK101" s="68">
        <v>85.58</v>
      </c>
      <c r="AL101" s="81">
        <v>85.58</v>
      </c>
      <c r="AM101" s="84">
        <f t="shared" si="4"/>
        <v>78.06</v>
      </c>
      <c r="AN101" s="84">
        <f t="shared" si="5"/>
        <v>94.165999999999997</v>
      </c>
      <c r="AO101" s="84">
        <f t="shared" si="6"/>
        <v>86.114000000000004</v>
      </c>
      <c r="AP101" s="84">
        <f t="shared" si="7"/>
        <v>88.945999999999998</v>
      </c>
      <c r="AQ101" s="159"/>
      <c r="AR101" s="160"/>
    </row>
    <row r="102" spans="1:94" s="2" customFormat="1" x14ac:dyDescent="0.25">
      <c r="A102" s="71">
        <v>99</v>
      </c>
      <c r="B102" s="71">
        <v>36</v>
      </c>
      <c r="C102" s="71" t="s">
        <v>12</v>
      </c>
      <c r="D102" s="137" t="s">
        <v>13</v>
      </c>
      <c r="E102" s="138"/>
      <c r="F102" s="71">
        <v>835</v>
      </c>
      <c r="G102" s="76">
        <v>7.66</v>
      </c>
      <c r="H102" s="76">
        <v>2.4</v>
      </c>
      <c r="I102" s="76">
        <v>39.159999999999997</v>
      </c>
      <c r="J102" s="76">
        <v>27.43</v>
      </c>
      <c r="K102" s="76">
        <v>23.35</v>
      </c>
      <c r="L102" s="44" t="s">
        <v>77</v>
      </c>
      <c r="M102" s="79">
        <v>6.95</v>
      </c>
      <c r="N102" s="79">
        <v>4.91</v>
      </c>
      <c r="O102" s="79">
        <v>35.090000000000003</v>
      </c>
      <c r="P102" s="79">
        <v>28.74</v>
      </c>
      <c r="Q102" s="79">
        <v>24.31</v>
      </c>
      <c r="R102" s="79">
        <v>0.92797870674808203</v>
      </c>
      <c r="S102" s="64">
        <v>87.3</v>
      </c>
      <c r="T102" s="64">
        <v>99.33</v>
      </c>
      <c r="U102" s="64">
        <v>93.31</v>
      </c>
      <c r="V102" s="64">
        <v>98.39</v>
      </c>
      <c r="W102" s="65">
        <v>55.56</v>
      </c>
      <c r="X102" s="65">
        <v>98.86</v>
      </c>
      <c r="Y102" s="65">
        <v>77.209999999999994</v>
      </c>
      <c r="Z102" s="65">
        <v>97.89</v>
      </c>
      <c r="AA102" s="66">
        <v>80</v>
      </c>
      <c r="AB102" s="66">
        <v>96.44</v>
      </c>
      <c r="AC102" s="66">
        <v>88.22</v>
      </c>
      <c r="AD102" s="66">
        <v>90.31</v>
      </c>
      <c r="AE102" s="67">
        <v>100</v>
      </c>
      <c r="AF102" s="67">
        <v>91.32</v>
      </c>
      <c r="AG102" s="67">
        <v>95.66</v>
      </c>
      <c r="AH102" s="67">
        <v>93.79</v>
      </c>
      <c r="AI102" s="68">
        <v>92.82</v>
      </c>
      <c r="AJ102" s="68">
        <v>98.69</v>
      </c>
      <c r="AK102" s="68">
        <v>95.75</v>
      </c>
      <c r="AL102" s="81">
        <v>95.75</v>
      </c>
      <c r="AM102" s="84">
        <f t="shared" si="4"/>
        <v>83.135999999999996</v>
      </c>
      <c r="AN102" s="84">
        <f t="shared" si="5"/>
        <v>96.927999999999997</v>
      </c>
      <c r="AO102" s="84">
        <f t="shared" si="6"/>
        <v>90.03</v>
      </c>
      <c r="AP102" s="84">
        <f t="shared" si="7"/>
        <v>95.226000000000013</v>
      </c>
      <c r="AQ102" s="159"/>
      <c r="AR102" s="160"/>
    </row>
    <row r="103" spans="1:94" ht="15.75" thickBot="1" x14ac:dyDescent="0.3">
      <c r="A103" s="71">
        <v>100</v>
      </c>
      <c r="B103" s="71">
        <v>65</v>
      </c>
      <c r="C103" s="71" t="s">
        <v>12</v>
      </c>
      <c r="D103" s="141" t="s">
        <v>13</v>
      </c>
      <c r="E103" s="142"/>
      <c r="F103" s="71">
        <v>861</v>
      </c>
      <c r="G103" s="76">
        <v>8.94</v>
      </c>
      <c r="H103" s="76">
        <v>17.54</v>
      </c>
      <c r="I103" s="76">
        <v>38.21</v>
      </c>
      <c r="J103" s="76">
        <v>20.09</v>
      </c>
      <c r="K103" s="76">
        <v>15.21</v>
      </c>
      <c r="L103" s="44" t="s">
        <v>78</v>
      </c>
      <c r="M103" s="79">
        <v>16.14</v>
      </c>
      <c r="N103" s="79">
        <v>8.36</v>
      </c>
      <c r="O103" s="79">
        <v>41.35</v>
      </c>
      <c r="P103" s="79">
        <v>18.350000000000001</v>
      </c>
      <c r="Q103" s="79">
        <v>15.8</v>
      </c>
      <c r="R103" s="79">
        <v>0.67911341081978605</v>
      </c>
      <c r="S103" s="64">
        <v>84.42</v>
      </c>
      <c r="T103" s="64">
        <v>97.75</v>
      </c>
      <c r="U103" s="64">
        <v>91.08</v>
      </c>
      <c r="V103" s="64">
        <v>96.51</v>
      </c>
      <c r="W103" s="65">
        <v>41.5</v>
      </c>
      <c r="X103" s="65">
        <v>97.95</v>
      </c>
      <c r="Y103" s="65">
        <v>69.72</v>
      </c>
      <c r="Z103" s="65">
        <v>87.97</v>
      </c>
      <c r="AA103" s="66">
        <v>83.44</v>
      </c>
      <c r="AB103" s="66">
        <v>87.67</v>
      </c>
      <c r="AC103" s="66">
        <v>85.55</v>
      </c>
      <c r="AD103" s="66">
        <v>86.04</v>
      </c>
      <c r="AE103" s="67">
        <v>97.69</v>
      </c>
      <c r="AF103" s="67">
        <v>94.22</v>
      </c>
      <c r="AG103" s="67">
        <v>95.96</v>
      </c>
      <c r="AH103" s="67">
        <v>94.95</v>
      </c>
      <c r="AI103" s="68">
        <v>93.86</v>
      </c>
      <c r="AJ103" s="68">
        <v>95.82</v>
      </c>
      <c r="AK103" s="68">
        <v>94.84</v>
      </c>
      <c r="AL103" s="81">
        <v>94.84</v>
      </c>
      <c r="AM103" s="84">
        <f t="shared" si="4"/>
        <v>80.182000000000002</v>
      </c>
      <c r="AN103" s="84">
        <f t="shared" si="5"/>
        <v>94.682000000000002</v>
      </c>
      <c r="AO103" s="84">
        <f t="shared" si="6"/>
        <v>87.429999999999993</v>
      </c>
      <c r="AP103" s="84">
        <f t="shared" si="7"/>
        <v>92.062000000000012</v>
      </c>
      <c r="AQ103" s="159"/>
      <c r="AR103" s="160"/>
    </row>
    <row r="104" spans="1:94" ht="15.75" x14ac:dyDescent="0.25">
      <c r="A104" s="198" t="s">
        <v>162</v>
      </c>
      <c r="B104" s="198"/>
      <c r="C104" s="198"/>
      <c r="D104" s="198"/>
      <c r="E104" s="113"/>
      <c r="F104" s="114"/>
      <c r="G104" s="114"/>
      <c r="H104" s="114"/>
      <c r="I104" s="114"/>
      <c r="J104" s="114"/>
      <c r="K104" s="114"/>
      <c r="L104" s="115"/>
      <c r="M104" s="127"/>
      <c r="N104" s="128"/>
      <c r="O104" s="128"/>
      <c r="P104" s="129"/>
      <c r="Q104" s="128"/>
      <c r="R104" s="130">
        <f>AVERAGE(R4:R103)</f>
        <v>0.87033765827000775</v>
      </c>
      <c r="S104" s="130">
        <f>AVERAGE(S4:S103)</f>
        <v>87.687900000000027</v>
      </c>
      <c r="T104" s="130">
        <f>AVERAGE(T4:T103)</f>
        <v>95.539100000000005</v>
      </c>
      <c r="U104" s="130">
        <f t="shared" ref="U104:AP104" si="8">AVERAGE(U4:U103)</f>
        <v>91.613700000000023</v>
      </c>
      <c r="V104" s="130">
        <f t="shared" si="8"/>
        <v>94.153800000000004</v>
      </c>
      <c r="W104" s="130">
        <f t="shared" si="8"/>
        <v>39.618400000000001</v>
      </c>
      <c r="X104" s="130">
        <f>AVERAGE(X4:X103)</f>
        <v>95.075200000000009</v>
      </c>
      <c r="Y104" s="130">
        <f t="shared" si="8"/>
        <v>67.346800000000016</v>
      </c>
      <c r="Z104" s="130">
        <f t="shared" si="8"/>
        <v>88.267900000000026</v>
      </c>
      <c r="AA104" s="130">
        <f t="shared" si="8"/>
        <v>81.062399999999997</v>
      </c>
      <c r="AB104" s="130">
        <f>AVERAGE(AB4:AB103)</f>
        <v>86.809300000000022</v>
      </c>
      <c r="AC104" s="130">
        <f t="shared" si="8"/>
        <v>83.93549999999999</v>
      </c>
      <c r="AD104" s="130">
        <f t="shared" si="8"/>
        <v>85.281600000000012</v>
      </c>
      <c r="AE104" s="130">
        <f t="shared" si="8"/>
        <v>83.180399999999977</v>
      </c>
      <c r="AF104" s="130">
        <f>AVERAGE(AF4:AF103)</f>
        <v>96.497399999999999</v>
      </c>
      <c r="AG104" s="130">
        <f t="shared" si="8"/>
        <v>89.838799999999992</v>
      </c>
      <c r="AH104" s="130">
        <f t="shared" si="8"/>
        <v>94.000700000000052</v>
      </c>
      <c r="AI104" s="130">
        <f t="shared" si="8"/>
        <v>81.100204081632654</v>
      </c>
      <c r="AJ104" s="130">
        <f t="shared" si="8"/>
        <v>97.368300000000019</v>
      </c>
      <c r="AK104" s="130">
        <f t="shared" si="8"/>
        <v>89.221632653061221</v>
      </c>
      <c r="AL104" s="130">
        <f t="shared" si="8"/>
        <v>89.221632653061221</v>
      </c>
      <c r="AM104" s="130">
        <f t="shared" si="8"/>
        <v>74.511495000000011</v>
      </c>
      <c r="AN104" s="130">
        <f t="shared" si="8"/>
        <v>94.257859999999994</v>
      </c>
      <c r="AO104" s="130">
        <f t="shared" si="8"/>
        <v>84.379670000000004</v>
      </c>
      <c r="AP104" s="130">
        <f t="shared" si="8"/>
        <v>90.205020000000047</v>
      </c>
    </row>
    <row r="105" spans="1:94" x14ac:dyDescent="0.25">
      <c r="A105" s="199" t="s">
        <v>163</v>
      </c>
      <c r="B105" s="199"/>
      <c r="C105" s="199"/>
      <c r="D105" s="199"/>
      <c r="E105" s="116"/>
      <c r="F105" s="182"/>
      <c r="G105" s="117"/>
      <c r="H105" s="117"/>
      <c r="I105" s="117"/>
      <c r="J105" s="117"/>
      <c r="K105" s="117"/>
      <c r="L105" s="118"/>
      <c r="M105" s="123"/>
      <c r="N105" s="124"/>
      <c r="O105" s="124"/>
      <c r="P105" s="125"/>
      <c r="Q105" s="124"/>
      <c r="R105" s="131">
        <f t="shared" ref="R105" si="9">STDEVA(R4:R103)</f>
        <v>9.2628141087095786E-2</v>
      </c>
      <c r="S105" s="131">
        <f t="shared" ref="S105:AP105" si="10">STDEVA(S4:S103)</f>
        <v>12.06462784508512</v>
      </c>
      <c r="T105" s="131">
        <f t="shared" si="10"/>
        <v>4.2575736664504733</v>
      </c>
      <c r="U105" s="131">
        <f t="shared" si="10"/>
        <v>5.5787523776297059</v>
      </c>
      <c r="V105" s="131">
        <f t="shared" si="10"/>
        <v>4.9799551294071982</v>
      </c>
      <c r="W105" s="131">
        <f t="shared" si="10"/>
        <v>17.592796776642476</v>
      </c>
      <c r="X105" s="131">
        <f t="shared" si="10"/>
        <v>3.9069243063250583</v>
      </c>
      <c r="Y105" s="131">
        <f t="shared" si="10"/>
        <v>8.0877741478521532</v>
      </c>
      <c r="Z105" s="131">
        <f t="shared" si="10"/>
        <v>4.5077673245771299</v>
      </c>
      <c r="AA105" s="131">
        <f t="shared" si="10"/>
        <v>13.144967859999012</v>
      </c>
      <c r="AB105" s="131">
        <f t="shared" si="10"/>
        <v>7.1484200776157953</v>
      </c>
      <c r="AC105" s="131">
        <f t="shared" si="10"/>
        <v>6.6488122087993107</v>
      </c>
      <c r="AD105" s="131">
        <f t="shared" si="10"/>
        <v>5.2950214314576645</v>
      </c>
      <c r="AE105" s="131">
        <f t="shared" si="10"/>
        <v>17.332494264073691</v>
      </c>
      <c r="AF105" s="131">
        <f t="shared" si="10"/>
        <v>4.4332822097758617</v>
      </c>
      <c r="AG105" s="131">
        <f t="shared" si="10"/>
        <v>8.0825611352497972</v>
      </c>
      <c r="AH105" s="131">
        <f t="shared" si="10"/>
        <v>3.8267802366739057</v>
      </c>
      <c r="AI105" s="131">
        <f t="shared" si="10"/>
        <v>21.73809082433112</v>
      </c>
      <c r="AJ105" s="131">
        <f t="shared" si="10"/>
        <v>2.5319454152604841</v>
      </c>
      <c r="AK105" s="131">
        <f t="shared" si="10"/>
        <v>15.434539653097209</v>
      </c>
      <c r="AL105" s="131">
        <f t="shared" si="10"/>
        <v>15.434539653097209</v>
      </c>
      <c r="AM105" s="131">
        <f t="shared" si="10"/>
        <v>7.6654552005600225</v>
      </c>
      <c r="AN105" s="131">
        <f t="shared" si="10"/>
        <v>1.9005480390900122</v>
      </c>
      <c r="AO105" s="131">
        <f t="shared" si="10"/>
        <v>4.6694026634500405</v>
      </c>
      <c r="AP105" s="131">
        <f t="shared" si="10"/>
        <v>3.8618805416244779</v>
      </c>
    </row>
    <row r="106" spans="1:94" x14ac:dyDescent="0.25">
      <c r="Q106" s="30"/>
      <c r="R106" s="30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:94" x14ac:dyDescent="0.25">
      <c r="Q107" s="30"/>
      <c r="R107" s="30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2"/>
      <c r="AN107" s="2"/>
    </row>
    <row r="108" spans="1:94" x14ac:dyDescent="0.25">
      <c r="Q108" s="30"/>
      <c r="R108" s="30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2"/>
      <c r="AN108" s="2"/>
    </row>
    <row r="109" spans="1:94" x14ac:dyDescent="0.25">
      <c r="Q109" s="30"/>
      <c r="R109" s="30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2"/>
      <c r="AN109" s="2"/>
    </row>
    <row r="110" spans="1:94" x14ac:dyDescent="0.25">
      <c r="Q110" s="30"/>
      <c r="R110" s="30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2"/>
      <c r="AN110" s="2"/>
    </row>
    <row r="111" spans="1:94" x14ac:dyDescent="0.25">
      <c r="Q111" s="30"/>
      <c r="R111" s="30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2"/>
      <c r="AN111" s="2"/>
    </row>
    <row r="112" spans="1:94" ht="26.25" x14ac:dyDescent="0.4">
      <c r="D112" s="205"/>
      <c r="E112" s="205"/>
      <c r="F112" s="205"/>
      <c r="G112" s="205"/>
      <c r="H112" s="205"/>
      <c r="I112" s="205"/>
      <c r="J112" s="205"/>
      <c r="Q112" s="30"/>
      <c r="R112" s="30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2"/>
      <c r="AN112" s="2"/>
    </row>
    <row r="113" spans="17:40" x14ac:dyDescent="0.25">
      <c r="Q113" s="30"/>
      <c r="R113" s="30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2"/>
      <c r="AN113" s="2"/>
    </row>
    <row r="114" spans="17:40" x14ac:dyDescent="0.25">
      <c r="Q114" s="30"/>
      <c r="R114" s="30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2"/>
      <c r="AN114" s="2"/>
    </row>
    <row r="115" spans="17:40" x14ac:dyDescent="0.25">
      <c r="Q115" s="30"/>
      <c r="R115" s="30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2"/>
      <c r="AN115" s="2"/>
    </row>
    <row r="116" spans="17:40" x14ac:dyDescent="0.25">
      <c r="Q116" s="30"/>
      <c r="R116" s="30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2"/>
      <c r="AN116" s="2"/>
    </row>
    <row r="117" spans="17:40" x14ac:dyDescent="0.25">
      <c r="Q117" s="30"/>
      <c r="R117" s="30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2"/>
      <c r="AN117" s="2"/>
    </row>
    <row r="118" spans="17:40" x14ac:dyDescent="0.25">
      <c r="Q118" s="30"/>
      <c r="R118" s="30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2"/>
      <c r="AN118" s="2"/>
    </row>
    <row r="119" spans="17:40" x14ac:dyDescent="0.25">
      <c r="Q119" s="30"/>
      <c r="R119" s="30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2"/>
      <c r="AN119" s="2"/>
    </row>
    <row r="120" spans="17:40" x14ac:dyDescent="0.25">
      <c r="Q120" s="30"/>
      <c r="R120" s="30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2"/>
      <c r="AN120" s="2"/>
    </row>
    <row r="121" spans="17:40" x14ac:dyDescent="0.25">
      <c r="Q121" s="30"/>
      <c r="R121" s="30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2"/>
      <c r="AN121" s="2"/>
    </row>
    <row r="122" spans="17:40" x14ac:dyDescent="0.25">
      <c r="Q122" s="30"/>
      <c r="R122" s="30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2"/>
      <c r="AN122" s="2"/>
    </row>
    <row r="123" spans="17:40" x14ac:dyDescent="0.25">
      <c r="Q123" s="30"/>
      <c r="R123" s="30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2"/>
      <c r="AN123" s="2"/>
    </row>
    <row r="124" spans="17:40" x14ac:dyDescent="0.25">
      <c r="Q124" s="30"/>
      <c r="R124" s="30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2"/>
      <c r="AN124" s="2"/>
    </row>
    <row r="125" spans="17:40" x14ac:dyDescent="0.25">
      <c r="Q125" s="30"/>
      <c r="R125" s="30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2"/>
      <c r="AN125" s="2"/>
    </row>
    <row r="126" spans="17:40" x14ac:dyDescent="0.25">
      <c r="Q126" s="30"/>
      <c r="R126" s="30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2"/>
      <c r="AN126" s="2"/>
    </row>
    <row r="127" spans="17:40" x14ac:dyDescent="0.25">
      <c r="Q127" s="30"/>
      <c r="R127" s="30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2"/>
      <c r="AN127" s="2"/>
    </row>
    <row r="128" spans="17:40" x14ac:dyDescent="0.25">
      <c r="Q128" s="30"/>
      <c r="R128" s="30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2"/>
      <c r="AN128" s="2"/>
    </row>
    <row r="129" spans="17:40" x14ac:dyDescent="0.25">
      <c r="Q129" s="30"/>
      <c r="R129" s="30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2"/>
      <c r="AN129" s="2"/>
    </row>
    <row r="130" spans="17:40" x14ac:dyDescent="0.25">
      <c r="Q130" s="30"/>
      <c r="R130" s="30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2"/>
      <c r="AN130" s="2"/>
    </row>
    <row r="131" spans="17:40" x14ac:dyDescent="0.25">
      <c r="Q131" s="30"/>
      <c r="R131" s="30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2"/>
      <c r="AN131" s="2"/>
    </row>
    <row r="132" spans="17:40" x14ac:dyDescent="0.25">
      <c r="Q132" s="30"/>
      <c r="R132" s="30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2"/>
      <c r="AN132" s="2"/>
    </row>
    <row r="133" spans="17:40" x14ac:dyDescent="0.25">
      <c r="Q133" s="30"/>
      <c r="R133" s="30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2"/>
      <c r="AN133" s="2"/>
    </row>
    <row r="134" spans="17:40" x14ac:dyDescent="0.25">
      <c r="Q134" s="30"/>
      <c r="R134" s="30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2"/>
      <c r="AN134" s="2"/>
    </row>
    <row r="135" spans="17:40" x14ac:dyDescent="0.25">
      <c r="Q135" s="30"/>
      <c r="R135" s="30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2"/>
      <c r="AN135" s="2"/>
    </row>
    <row r="136" spans="17:40" x14ac:dyDescent="0.25">
      <c r="Q136" s="30"/>
      <c r="R136" s="30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2"/>
      <c r="AN136" s="2"/>
    </row>
    <row r="137" spans="17:40" x14ac:dyDescent="0.25">
      <c r="Q137" s="30"/>
      <c r="R137" s="30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2"/>
      <c r="AN137" s="2"/>
    </row>
    <row r="138" spans="17:40" x14ac:dyDescent="0.25">
      <c r="Q138" s="30"/>
      <c r="R138" s="30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2"/>
      <c r="AN138" s="2"/>
    </row>
    <row r="139" spans="17:40" x14ac:dyDescent="0.25">
      <c r="Q139" s="30"/>
      <c r="R139" s="30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2"/>
      <c r="AN139" s="2"/>
    </row>
    <row r="140" spans="17:40" x14ac:dyDescent="0.25">
      <c r="Q140" s="30"/>
      <c r="R140" s="30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2"/>
      <c r="AN140" s="2"/>
    </row>
    <row r="141" spans="17:40" x14ac:dyDescent="0.25">
      <c r="Q141" s="30"/>
      <c r="R141" s="30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2"/>
      <c r="AN141" s="2"/>
    </row>
    <row r="142" spans="17:40" x14ac:dyDescent="0.25">
      <c r="Q142" s="30"/>
      <c r="R142" s="30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2"/>
      <c r="AN142" s="2"/>
    </row>
    <row r="143" spans="17:40" x14ac:dyDescent="0.25">
      <c r="Q143" s="30"/>
      <c r="R143" s="30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2"/>
      <c r="AN143" s="2"/>
    </row>
    <row r="144" spans="17:40" x14ac:dyDescent="0.25">
      <c r="Q144" s="30"/>
      <c r="R144" s="30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2"/>
      <c r="AN144" s="2"/>
    </row>
    <row r="145" spans="17:40" x14ac:dyDescent="0.25">
      <c r="Q145" s="30"/>
      <c r="R145" s="30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2"/>
      <c r="AN145" s="2"/>
    </row>
    <row r="146" spans="17:40" x14ac:dyDescent="0.25">
      <c r="Q146" s="30"/>
      <c r="R146" s="30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2"/>
      <c r="AN146" s="2"/>
    </row>
    <row r="147" spans="17:40" x14ac:dyDescent="0.25">
      <c r="Q147" s="30"/>
      <c r="R147" s="30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2"/>
      <c r="AN147" s="2"/>
    </row>
    <row r="148" spans="17:40" x14ac:dyDescent="0.25">
      <c r="Q148" s="30"/>
      <c r="R148" s="30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2"/>
      <c r="AN148" s="2"/>
    </row>
    <row r="149" spans="17:40" x14ac:dyDescent="0.25">
      <c r="Q149" s="30"/>
      <c r="R149" s="30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2"/>
      <c r="AN149" s="2"/>
    </row>
    <row r="150" spans="17:40" x14ac:dyDescent="0.25">
      <c r="Q150" s="30"/>
      <c r="R150" s="30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2"/>
      <c r="AN150" s="2"/>
    </row>
    <row r="151" spans="17:40" x14ac:dyDescent="0.25">
      <c r="Q151" s="30"/>
      <c r="R151" s="30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2"/>
      <c r="AN151" s="2"/>
    </row>
    <row r="152" spans="17:40" x14ac:dyDescent="0.25">
      <c r="Q152" s="30"/>
      <c r="R152" s="30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2"/>
      <c r="AN152" s="2"/>
    </row>
    <row r="153" spans="17:40" x14ac:dyDescent="0.25">
      <c r="Q153" s="30"/>
      <c r="R153" s="30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2"/>
      <c r="AN153" s="2"/>
    </row>
    <row r="154" spans="17:40" x14ac:dyDescent="0.25">
      <c r="Q154" s="30"/>
      <c r="R154" s="30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2"/>
      <c r="AN154" s="2"/>
    </row>
    <row r="155" spans="17:40" x14ac:dyDescent="0.25">
      <c r="Q155" s="30"/>
      <c r="R155" s="30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2"/>
      <c r="AN155" s="2"/>
    </row>
    <row r="156" spans="17:40" x14ac:dyDescent="0.25">
      <c r="Q156" s="30"/>
      <c r="R156" s="30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2"/>
      <c r="AN156" s="2"/>
    </row>
    <row r="157" spans="17:40" x14ac:dyDescent="0.25">
      <c r="Q157" s="30"/>
      <c r="R157" s="30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2"/>
      <c r="AN157" s="2"/>
    </row>
    <row r="158" spans="17:40" x14ac:dyDescent="0.25">
      <c r="Q158" s="30"/>
      <c r="R158" s="30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2"/>
      <c r="AN158" s="2"/>
    </row>
    <row r="159" spans="17:40" x14ac:dyDescent="0.25">
      <c r="Q159" s="30"/>
      <c r="R159" s="30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2"/>
      <c r="AN159" s="2"/>
    </row>
    <row r="160" spans="17:40" x14ac:dyDescent="0.25">
      <c r="Q160" s="30"/>
      <c r="R160" s="30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2"/>
      <c r="AN160" s="2"/>
    </row>
    <row r="161" spans="17:40" x14ac:dyDescent="0.25">
      <c r="Q161" s="30"/>
      <c r="R161" s="30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2"/>
      <c r="AN161" s="2"/>
    </row>
    <row r="162" spans="17:40" x14ac:dyDescent="0.25">
      <c r="Q162" s="30"/>
      <c r="R162" s="30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2"/>
      <c r="AN162" s="2"/>
    </row>
    <row r="163" spans="17:40" x14ac:dyDescent="0.25">
      <c r="Q163" s="30"/>
      <c r="R163" s="30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2"/>
      <c r="AN163" s="2"/>
    </row>
    <row r="164" spans="17:40" x14ac:dyDescent="0.25">
      <c r="Q164" s="30"/>
      <c r="R164" s="30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2"/>
      <c r="AN164" s="2"/>
    </row>
    <row r="165" spans="17:40" x14ac:dyDescent="0.25">
      <c r="Q165" s="30"/>
      <c r="R165" s="30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2"/>
      <c r="AN165" s="2"/>
    </row>
    <row r="166" spans="17:40" x14ac:dyDescent="0.25">
      <c r="Q166" s="30"/>
      <c r="R166" s="30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2"/>
      <c r="AN166" s="2"/>
    </row>
    <row r="167" spans="17:40" x14ac:dyDescent="0.25">
      <c r="Q167" s="30"/>
      <c r="R167" s="30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2"/>
      <c r="AN167" s="2"/>
    </row>
    <row r="168" spans="17:40" x14ac:dyDescent="0.25">
      <c r="Q168" s="30"/>
      <c r="R168" s="30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2"/>
      <c r="AN168" s="2"/>
    </row>
    <row r="169" spans="17:40" x14ac:dyDescent="0.25">
      <c r="Q169" s="30"/>
      <c r="R169" s="30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2"/>
      <c r="AN169" s="2"/>
    </row>
    <row r="170" spans="17:40" x14ac:dyDescent="0.25">
      <c r="Q170" s="30"/>
      <c r="R170" s="30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2"/>
      <c r="AN170" s="2"/>
    </row>
    <row r="171" spans="17:40" x14ac:dyDescent="0.25">
      <c r="Q171" s="30"/>
      <c r="R171" s="30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2"/>
      <c r="AN171" s="2"/>
    </row>
    <row r="172" spans="17:40" x14ac:dyDescent="0.25">
      <c r="Q172" s="30"/>
      <c r="R172" s="30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2"/>
      <c r="AN172" s="2"/>
    </row>
    <row r="173" spans="17:40" x14ac:dyDescent="0.25">
      <c r="Q173" s="30"/>
      <c r="R173" s="30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2"/>
      <c r="AN173" s="2"/>
    </row>
    <row r="174" spans="17:40" x14ac:dyDescent="0.25">
      <c r="Q174" s="30"/>
      <c r="R174" s="30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2"/>
      <c r="AN174" s="2"/>
    </row>
    <row r="175" spans="17:40" x14ac:dyDescent="0.25">
      <c r="Q175" s="30"/>
      <c r="R175" s="30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2"/>
      <c r="AN175" s="2"/>
    </row>
    <row r="176" spans="17:40" x14ac:dyDescent="0.25">
      <c r="Q176" s="30"/>
      <c r="R176" s="30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2"/>
      <c r="AN176" s="2"/>
    </row>
    <row r="177" spans="17:40" x14ac:dyDescent="0.25">
      <c r="Q177" s="30"/>
      <c r="R177" s="30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2"/>
      <c r="AN177" s="2"/>
    </row>
    <row r="178" spans="17:40" x14ac:dyDescent="0.25">
      <c r="Q178" s="30"/>
      <c r="R178" s="30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2"/>
      <c r="AN178" s="2"/>
    </row>
    <row r="179" spans="17:40" x14ac:dyDescent="0.25">
      <c r="Q179" s="30"/>
      <c r="R179" s="30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2"/>
      <c r="AN179" s="2"/>
    </row>
    <row r="180" spans="17:40" x14ac:dyDescent="0.25">
      <c r="Q180" s="30"/>
      <c r="R180" s="30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2"/>
      <c r="AN180" s="2"/>
    </row>
    <row r="181" spans="17:40" x14ac:dyDescent="0.25">
      <c r="Q181" s="30"/>
      <c r="R181" s="30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2"/>
      <c r="AN181" s="2"/>
    </row>
    <row r="182" spans="17:40" x14ac:dyDescent="0.25">
      <c r="Q182" s="30"/>
      <c r="R182" s="30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2"/>
      <c r="AN182" s="2"/>
    </row>
    <row r="183" spans="17:40" x14ac:dyDescent="0.25">
      <c r="Q183" s="30"/>
      <c r="R183" s="30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2"/>
      <c r="AN183" s="2"/>
    </row>
    <row r="184" spans="17:40" x14ac:dyDescent="0.25">
      <c r="Q184" s="30"/>
      <c r="R184" s="30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2"/>
      <c r="AN184" s="2"/>
    </row>
    <row r="185" spans="17:40" x14ac:dyDescent="0.25">
      <c r="Q185" s="30"/>
      <c r="R185" s="30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2"/>
      <c r="AN185" s="2"/>
    </row>
    <row r="186" spans="17:40" x14ac:dyDescent="0.25">
      <c r="Q186" s="30"/>
      <c r="R186" s="30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2"/>
      <c r="AN186" s="2"/>
    </row>
    <row r="187" spans="17:40" x14ac:dyDescent="0.25">
      <c r="Q187" s="30"/>
      <c r="R187" s="30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2"/>
      <c r="AN187" s="2"/>
    </row>
    <row r="188" spans="17:40" x14ac:dyDescent="0.25">
      <c r="Q188" s="30"/>
      <c r="R188" s="30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2"/>
      <c r="AN188" s="2"/>
    </row>
    <row r="189" spans="17:40" x14ac:dyDescent="0.25">
      <c r="Q189" s="30"/>
      <c r="R189" s="30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2"/>
      <c r="AN189" s="2"/>
    </row>
    <row r="190" spans="17:40" x14ac:dyDescent="0.25">
      <c r="Q190" s="30"/>
      <c r="R190" s="30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2"/>
      <c r="AN190" s="2"/>
    </row>
    <row r="191" spans="17:40" x14ac:dyDescent="0.25">
      <c r="Q191" s="30"/>
      <c r="R191" s="30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2"/>
      <c r="AN191" s="2"/>
    </row>
    <row r="192" spans="17:40" x14ac:dyDescent="0.25">
      <c r="Q192" s="30"/>
      <c r="R192" s="30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2"/>
      <c r="AN192" s="2"/>
    </row>
    <row r="193" spans="17:40" x14ac:dyDescent="0.25">
      <c r="Q193" s="30"/>
      <c r="R193" s="30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2"/>
      <c r="AN193" s="2"/>
    </row>
    <row r="194" spans="17:40" x14ac:dyDescent="0.25">
      <c r="Q194" s="30"/>
      <c r="R194" s="30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2"/>
      <c r="AN194" s="2"/>
    </row>
    <row r="195" spans="17:40" x14ac:dyDescent="0.25">
      <c r="Q195" s="30"/>
      <c r="R195" s="30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2"/>
      <c r="AN195" s="2"/>
    </row>
    <row r="196" spans="17:40" x14ac:dyDescent="0.25">
      <c r="Q196" s="30"/>
      <c r="R196" s="30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2"/>
      <c r="AN196" s="2"/>
    </row>
    <row r="197" spans="17:40" x14ac:dyDescent="0.25">
      <c r="Q197" s="30"/>
      <c r="R197" s="30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2"/>
      <c r="AN197" s="2"/>
    </row>
    <row r="198" spans="17:40" x14ac:dyDescent="0.25">
      <c r="Q198" s="30"/>
      <c r="R198" s="30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2"/>
      <c r="AN198" s="2"/>
    </row>
    <row r="199" spans="17:40" x14ac:dyDescent="0.25">
      <c r="Q199" s="30"/>
      <c r="R199" s="30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2"/>
      <c r="AN199" s="2"/>
    </row>
    <row r="200" spans="17:40" x14ac:dyDescent="0.25">
      <c r="Q200" s="30"/>
      <c r="R200" s="30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2"/>
      <c r="AN200" s="2"/>
    </row>
    <row r="201" spans="17:40" x14ac:dyDescent="0.25">
      <c r="Q201" s="30"/>
      <c r="R201" s="30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2"/>
      <c r="AN201" s="2"/>
    </row>
    <row r="202" spans="17:40" x14ac:dyDescent="0.25">
      <c r="Q202" s="30"/>
      <c r="R202" s="30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2"/>
      <c r="AN202" s="2"/>
    </row>
    <row r="203" spans="17:40" x14ac:dyDescent="0.25">
      <c r="Q203" s="30"/>
      <c r="R203" s="30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2"/>
      <c r="AN203" s="2"/>
    </row>
    <row r="204" spans="17:40" x14ac:dyDescent="0.25">
      <c r="Q204" s="30"/>
      <c r="R204" s="30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2"/>
      <c r="AN204" s="2"/>
    </row>
    <row r="205" spans="17:40" x14ac:dyDescent="0.25">
      <c r="Q205" s="30"/>
      <c r="R205" s="30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2"/>
      <c r="AN205" s="2"/>
    </row>
    <row r="206" spans="17:40" x14ac:dyDescent="0.25">
      <c r="Q206" s="30"/>
      <c r="R206" s="30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2"/>
      <c r="AN206" s="2"/>
    </row>
    <row r="207" spans="17:40" x14ac:dyDescent="0.25">
      <c r="Q207" s="30"/>
      <c r="R207" s="30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2"/>
      <c r="AN207" s="2"/>
    </row>
    <row r="208" spans="17:40" x14ac:dyDescent="0.25">
      <c r="Q208" s="30"/>
      <c r="R208" s="30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2"/>
      <c r="AN208" s="2"/>
    </row>
    <row r="209" spans="17:40" x14ac:dyDescent="0.25">
      <c r="Q209" s="30"/>
      <c r="R209" s="30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2"/>
      <c r="AN209" s="2"/>
    </row>
    <row r="210" spans="17:40" x14ac:dyDescent="0.25">
      <c r="Q210" s="30"/>
      <c r="R210" s="30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2"/>
      <c r="AN210" s="2"/>
    </row>
    <row r="211" spans="17:40" x14ac:dyDescent="0.25">
      <c r="Q211" s="30"/>
      <c r="R211" s="30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2"/>
      <c r="AN211" s="2"/>
    </row>
    <row r="212" spans="17:40" x14ac:dyDescent="0.25">
      <c r="Q212" s="30"/>
      <c r="R212" s="30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2"/>
      <c r="AN212" s="2"/>
    </row>
    <row r="213" spans="17:40" x14ac:dyDescent="0.25">
      <c r="Q213" s="30"/>
      <c r="R213" s="30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2"/>
      <c r="AN213" s="2"/>
    </row>
    <row r="214" spans="17:40" x14ac:dyDescent="0.25">
      <c r="Q214" s="30"/>
      <c r="R214" s="30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2"/>
      <c r="AN214" s="2"/>
    </row>
    <row r="215" spans="17:40" x14ac:dyDescent="0.25">
      <c r="Q215" s="30"/>
      <c r="R215" s="30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2"/>
      <c r="AN215" s="2"/>
    </row>
    <row r="216" spans="17:40" x14ac:dyDescent="0.25">
      <c r="Q216" s="30"/>
      <c r="R216" s="30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2"/>
      <c r="AN216" s="2"/>
    </row>
    <row r="217" spans="17:40" x14ac:dyDescent="0.25">
      <c r="Q217" s="30"/>
      <c r="R217" s="30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2"/>
      <c r="AN217" s="2"/>
    </row>
    <row r="218" spans="17:40" x14ac:dyDescent="0.25">
      <c r="Q218" s="30"/>
      <c r="R218" s="30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2"/>
      <c r="AN218" s="2"/>
    </row>
    <row r="219" spans="17:40" x14ac:dyDescent="0.25">
      <c r="Q219" s="30"/>
      <c r="R219" s="30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2"/>
      <c r="AN219" s="2"/>
    </row>
    <row r="220" spans="17:40" x14ac:dyDescent="0.25">
      <c r="Q220" s="30"/>
      <c r="R220" s="30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2"/>
      <c r="AN220" s="2"/>
    </row>
    <row r="221" spans="17:40" x14ac:dyDescent="0.25">
      <c r="Q221" s="30"/>
      <c r="R221" s="30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2"/>
      <c r="AN221" s="2"/>
    </row>
    <row r="222" spans="17:40" x14ac:dyDescent="0.25">
      <c r="Q222" s="30"/>
      <c r="R222" s="30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2"/>
      <c r="AN222" s="2"/>
    </row>
    <row r="223" spans="17:40" x14ac:dyDescent="0.25">
      <c r="Q223" s="30"/>
      <c r="R223" s="30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2"/>
      <c r="AN223" s="2"/>
    </row>
    <row r="224" spans="17:40" x14ac:dyDescent="0.25">
      <c r="Q224" s="30"/>
      <c r="R224" s="30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2"/>
      <c r="AN224" s="2"/>
    </row>
    <row r="225" spans="17:40" x14ac:dyDescent="0.25">
      <c r="Q225" s="30"/>
      <c r="R225" s="30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2"/>
      <c r="AN225" s="2"/>
    </row>
    <row r="226" spans="17:40" x14ac:dyDescent="0.25">
      <c r="Q226" s="30"/>
      <c r="R226" s="30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2"/>
      <c r="AN226" s="2"/>
    </row>
    <row r="227" spans="17:40" x14ac:dyDescent="0.25">
      <c r="Q227" s="30"/>
      <c r="R227" s="30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2"/>
      <c r="AN227" s="2"/>
    </row>
    <row r="228" spans="17:40" x14ac:dyDescent="0.25">
      <c r="Q228" s="30"/>
      <c r="R228" s="30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2"/>
      <c r="AN228" s="2"/>
    </row>
    <row r="229" spans="17:40" x14ac:dyDescent="0.25">
      <c r="Q229" s="30"/>
      <c r="R229" s="30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2"/>
      <c r="AN229" s="2"/>
    </row>
    <row r="230" spans="17:40" x14ac:dyDescent="0.25">
      <c r="Q230" s="30"/>
      <c r="R230" s="30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2"/>
      <c r="AN230" s="2"/>
    </row>
    <row r="231" spans="17:40" x14ac:dyDescent="0.25">
      <c r="Q231" s="30"/>
      <c r="R231" s="30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2"/>
      <c r="AN231" s="2"/>
    </row>
    <row r="232" spans="17:40" x14ac:dyDescent="0.25">
      <c r="Q232" s="30"/>
      <c r="R232" s="30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2"/>
      <c r="AN232" s="2"/>
    </row>
    <row r="233" spans="17:40" x14ac:dyDescent="0.25">
      <c r="Q233" s="30"/>
      <c r="R233" s="30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2"/>
      <c r="AN233" s="2"/>
    </row>
    <row r="234" spans="17:40" x14ac:dyDescent="0.25">
      <c r="Q234" s="30"/>
      <c r="R234" s="30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2"/>
      <c r="AN234" s="2"/>
    </row>
    <row r="235" spans="17:40" x14ac:dyDescent="0.25">
      <c r="Q235" s="30"/>
      <c r="R235" s="30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2"/>
      <c r="AN235" s="2"/>
    </row>
    <row r="236" spans="17:40" x14ac:dyDescent="0.25">
      <c r="Q236" s="30"/>
      <c r="R236" s="30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2"/>
      <c r="AN236" s="2"/>
    </row>
    <row r="237" spans="17:40" x14ac:dyDescent="0.25">
      <c r="Q237" s="30"/>
      <c r="R237" s="30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2"/>
      <c r="AN237" s="2"/>
    </row>
    <row r="238" spans="17:40" x14ac:dyDescent="0.25">
      <c r="Q238" s="30"/>
      <c r="R238" s="30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2"/>
      <c r="AN238" s="2"/>
    </row>
    <row r="239" spans="17:40" x14ac:dyDescent="0.25">
      <c r="Q239" s="30"/>
      <c r="R239" s="30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2"/>
      <c r="AN239" s="2"/>
    </row>
    <row r="240" spans="17:40" x14ac:dyDescent="0.25">
      <c r="Q240" s="30"/>
      <c r="R240" s="30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2"/>
      <c r="AN240" s="2"/>
    </row>
    <row r="241" spans="17:40" x14ac:dyDescent="0.25">
      <c r="Q241" s="30"/>
      <c r="R241" s="30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2"/>
      <c r="AN241" s="2"/>
    </row>
    <row r="242" spans="17:40" x14ac:dyDescent="0.25">
      <c r="Q242" s="30"/>
      <c r="R242" s="30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2"/>
      <c r="AN242" s="2"/>
    </row>
    <row r="243" spans="17:40" x14ac:dyDescent="0.25">
      <c r="Q243" s="30"/>
      <c r="R243" s="30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2"/>
      <c r="AN243" s="2"/>
    </row>
    <row r="244" spans="17:40" x14ac:dyDescent="0.25">
      <c r="Q244" s="30"/>
      <c r="R244" s="30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2"/>
      <c r="AN244" s="2"/>
    </row>
    <row r="245" spans="17:40" x14ac:dyDescent="0.25">
      <c r="Q245" s="30"/>
      <c r="R245" s="30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2"/>
      <c r="AN245" s="2"/>
    </row>
    <row r="246" spans="17:40" x14ac:dyDescent="0.25">
      <c r="Q246" s="30"/>
      <c r="R246" s="30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2"/>
      <c r="AN246" s="2"/>
    </row>
    <row r="247" spans="17:40" x14ac:dyDescent="0.25">
      <c r="Q247" s="30"/>
      <c r="R247" s="30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2"/>
      <c r="AN247" s="2"/>
    </row>
    <row r="248" spans="17:40" x14ac:dyDescent="0.25">
      <c r="Q248" s="30"/>
      <c r="R248" s="30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2"/>
      <c r="AN248" s="2"/>
    </row>
    <row r="249" spans="17:40" x14ac:dyDescent="0.25">
      <c r="Q249" s="30"/>
      <c r="R249" s="30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2"/>
      <c r="AN249" s="2"/>
    </row>
    <row r="250" spans="17:40" x14ac:dyDescent="0.25">
      <c r="Q250" s="30"/>
      <c r="R250" s="30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2"/>
      <c r="AN250" s="2"/>
    </row>
    <row r="251" spans="17:40" x14ac:dyDescent="0.25">
      <c r="Q251" s="30"/>
      <c r="R251" s="30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2"/>
      <c r="AN251" s="2"/>
    </row>
    <row r="252" spans="17:40" x14ac:dyDescent="0.25">
      <c r="Q252" s="30"/>
      <c r="R252" s="30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2"/>
      <c r="AN252" s="2"/>
    </row>
    <row r="253" spans="17:40" x14ac:dyDescent="0.25">
      <c r="Q253" s="30"/>
      <c r="R253" s="30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2"/>
      <c r="AN253" s="2"/>
    </row>
    <row r="254" spans="17:40" x14ac:dyDescent="0.25">
      <c r="Q254" s="30"/>
      <c r="R254" s="30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2"/>
      <c r="AN254" s="2"/>
    </row>
    <row r="255" spans="17:40" x14ac:dyDescent="0.25">
      <c r="Q255" s="30"/>
      <c r="R255" s="30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2"/>
      <c r="AN255" s="2"/>
    </row>
    <row r="256" spans="17:40" x14ac:dyDescent="0.25">
      <c r="Q256" s="30"/>
      <c r="R256" s="30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2"/>
      <c r="AN256" s="2"/>
    </row>
    <row r="257" spans="17:40" x14ac:dyDescent="0.25">
      <c r="Q257" s="30"/>
      <c r="R257" s="30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2"/>
      <c r="AN257" s="2"/>
    </row>
    <row r="258" spans="17:40" x14ac:dyDescent="0.25">
      <c r="Q258" s="30"/>
      <c r="R258" s="30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2"/>
      <c r="AN258" s="2"/>
    </row>
    <row r="259" spans="17:40" x14ac:dyDescent="0.25">
      <c r="Q259" s="30"/>
      <c r="R259" s="30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2"/>
      <c r="AN259" s="2"/>
    </row>
    <row r="260" spans="17:40" x14ac:dyDescent="0.25">
      <c r="Q260" s="30"/>
      <c r="R260" s="30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2"/>
      <c r="AN260" s="2"/>
    </row>
    <row r="261" spans="17:40" x14ac:dyDescent="0.25">
      <c r="Q261" s="30"/>
      <c r="R261" s="30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2"/>
      <c r="AN261" s="2"/>
    </row>
    <row r="262" spans="17:40" x14ac:dyDescent="0.25">
      <c r="Q262" s="30"/>
      <c r="R262" s="30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2"/>
      <c r="AN262" s="2"/>
    </row>
    <row r="263" spans="17:40" x14ac:dyDescent="0.25">
      <c r="Q263" s="30"/>
      <c r="R263" s="30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2"/>
      <c r="AN263" s="2"/>
    </row>
    <row r="264" spans="17:40" x14ac:dyDescent="0.25">
      <c r="Q264" s="30"/>
      <c r="R264" s="30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2"/>
      <c r="AN264" s="2"/>
    </row>
    <row r="265" spans="17:40" x14ac:dyDescent="0.25">
      <c r="Q265" s="30"/>
      <c r="R265" s="30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2"/>
      <c r="AN265" s="2"/>
    </row>
    <row r="266" spans="17:40" x14ac:dyDescent="0.25">
      <c r="Q266" s="30"/>
      <c r="R266" s="30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2"/>
      <c r="AN266" s="2"/>
    </row>
    <row r="267" spans="17:40" x14ac:dyDescent="0.25">
      <c r="Q267" s="30"/>
      <c r="R267" s="30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2"/>
      <c r="AN267" s="2"/>
    </row>
    <row r="268" spans="17:40" x14ac:dyDescent="0.25">
      <c r="Q268" s="30"/>
      <c r="R268" s="30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2"/>
      <c r="AN268" s="2"/>
    </row>
    <row r="269" spans="17:40" x14ac:dyDescent="0.25">
      <c r="Q269" s="30"/>
      <c r="R269" s="30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2"/>
      <c r="AN269" s="2"/>
    </row>
    <row r="270" spans="17:40" x14ac:dyDescent="0.25">
      <c r="Q270" s="30"/>
      <c r="R270" s="30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2"/>
      <c r="AN270" s="2"/>
    </row>
    <row r="271" spans="17:40" x14ac:dyDescent="0.25">
      <c r="Q271" s="30"/>
      <c r="R271" s="30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2"/>
      <c r="AN271" s="2"/>
    </row>
    <row r="272" spans="17:40" x14ac:dyDescent="0.25">
      <c r="Q272" s="30"/>
      <c r="R272" s="30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2"/>
      <c r="AN272" s="2"/>
    </row>
    <row r="273" spans="17:40" x14ac:dyDescent="0.25">
      <c r="Q273" s="30"/>
      <c r="R273" s="30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2"/>
      <c r="AN273" s="2"/>
    </row>
    <row r="274" spans="17:40" x14ac:dyDescent="0.25">
      <c r="Q274" s="30"/>
      <c r="R274" s="30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2"/>
      <c r="AN274" s="2"/>
    </row>
    <row r="275" spans="17:40" x14ac:dyDescent="0.25">
      <c r="Q275" s="30"/>
      <c r="R275" s="30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2"/>
      <c r="AN275" s="2"/>
    </row>
    <row r="276" spans="17:40" x14ac:dyDescent="0.25">
      <c r="Q276" s="30"/>
      <c r="R276" s="30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2"/>
      <c r="AN276" s="2"/>
    </row>
    <row r="277" spans="17:40" x14ac:dyDescent="0.25">
      <c r="Q277" s="30"/>
      <c r="R277" s="30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2"/>
      <c r="AN277" s="2"/>
    </row>
    <row r="278" spans="17:40" x14ac:dyDescent="0.25">
      <c r="Q278" s="30"/>
      <c r="R278" s="30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2"/>
      <c r="AN278" s="2"/>
    </row>
    <row r="279" spans="17:40" x14ac:dyDescent="0.25">
      <c r="Q279" s="30"/>
      <c r="R279" s="30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2"/>
      <c r="AN279" s="2"/>
    </row>
    <row r="280" spans="17:40" x14ac:dyDescent="0.25">
      <c r="Q280" s="30"/>
      <c r="R280" s="30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2"/>
      <c r="AN280" s="2"/>
    </row>
    <row r="281" spans="17:40" x14ac:dyDescent="0.25">
      <c r="Q281" s="30"/>
      <c r="R281" s="30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2"/>
      <c r="AN281" s="2"/>
    </row>
    <row r="282" spans="17:40" x14ac:dyDescent="0.25">
      <c r="Q282" s="30"/>
      <c r="R282" s="30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2"/>
      <c r="AN282" s="2"/>
    </row>
    <row r="283" spans="17:40" x14ac:dyDescent="0.25">
      <c r="Q283" s="30"/>
      <c r="R283" s="30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2"/>
      <c r="AN283" s="2"/>
    </row>
    <row r="284" spans="17:40" x14ac:dyDescent="0.25">
      <c r="Q284" s="30"/>
      <c r="R284" s="30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2"/>
      <c r="AN284" s="2"/>
    </row>
    <row r="285" spans="17:40" x14ac:dyDescent="0.25">
      <c r="Q285" s="30"/>
      <c r="R285" s="30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2"/>
      <c r="AN285" s="2"/>
    </row>
    <row r="286" spans="17:40" x14ac:dyDescent="0.25">
      <c r="Q286" s="30"/>
      <c r="R286" s="30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2"/>
      <c r="AN286" s="2"/>
    </row>
    <row r="287" spans="17:40" x14ac:dyDescent="0.25">
      <c r="Q287" s="30"/>
      <c r="R287" s="30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2"/>
      <c r="AN287" s="2"/>
    </row>
    <row r="288" spans="17:40" x14ac:dyDescent="0.25">
      <c r="Q288" s="30"/>
      <c r="R288" s="30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2"/>
      <c r="AN288" s="2"/>
    </row>
    <row r="289" spans="17:40" x14ac:dyDescent="0.25">
      <c r="Q289" s="30"/>
      <c r="R289" s="30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2"/>
      <c r="AN289" s="2"/>
    </row>
    <row r="290" spans="17:40" x14ac:dyDescent="0.25">
      <c r="Q290" s="30"/>
      <c r="R290" s="30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2"/>
      <c r="AN290" s="2"/>
    </row>
    <row r="291" spans="17:40" x14ac:dyDescent="0.25">
      <c r="Q291" s="30"/>
      <c r="R291" s="30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2"/>
      <c r="AN291" s="2"/>
    </row>
    <row r="292" spans="17:40" x14ac:dyDescent="0.25">
      <c r="Q292" s="30"/>
      <c r="R292" s="30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2"/>
      <c r="AN292" s="2"/>
    </row>
    <row r="293" spans="17:40" x14ac:dyDescent="0.25">
      <c r="Q293" s="30"/>
      <c r="R293" s="30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2"/>
      <c r="AN293" s="2"/>
    </row>
    <row r="294" spans="17:40" x14ac:dyDescent="0.25">
      <c r="Q294" s="30"/>
      <c r="R294" s="30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2"/>
      <c r="AN294" s="2"/>
    </row>
    <row r="295" spans="17:40" x14ac:dyDescent="0.25">
      <c r="Q295" s="30"/>
      <c r="R295" s="30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2"/>
      <c r="AN295" s="2"/>
    </row>
    <row r="296" spans="17:40" x14ac:dyDescent="0.25">
      <c r="Q296" s="30"/>
      <c r="R296" s="30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2"/>
      <c r="AN296" s="2"/>
    </row>
    <row r="297" spans="17:40" x14ac:dyDescent="0.25">
      <c r="Q297" s="30"/>
      <c r="R297" s="30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2"/>
      <c r="AN297" s="2"/>
    </row>
    <row r="298" spans="17:40" x14ac:dyDescent="0.25">
      <c r="Q298" s="30"/>
      <c r="R298" s="30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2"/>
      <c r="AN298" s="2"/>
    </row>
    <row r="299" spans="17:40" x14ac:dyDescent="0.25">
      <c r="Q299" s="30"/>
      <c r="R299" s="30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2"/>
      <c r="AN299" s="2"/>
    </row>
    <row r="300" spans="17:40" x14ac:dyDescent="0.25">
      <c r="Q300" s="30"/>
      <c r="R300" s="30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2"/>
      <c r="AN300" s="2"/>
    </row>
    <row r="301" spans="17:40" x14ac:dyDescent="0.25">
      <c r="Q301" s="30"/>
      <c r="R301" s="30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2"/>
      <c r="AN301" s="2"/>
    </row>
    <row r="302" spans="17:40" x14ac:dyDescent="0.25">
      <c r="Q302" s="30"/>
      <c r="R302" s="30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2"/>
      <c r="AN302" s="2"/>
    </row>
    <row r="303" spans="17:40" x14ac:dyDescent="0.25">
      <c r="Q303" s="30"/>
      <c r="R303" s="30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2"/>
      <c r="AN303" s="2"/>
    </row>
    <row r="304" spans="17:40" x14ac:dyDescent="0.25">
      <c r="Q304" s="30"/>
      <c r="R304" s="30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2"/>
      <c r="AN304" s="2"/>
    </row>
    <row r="305" spans="17:40" x14ac:dyDescent="0.25">
      <c r="Q305" s="30"/>
      <c r="R305" s="30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2"/>
      <c r="AN305" s="2"/>
    </row>
    <row r="306" spans="17:40" x14ac:dyDescent="0.25">
      <c r="Q306" s="30"/>
      <c r="R306" s="30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2"/>
      <c r="AN306" s="2"/>
    </row>
    <row r="307" spans="17:40" x14ac:dyDescent="0.25">
      <c r="Q307" s="30"/>
      <c r="R307" s="30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2"/>
      <c r="AN307" s="2"/>
    </row>
    <row r="308" spans="17:40" x14ac:dyDescent="0.25">
      <c r="Q308" s="30"/>
      <c r="R308" s="30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2"/>
      <c r="AN308" s="2"/>
    </row>
    <row r="309" spans="17:40" x14ac:dyDescent="0.25">
      <c r="Q309" s="30"/>
      <c r="R309" s="30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2"/>
      <c r="AN309" s="2"/>
    </row>
    <row r="310" spans="17:40" x14ac:dyDescent="0.25">
      <c r="Q310" s="30"/>
      <c r="R310" s="30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2"/>
      <c r="AN310" s="2"/>
    </row>
    <row r="311" spans="17:40" x14ac:dyDescent="0.25">
      <c r="Q311" s="30"/>
      <c r="R311" s="30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2"/>
      <c r="AN311" s="2"/>
    </row>
    <row r="312" spans="17:40" x14ac:dyDescent="0.25">
      <c r="Q312" s="30"/>
      <c r="R312" s="30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2"/>
      <c r="AN312" s="2"/>
    </row>
    <row r="313" spans="17:40" x14ac:dyDescent="0.25">
      <c r="Q313" s="30"/>
      <c r="R313" s="30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2"/>
      <c r="AN313" s="2"/>
    </row>
    <row r="314" spans="17:40" x14ac:dyDescent="0.25">
      <c r="Q314" s="30"/>
      <c r="R314" s="30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2"/>
      <c r="AN314" s="2"/>
    </row>
    <row r="315" spans="17:40" x14ac:dyDescent="0.25">
      <c r="Q315" s="30"/>
      <c r="R315" s="30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2"/>
      <c r="AN315" s="2"/>
    </row>
    <row r="316" spans="17:40" x14ac:dyDescent="0.25">
      <c r="Q316" s="30"/>
      <c r="R316" s="30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2"/>
      <c r="AN316" s="2"/>
    </row>
    <row r="317" spans="17:40" x14ac:dyDescent="0.25">
      <c r="Q317" s="30"/>
      <c r="R317" s="30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2"/>
      <c r="AN317" s="2"/>
    </row>
    <row r="318" spans="17:40" x14ac:dyDescent="0.25">
      <c r="Q318" s="30"/>
      <c r="R318" s="30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2"/>
      <c r="AN318" s="2"/>
    </row>
    <row r="319" spans="17:40" x14ac:dyDescent="0.25">
      <c r="Q319" s="30"/>
      <c r="R319" s="30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2"/>
      <c r="AN319" s="2"/>
    </row>
    <row r="320" spans="17:40" x14ac:dyDescent="0.25">
      <c r="Q320" s="30"/>
      <c r="R320" s="30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2"/>
      <c r="AN320" s="2"/>
    </row>
    <row r="321" spans="17:40" x14ac:dyDescent="0.25">
      <c r="Q321" s="30"/>
      <c r="R321" s="30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2"/>
      <c r="AN321" s="2"/>
    </row>
    <row r="322" spans="17:40" x14ac:dyDescent="0.25">
      <c r="Q322" s="30"/>
      <c r="R322" s="30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2"/>
      <c r="AN322" s="2"/>
    </row>
    <row r="323" spans="17:40" x14ac:dyDescent="0.25">
      <c r="Q323" s="30"/>
      <c r="R323" s="30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2"/>
      <c r="AN323" s="2"/>
    </row>
    <row r="324" spans="17:40" x14ac:dyDescent="0.25">
      <c r="Q324" s="30"/>
      <c r="R324" s="30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2"/>
      <c r="AN324" s="2"/>
    </row>
    <row r="325" spans="17:40" x14ac:dyDescent="0.25">
      <c r="Q325" s="30"/>
      <c r="R325" s="30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2"/>
      <c r="AN325" s="2"/>
    </row>
    <row r="326" spans="17:40" x14ac:dyDescent="0.25">
      <c r="Q326" s="30"/>
      <c r="R326" s="30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2"/>
      <c r="AN326" s="2"/>
    </row>
    <row r="327" spans="17:40" x14ac:dyDescent="0.25">
      <c r="Q327" s="30"/>
      <c r="R327" s="30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2"/>
      <c r="AN327" s="2"/>
    </row>
    <row r="328" spans="17:40" x14ac:dyDescent="0.25">
      <c r="Q328" s="30"/>
      <c r="R328" s="30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2"/>
      <c r="AN328" s="2"/>
    </row>
    <row r="329" spans="17:40" x14ac:dyDescent="0.25">
      <c r="Q329" s="30"/>
      <c r="R329" s="30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2"/>
      <c r="AN329" s="2"/>
    </row>
    <row r="330" spans="17:40" x14ac:dyDescent="0.25">
      <c r="Q330" s="30"/>
      <c r="R330" s="30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2"/>
      <c r="AN330" s="2"/>
    </row>
    <row r="331" spans="17:40" x14ac:dyDescent="0.25">
      <c r="Q331" s="30"/>
      <c r="R331" s="30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2"/>
      <c r="AN331" s="2"/>
    </row>
    <row r="332" spans="17:40" x14ac:dyDescent="0.25">
      <c r="Q332" s="30"/>
      <c r="R332" s="30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2"/>
      <c r="AN332" s="2"/>
    </row>
    <row r="333" spans="17:40" x14ac:dyDescent="0.25">
      <c r="Q333" s="30"/>
      <c r="R333" s="30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2"/>
      <c r="AN333" s="2"/>
    </row>
    <row r="334" spans="17:40" x14ac:dyDescent="0.25">
      <c r="Q334" s="30"/>
      <c r="R334" s="30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2"/>
      <c r="AN334" s="2"/>
    </row>
    <row r="335" spans="17:40" x14ac:dyDescent="0.25">
      <c r="Q335" s="30"/>
      <c r="R335" s="30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2"/>
      <c r="AN335" s="2"/>
    </row>
    <row r="336" spans="17:40" x14ac:dyDescent="0.25">
      <c r="Q336" s="30"/>
      <c r="R336" s="30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2"/>
      <c r="AN336" s="2"/>
    </row>
    <row r="337" spans="17:40" x14ac:dyDescent="0.25">
      <c r="Q337" s="30"/>
      <c r="R337" s="30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2"/>
      <c r="AN337" s="2"/>
    </row>
    <row r="338" spans="17:40" x14ac:dyDescent="0.25">
      <c r="Q338" s="30"/>
      <c r="R338" s="30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2"/>
      <c r="AN338" s="2"/>
    </row>
    <row r="339" spans="17:40" x14ac:dyDescent="0.25">
      <c r="Q339" s="30"/>
      <c r="R339" s="30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2"/>
      <c r="AN339" s="2"/>
    </row>
    <row r="340" spans="17:40" x14ac:dyDescent="0.25">
      <c r="Q340" s="30"/>
      <c r="R340" s="30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2"/>
      <c r="AN340" s="2"/>
    </row>
    <row r="341" spans="17:40" x14ac:dyDescent="0.25">
      <c r="Q341" s="30"/>
      <c r="R341" s="30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2"/>
      <c r="AN341" s="2"/>
    </row>
    <row r="342" spans="17:40" x14ac:dyDescent="0.25">
      <c r="Q342" s="30"/>
      <c r="R342" s="30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2"/>
      <c r="AN342" s="2"/>
    </row>
    <row r="343" spans="17:40" x14ac:dyDescent="0.25">
      <c r="Q343" s="30"/>
      <c r="R343" s="30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2"/>
      <c r="AN343" s="2"/>
    </row>
    <row r="344" spans="17:40" x14ac:dyDescent="0.25">
      <c r="Q344" s="30"/>
      <c r="R344" s="30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2"/>
      <c r="AN344" s="2"/>
    </row>
    <row r="345" spans="17:40" x14ac:dyDescent="0.25">
      <c r="Q345" s="30"/>
      <c r="R345" s="30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2"/>
      <c r="AN345" s="2"/>
    </row>
    <row r="346" spans="17:40" x14ac:dyDescent="0.25">
      <c r="Q346" s="30"/>
      <c r="R346" s="30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2"/>
      <c r="AN346" s="2"/>
    </row>
    <row r="347" spans="17:40" x14ac:dyDescent="0.25">
      <c r="Q347" s="30"/>
      <c r="R347" s="30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2"/>
      <c r="AN347" s="2"/>
    </row>
    <row r="348" spans="17:40" x14ac:dyDescent="0.25">
      <c r="Q348" s="30"/>
      <c r="R348" s="30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2"/>
      <c r="AN348" s="2"/>
    </row>
    <row r="349" spans="17:40" x14ac:dyDescent="0.25">
      <c r="Q349" s="30"/>
      <c r="R349" s="30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2"/>
      <c r="AN349" s="2"/>
    </row>
    <row r="350" spans="17:40" x14ac:dyDescent="0.25">
      <c r="Q350" s="30"/>
      <c r="R350" s="30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2"/>
      <c r="AN350" s="2"/>
    </row>
    <row r="351" spans="17:40" x14ac:dyDescent="0.25">
      <c r="Q351" s="30"/>
      <c r="R351" s="30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2"/>
      <c r="AN351" s="2"/>
    </row>
    <row r="352" spans="17:40" x14ac:dyDescent="0.25">
      <c r="Q352" s="30"/>
      <c r="R352" s="30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2"/>
      <c r="AN352" s="2"/>
    </row>
    <row r="353" spans="17:40" x14ac:dyDescent="0.25">
      <c r="Q353" s="30"/>
      <c r="R353" s="30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2"/>
      <c r="AN353" s="2"/>
    </row>
    <row r="354" spans="17:40" x14ac:dyDescent="0.25">
      <c r="Q354" s="30"/>
      <c r="R354" s="30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2"/>
      <c r="AN354" s="2"/>
    </row>
    <row r="355" spans="17:40" x14ac:dyDescent="0.25">
      <c r="Q355" s="30"/>
      <c r="R355" s="30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2"/>
      <c r="AN355" s="2"/>
    </row>
    <row r="356" spans="17:40" x14ac:dyDescent="0.25">
      <c r="Q356" s="30"/>
      <c r="R356" s="30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2"/>
      <c r="AN356" s="2"/>
    </row>
    <row r="357" spans="17:40" x14ac:dyDescent="0.25">
      <c r="Q357" s="30"/>
      <c r="R357" s="30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2"/>
      <c r="AN357" s="2"/>
    </row>
    <row r="358" spans="17:40" x14ac:dyDescent="0.25">
      <c r="Q358" s="30"/>
      <c r="R358" s="30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2"/>
      <c r="AN358" s="2"/>
    </row>
    <row r="359" spans="17:40" x14ac:dyDescent="0.25">
      <c r="Q359" s="30"/>
      <c r="R359" s="30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2"/>
      <c r="AN359" s="2"/>
    </row>
    <row r="360" spans="17:40" x14ac:dyDescent="0.25">
      <c r="Q360" s="30"/>
      <c r="R360" s="30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2"/>
      <c r="AN360" s="2"/>
    </row>
    <row r="361" spans="17:40" x14ac:dyDescent="0.25">
      <c r="Q361" s="30"/>
      <c r="R361" s="30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2"/>
      <c r="AN361" s="2"/>
    </row>
    <row r="362" spans="17:40" x14ac:dyDescent="0.25">
      <c r="Q362" s="30"/>
      <c r="R362" s="30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2"/>
      <c r="AN362" s="2"/>
    </row>
    <row r="363" spans="17:40" x14ac:dyDescent="0.25">
      <c r="Q363" s="30"/>
      <c r="R363" s="30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2"/>
      <c r="AN363" s="2"/>
    </row>
    <row r="364" spans="17:40" x14ac:dyDescent="0.25">
      <c r="Q364" s="30"/>
      <c r="R364" s="30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2"/>
      <c r="AN364" s="2"/>
    </row>
    <row r="365" spans="17:40" x14ac:dyDescent="0.25">
      <c r="Q365" s="30"/>
      <c r="R365" s="30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2"/>
      <c r="AN365" s="2"/>
    </row>
    <row r="366" spans="17:40" x14ac:dyDescent="0.25">
      <c r="Q366" s="30"/>
      <c r="R366" s="30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2"/>
      <c r="AN366" s="2"/>
    </row>
    <row r="367" spans="17:40" x14ac:dyDescent="0.25">
      <c r="Q367" s="30"/>
      <c r="R367" s="30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2"/>
      <c r="AN367" s="2"/>
    </row>
    <row r="368" spans="17:40" x14ac:dyDescent="0.25">
      <c r="Q368" s="30"/>
      <c r="R368" s="30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2"/>
      <c r="AN368" s="2"/>
    </row>
    <row r="369" spans="17:40" x14ac:dyDescent="0.25">
      <c r="Q369" s="30"/>
      <c r="R369" s="30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2"/>
      <c r="AN369" s="2"/>
    </row>
    <row r="370" spans="17:40" x14ac:dyDescent="0.25">
      <c r="Q370" s="30"/>
      <c r="R370" s="30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2"/>
      <c r="AN370" s="2"/>
    </row>
    <row r="371" spans="17:40" x14ac:dyDescent="0.25">
      <c r="Q371" s="30"/>
      <c r="R371" s="30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2"/>
      <c r="AN371" s="2"/>
    </row>
    <row r="372" spans="17:40" x14ac:dyDescent="0.25">
      <c r="Q372" s="30"/>
      <c r="R372" s="30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2"/>
      <c r="AN372" s="2"/>
    </row>
    <row r="373" spans="17:40" x14ac:dyDescent="0.25">
      <c r="Q373" s="30"/>
      <c r="R373" s="30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2"/>
      <c r="AN373" s="2"/>
    </row>
    <row r="374" spans="17:40" x14ac:dyDescent="0.25">
      <c r="Q374" s="30"/>
      <c r="R374" s="30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2"/>
      <c r="AN374" s="2"/>
    </row>
    <row r="375" spans="17:40" x14ac:dyDescent="0.25">
      <c r="Q375" s="30"/>
      <c r="R375" s="30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2"/>
      <c r="AN375" s="2"/>
    </row>
    <row r="376" spans="17:40" x14ac:dyDescent="0.25">
      <c r="Q376" s="30"/>
      <c r="R376" s="30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2"/>
      <c r="AN376" s="2"/>
    </row>
    <row r="377" spans="17:40" x14ac:dyDescent="0.25">
      <c r="Q377" s="30"/>
      <c r="R377" s="30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2"/>
      <c r="AN377" s="2"/>
    </row>
    <row r="378" spans="17:40" x14ac:dyDescent="0.25">
      <c r="Q378" s="30"/>
      <c r="R378" s="30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2"/>
      <c r="AN378" s="2"/>
    </row>
    <row r="379" spans="17:40" x14ac:dyDescent="0.25">
      <c r="Q379" s="30"/>
      <c r="R379" s="30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2"/>
      <c r="AN379" s="2"/>
    </row>
    <row r="380" spans="17:40" x14ac:dyDescent="0.25">
      <c r="Q380" s="30"/>
      <c r="R380" s="30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2"/>
      <c r="AN380" s="2"/>
    </row>
    <row r="381" spans="17:40" x14ac:dyDescent="0.25">
      <c r="Q381" s="30"/>
      <c r="R381" s="30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2"/>
      <c r="AN381" s="2"/>
    </row>
    <row r="382" spans="17:40" x14ac:dyDescent="0.25">
      <c r="Q382" s="30"/>
      <c r="R382" s="30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2"/>
      <c r="AN382" s="2"/>
    </row>
    <row r="383" spans="17:40" x14ac:dyDescent="0.25">
      <c r="Q383" s="30"/>
      <c r="R383" s="30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2"/>
      <c r="AN383" s="2"/>
    </row>
    <row r="384" spans="17:40" x14ac:dyDescent="0.25">
      <c r="Q384" s="30"/>
      <c r="R384" s="30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2"/>
      <c r="AN384" s="2"/>
    </row>
    <row r="385" spans="17:40" x14ac:dyDescent="0.25">
      <c r="Q385" s="30"/>
      <c r="R385" s="30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2"/>
      <c r="AN385" s="2"/>
    </row>
    <row r="386" spans="17:40" x14ac:dyDescent="0.25">
      <c r="Q386" s="30"/>
      <c r="R386" s="30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2"/>
      <c r="AN386" s="2"/>
    </row>
    <row r="387" spans="17:40" x14ac:dyDescent="0.25">
      <c r="Q387" s="30"/>
      <c r="R387" s="30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2"/>
      <c r="AN387" s="2"/>
    </row>
    <row r="388" spans="17:40" x14ac:dyDescent="0.25">
      <c r="Q388" s="30"/>
      <c r="R388" s="30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2"/>
      <c r="AN388" s="2"/>
    </row>
    <row r="389" spans="17:40" x14ac:dyDescent="0.25">
      <c r="Q389" s="30"/>
      <c r="R389" s="30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2"/>
      <c r="AN389" s="2"/>
    </row>
    <row r="390" spans="17:40" x14ac:dyDescent="0.25">
      <c r="Q390" s="30"/>
      <c r="R390" s="30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2"/>
      <c r="AN390" s="2"/>
    </row>
    <row r="391" spans="17:40" x14ac:dyDescent="0.25">
      <c r="Q391" s="30"/>
      <c r="R391" s="30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2"/>
      <c r="AN391" s="2"/>
    </row>
    <row r="392" spans="17:40" x14ac:dyDescent="0.25">
      <c r="Q392" s="30"/>
      <c r="R392" s="30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2"/>
      <c r="AN392" s="2"/>
    </row>
    <row r="393" spans="17:40" x14ac:dyDescent="0.25">
      <c r="Q393" s="30"/>
      <c r="R393" s="30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2"/>
      <c r="AN393" s="2"/>
    </row>
    <row r="394" spans="17:40" x14ac:dyDescent="0.25">
      <c r="Q394" s="30"/>
      <c r="R394" s="30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2"/>
      <c r="AN394" s="2"/>
    </row>
    <row r="395" spans="17:40" x14ac:dyDescent="0.25">
      <c r="Q395" s="30"/>
      <c r="R395" s="30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2"/>
      <c r="AN395" s="2"/>
    </row>
    <row r="396" spans="17:40" x14ac:dyDescent="0.25">
      <c r="Q396" s="30"/>
      <c r="R396" s="30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2"/>
      <c r="AN396" s="2"/>
    </row>
    <row r="397" spans="17:40" x14ac:dyDescent="0.25">
      <c r="Q397" s="30"/>
      <c r="R397" s="30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2"/>
      <c r="AN397" s="2"/>
    </row>
    <row r="398" spans="17:40" x14ac:dyDescent="0.25">
      <c r="Q398" s="30"/>
      <c r="R398" s="30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2"/>
      <c r="AN398" s="2"/>
    </row>
    <row r="399" spans="17:40" x14ac:dyDescent="0.25">
      <c r="Q399" s="30"/>
      <c r="R399" s="30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2"/>
      <c r="AN399" s="2"/>
    </row>
    <row r="400" spans="17:40" x14ac:dyDescent="0.25">
      <c r="Q400" s="30"/>
      <c r="R400" s="30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2"/>
      <c r="AN400" s="2"/>
    </row>
    <row r="401" spans="17:40" x14ac:dyDescent="0.25">
      <c r="Q401" s="30"/>
      <c r="R401" s="30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2"/>
      <c r="AN401" s="2"/>
    </row>
    <row r="402" spans="17:40" x14ac:dyDescent="0.25">
      <c r="Q402" s="30"/>
      <c r="R402" s="30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2"/>
      <c r="AN402" s="2"/>
    </row>
    <row r="403" spans="17:40" x14ac:dyDescent="0.25">
      <c r="Q403" s="30"/>
      <c r="R403" s="30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2"/>
      <c r="AN403" s="2"/>
    </row>
    <row r="404" spans="17:40" x14ac:dyDescent="0.25">
      <c r="Q404" s="30"/>
      <c r="R404" s="30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2"/>
      <c r="AN404" s="2"/>
    </row>
    <row r="405" spans="17:40" x14ac:dyDescent="0.25">
      <c r="Q405" s="30"/>
      <c r="R405" s="30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2"/>
      <c r="AN405" s="2"/>
    </row>
    <row r="406" spans="17:40" x14ac:dyDescent="0.25">
      <c r="Q406" s="30"/>
      <c r="R406" s="30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2"/>
      <c r="AN406" s="2"/>
    </row>
    <row r="407" spans="17:40" x14ac:dyDescent="0.25">
      <c r="Q407" s="30"/>
      <c r="R407" s="30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2"/>
      <c r="AN407" s="2"/>
    </row>
    <row r="408" spans="17:40" x14ac:dyDescent="0.25">
      <c r="Q408" s="30"/>
      <c r="R408" s="30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2"/>
      <c r="AN408" s="2"/>
    </row>
    <row r="409" spans="17:40" x14ac:dyDescent="0.25">
      <c r="Q409" s="30"/>
      <c r="R409" s="30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2"/>
      <c r="AN409" s="2"/>
    </row>
    <row r="410" spans="17:40" x14ac:dyDescent="0.25">
      <c r="Q410" s="30"/>
      <c r="R410" s="30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2"/>
      <c r="AN410" s="2"/>
    </row>
    <row r="411" spans="17:40" x14ac:dyDescent="0.25">
      <c r="Q411" s="30"/>
      <c r="R411" s="30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2"/>
      <c r="AN411" s="2"/>
    </row>
    <row r="412" spans="17:40" x14ac:dyDescent="0.25">
      <c r="Q412" s="30"/>
      <c r="R412" s="30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2"/>
      <c r="AN412" s="2"/>
    </row>
    <row r="413" spans="17:40" x14ac:dyDescent="0.25">
      <c r="Q413" s="30"/>
      <c r="R413" s="30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2"/>
      <c r="AN413" s="2"/>
    </row>
    <row r="414" spans="17:40" x14ac:dyDescent="0.25">
      <c r="Q414" s="30"/>
      <c r="R414" s="30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2"/>
      <c r="AN414" s="2"/>
    </row>
    <row r="415" spans="17:40" x14ac:dyDescent="0.25">
      <c r="Q415" s="30"/>
      <c r="R415" s="30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2"/>
      <c r="AN415" s="2"/>
    </row>
    <row r="416" spans="17:40" x14ac:dyDescent="0.25">
      <c r="Q416" s="30"/>
      <c r="R416" s="30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2"/>
      <c r="AN416" s="2"/>
    </row>
    <row r="417" spans="17:40" x14ac:dyDescent="0.25">
      <c r="Q417" s="30"/>
      <c r="R417" s="30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2"/>
      <c r="AN417" s="2"/>
    </row>
    <row r="418" spans="17:40" x14ac:dyDescent="0.25">
      <c r="Q418" s="30"/>
      <c r="R418" s="30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2"/>
      <c r="AN418" s="2"/>
    </row>
    <row r="419" spans="17:40" x14ac:dyDescent="0.25">
      <c r="Q419" s="30"/>
      <c r="R419" s="30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2"/>
      <c r="AN419" s="2"/>
    </row>
    <row r="420" spans="17:40" x14ac:dyDescent="0.25">
      <c r="Q420" s="30"/>
      <c r="R420" s="30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2"/>
      <c r="AN420" s="2"/>
    </row>
    <row r="421" spans="17:40" x14ac:dyDescent="0.25">
      <c r="Q421" s="30"/>
      <c r="R421" s="30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2"/>
      <c r="AN421" s="2"/>
    </row>
    <row r="422" spans="17:40" x14ac:dyDescent="0.25">
      <c r="Q422" s="30"/>
      <c r="R422" s="30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2"/>
      <c r="AN422" s="2"/>
    </row>
    <row r="423" spans="17:40" x14ac:dyDescent="0.25">
      <c r="Q423" s="30"/>
      <c r="R423" s="30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2"/>
      <c r="AN423" s="2"/>
    </row>
    <row r="424" spans="17:40" x14ac:dyDescent="0.25">
      <c r="Q424" s="30"/>
      <c r="R424" s="30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2"/>
      <c r="AN424" s="2"/>
    </row>
    <row r="425" spans="17:40" x14ac:dyDescent="0.25">
      <c r="Q425" s="30"/>
      <c r="R425" s="30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2"/>
      <c r="AN425" s="2"/>
    </row>
    <row r="426" spans="17:40" x14ac:dyDescent="0.25">
      <c r="Q426" s="30"/>
      <c r="R426" s="30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2"/>
      <c r="AN426" s="2"/>
    </row>
    <row r="427" spans="17:40" x14ac:dyDescent="0.25">
      <c r="Q427" s="30"/>
      <c r="R427" s="30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2"/>
      <c r="AN427" s="2"/>
    </row>
    <row r="428" spans="17:40" x14ac:dyDescent="0.25">
      <c r="Q428" s="30"/>
      <c r="R428" s="30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2"/>
      <c r="AN428" s="2"/>
    </row>
    <row r="429" spans="17:40" x14ac:dyDescent="0.25">
      <c r="Q429" s="30"/>
      <c r="R429" s="30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2"/>
      <c r="AN429" s="2"/>
    </row>
    <row r="430" spans="17:40" x14ac:dyDescent="0.25">
      <c r="Q430" s="30"/>
      <c r="R430" s="30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2"/>
      <c r="AN430" s="2"/>
    </row>
    <row r="431" spans="17:40" x14ac:dyDescent="0.25">
      <c r="Q431" s="30"/>
      <c r="R431" s="30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2"/>
      <c r="AN431" s="2"/>
    </row>
    <row r="432" spans="17:40" x14ac:dyDescent="0.25">
      <c r="Q432" s="30"/>
      <c r="R432" s="30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2"/>
      <c r="AN432" s="2"/>
    </row>
    <row r="433" spans="17:40" x14ac:dyDescent="0.25">
      <c r="Q433" s="30"/>
      <c r="R433" s="30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2"/>
      <c r="AN433" s="2"/>
    </row>
    <row r="434" spans="17:40" x14ac:dyDescent="0.25">
      <c r="Q434" s="30"/>
      <c r="R434" s="30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2"/>
      <c r="AN434" s="2"/>
    </row>
    <row r="435" spans="17:40" x14ac:dyDescent="0.25">
      <c r="Q435" s="30"/>
      <c r="R435" s="30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2"/>
      <c r="AN435" s="2"/>
    </row>
    <row r="436" spans="17:40" x14ac:dyDescent="0.25">
      <c r="Q436" s="30"/>
      <c r="R436" s="30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2"/>
      <c r="AN436" s="2"/>
    </row>
    <row r="437" spans="17:40" x14ac:dyDescent="0.25">
      <c r="Q437" s="30"/>
      <c r="R437" s="30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2"/>
      <c r="AN437" s="2"/>
    </row>
    <row r="438" spans="17:40" x14ac:dyDescent="0.25">
      <c r="Q438" s="30"/>
      <c r="R438" s="30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2"/>
      <c r="AN438" s="2"/>
    </row>
    <row r="439" spans="17:40" x14ac:dyDescent="0.25">
      <c r="Q439" s="30"/>
      <c r="R439" s="30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2"/>
      <c r="AN439" s="2"/>
    </row>
    <row r="440" spans="17:40" x14ac:dyDescent="0.25">
      <c r="Q440" s="30"/>
      <c r="R440" s="30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2"/>
      <c r="AN440" s="2"/>
    </row>
    <row r="441" spans="17:40" x14ac:dyDescent="0.25">
      <c r="Q441" s="30"/>
      <c r="R441" s="30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2"/>
      <c r="AN441" s="2"/>
    </row>
    <row r="442" spans="17:40" x14ac:dyDescent="0.25">
      <c r="Q442" s="30"/>
      <c r="R442" s="30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2"/>
      <c r="AN442" s="2"/>
    </row>
    <row r="443" spans="17:40" x14ac:dyDescent="0.25">
      <c r="Q443" s="30"/>
      <c r="R443" s="30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2"/>
      <c r="AN443" s="2"/>
    </row>
    <row r="444" spans="17:40" x14ac:dyDescent="0.25">
      <c r="Q444" s="30"/>
      <c r="R444" s="30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2"/>
      <c r="AN444" s="2"/>
    </row>
    <row r="445" spans="17:40" x14ac:dyDescent="0.25">
      <c r="Q445" s="30"/>
      <c r="R445" s="30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2"/>
      <c r="AN445" s="2"/>
    </row>
    <row r="446" spans="17:40" x14ac:dyDescent="0.25">
      <c r="Q446" s="30"/>
      <c r="R446" s="30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2"/>
      <c r="AN446" s="2"/>
    </row>
    <row r="447" spans="17:40" x14ac:dyDescent="0.25">
      <c r="Q447" s="30"/>
      <c r="R447" s="30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2"/>
      <c r="AN447" s="2"/>
    </row>
    <row r="448" spans="17:40" x14ac:dyDescent="0.25">
      <c r="Q448" s="30"/>
      <c r="R448" s="30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2"/>
      <c r="AN448" s="2"/>
    </row>
    <row r="449" spans="17:40" x14ac:dyDescent="0.25">
      <c r="Q449" s="30"/>
      <c r="R449" s="30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2"/>
      <c r="AN449" s="2"/>
    </row>
    <row r="450" spans="17:40" x14ac:dyDescent="0.25">
      <c r="Q450" s="30"/>
      <c r="R450" s="30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2"/>
      <c r="AN450" s="2"/>
    </row>
    <row r="451" spans="17:40" x14ac:dyDescent="0.25">
      <c r="Q451" s="30"/>
      <c r="R451" s="30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2"/>
      <c r="AN451" s="2"/>
    </row>
    <row r="452" spans="17:40" x14ac:dyDescent="0.25">
      <c r="Q452" s="30"/>
      <c r="R452" s="30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2"/>
      <c r="AN452" s="2"/>
    </row>
    <row r="453" spans="17:40" x14ac:dyDescent="0.25">
      <c r="Q453" s="30"/>
      <c r="R453" s="30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2"/>
      <c r="AN453" s="2"/>
    </row>
    <row r="454" spans="17:40" x14ac:dyDescent="0.25">
      <c r="Q454" s="30"/>
      <c r="R454" s="30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2"/>
      <c r="AN454" s="2"/>
    </row>
    <row r="455" spans="17:40" x14ac:dyDescent="0.25">
      <c r="Q455" s="30"/>
      <c r="R455" s="30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2"/>
      <c r="AN455" s="2"/>
    </row>
    <row r="456" spans="17:40" x14ac:dyDescent="0.25">
      <c r="Q456" s="30"/>
      <c r="R456" s="30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2"/>
      <c r="AN456" s="2"/>
    </row>
    <row r="457" spans="17:40" x14ac:dyDescent="0.25">
      <c r="Q457" s="30"/>
      <c r="R457" s="30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2"/>
      <c r="AN457" s="2"/>
    </row>
    <row r="458" spans="17:40" x14ac:dyDescent="0.25">
      <c r="Q458" s="30"/>
      <c r="R458" s="30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2"/>
      <c r="AN458" s="2"/>
    </row>
    <row r="459" spans="17:40" x14ac:dyDescent="0.25">
      <c r="Q459" s="30"/>
      <c r="R459" s="30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2"/>
      <c r="AN459" s="2"/>
    </row>
    <row r="460" spans="17:40" x14ac:dyDescent="0.25">
      <c r="Q460" s="30"/>
      <c r="R460" s="30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2"/>
      <c r="AN460" s="2"/>
    </row>
    <row r="461" spans="17:40" x14ac:dyDescent="0.25">
      <c r="Q461" s="30"/>
      <c r="R461" s="30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2"/>
      <c r="AN461" s="2"/>
    </row>
    <row r="462" spans="17:40" x14ac:dyDescent="0.25">
      <c r="Q462" s="30"/>
      <c r="R462" s="30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2"/>
      <c r="AN462" s="2"/>
    </row>
    <row r="463" spans="17:40" x14ac:dyDescent="0.25">
      <c r="Q463" s="30"/>
      <c r="R463" s="30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2"/>
      <c r="AN463" s="2"/>
    </row>
    <row r="464" spans="17:40" x14ac:dyDescent="0.25">
      <c r="Q464" s="30"/>
      <c r="R464" s="30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2"/>
      <c r="AN464" s="2"/>
    </row>
    <row r="465" spans="17:40" x14ac:dyDescent="0.25">
      <c r="Q465" s="30"/>
      <c r="R465" s="30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2"/>
      <c r="AN465" s="2"/>
    </row>
    <row r="466" spans="17:40" x14ac:dyDescent="0.25">
      <c r="Q466" s="30"/>
      <c r="R466" s="30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2"/>
      <c r="AN466" s="2"/>
    </row>
    <row r="467" spans="17:40" x14ac:dyDescent="0.25">
      <c r="Q467" s="30"/>
      <c r="R467" s="30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2"/>
      <c r="AN467" s="2"/>
    </row>
    <row r="468" spans="17:40" x14ac:dyDescent="0.25">
      <c r="Q468" s="30"/>
      <c r="R468" s="30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2"/>
      <c r="AN468" s="2"/>
    </row>
    <row r="469" spans="17:40" x14ac:dyDescent="0.25">
      <c r="Q469" s="30"/>
      <c r="R469" s="30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2"/>
      <c r="AN469" s="2"/>
    </row>
    <row r="470" spans="17:40" x14ac:dyDescent="0.25">
      <c r="Q470" s="30"/>
      <c r="R470" s="30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2"/>
      <c r="AN470" s="2"/>
    </row>
    <row r="471" spans="17:40" x14ac:dyDescent="0.25">
      <c r="Q471" s="30"/>
      <c r="R471" s="30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2"/>
      <c r="AN471" s="2"/>
    </row>
    <row r="472" spans="17:40" x14ac:dyDescent="0.25">
      <c r="Q472" s="30"/>
      <c r="R472" s="30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2"/>
      <c r="AN472" s="2"/>
    </row>
    <row r="473" spans="17:40" x14ac:dyDescent="0.25">
      <c r="Q473" s="30"/>
      <c r="R473" s="30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2"/>
      <c r="AN473" s="2"/>
    </row>
    <row r="474" spans="17:40" x14ac:dyDescent="0.25">
      <c r="Q474" s="30"/>
      <c r="R474" s="30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2"/>
      <c r="AN474" s="2"/>
    </row>
    <row r="475" spans="17:40" x14ac:dyDescent="0.25">
      <c r="Q475" s="30"/>
      <c r="R475" s="30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2"/>
      <c r="AN475" s="2"/>
    </row>
    <row r="476" spans="17:40" x14ac:dyDescent="0.25">
      <c r="Q476" s="30"/>
      <c r="R476" s="30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2"/>
      <c r="AN476" s="2"/>
    </row>
    <row r="477" spans="17:40" x14ac:dyDescent="0.25">
      <c r="Q477" s="30"/>
      <c r="R477" s="30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2"/>
      <c r="AN477" s="2"/>
    </row>
    <row r="478" spans="17:40" x14ac:dyDescent="0.25">
      <c r="Q478" s="30"/>
      <c r="R478" s="30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2"/>
      <c r="AN478" s="2"/>
    </row>
    <row r="479" spans="17:40" x14ac:dyDescent="0.25">
      <c r="Q479" s="30"/>
      <c r="R479" s="30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2"/>
      <c r="AN479" s="2"/>
    </row>
    <row r="480" spans="17:40" x14ac:dyDescent="0.25">
      <c r="Q480" s="30"/>
      <c r="R480" s="30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2"/>
      <c r="AN480" s="2"/>
    </row>
    <row r="481" spans="17:40" x14ac:dyDescent="0.25">
      <c r="Q481" s="30"/>
      <c r="R481" s="30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2"/>
      <c r="AN481" s="2"/>
    </row>
    <row r="482" spans="17:40" x14ac:dyDescent="0.25">
      <c r="Q482" s="30"/>
      <c r="R482" s="30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2"/>
      <c r="AN482" s="2"/>
    </row>
    <row r="483" spans="17:40" x14ac:dyDescent="0.25">
      <c r="Q483" s="30"/>
      <c r="R483" s="30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2"/>
      <c r="AN483" s="2"/>
    </row>
    <row r="484" spans="17:40" x14ac:dyDescent="0.25">
      <c r="Q484" s="30"/>
      <c r="R484" s="30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2"/>
      <c r="AN484" s="2"/>
    </row>
    <row r="485" spans="17:40" x14ac:dyDescent="0.25">
      <c r="Q485" s="30"/>
      <c r="R485" s="30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2"/>
      <c r="AN485" s="2"/>
    </row>
    <row r="486" spans="17:40" x14ac:dyDescent="0.25">
      <c r="Q486" s="30"/>
      <c r="R486" s="30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2"/>
      <c r="AN486" s="2"/>
    </row>
    <row r="487" spans="17:40" x14ac:dyDescent="0.25">
      <c r="Q487" s="30"/>
      <c r="R487" s="30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2"/>
      <c r="AN487" s="2"/>
    </row>
    <row r="488" spans="17:40" x14ac:dyDescent="0.25">
      <c r="Q488" s="30"/>
      <c r="R488" s="30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2"/>
      <c r="AN488" s="2"/>
    </row>
    <row r="489" spans="17:40" x14ac:dyDescent="0.25">
      <c r="Q489" s="30"/>
      <c r="R489" s="30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2"/>
      <c r="AN489" s="2"/>
    </row>
    <row r="490" spans="17:40" x14ac:dyDescent="0.25">
      <c r="Q490" s="30"/>
      <c r="R490" s="30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2"/>
      <c r="AN490" s="2"/>
    </row>
    <row r="491" spans="17:40" x14ac:dyDescent="0.25">
      <c r="Q491" s="30"/>
      <c r="R491" s="30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2"/>
      <c r="AN491" s="2"/>
    </row>
    <row r="492" spans="17:40" x14ac:dyDescent="0.25">
      <c r="Q492" s="30"/>
      <c r="R492" s="30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2"/>
      <c r="AN492" s="2"/>
    </row>
    <row r="493" spans="17:40" x14ac:dyDescent="0.25">
      <c r="Q493" s="30"/>
      <c r="R493" s="30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2"/>
      <c r="AN493" s="2"/>
    </row>
    <row r="494" spans="17:40" x14ac:dyDescent="0.25">
      <c r="Q494" s="30"/>
      <c r="R494" s="30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2"/>
      <c r="AN494" s="2"/>
    </row>
    <row r="495" spans="17:40" x14ac:dyDescent="0.25">
      <c r="Q495" s="30"/>
      <c r="R495" s="30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2"/>
      <c r="AN495" s="2"/>
    </row>
    <row r="496" spans="17:40" x14ac:dyDescent="0.25">
      <c r="Q496" s="30"/>
      <c r="R496" s="30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2"/>
      <c r="AN496" s="2"/>
    </row>
    <row r="497" spans="17:40" x14ac:dyDescent="0.25">
      <c r="Q497" s="30"/>
      <c r="R497" s="30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2"/>
      <c r="AN497" s="2"/>
    </row>
    <row r="498" spans="17:40" x14ac:dyDescent="0.25">
      <c r="Q498" s="30"/>
      <c r="R498" s="30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2"/>
      <c r="AN498" s="2"/>
    </row>
    <row r="499" spans="17:40" x14ac:dyDescent="0.25">
      <c r="Q499" s="30"/>
      <c r="R499" s="30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2"/>
      <c r="AN499" s="2"/>
    </row>
    <row r="500" spans="17:40" x14ac:dyDescent="0.25">
      <c r="Q500" s="30"/>
      <c r="R500" s="30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2"/>
      <c r="AN500" s="2"/>
    </row>
    <row r="501" spans="17:40" x14ac:dyDescent="0.25">
      <c r="Q501" s="30"/>
      <c r="R501" s="30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2"/>
      <c r="AN501" s="2"/>
    </row>
    <row r="502" spans="17:40" x14ac:dyDescent="0.25">
      <c r="Q502" s="30"/>
      <c r="R502" s="30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2"/>
      <c r="AN502" s="2"/>
    </row>
    <row r="503" spans="17:40" x14ac:dyDescent="0.25">
      <c r="Q503" s="30"/>
      <c r="R503" s="30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2"/>
      <c r="AN503" s="2"/>
    </row>
    <row r="504" spans="17:40" x14ac:dyDescent="0.25">
      <c r="Q504" s="30"/>
      <c r="R504" s="30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2"/>
      <c r="AN504" s="2"/>
    </row>
    <row r="505" spans="17:40" x14ac:dyDescent="0.25">
      <c r="Q505" s="30"/>
      <c r="R505" s="30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2"/>
      <c r="AN505" s="2"/>
    </row>
    <row r="506" spans="17:40" x14ac:dyDescent="0.25">
      <c r="Q506" s="30"/>
      <c r="R506" s="30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2"/>
      <c r="AN506" s="2"/>
    </row>
    <row r="507" spans="17:40" x14ac:dyDescent="0.25">
      <c r="Q507" s="30"/>
      <c r="R507" s="30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2"/>
      <c r="AN507" s="2"/>
    </row>
    <row r="508" spans="17:40" x14ac:dyDescent="0.25">
      <c r="Q508" s="30"/>
      <c r="R508" s="30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2"/>
      <c r="AN508" s="2"/>
    </row>
    <row r="509" spans="17:40" x14ac:dyDescent="0.25">
      <c r="Q509" s="30"/>
      <c r="R509" s="30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2"/>
      <c r="AN509" s="2"/>
    </row>
    <row r="510" spans="17:40" x14ac:dyDescent="0.25">
      <c r="Q510" s="30"/>
      <c r="R510" s="30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2"/>
      <c r="AN510" s="2"/>
    </row>
    <row r="511" spans="17:40" x14ac:dyDescent="0.25">
      <c r="Q511" s="30"/>
      <c r="R511" s="30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2"/>
      <c r="AN511" s="2"/>
    </row>
    <row r="512" spans="17:40" x14ac:dyDescent="0.25">
      <c r="Q512" s="30"/>
      <c r="R512" s="30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2"/>
      <c r="AN512" s="2"/>
    </row>
    <row r="513" spans="17:40" x14ac:dyDescent="0.25">
      <c r="Q513" s="30"/>
      <c r="R513" s="30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2"/>
      <c r="AN513" s="2"/>
    </row>
    <row r="514" spans="17:40" x14ac:dyDescent="0.25">
      <c r="Q514" s="30"/>
      <c r="R514" s="30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2"/>
      <c r="AN514" s="2"/>
    </row>
    <row r="515" spans="17:40" x14ac:dyDescent="0.25">
      <c r="Q515" s="30"/>
      <c r="R515" s="30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2"/>
      <c r="AN515" s="2"/>
    </row>
    <row r="516" spans="17:40" x14ac:dyDescent="0.25">
      <c r="Q516" s="30"/>
      <c r="R516" s="30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2"/>
      <c r="AN516" s="2"/>
    </row>
    <row r="517" spans="17:40" x14ac:dyDescent="0.25">
      <c r="Q517" s="30"/>
      <c r="R517" s="30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2"/>
      <c r="AN517" s="2"/>
    </row>
    <row r="518" spans="17:40" x14ac:dyDescent="0.25">
      <c r="Q518" s="30"/>
      <c r="R518" s="30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2"/>
      <c r="AN518" s="2"/>
    </row>
    <row r="519" spans="17:40" x14ac:dyDescent="0.25">
      <c r="Q519" s="30"/>
      <c r="R519" s="30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2"/>
      <c r="AN519" s="2"/>
    </row>
    <row r="520" spans="17:40" x14ac:dyDescent="0.25">
      <c r="Q520" s="30"/>
      <c r="R520" s="30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2"/>
      <c r="AN520" s="2"/>
    </row>
    <row r="521" spans="17:40" x14ac:dyDescent="0.25">
      <c r="Q521" s="30"/>
      <c r="R521" s="30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2"/>
      <c r="AN521" s="2"/>
    </row>
    <row r="522" spans="17:40" x14ac:dyDescent="0.25">
      <c r="Q522" s="30"/>
      <c r="R522" s="30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2"/>
      <c r="AN522" s="2"/>
    </row>
    <row r="523" spans="17:40" x14ac:dyDescent="0.25">
      <c r="Q523" s="30"/>
      <c r="R523" s="30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2"/>
      <c r="AN523" s="2"/>
    </row>
    <row r="524" spans="17:40" x14ac:dyDescent="0.25">
      <c r="Q524" s="30"/>
      <c r="R524" s="30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2"/>
      <c r="AN524" s="2"/>
    </row>
    <row r="525" spans="17:40" x14ac:dyDescent="0.25">
      <c r="Q525" s="30"/>
      <c r="R525" s="30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2"/>
      <c r="AN525" s="2"/>
    </row>
    <row r="526" spans="17:40" x14ac:dyDescent="0.25">
      <c r="Q526" s="30"/>
      <c r="R526" s="30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2"/>
      <c r="AN526" s="2"/>
    </row>
    <row r="527" spans="17:40" x14ac:dyDescent="0.25">
      <c r="Q527" s="30"/>
      <c r="R527" s="30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2"/>
      <c r="AN527" s="2"/>
    </row>
    <row r="528" spans="17:40" x14ac:dyDescent="0.25">
      <c r="Q528" s="30"/>
      <c r="R528" s="30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2"/>
      <c r="AN528" s="2"/>
    </row>
    <row r="529" spans="17:40" x14ac:dyDescent="0.25">
      <c r="Q529" s="30"/>
      <c r="R529" s="30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2"/>
      <c r="AN529" s="2"/>
    </row>
    <row r="530" spans="17:40" x14ac:dyDescent="0.25">
      <c r="Q530" s="30"/>
      <c r="R530" s="30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2"/>
      <c r="AN530" s="2"/>
    </row>
    <row r="531" spans="17:40" x14ac:dyDescent="0.25">
      <c r="Q531" s="30"/>
      <c r="R531" s="30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2"/>
      <c r="AN531" s="2"/>
    </row>
    <row r="532" spans="17:40" x14ac:dyDescent="0.25">
      <c r="Q532" s="30"/>
      <c r="R532" s="30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2"/>
      <c r="AN532" s="2"/>
    </row>
    <row r="533" spans="17:40" x14ac:dyDescent="0.25">
      <c r="Q533" s="30"/>
      <c r="R533" s="30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2"/>
      <c r="AN533" s="2"/>
    </row>
    <row r="534" spans="17:40" x14ac:dyDescent="0.25">
      <c r="Q534" s="30"/>
      <c r="R534" s="30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2"/>
      <c r="AN534" s="2"/>
    </row>
    <row r="535" spans="17:40" x14ac:dyDescent="0.25">
      <c r="Q535" s="30"/>
      <c r="R535" s="30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2"/>
      <c r="AN535" s="2"/>
    </row>
    <row r="536" spans="17:40" x14ac:dyDescent="0.25">
      <c r="Q536" s="30"/>
      <c r="R536" s="30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2"/>
      <c r="AN536" s="2"/>
    </row>
    <row r="537" spans="17:40" x14ac:dyDescent="0.25">
      <c r="Q537" s="30"/>
      <c r="R537" s="30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2"/>
      <c r="AN537" s="2"/>
    </row>
    <row r="538" spans="17:40" x14ac:dyDescent="0.25">
      <c r="Q538" s="30"/>
      <c r="R538" s="30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2"/>
      <c r="AN538" s="2"/>
    </row>
    <row r="539" spans="17:40" x14ac:dyDescent="0.25">
      <c r="Q539" s="30"/>
      <c r="R539" s="30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2"/>
      <c r="AN539" s="2"/>
    </row>
    <row r="540" spans="17:40" x14ac:dyDescent="0.25">
      <c r="Q540" s="30"/>
      <c r="R540" s="30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2"/>
      <c r="AN540" s="2"/>
    </row>
    <row r="541" spans="17:40" x14ac:dyDescent="0.25">
      <c r="Q541" s="30"/>
      <c r="R541" s="30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2"/>
      <c r="AN541" s="2"/>
    </row>
    <row r="542" spans="17:40" x14ac:dyDescent="0.25">
      <c r="Q542" s="30"/>
      <c r="R542" s="30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2"/>
      <c r="AN542" s="2"/>
    </row>
    <row r="543" spans="17:40" x14ac:dyDescent="0.25">
      <c r="Q543" s="30"/>
      <c r="R543" s="30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2"/>
      <c r="AN543" s="2"/>
    </row>
    <row r="544" spans="17:40" x14ac:dyDescent="0.25">
      <c r="Q544" s="30"/>
      <c r="R544" s="30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2"/>
      <c r="AN544" s="2"/>
    </row>
    <row r="545" spans="17:40" x14ac:dyDescent="0.25">
      <c r="Q545" s="30"/>
      <c r="R545" s="30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2"/>
      <c r="AN545" s="2"/>
    </row>
    <row r="546" spans="17:40" x14ac:dyDescent="0.25">
      <c r="Q546" s="30"/>
      <c r="R546" s="30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2"/>
      <c r="AN546" s="2"/>
    </row>
    <row r="547" spans="17:40" x14ac:dyDescent="0.25">
      <c r="Q547" s="30"/>
      <c r="R547" s="30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2"/>
      <c r="AN547" s="2"/>
    </row>
    <row r="548" spans="17:40" x14ac:dyDescent="0.25">
      <c r="Q548" s="30"/>
      <c r="R548" s="30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2"/>
      <c r="AN548" s="2"/>
    </row>
    <row r="549" spans="17:40" x14ac:dyDescent="0.25">
      <c r="Q549" s="30"/>
      <c r="R549" s="30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2"/>
      <c r="AN549" s="2"/>
    </row>
    <row r="550" spans="17:40" x14ac:dyDescent="0.25">
      <c r="Q550" s="30"/>
      <c r="R550" s="30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2"/>
      <c r="AN550" s="2"/>
    </row>
    <row r="551" spans="17:40" x14ac:dyDescent="0.25">
      <c r="Q551" s="30"/>
      <c r="R551" s="30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2"/>
      <c r="AN551" s="2"/>
    </row>
    <row r="552" spans="17:40" x14ac:dyDescent="0.25">
      <c r="Q552" s="30"/>
      <c r="R552" s="30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2"/>
      <c r="AN552" s="2"/>
    </row>
    <row r="553" spans="17:40" x14ac:dyDescent="0.25">
      <c r="Q553" s="30"/>
      <c r="R553" s="30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2"/>
      <c r="AN553" s="2"/>
    </row>
    <row r="554" spans="17:40" x14ac:dyDescent="0.25">
      <c r="Q554" s="30"/>
      <c r="R554" s="30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2"/>
      <c r="AN554" s="2"/>
    </row>
    <row r="555" spans="17:40" x14ac:dyDescent="0.25">
      <c r="Q555" s="30"/>
      <c r="R555" s="30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2"/>
      <c r="AN555" s="2"/>
    </row>
    <row r="556" spans="17:40" x14ac:dyDescent="0.25">
      <c r="Q556" s="30"/>
      <c r="R556" s="30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2"/>
      <c r="AN556" s="2"/>
    </row>
    <row r="557" spans="17:40" x14ac:dyDescent="0.25">
      <c r="Q557" s="30"/>
      <c r="R557" s="30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2"/>
      <c r="AN557" s="2"/>
    </row>
    <row r="558" spans="17:40" x14ac:dyDescent="0.25">
      <c r="Q558" s="30"/>
      <c r="R558" s="30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2"/>
      <c r="AN558" s="2"/>
    </row>
    <row r="559" spans="17:40" x14ac:dyDescent="0.25">
      <c r="Q559" s="30"/>
      <c r="R559" s="30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2"/>
      <c r="AN559" s="2"/>
    </row>
    <row r="560" spans="17:40" x14ac:dyDescent="0.25">
      <c r="Q560" s="30"/>
      <c r="R560" s="30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2"/>
      <c r="AN560" s="2"/>
    </row>
    <row r="561" spans="17:40" x14ac:dyDescent="0.25">
      <c r="Q561" s="30"/>
      <c r="R561" s="30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2"/>
      <c r="AN561" s="2"/>
    </row>
    <row r="562" spans="17:40" x14ac:dyDescent="0.25">
      <c r="Q562" s="30"/>
      <c r="R562" s="30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2"/>
      <c r="AN562" s="2"/>
    </row>
    <row r="563" spans="17:40" x14ac:dyDescent="0.25">
      <c r="Q563" s="30"/>
      <c r="R563" s="30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2"/>
      <c r="AN563" s="2"/>
    </row>
    <row r="564" spans="17:40" x14ac:dyDescent="0.25">
      <c r="Q564" s="30"/>
      <c r="R564" s="30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2"/>
      <c r="AN564" s="2"/>
    </row>
    <row r="565" spans="17:40" x14ac:dyDescent="0.25">
      <c r="Q565" s="30"/>
      <c r="R565" s="30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2"/>
      <c r="AN565" s="2"/>
    </row>
    <row r="566" spans="17:40" x14ac:dyDescent="0.25">
      <c r="Q566" s="30"/>
      <c r="R566" s="30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2"/>
      <c r="AN566" s="2"/>
    </row>
    <row r="567" spans="17:40" x14ac:dyDescent="0.25">
      <c r="Q567" s="30"/>
      <c r="R567" s="30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2"/>
      <c r="AN567" s="2"/>
    </row>
    <row r="568" spans="17:40" x14ac:dyDescent="0.25">
      <c r="Q568" s="30"/>
      <c r="R568" s="30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2"/>
      <c r="AN568" s="2"/>
    </row>
    <row r="569" spans="17:40" x14ac:dyDescent="0.25">
      <c r="Q569" s="30"/>
      <c r="R569" s="30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2"/>
      <c r="AN569" s="2"/>
    </row>
    <row r="570" spans="17:40" x14ac:dyDescent="0.25">
      <c r="Q570" s="30"/>
      <c r="R570" s="30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2"/>
      <c r="AN570" s="2"/>
    </row>
    <row r="571" spans="17:40" x14ac:dyDescent="0.25">
      <c r="Q571" s="30"/>
      <c r="R571" s="30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2"/>
      <c r="AN571" s="2"/>
    </row>
    <row r="572" spans="17:40" x14ac:dyDescent="0.25">
      <c r="Q572" s="30"/>
      <c r="R572" s="30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2"/>
      <c r="AN572" s="2"/>
    </row>
    <row r="573" spans="17:40" x14ac:dyDescent="0.25">
      <c r="Q573" s="30"/>
      <c r="R573" s="30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2"/>
      <c r="AN573" s="2"/>
    </row>
    <row r="574" spans="17:40" x14ac:dyDescent="0.25">
      <c r="Q574" s="30"/>
      <c r="R574" s="30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2"/>
      <c r="AN574" s="2"/>
    </row>
    <row r="575" spans="17:40" x14ac:dyDescent="0.25">
      <c r="Q575" s="30"/>
      <c r="R575" s="30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2"/>
      <c r="AN575" s="2"/>
    </row>
    <row r="576" spans="17:40" x14ac:dyDescent="0.25">
      <c r="Q576" s="30"/>
      <c r="R576" s="30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2"/>
      <c r="AN576" s="2"/>
    </row>
    <row r="577" spans="17:40" x14ac:dyDescent="0.25">
      <c r="Q577" s="30"/>
      <c r="R577" s="30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2"/>
      <c r="AN577" s="2"/>
    </row>
    <row r="578" spans="17:40" x14ac:dyDescent="0.25">
      <c r="Q578" s="30"/>
      <c r="R578" s="30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2"/>
      <c r="AN578" s="2"/>
    </row>
    <row r="579" spans="17:40" x14ac:dyDescent="0.25">
      <c r="Q579" s="30"/>
      <c r="R579" s="30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2"/>
      <c r="AN579" s="2"/>
    </row>
    <row r="580" spans="17:40" x14ac:dyDescent="0.25">
      <c r="Q580" s="30"/>
      <c r="R580" s="30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2"/>
      <c r="AN580" s="2"/>
    </row>
    <row r="581" spans="17:40" x14ac:dyDescent="0.25">
      <c r="Q581" s="30"/>
      <c r="R581" s="30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2"/>
      <c r="AN581" s="2"/>
    </row>
    <row r="582" spans="17:40" x14ac:dyDescent="0.25">
      <c r="Q582" s="30"/>
      <c r="R582" s="30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2"/>
      <c r="AN582" s="2"/>
    </row>
    <row r="583" spans="17:40" x14ac:dyDescent="0.25">
      <c r="Q583" s="30"/>
      <c r="R583" s="30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2"/>
      <c r="AN583" s="2"/>
    </row>
    <row r="584" spans="17:40" x14ac:dyDescent="0.25">
      <c r="Q584" s="30"/>
      <c r="R584" s="30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2"/>
      <c r="AN584" s="2"/>
    </row>
    <row r="585" spans="17:40" x14ac:dyDescent="0.25">
      <c r="Q585" s="30"/>
      <c r="R585" s="30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2"/>
      <c r="AN585" s="2"/>
    </row>
    <row r="586" spans="17:40" x14ac:dyDescent="0.25">
      <c r="Q586" s="30"/>
      <c r="R586" s="30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2"/>
      <c r="AN586" s="2"/>
    </row>
    <row r="587" spans="17:40" x14ac:dyDescent="0.25">
      <c r="Q587" s="30"/>
      <c r="R587" s="30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2"/>
      <c r="AN587" s="2"/>
    </row>
    <row r="588" spans="17:40" x14ac:dyDescent="0.25">
      <c r="Q588" s="30"/>
      <c r="R588" s="30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2"/>
      <c r="AN588" s="2"/>
    </row>
    <row r="589" spans="17:40" x14ac:dyDescent="0.25">
      <c r="Q589" s="30"/>
      <c r="R589" s="30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2"/>
      <c r="AN589" s="2"/>
    </row>
    <row r="590" spans="17:40" x14ac:dyDescent="0.25">
      <c r="Q590" s="30"/>
      <c r="R590" s="30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2"/>
      <c r="AN590" s="2"/>
    </row>
    <row r="591" spans="17:40" x14ac:dyDescent="0.25">
      <c r="Q591" s="30"/>
      <c r="R591" s="30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2"/>
      <c r="AN591" s="2"/>
    </row>
    <row r="592" spans="17:40" x14ac:dyDescent="0.25">
      <c r="Q592" s="30"/>
      <c r="R592" s="30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2"/>
      <c r="AN592" s="2"/>
    </row>
    <row r="593" spans="17:40" x14ac:dyDescent="0.25">
      <c r="Q593" s="30"/>
      <c r="R593" s="30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2"/>
      <c r="AN593" s="2"/>
    </row>
    <row r="594" spans="17:40" x14ac:dyDescent="0.25">
      <c r="Q594" s="30"/>
      <c r="R594" s="30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2"/>
      <c r="AN594" s="2"/>
    </row>
    <row r="595" spans="17:40" x14ac:dyDescent="0.25">
      <c r="Q595" s="30"/>
      <c r="R595" s="30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2"/>
      <c r="AN595" s="2"/>
    </row>
    <row r="596" spans="17:40" x14ac:dyDescent="0.25">
      <c r="Q596" s="30"/>
      <c r="R596" s="30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2"/>
      <c r="AN596" s="2"/>
    </row>
    <row r="597" spans="17:40" x14ac:dyDescent="0.25">
      <c r="Q597" s="30"/>
      <c r="R597" s="30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2"/>
      <c r="AN597" s="2"/>
    </row>
    <row r="598" spans="17:40" x14ac:dyDescent="0.25">
      <c r="Q598" s="30"/>
      <c r="R598" s="30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2"/>
      <c r="AN598" s="2"/>
    </row>
    <row r="599" spans="17:40" x14ac:dyDescent="0.25">
      <c r="Q599" s="30"/>
      <c r="R599" s="30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2"/>
      <c r="AN599" s="2"/>
    </row>
    <row r="600" spans="17:40" x14ac:dyDescent="0.25">
      <c r="Q600" s="30"/>
      <c r="R600" s="30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2"/>
      <c r="AN600" s="2"/>
    </row>
    <row r="601" spans="17:40" x14ac:dyDescent="0.25">
      <c r="Q601" s="30"/>
      <c r="R601" s="30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2"/>
      <c r="AN601" s="2"/>
    </row>
    <row r="602" spans="17:40" x14ac:dyDescent="0.25">
      <c r="Q602" s="30"/>
      <c r="R602" s="30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2"/>
      <c r="AN602" s="2"/>
    </row>
    <row r="603" spans="17:40" x14ac:dyDescent="0.25">
      <c r="Q603" s="30"/>
      <c r="R603" s="30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2"/>
      <c r="AN603" s="2"/>
    </row>
    <row r="604" spans="17:40" x14ac:dyDescent="0.25">
      <c r="Q604" s="30"/>
      <c r="R604" s="30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2"/>
      <c r="AN604" s="2"/>
    </row>
    <row r="605" spans="17:40" x14ac:dyDescent="0.25">
      <c r="Q605" s="30"/>
      <c r="R605" s="30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2"/>
      <c r="AN605" s="2"/>
    </row>
    <row r="606" spans="17:40" x14ac:dyDescent="0.25">
      <c r="Q606" s="30"/>
      <c r="R606" s="30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2"/>
      <c r="AN606" s="2"/>
    </row>
    <row r="607" spans="17:40" x14ac:dyDescent="0.25">
      <c r="Q607" s="30"/>
      <c r="R607" s="30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2"/>
      <c r="AN607" s="2"/>
    </row>
    <row r="608" spans="17:40" x14ac:dyDescent="0.25">
      <c r="Q608" s="30"/>
      <c r="R608" s="30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2"/>
      <c r="AN608" s="2"/>
    </row>
    <row r="609" spans="17:40" x14ac:dyDescent="0.25">
      <c r="Q609" s="30"/>
      <c r="R609" s="30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2"/>
      <c r="AN609" s="2"/>
    </row>
    <row r="610" spans="17:40" x14ac:dyDescent="0.25">
      <c r="Q610" s="30"/>
      <c r="R610" s="30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2"/>
      <c r="AN610" s="2"/>
    </row>
    <row r="611" spans="17:40" x14ac:dyDescent="0.25">
      <c r="Q611" s="30"/>
      <c r="R611" s="30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2"/>
      <c r="AN611" s="2"/>
    </row>
    <row r="612" spans="17:40" x14ac:dyDescent="0.25">
      <c r="Q612" s="30"/>
      <c r="R612" s="30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2"/>
      <c r="AN612" s="2"/>
    </row>
    <row r="613" spans="17:40" x14ac:dyDescent="0.25">
      <c r="Q613" s="30"/>
      <c r="R613" s="30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2"/>
      <c r="AN613" s="2"/>
    </row>
    <row r="614" spans="17:40" x14ac:dyDescent="0.25">
      <c r="Q614" s="30"/>
      <c r="R614" s="30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2"/>
      <c r="AN614" s="2"/>
    </row>
    <row r="615" spans="17:40" x14ac:dyDescent="0.25">
      <c r="Q615" s="30"/>
      <c r="R615" s="30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2"/>
      <c r="AN615" s="2"/>
    </row>
    <row r="616" spans="17:40" x14ac:dyDescent="0.25">
      <c r="Q616" s="30"/>
      <c r="R616" s="30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2"/>
      <c r="AN616" s="2"/>
    </row>
    <row r="617" spans="17:40" x14ac:dyDescent="0.25">
      <c r="Q617" s="30"/>
      <c r="R617" s="30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2"/>
      <c r="AN617" s="2"/>
    </row>
    <row r="618" spans="17:40" x14ac:dyDescent="0.25">
      <c r="Q618" s="30"/>
      <c r="R618" s="30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2"/>
      <c r="AN618" s="2"/>
    </row>
    <row r="619" spans="17:40" x14ac:dyDescent="0.25">
      <c r="Q619" s="30"/>
      <c r="R619" s="30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2"/>
      <c r="AN619" s="2"/>
    </row>
    <row r="620" spans="17:40" x14ac:dyDescent="0.25">
      <c r="Q620" s="30"/>
      <c r="R620" s="30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2"/>
      <c r="AN620" s="2"/>
    </row>
    <row r="621" spans="17:40" x14ac:dyDescent="0.25">
      <c r="Q621" s="30"/>
      <c r="R621" s="30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2"/>
      <c r="AN621" s="2"/>
    </row>
    <row r="622" spans="17:40" x14ac:dyDescent="0.25">
      <c r="Q622" s="30"/>
      <c r="R622" s="30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2"/>
      <c r="AN622" s="2"/>
    </row>
    <row r="623" spans="17:40" x14ac:dyDescent="0.25">
      <c r="Q623" s="30"/>
      <c r="R623" s="30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2"/>
      <c r="AN623" s="2"/>
    </row>
    <row r="624" spans="17:40" x14ac:dyDescent="0.25">
      <c r="Q624" s="30"/>
      <c r="R624" s="30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2"/>
      <c r="AN624" s="2"/>
    </row>
    <row r="625" spans="17:40" x14ac:dyDescent="0.25">
      <c r="Q625" s="30"/>
      <c r="R625" s="30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2"/>
      <c r="AN625" s="2"/>
    </row>
    <row r="626" spans="17:40" x14ac:dyDescent="0.25">
      <c r="Q626" s="30"/>
      <c r="R626" s="30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2"/>
      <c r="AN626" s="2"/>
    </row>
    <row r="627" spans="17:40" x14ac:dyDescent="0.25">
      <c r="Q627" s="30"/>
      <c r="R627" s="30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2"/>
      <c r="AN627" s="2"/>
    </row>
    <row r="628" spans="17:40" x14ac:dyDescent="0.25">
      <c r="Q628" s="30"/>
      <c r="R628" s="30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2"/>
      <c r="AN628" s="2"/>
    </row>
    <row r="629" spans="17:40" x14ac:dyDescent="0.25">
      <c r="Q629" s="30"/>
      <c r="R629" s="30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2"/>
      <c r="AN629" s="2"/>
    </row>
    <row r="630" spans="17:40" x14ac:dyDescent="0.25">
      <c r="Q630" s="30"/>
      <c r="R630" s="30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2"/>
      <c r="AN630" s="2"/>
    </row>
    <row r="631" spans="17:40" x14ac:dyDescent="0.25">
      <c r="Q631" s="30"/>
      <c r="R631" s="30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2"/>
      <c r="AN631" s="2"/>
    </row>
    <row r="632" spans="17:40" x14ac:dyDescent="0.25">
      <c r="Q632" s="30"/>
      <c r="R632" s="30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2"/>
      <c r="AN632" s="2"/>
    </row>
    <row r="633" spans="17:40" x14ac:dyDescent="0.25">
      <c r="Q633" s="30"/>
      <c r="R633" s="30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2"/>
      <c r="AN633" s="2"/>
    </row>
    <row r="634" spans="17:40" x14ac:dyDescent="0.25">
      <c r="Q634" s="30"/>
      <c r="R634" s="30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2"/>
      <c r="AN634" s="2"/>
    </row>
    <row r="635" spans="17:40" x14ac:dyDescent="0.25">
      <c r="Q635" s="30"/>
      <c r="R635" s="30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2"/>
      <c r="AN635" s="2"/>
    </row>
    <row r="636" spans="17:40" x14ac:dyDescent="0.25">
      <c r="Q636" s="30"/>
      <c r="R636" s="30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2"/>
      <c r="AN636" s="2"/>
    </row>
    <row r="637" spans="17:40" x14ac:dyDescent="0.25">
      <c r="Q637" s="30"/>
      <c r="R637" s="30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2"/>
      <c r="AN637" s="2"/>
    </row>
    <row r="638" spans="17:40" x14ac:dyDescent="0.25">
      <c r="Q638" s="30"/>
      <c r="R638" s="30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2"/>
      <c r="AN638" s="2"/>
    </row>
    <row r="639" spans="17:40" x14ac:dyDescent="0.25">
      <c r="Q639" s="30"/>
      <c r="R639" s="30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2"/>
      <c r="AN639" s="2"/>
    </row>
    <row r="640" spans="17:40" x14ac:dyDescent="0.25">
      <c r="Q640" s="30"/>
      <c r="R640" s="30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2"/>
      <c r="AN640" s="2"/>
    </row>
    <row r="641" spans="17:40" x14ac:dyDescent="0.25">
      <c r="Q641" s="30"/>
      <c r="R641" s="30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2"/>
      <c r="AN641" s="2"/>
    </row>
    <row r="642" spans="17:40" x14ac:dyDescent="0.25">
      <c r="Q642" s="30"/>
      <c r="R642" s="30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2"/>
      <c r="AN642" s="2"/>
    </row>
    <row r="643" spans="17:40" x14ac:dyDescent="0.25">
      <c r="Q643" s="30"/>
      <c r="R643" s="30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2"/>
      <c r="AN643" s="2"/>
    </row>
    <row r="644" spans="17:40" x14ac:dyDescent="0.25">
      <c r="Q644" s="30"/>
      <c r="R644" s="30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2"/>
      <c r="AN644" s="2"/>
    </row>
    <row r="645" spans="17:40" x14ac:dyDescent="0.25">
      <c r="Q645" s="30"/>
      <c r="R645" s="30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2"/>
      <c r="AN645" s="2"/>
    </row>
    <row r="646" spans="17:40" x14ac:dyDescent="0.25">
      <c r="Q646" s="30"/>
      <c r="R646" s="30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2"/>
      <c r="AN646" s="2"/>
    </row>
    <row r="647" spans="17:40" x14ac:dyDescent="0.25">
      <c r="Q647" s="30"/>
      <c r="R647" s="30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2"/>
      <c r="AN647" s="2"/>
    </row>
    <row r="648" spans="17:40" x14ac:dyDescent="0.25">
      <c r="Q648" s="30"/>
      <c r="R648" s="30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2"/>
      <c r="AN648" s="2"/>
    </row>
    <row r="649" spans="17:40" x14ac:dyDescent="0.25">
      <c r="Q649" s="30"/>
      <c r="R649" s="30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2"/>
      <c r="AN649" s="2"/>
    </row>
    <row r="650" spans="17:40" x14ac:dyDescent="0.25">
      <c r="Q650" s="30"/>
      <c r="R650" s="30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2"/>
      <c r="AN650" s="2"/>
    </row>
    <row r="651" spans="17:40" x14ac:dyDescent="0.25">
      <c r="Q651" s="30"/>
      <c r="R651" s="30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2"/>
      <c r="AN651" s="2"/>
    </row>
    <row r="652" spans="17:40" x14ac:dyDescent="0.25">
      <c r="Q652" s="30"/>
      <c r="R652" s="30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2"/>
      <c r="AN652" s="2"/>
    </row>
    <row r="653" spans="17:40" x14ac:dyDescent="0.25">
      <c r="Q653" s="30"/>
      <c r="R653" s="30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2"/>
      <c r="AN653" s="2"/>
    </row>
    <row r="654" spans="17:40" x14ac:dyDescent="0.25">
      <c r="Q654" s="30"/>
      <c r="R654" s="30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2"/>
      <c r="AN654" s="2"/>
    </row>
    <row r="655" spans="17:40" x14ac:dyDescent="0.25">
      <c r="Q655" s="30"/>
      <c r="R655" s="30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2"/>
      <c r="AN655" s="2"/>
    </row>
    <row r="656" spans="17:40" x14ac:dyDescent="0.25">
      <c r="Q656" s="30"/>
      <c r="R656" s="30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2"/>
      <c r="AN656" s="2"/>
    </row>
    <row r="657" spans="17:40" x14ac:dyDescent="0.25">
      <c r="Q657" s="30"/>
      <c r="R657" s="30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2"/>
      <c r="AN657" s="2"/>
    </row>
    <row r="658" spans="17:40" x14ac:dyDescent="0.25">
      <c r="Q658" s="30"/>
      <c r="R658" s="30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2"/>
      <c r="AN658" s="2"/>
    </row>
    <row r="659" spans="17:40" x14ac:dyDescent="0.25">
      <c r="Q659" s="30"/>
      <c r="R659" s="30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2"/>
      <c r="AN659" s="2"/>
    </row>
    <row r="660" spans="17:40" x14ac:dyDescent="0.25">
      <c r="Q660" s="30"/>
      <c r="R660" s="30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2"/>
      <c r="AN660" s="2"/>
    </row>
    <row r="661" spans="17:40" x14ac:dyDescent="0.25">
      <c r="Q661" s="30"/>
      <c r="R661" s="30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2"/>
      <c r="AN661" s="2"/>
    </row>
    <row r="662" spans="17:40" x14ac:dyDescent="0.25">
      <c r="Q662" s="30"/>
      <c r="R662" s="30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2"/>
      <c r="AN662" s="2"/>
    </row>
    <row r="663" spans="17:40" x14ac:dyDescent="0.25">
      <c r="Q663" s="30"/>
      <c r="R663" s="30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2"/>
      <c r="AN663" s="2"/>
    </row>
    <row r="664" spans="17:40" x14ac:dyDescent="0.25">
      <c r="Q664" s="30"/>
      <c r="R664" s="30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2"/>
      <c r="AN664" s="2"/>
    </row>
    <row r="665" spans="17:40" x14ac:dyDescent="0.25">
      <c r="Q665" s="30"/>
      <c r="R665" s="30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2"/>
      <c r="AN665" s="2"/>
    </row>
    <row r="666" spans="17:40" x14ac:dyDescent="0.25">
      <c r="Q666" s="30"/>
      <c r="R666" s="30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2"/>
      <c r="AN666" s="2"/>
    </row>
    <row r="667" spans="17:40" x14ac:dyDescent="0.25">
      <c r="Q667" s="30"/>
      <c r="R667" s="30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2"/>
      <c r="AN667" s="2"/>
    </row>
    <row r="668" spans="17:40" x14ac:dyDescent="0.25">
      <c r="Q668" s="30"/>
      <c r="R668" s="30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2"/>
      <c r="AN668" s="2"/>
    </row>
    <row r="669" spans="17:40" x14ac:dyDescent="0.25">
      <c r="Q669" s="30"/>
      <c r="R669" s="30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2"/>
      <c r="AN669" s="2"/>
    </row>
    <row r="670" spans="17:40" x14ac:dyDescent="0.25">
      <c r="Q670" s="30"/>
      <c r="R670" s="30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2"/>
      <c r="AN670" s="2"/>
    </row>
    <row r="671" spans="17:40" x14ac:dyDescent="0.25">
      <c r="Q671" s="30"/>
      <c r="R671" s="30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2"/>
      <c r="AN671" s="2"/>
    </row>
    <row r="672" spans="17:40" x14ac:dyDescent="0.25">
      <c r="Q672" s="30"/>
      <c r="R672" s="30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2"/>
      <c r="AN672" s="2"/>
    </row>
    <row r="673" spans="17:40" x14ac:dyDescent="0.25">
      <c r="Q673" s="30"/>
      <c r="R673" s="30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2"/>
      <c r="AN673" s="2"/>
    </row>
    <row r="674" spans="17:40" x14ac:dyDescent="0.25">
      <c r="Q674" s="30"/>
      <c r="R674" s="30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2"/>
      <c r="AN674" s="2"/>
    </row>
    <row r="675" spans="17:40" x14ac:dyDescent="0.25">
      <c r="Q675" s="30"/>
      <c r="R675" s="30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2"/>
      <c r="AN675" s="2"/>
    </row>
    <row r="676" spans="17:40" x14ac:dyDescent="0.25">
      <c r="Q676" s="30"/>
      <c r="R676" s="30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2"/>
      <c r="AN676" s="2"/>
    </row>
    <row r="677" spans="17:40" x14ac:dyDescent="0.25">
      <c r="Q677" s="30"/>
      <c r="R677" s="30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2"/>
      <c r="AN677" s="2"/>
    </row>
    <row r="678" spans="17:40" x14ac:dyDescent="0.25">
      <c r="Q678" s="30"/>
      <c r="R678" s="30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2"/>
      <c r="AN678" s="2"/>
    </row>
    <row r="679" spans="17:40" x14ac:dyDescent="0.25">
      <c r="Q679" s="30"/>
      <c r="R679" s="30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2"/>
      <c r="AN679" s="2"/>
    </row>
    <row r="680" spans="17:40" x14ac:dyDescent="0.25">
      <c r="Q680" s="30"/>
      <c r="R680" s="30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2"/>
      <c r="AN680" s="2"/>
    </row>
    <row r="681" spans="17:40" x14ac:dyDescent="0.25">
      <c r="Q681" s="30"/>
      <c r="R681" s="30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2"/>
      <c r="AN681" s="2"/>
    </row>
    <row r="682" spans="17:40" x14ac:dyDescent="0.25">
      <c r="Q682" s="30"/>
      <c r="R682" s="30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2"/>
      <c r="AN682" s="2"/>
    </row>
    <row r="683" spans="17:40" x14ac:dyDescent="0.25">
      <c r="Q683" s="30"/>
      <c r="R683" s="30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2"/>
      <c r="AN683" s="2"/>
    </row>
    <row r="684" spans="17:40" x14ac:dyDescent="0.25">
      <c r="Q684" s="30"/>
      <c r="R684" s="30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2"/>
      <c r="AN684" s="2"/>
    </row>
    <row r="685" spans="17:40" x14ac:dyDescent="0.25">
      <c r="Q685" s="30"/>
      <c r="R685" s="30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2"/>
      <c r="AN685" s="2"/>
    </row>
    <row r="686" spans="17:40" x14ac:dyDescent="0.25">
      <c r="Q686" s="30"/>
      <c r="R686" s="30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2"/>
      <c r="AN686" s="2"/>
    </row>
    <row r="687" spans="17:40" x14ac:dyDescent="0.25">
      <c r="Q687" s="30"/>
      <c r="R687" s="30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2"/>
      <c r="AN687" s="2"/>
    </row>
    <row r="688" spans="17:40" x14ac:dyDescent="0.25">
      <c r="Q688" s="30"/>
      <c r="R688" s="30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2"/>
      <c r="AN688" s="2"/>
    </row>
    <row r="689" spans="17:40" x14ac:dyDescent="0.25">
      <c r="Q689" s="30"/>
      <c r="R689" s="30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2"/>
      <c r="AN689" s="2"/>
    </row>
    <row r="690" spans="17:40" x14ac:dyDescent="0.25">
      <c r="Q690" s="30"/>
      <c r="R690" s="30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2"/>
      <c r="AN690" s="2"/>
    </row>
    <row r="691" spans="17:40" x14ac:dyDescent="0.25">
      <c r="Q691" s="30"/>
      <c r="R691" s="30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2"/>
      <c r="AN691" s="2"/>
    </row>
    <row r="692" spans="17:40" x14ac:dyDescent="0.25">
      <c r="Q692" s="30"/>
      <c r="R692" s="30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2"/>
      <c r="AN692" s="2"/>
    </row>
  </sheetData>
  <sheetProtection selectLockedCells="1" selectUnlockedCells="1"/>
  <mergeCells count="13">
    <mergeCell ref="A1:P1"/>
    <mergeCell ref="D112:J112"/>
    <mergeCell ref="G2:K2"/>
    <mergeCell ref="M2:Q2"/>
    <mergeCell ref="AM2:AP2"/>
    <mergeCell ref="W2:Z2"/>
    <mergeCell ref="S2:V2"/>
    <mergeCell ref="AA2:AD2"/>
    <mergeCell ref="AE2:AH2"/>
    <mergeCell ref="AI2:AL2"/>
    <mergeCell ref="A2:F2"/>
    <mergeCell ref="A104:D104"/>
    <mergeCell ref="A105:D105"/>
  </mergeCells>
  <printOptions horizontalCentered="1" verticalCentered="1"/>
  <pageMargins left="0.25" right="0.25" top="0.75" bottom="0.75" header="0.3" footer="0.3"/>
  <pageSetup paperSize="8" scale="20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692"/>
  <sheetViews>
    <sheetView zoomScaleNormal="100" workbookViewId="0">
      <selection sqref="A1:Q1"/>
    </sheetView>
  </sheetViews>
  <sheetFormatPr defaultRowHeight="15" x14ac:dyDescent="0.25"/>
  <cols>
    <col min="1" max="1" width="7.42578125" bestFit="1" customWidth="1"/>
    <col min="2" max="2" width="4.42578125" customWidth="1"/>
    <col min="3" max="3" width="4.140625" bestFit="1" customWidth="1"/>
    <col min="4" max="4" width="23.42578125" style="1" customWidth="1"/>
    <col min="5" max="5" width="31.140625" customWidth="1"/>
    <col min="6" max="6" width="8.7109375" style="180" customWidth="1"/>
    <col min="7" max="7" width="6" style="9" customWidth="1"/>
    <col min="8" max="9" width="6" style="10" customWidth="1"/>
    <col min="10" max="10" width="6" style="11" customWidth="1"/>
    <col min="11" max="11" width="6.85546875" style="10" customWidth="1"/>
    <col min="12" max="12" width="14.42578125" customWidth="1"/>
    <col min="13" max="13" width="6" style="12" customWidth="1"/>
    <col min="14" max="15" width="6" style="13" customWidth="1"/>
    <col min="16" max="16" width="6" style="14" customWidth="1"/>
    <col min="17" max="17" width="7.42578125" style="13" customWidth="1"/>
    <col min="18" max="18" width="13.7109375" style="13" bestFit="1" customWidth="1"/>
    <col min="19" max="19" width="9.7109375" style="26" customWidth="1"/>
    <col min="20" max="20" width="9.85546875" style="26" customWidth="1"/>
    <col min="21" max="22" width="9.140625" style="26"/>
    <col min="23" max="24" width="9.85546875" style="29" customWidth="1"/>
    <col min="25" max="26" width="9.140625" style="29"/>
    <col min="27" max="27" width="10" style="17" customWidth="1"/>
    <col min="28" max="30" width="9.140625" style="17"/>
    <col min="31" max="34" width="9.140625" style="20"/>
    <col min="35" max="35" width="10.42578125" style="23" customWidth="1"/>
    <col min="36" max="36" width="10" style="23" customWidth="1"/>
    <col min="37" max="38" width="9.140625" style="23"/>
    <col min="39" max="40" width="9.85546875" customWidth="1"/>
    <col min="43" max="43" width="31.42578125" bestFit="1" customWidth="1"/>
    <col min="44" max="44" width="54.140625" bestFit="1" customWidth="1"/>
  </cols>
  <sheetData>
    <row r="1" spans="1:94" s="183" customFormat="1" ht="27" customHeight="1" x14ac:dyDescent="0.25">
      <c r="A1" s="196" t="s">
        <v>170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</row>
    <row r="2" spans="1:94" s="189" customFormat="1" ht="39" customHeight="1" thickBot="1" x14ac:dyDescent="0.3">
      <c r="A2" s="208" t="s">
        <v>166</v>
      </c>
      <c r="B2" s="208"/>
      <c r="C2" s="208"/>
      <c r="D2" s="208"/>
      <c r="E2" s="208"/>
      <c r="F2" s="208"/>
      <c r="G2" s="201" t="s">
        <v>84</v>
      </c>
      <c r="H2" s="202"/>
      <c r="I2" s="202"/>
      <c r="J2" s="202"/>
      <c r="K2" s="202"/>
      <c r="L2" s="187"/>
      <c r="M2" s="201" t="s">
        <v>85</v>
      </c>
      <c r="N2" s="202"/>
      <c r="O2" s="202"/>
      <c r="P2" s="202"/>
      <c r="Q2" s="202"/>
      <c r="R2" s="191"/>
      <c r="S2" s="207" t="s">
        <v>169</v>
      </c>
      <c r="T2" s="207"/>
      <c r="U2" s="207"/>
      <c r="V2" s="207"/>
      <c r="W2" s="207" t="s">
        <v>160</v>
      </c>
      <c r="X2" s="207"/>
      <c r="Y2" s="207"/>
      <c r="Z2" s="207"/>
      <c r="AA2" s="207" t="s">
        <v>159</v>
      </c>
      <c r="AB2" s="207"/>
      <c r="AC2" s="207"/>
      <c r="AD2" s="207"/>
      <c r="AE2" s="207" t="s">
        <v>158</v>
      </c>
      <c r="AF2" s="207"/>
      <c r="AG2" s="207"/>
      <c r="AH2" s="207"/>
      <c r="AI2" s="207" t="s">
        <v>156</v>
      </c>
      <c r="AJ2" s="207"/>
      <c r="AK2" s="207"/>
      <c r="AL2" s="207"/>
      <c r="AM2" s="206" t="s">
        <v>157</v>
      </c>
      <c r="AN2" s="206"/>
      <c r="AO2" s="206"/>
      <c r="AP2" s="206"/>
      <c r="AQ2" s="188"/>
      <c r="AR2" s="188"/>
    </row>
    <row r="3" spans="1:94" ht="31.5" thickTop="1" thickBot="1" x14ac:dyDescent="0.3">
      <c r="A3" s="50" t="s">
        <v>0</v>
      </c>
      <c r="B3" s="50" t="s">
        <v>1</v>
      </c>
      <c r="C3" s="50" t="s">
        <v>2</v>
      </c>
      <c r="D3" s="50" t="s">
        <v>3</v>
      </c>
      <c r="E3" s="50" t="s">
        <v>4</v>
      </c>
      <c r="F3" s="51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10</v>
      </c>
      <c r="L3" s="50" t="s">
        <v>11</v>
      </c>
      <c r="M3" s="77" t="s">
        <v>6</v>
      </c>
      <c r="N3" s="77" t="s">
        <v>7</v>
      </c>
      <c r="O3" s="77" t="s">
        <v>8</v>
      </c>
      <c r="P3" s="77" t="s">
        <v>9</v>
      </c>
      <c r="Q3" s="77" t="s">
        <v>10</v>
      </c>
      <c r="R3" s="77" t="s">
        <v>168</v>
      </c>
      <c r="S3" s="52" t="s">
        <v>79</v>
      </c>
      <c r="T3" s="52" t="s">
        <v>80</v>
      </c>
      <c r="U3" s="52" t="s">
        <v>81</v>
      </c>
      <c r="V3" s="52" t="s">
        <v>83</v>
      </c>
      <c r="W3" s="53" t="s">
        <v>79</v>
      </c>
      <c r="X3" s="53" t="s">
        <v>80</v>
      </c>
      <c r="Y3" s="53" t="s">
        <v>81</v>
      </c>
      <c r="Z3" s="53" t="s">
        <v>83</v>
      </c>
      <c r="AA3" s="54" t="s">
        <v>79</v>
      </c>
      <c r="AB3" s="54" t="s">
        <v>80</v>
      </c>
      <c r="AC3" s="54" t="s">
        <v>81</v>
      </c>
      <c r="AD3" s="55" t="s">
        <v>83</v>
      </c>
      <c r="AE3" s="56" t="s">
        <v>79</v>
      </c>
      <c r="AF3" s="56" t="s">
        <v>80</v>
      </c>
      <c r="AG3" s="56" t="s">
        <v>81</v>
      </c>
      <c r="AH3" s="56" t="s">
        <v>83</v>
      </c>
      <c r="AI3" s="41" t="s">
        <v>79</v>
      </c>
      <c r="AJ3" s="41" t="s">
        <v>80</v>
      </c>
      <c r="AK3" s="41" t="s">
        <v>81</v>
      </c>
      <c r="AL3" s="41" t="s">
        <v>83</v>
      </c>
      <c r="AM3" s="82" t="s">
        <v>79</v>
      </c>
      <c r="AN3" s="82" t="s">
        <v>80</v>
      </c>
      <c r="AO3" s="82" t="s">
        <v>81</v>
      </c>
      <c r="AP3" s="82" t="s">
        <v>83</v>
      </c>
      <c r="AQ3" s="164" t="s">
        <v>105</v>
      </c>
      <c r="AR3" s="164" t="s">
        <v>106</v>
      </c>
    </row>
    <row r="4" spans="1:94" ht="18.75" customHeight="1" thickTop="1" x14ac:dyDescent="0.25">
      <c r="A4" s="57">
        <v>1</v>
      </c>
      <c r="B4" s="57">
        <v>64</v>
      </c>
      <c r="C4" s="57" t="s">
        <v>12</v>
      </c>
      <c r="D4" s="143" t="s">
        <v>13</v>
      </c>
      <c r="E4" s="144" t="s">
        <v>86</v>
      </c>
      <c r="F4" s="181">
        <v>880</v>
      </c>
      <c r="G4" s="75">
        <v>30</v>
      </c>
      <c r="H4" s="75">
        <v>8.3000000000000007</v>
      </c>
      <c r="I4" s="75">
        <v>22.05</v>
      </c>
      <c r="J4" s="75">
        <v>26.25</v>
      </c>
      <c r="K4" s="75">
        <v>13.41</v>
      </c>
      <c r="L4" s="43" t="s">
        <v>14</v>
      </c>
      <c r="M4" s="78">
        <v>30.91</v>
      </c>
      <c r="N4" s="78">
        <v>4.7699999999999996</v>
      </c>
      <c r="O4" s="78">
        <v>24.09</v>
      </c>
      <c r="P4" s="78">
        <v>26.25</v>
      </c>
      <c r="Q4" s="78">
        <v>13.98</v>
      </c>
      <c r="R4" s="192">
        <v>0.93931408692040097</v>
      </c>
      <c r="S4" s="24">
        <v>97.67</v>
      </c>
      <c r="T4" s="24">
        <v>96.62</v>
      </c>
      <c r="U4" s="24">
        <v>97.15</v>
      </c>
      <c r="V4" s="24">
        <v>96.94</v>
      </c>
      <c r="W4" s="27">
        <v>37.14</v>
      </c>
      <c r="X4" s="27">
        <v>97.56</v>
      </c>
      <c r="Y4" s="27">
        <v>67.349999999999994</v>
      </c>
      <c r="Z4" s="27">
        <v>92.59</v>
      </c>
      <c r="AA4" s="15">
        <v>86.13</v>
      </c>
      <c r="AB4" s="15">
        <v>91.88</v>
      </c>
      <c r="AC4" s="15">
        <v>89</v>
      </c>
      <c r="AD4" s="15">
        <v>90.71</v>
      </c>
      <c r="AE4" s="18">
        <v>87.45</v>
      </c>
      <c r="AF4" s="18">
        <v>97.74</v>
      </c>
      <c r="AG4" s="18">
        <v>92.59</v>
      </c>
      <c r="AH4" s="18">
        <v>94.94</v>
      </c>
      <c r="AI4" s="21">
        <v>93.22</v>
      </c>
      <c r="AJ4" s="21">
        <v>99.59</v>
      </c>
      <c r="AK4" s="21">
        <v>96.41</v>
      </c>
      <c r="AL4" s="85">
        <v>96.41</v>
      </c>
      <c r="AM4" s="88">
        <f>AVERAGE(S4,W4,AA4,AE4,AI4)</f>
        <v>80.322000000000003</v>
      </c>
      <c r="AN4" s="88">
        <f>AVERAGE(T4,X4,AB4,AF4,AJ4)</f>
        <v>96.677999999999997</v>
      </c>
      <c r="AO4" s="88">
        <f>AVERAGE(U4,Y4,AC4,AG4,AK4)</f>
        <v>88.5</v>
      </c>
      <c r="AP4" s="88">
        <f>AVERAGE(V4,Z4,AD4,AH4,AL4)</f>
        <v>94.318000000000012</v>
      </c>
      <c r="AQ4" s="162" t="s">
        <v>107</v>
      </c>
      <c r="AR4" s="163"/>
    </row>
    <row r="5" spans="1:94" ht="28.5" customHeight="1" x14ac:dyDescent="0.25">
      <c r="A5" s="63">
        <v>2</v>
      </c>
      <c r="B5" s="63">
        <v>52</v>
      </c>
      <c r="C5" s="63" t="s">
        <v>12</v>
      </c>
      <c r="D5" s="145" t="s">
        <v>13</v>
      </c>
      <c r="E5" s="146" t="s">
        <v>87</v>
      </c>
      <c r="F5" s="72">
        <v>964</v>
      </c>
      <c r="G5" s="76">
        <v>25.41</v>
      </c>
      <c r="H5" s="76">
        <v>11.93</v>
      </c>
      <c r="I5" s="76">
        <v>35.79</v>
      </c>
      <c r="J5" s="76">
        <v>16.29</v>
      </c>
      <c r="K5" s="76">
        <v>10.58</v>
      </c>
      <c r="L5" s="45">
        <v>40031</v>
      </c>
      <c r="M5" s="79">
        <v>21.99</v>
      </c>
      <c r="N5" s="79">
        <v>11.93</v>
      </c>
      <c r="O5" s="79">
        <v>44.4</v>
      </c>
      <c r="P5" s="79">
        <v>11.1</v>
      </c>
      <c r="Q5" s="79">
        <v>10.58</v>
      </c>
      <c r="R5" s="79">
        <v>0.88237442462328997</v>
      </c>
      <c r="S5" s="25">
        <v>95.82</v>
      </c>
      <c r="T5" s="25">
        <v>96.12</v>
      </c>
      <c r="U5" s="25">
        <v>95.97</v>
      </c>
      <c r="V5" s="25">
        <v>96.04</v>
      </c>
      <c r="W5" s="28">
        <v>44.66</v>
      </c>
      <c r="X5" s="28">
        <v>97.23</v>
      </c>
      <c r="Y5" s="28">
        <v>70.95</v>
      </c>
      <c r="Z5" s="28">
        <v>91.43</v>
      </c>
      <c r="AA5" s="16">
        <v>85.76</v>
      </c>
      <c r="AB5" s="16">
        <v>88.98</v>
      </c>
      <c r="AC5" s="16">
        <v>87.37</v>
      </c>
      <c r="AD5" s="16">
        <v>87.79</v>
      </c>
      <c r="AE5" s="19">
        <v>85.35</v>
      </c>
      <c r="AF5" s="19">
        <v>97.04</v>
      </c>
      <c r="AG5" s="19">
        <v>91.2</v>
      </c>
      <c r="AH5" s="19">
        <v>95.07</v>
      </c>
      <c r="AI5" s="22">
        <v>94.51</v>
      </c>
      <c r="AJ5" s="22">
        <v>99.29</v>
      </c>
      <c r="AK5" s="22">
        <v>96.9</v>
      </c>
      <c r="AL5" s="86">
        <v>96.9</v>
      </c>
      <c r="AM5" s="87">
        <f t="shared" ref="AM5:AM68" si="0">AVERAGE(S5,W5,AA5,AE5,AI5)</f>
        <v>81.22</v>
      </c>
      <c r="AN5" s="87">
        <f t="shared" ref="AN5:AN68" si="1">AVERAGE(T5,X5,AB5,AF5,AJ5)</f>
        <v>95.732000000000014</v>
      </c>
      <c r="AO5" s="87">
        <f t="shared" ref="AO5:AO68" si="2">AVERAGE(U5,Y5,AC5,AG5,AK5)</f>
        <v>88.477999999999994</v>
      </c>
      <c r="AP5" s="87">
        <f t="shared" ref="AP5:AP68" si="3">AVERAGE(V5,Z5,AD5,AH5,AL5)</f>
        <v>93.445999999999998</v>
      </c>
      <c r="AQ5" s="159"/>
      <c r="AR5" s="160"/>
    </row>
    <row r="6" spans="1:94" x14ac:dyDescent="0.25">
      <c r="A6" s="63">
        <v>3</v>
      </c>
      <c r="B6" s="63">
        <v>38</v>
      </c>
      <c r="C6" s="63" t="s">
        <v>12</v>
      </c>
      <c r="D6" s="145" t="s">
        <v>28</v>
      </c>
      <c r="E6" s="146" t="s">
        <v>16</v>
      </c>
      <c r="F6" s="72">
        <v>943</v>
      </c>
      <c r="G6" s="76">
        <v>14</v>
      </c>
      <c r="H6" s="76">
        <v>17.5</v>
      </c>
      <c r="I6" s="76">
        <v>26.09</v>
      </c>
      <c r="J6" s="76">
        <v>18.350000000000001</v>
      </c>
      <c r="K6" s="76">
        <v>24.07</v>
      </c>
      <c r="L6" s="44" t="s">
        <v>17</v>
      </c>
      <c r="M6" s="79">
        <v>12.73</v>
      </c>
      <c r="N6" s="79">
        <v>4.45</v>
      </c>
      <c r="O6" s="79">
        <v>39.24</v>
      </c>
      <c r="P6" s="79">
        <v>15.69</v>
      </c>
      <c r="Q6" s="79">
        <v>27.89</v>
      </c>
      <c r="R6" s="79">
        <v>0.83208680725845996</v>
      </c>
      <c r="S6" s="25">
        <v>96.15</v>
      </c>
      <c r="T6" s="25">
        <v>88.12</v>
      </c>
      <c r="U6" s="25">
        <v>92.14</v>
      </c>
      <c r="V6" s="25">
        <v>89.27</v>
      </c>
      <c r="W6" s="28">
        <v>38.89</v>
      </c>
      <c r="X6" s="28">
        <v>94.81</v>
      </c>
      <c r="Y6" s="28">
        <v>66.849999999999994</v>
      </c>
      <c r="Z6" s="28">
        <v>84.88</v>
      </c>
      <c r="AA6" s="16">
        <v>86.18</v>
      </c>
      <c r="AB6" s="16">
        <v>92.35</v>
      </c>
      <c r="AC6" s="16">
        <v>89.27</v>
      </c>
      <c r="AD6" s="16">
        <v>90.69</v>
      </c>
      <c r="AE6" s="19">
        <v>85.55</v>
      </c>
      <c r="AF6" s="19">
        <v>99.86</v>
      </c>
      <c r="AG6" s="19">
        <v>92.71</v>
      </c>
      <c r="AH6" s="19">
        <v>97.15</v>
      </c>
      <c r="AI6" s="22">
        <v>78.709999999999994</v>
      </c>
      <c r="AJ6" s="22">
        <v>96.91</v>
      </c>
      <c r="AK6" s="22">
        <v>87.81</v>
      </c>
      <c r="AL6" s="86">
        <v>87.81</v>
      </c>
      <c r="AM6" s="87">
        <f t="shared" si="0"/>
        <v>77.096000000000004</v>
      </c>
      <c r="AN6" s="87">
        <f t="shared" si="1"/>
        <v>94.41</v>
      </c>
      <c r="AO6" s="87">
        <f t="shared" si="2"/>
        <v>85.756</v>
      </c>
      <c r="AP6" s="87">
        <f t="shared" si="3"/>
        <v>89.960000000000008</v>
      </c>
      <c r="AQ6" s="159" t="s">
        <v>108</v>
      </c>
      <c r="AR6" s="160"/>
    </row>
    <row r="7" spans="1:94" x14ac:dyDescent="0.25">
      <c r="A7" s="63">
        <v>4</v>
      </c>
      <c r="B7" s="63">
        <v>27</v>
      </c>
      <c r="C7" s="63" t="s">
        <v>12</v>
      </c>
      <c r="D7" s="145" t="s">
        <v>18</v>
      </c>
      <c r="E7" s="146" t="s">
        <v>88</v>
      </c>
      <c r="F7" s="72">
        <v>963</v>
      </c>
      <c r="G7" s="76">
        <v>2.91</v>
      </c>
      <c r="H7" s="76">
        <v>6.75</v>
      </c>
      <c r="I7" s="76">
        <v>44.24</v>
      </c>
      <c r="J7" s="76">
        <v>22.22</v>
      </c>
      <c r="K7" s="76">
        <v>23.88</v>
      </c>
      <c r="L7" s="44" t="s">
        <v>20</v>
      </c>
      <c r="M7" s="79">
        <v>2.7</v>
      </c>
      <c r="N7" s="79">
        <v>3.43</v>
      </c>
      <c r="O7" s="79">
        <v>43.61</v>
      </c>
      <c r="P7" s="79">
        <v>25.65</v>
      </c>
      <c r="Q7" s="79">
        <v>24.61</v>
      </c>
      <c r="R7" s="79">
        <v>0.77116461595062002</v>
      </c>
      <c r="S7" s="25">
        <v>92.86</v>
      </c>
      <c r="T7" s="25">
        <v>94.03</v>
      </c>
      <c r="U7" s="25">
        <v>93.45</v>
      </c>
      <c r="V7" s="25">
        <v>94</v>
      </c>
      <c r="W7" s="28">
        <v>25.4</v>
      </c>
      <c r="X7" s="28">
        <v>98.74</v>
      </c>
      <c r="Y7" s="28">
        <v>62.07</v>
      </c>
      <c r="Z7" s="28">
        <v>93.78</v>
      </c>
      <c r="AA7" s="16">
        <v>89.86</v>
      </c>
      <c r="AB7" s="16">
        <v>89.39</v>
      </c>
      <c r="AC7" s="16">
        <v>89.62</v>
      </c>
      <c r="AD7" s="16">
        <v>89.6</v>
      </c>
      <c r="AE7" s="19">
        <v>83.64</v>
      </c>
      <c r="AF7" s="19">
        <v>98.61</v>
      </c>
      <c r="AG7" s="19">
        <v>91.13</v>
      </c>
      <c r="AH7" s="19">
        <v>95.18</v>
      </c>
      <c r="AI7" s="22">
        <v>89.71</v>
      </c>
      <c r="AJ7" s="22">
        <v>97.39</v>
      </c>
      <c r="AK7" s="22">
        <v>93.55</v>
      </c>
      <c r="AL7" s="86">
        <v>93.55</v>
      </c>
      <c r="AM7" s="87">
        <f t="shared" si="0"/>
        <v>76.293999999999997</v>
      </c>
      <c r="AN7" s="87">
        <f t="shared" si="1"/>
        <v>95.631999999999991</v>
      </c>
      <c r="AO7" s="87">
        <f t="shared" si="2"/>
        <v>85.963999999999999</v>
      </c>
      <c r="AP7" s="87">
        <f t="shared" si="3"/>
        <v>93.222000000000008</v>
      </c>
      <c r="AQ7" s="159"/>
      <c r="AR7" s="160" t="s">
        <v>109</v>
      </c>
    </row>
    <row r="8" spans="1:94" x14ac:dyDescent="0.25">
      <c r="A8" s="63">
        <v>5</v>
      </c>
      <c r="B8" s="63">
        <v>58</v>
      </c>
      <c r="C8" s="63" t="s">
        <v>21</v>
      </c>
      <c r="D8" s="145" t="s">
        <v>13</v>
      </c>
      <c r="E8" s="146" t="s">
        <v>22</v>
      </c>
      <c r="F8" s="72">
        <v>875</v>
      </c>
      <c r="G8" s="76">
        <v>33.83</v>
      </c>
      <c r="H8" s="76">
        <v>12.34</v>
      </c>
      <c r="I8" s="76">
        <v>30.29</v>
      </c>
      <c r="J8" s="76">
        <v>18.739999999999998</v>
      </c>
      <c r="K8" s="76">
        <v>4.8</v>
      </c>
      <c r="L8" s="44" t="s">
        <v>23</v>
      </c>
      <c r="M8" s="79">
        <v>35.659999999999997</v>
      </c>
      <c r="N8" s="79">
        <v>4.6900000000000004</v>
      </c>
      <c r="O8" s="79">
        <v>35.659999999999997</v>
      </c>
      <c r="P8" s="79">
        <v>18.86</v>
      </c>
      <c r="Q8" s="79">
        <v>5.14</v>
      </c>
      <c r="R8" s="79">
        <v>0.92441763886581696</v>
      </c>
      <c r="S8" s="25">
        <v>100</v>
      </c>
      <c r="T8" s="25">
        <v>83.42</v>
      </c>
      <c r="U8" s="25">
        <v>91.71</v>
      </c>
      <c r="V8" s="25">
        <v>88.64</v>
      </c>
      <c r="W8" s="28">
        <v>22.22</v>
      </c>
      <c r="X8" s="28">
        <v>96.74</v>
      </c>
      <c r="Y8" s="28">
        <v>59.48</v>
      </c>
      <c r="Z8" s="28">
        <v>87.22</v>
      </c>
      <c r="AA8" s="16">
        <v>65.28</v>
      </c>
      <c r="AB8" s="16">
        <v>98.1</v>
      </c>
      <c r="AC8" s="16">
        <v>81.69</v>
      </c>
      <c r="AD8" s="16">
        <v>87.81</v>
      </c>
      <c r="AE8" s="19">
        <v>96.34</v>
      </c>
      <c r="AF8" s="19">
        <v>99.85</v>
      </c>
      <c r="AG8" s="19">
        <v>98.1</v>
      </c>
      <c r="AH8" s="19">
        <v>99.17</v>
      </c>
      <c r="AI8" s="22">
        <v>90.48</v>
      </c>
      <c r="AJ8" s="22">
        <v>93.28</v>
      </c>
      <c r="AK8" s="22">
        <v>91.88</v>
      </c>
      <c r="AL8" s="86">
        <v>91.88</v>
      </c>
      <c r="AM8" s="87">
        <f t="shared" si="0"/>
        <v>74.864000000000004</v>
      </c>
      <c r="AN8" s="87">
        <f t="shared" si="1"/>
        <v>94.277999999999992</v>
      </c>
      <c r="AO8" s="87">
        <f t="shared" si="2"/>
        <v>84.572000000000003</v>
      </c>
      <c r="AP8" s="87">
        <f t="shared" si="3"/>
        <v>90.944000000000003</v>
      </c>
      <c r="AQ8" s="159" t="s">
        <v>110</v>
      </c>
      <c r="AR8" s="160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</row>
    <row r="9" spans="1:94" x14ac:dyDescent="0.25">
      <c r="A9" s="69">
        <v>6</v>
      </c>
      <c r="B9" s="69">
        <v>22</v>
      </c>
      <c r="C9" s="69" t="s">
        <v>12</v>
      </c>
      <c r="D9" s="145" t="s">
        <v>16</v>
      </c>
      <c r="E9" s="146" t="s">
        <v>89</v>
      </c>
      <c r="F9" s="71">
        <v>897</v>
      </c>
      <c r="G9" s="76">
        <v>80.489999999999995</v>
      </c>
      <c r="H9" s="76">
        <v>1.78</v>
      </c>
      <c r="I9" s="76">
        <v>6.69</v>
      </c>
      <c r="J9" s="76">
        <v>11.04</v>
      </c>
      <c r="K9" s="76">
        <v>0</v>
      </c>
      <c r="L9" s="44" t="s">
        <v>24</v>
      </c>
      <c r="M9" s="79">
        <v>80.27</v>
      </c>
      <c r="N9" s="79">
        <v>1.67</v>
      </c>
      <c r="O9" s="79">
        <v>5.24</v>
      </c>
      <c r="P9" s="79">
        <v>12.82</v>
      </c>
      <c r="Q9" s="79">
        <v>0</v>
      </c>
      <c r="R9" s="79">
        <v>0.99287106243370604</v>
      </c>
      <c r="S9" s="25">
        <v>99.57</v>
      </c>
      <c r="T9" s="25">
        <v>92.57</v>
      </c>
      <c r="U9" s="25">
        <v>96.07</v>
      </c>
      <c r="V9" s="25">
        <v>98.15</v>
      </c>
      <c r="W9" s="28">
        <v>25</v>
      </c>
      <c r="X9" s="28">
        <v>98.82</v>
      </c>
      <c r="Y9" s="28">
        <v>61.91</v>
      </c>
      <c r="Z9" s="28">
        <v>97.46</v>
      </c>
      <c r="AA9" s="16">
        <v>76.67</v>
      </c>
      <c r="AB9" s="16">
        <v>99.26</v>
      </c>
      <c r="AC9" s="16">
        <v>87.96</v>
      </c>
      <c r="AD9" s="16">
        <v>97.69</v>
      </c>
      <c r="AE9" s="19">
        <v>95.96</v>
      </c>
      <c r="AF9" s="19">
        <v>99.74</v>
      </c>
      <c r="AG9" s="19">
        <v>97.85</v>
      </c>
      <c r="AH9" s="19">
        <v>99.31</v>
      </c>
      <c r="AI9" s="22" t="s">
        <v>82</v>
      </c>
      <c r="AJ9" s="22">
        <v>99.77</v>
      </c>
      <c r="AK9" s="22" t="s">
        <v>82</v>
      </c>
      <c r="AL9" s="86" t="s">
        <v>82</v>
      </c>
      <c r="AM9" s="87">
        <f t="shared" si="0"/>
        <v>74.3</v>
      </c>
      <c r="AN9" s="87">
        <f t="shared" si="1"/>
        <v>98.031999999999996</v>
      </c>
      <c r="AO9" s="87">
        <f t="shared" si="2"/>
        <v>85.947499999999991</v>
      </c>
      <c r="AP9" s="87">
        <f t="shared" si="3"/>
        <v>98.152500000000003</v>
      </c>
      <c r="AQ9" s="159" t="s">
        <v>111</v>
      </c>
      <c r="AR9" s="160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</row>
    <row r="10" spans="1:94" s="4" customFormat="1" x14ac:dyDescent="0.25">
      <c r="A10" s="69">
        <v>7</v>
      </c>
      <c r="B10" s="69">
        <v>70</v>
      </c>
      <c r="C10" s="69" t="s">
        <v>12</v>
      </c>
      <c r="D10" s="145" t="s">
        <v>13</v>
      </c>
      <c r="E10" s="146" t="s">
        <v>90</v>
      </c>
      <c r="F10" s="71">
        <v>933</v>
      </c>
      <c r="G10" s="76">
        <v>14.36</v>
      </c>
      <c r="H10" s="76">
        <v>18.329999999999998</v>
      </c>
      <c r="I10" s="76">
        <v>21.97</v>
      </c>
      <c r="J10" s="76">
        <v>25.08</v>
      </c>
      <c r="K10" s="76">
        <v>20.260000000000002</v>
      </c>
      <c r="L10" s="45">
        <v>39819</v>
      </c>
      <c r="M10" s="79">
        <v>15.43</v>
      </c>
      <c r="N10" s="79">
        <v>11.04</v>
      </c>
      <c r="O10" s="79">
        <v>29.9</v>
      </c>
      <c r="P10" s="79">
        <v>25.08</v>
      </c>
      <c r="Q10" s="79">
        <v>18.54</v>
      </c>
      <c r="R10" s="79">
        <v>0.87561806238333395</v>
      </c>
      <c r="S10" s="25">
        <v>85.82</v>
      </c>
      <c r="T10" s="25">
        <v>94.8</v>
      </c>
      <c r="U10" s="25">
        <v>90.31</v>
      </c>
      <c r="V10" s="25">
        <v>93.47</v>
      </c>
      <c r="W10" s="28">
        <v>14.62</v>
      </c>
      <c r="X10" s="28">
        <v>97.4</v>
      </c>
      <c r="Y10" s="28">
        <v>56.01</v>
      </c>
      <c r="Z10" s="28">
        <v>81.73</v>
      </c>
      <c r="AA10" s="16">
        <v>9.27</v>
      </c>
      <c r="AB10" s="16">
        <v>96.42</v>
      </c>
      <c r="AC10" s="16">
        <v>52.84</v>
      </c>
      <c r="AD10" s="16">
        <v>76.63</v>
      </c>
      <c r="AE10" s="19">
        <v>93.59</v>
      </c>
      <c r="AF10" s="19">
        <v>89.84</v>
      </c>
      <c r="AG10" s="19">
        <v>91.71</v>
      </c>
      <c r="AH10" s="19">
        <v>90.81</v>
      </c>
      <c r="AI10" s="22">
        <v>96.86</v>
      </c>
      <c r="AJ10" s="22">
        <v>70.56</v>
      </c>
      <c r="AK10" s="22">
        <v>83.71</v>
      </c>
      <c r="AL10" s="86">
        <v>83.71</v>
      </c>
      <c r="AM10" s="87">
        <f t="shared" si="0"/>
        <v>60.032000000000004</v>
      </c>
      <c r="AN10" s="87">
        <f t="shared" si="1"/>
        <v>89.804000000000002</v>
      </c>
      <c r="AO10" s="87">
        <f t="shared" si="2"/>
        <v>74.915999999999997</v>
      </c>
      <c r="AP10" s="87">
        <f t="shared" si="3"/>
        <v>85.27</v>
      </c>
      <c r="AQ10" s="159"/>
      <c r="AR10" s="160" t="s">
        <v>112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 x14ac:dyDescent="0.25">
      <c r="A11" s="69">
        <v>8</v>
      </c>
      <c r="B11" s="69">
        <v>76</v>
      </c>
      <c r="C11" s="69" t="s">
        <v>12</v>
      </c>
      <c r="D11" s="145" t="s">
        <v>13</v>
      </c>
      <c r="E11" s="146" t="s">
        <v>91</v>
      </c>
      <c r="F11" s="71">
        <v>904</v>
      </c>
      <c r="G11" s="76">
        <v>24.45</v>
      </c>
      <c r="H11" s="76">
        <v>13.94</v>
      </c>
      <c r="I11" s="76">
        <v>31.08</v>
      </c>
      <c r="J11" s="76">
        <v>23.67</v>
      </c>
      <c r="K11" s="76">
        <v>6.86</v>
      </c>
      <c r="L11" s="45">
        <v>39819</v>
      </c>
      <c r="M11" s="79">
        <v>26</v>
      </c>
      <c r="N11" s="79">
        <v>5.53</v>
      </c>
      <c r="O11" s="79">
        <v>27.1</v>
      </c>
      <c r="P11" s="79">
        <v>33.630000000000003</v>
      </c>
      <c r="Q11" s="79">
        <v>7.74</v>
      </c>
      <c r="R11" s="79">
        <v>0.89629882312809195</v>
      </c>
      <c r="S11" s="25">
        <v>90.16</v>
      </c>
      <c r="T11" s="25">
        <v>95.89</v>
      </c>
      <c r="U11" s="25">
        <v>93.02</v>
      </c>
      <c r="V11" s="25">
        <v>94.62</v>
      </c>
      <c r="W11" s="28">
        <v>48.39</v>
      </c>
      <c r="X11" s="28">
        <v>90.67</v>
      </c>
      <c r="Y11" s="28">
        <v>69.53</v>
      </c>
      <c r="Z11" s="28">
        <v>84.67</v>
      </c>
      <c r="AA11" s="16">
        <v>50.18</v>
      </c>
      <c r="AB11" s="16">
        <v>80.44</v>
      </c>
      <c r="AC11" s="16">
        <v>65.31</v>
      </c>
      <c r="AD11" s="16">
        <v>70.709999999999994</v>
      </c>
      <c r="AE11" s="19">
        <v>18.690000000000001</v>
      </c>
      <c r="AF11" s="19">
        <v>100</v>
      </c>
      <c r="AG11" s="19">
        <v>59.35</v>
      </c>
      <c r="AH11" s="19">
        <v>80.09</v>
      </c>
      <c r="AI11" s="22">
        <v>38.71</v>
      </c>
      <c r="AJ11" s="22">
        <v>72.78</v>
      </c>
      <c r="AK11" s="22">
        <v>55.75</v>
      </c>
      <c r="AL11" s="86">
        <v>55.75</v>
      </c>
      <c r="AM11" s="87">
        <f t="shared" si="0"/>
        <v>49.226000000000006</v>
      </c>
      <c r="AN11" s="87">
        <f t="shared" si="1"/>
        <v>87.955999999999989</v>
      </c>
      <c r="AO11" s="87">
        <f t="shared" si="2"/>
        <v>68.592000000000013</v>
      </c>
      <c r="AP11" s="87">
        <f t="shared" si="3"/>
        <v>77.168000000000006</v>
      </c>
      <c r="AQ11" s="159" t="s">
        <v>113</v>
      </c>
      <c r="AR11" s="160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s="2" customFormat="1" x14ac:dyDescent="0.25">
      <c r="A12" s="69">
        <v>9</v>
      </c>
      <c r="B12" s="69">
        <v>61</v>
      </c>
      <c r="C12" s="69" t="s">
        <v>12</v>
      </c>
      <c r="D12" s="145" t="s">
        <v>13</v>
      </c>
      <c r="E12" s="146" t="s">
        <v>90</v>
      </c>
      <c r="F12" s="71">
        <v>969</v>
      </c>
      <c r="G12" s="76">
        <v>15.48</v>
      </c>
      <c r="H12" s="76">
        <v>17.850000000000001</v>
      </c>
      <c r="I12" s="76">
        <v>35.19</v>
      </c>
      <c r="J12" s="76">
        <v>16.41</v>
      </c>
      <c r="K12" s="76">
        <v>15.07</v>
      </c>
      <c r="L12" s="44" t="s">
        <v>25</v>
      </c>
      <c r="M12" s="79">
        <v>15.48</v>
      </c>
      <c r="N12" s="79">
        <v>9.2899999999999991</v>
      </c>
      <c r="O12" s="79">
        <v>36.840000000000003</v>
      </c>
      <c r="P12" s="79">
        <v>22.7</v>
      </c>
      <c r="Q12" s="79">
        <v>15.69</v>
      </c>
      <c r="R12" s="79">
        <v>0.57633872218758098</v>
      </c>
      <c r="S12" s="25">
        <v>90.08</v>
      </c>
      <c r="T12" s="25">
        <v>88.51</v>
      </c>
      <c r="U12" s="25">
        <v>89.3</v>
      </c>
      <c r="V12" s="25">
        <v>88.71</v>
      </c>
      <c r="W12" s="28">
        <v>37.21</v>
      </c>
      <c r="X12" s="28">
        <v>92.96</v>
      </c>
      <c r="Y12" s="28">
        <v>65.08</v>
      </c>
      <c r="Z12" s="28">
        <v>82.75</v>
      </c>
      <c r="AA12" s="16">
        <v>86.51</v>
      </c>
      <c r="AB12" s="16">
        <v>84.95</v>
      </c>
      <c r="AC12" s="16">
        <v>85.73</v>
      </c>
      <c r="AD12" s="16">
        <v>85.52</v>
      </c>
      <c r="AE12" s="19">
        <v>67.3</v>
      </c>
      <c r="AF12" s="19">
        <v>99.36</v>
      </c>
      <c r="AG12" s="19">
        <v>83.33</v>
      </c>
      <c r="AH12" s="19">
        <v>93.93</v>
      </c>
      <c r="AI12" s="22">
        <v>78.08</v>
      </c>
      <c r="AJ12" s="22">
        <v>99.12</v>
      </c>
      <c r="AK12" s="22">
        <v>88.6</v>
      </c>
      <c r="AL12" s="86">
        <v>88.6</v>
      </c>
      <c r="AM12" s="87">
        <f t="shared" si="0"/>
        <v>71.835999999999999</v>
      </c>
      <c r="AN12" s="87">
        <f t="shared" si="1"/>
        <v>92.98</v>
      </c>
      <c r="AO12" s="87">
        <f t="shared" si="2"/>
        <v>82.407999999999987</v>
      </c>
      <c r="AP12" s="87">
        <f t="shared" si="3"/>
        <v>87.902000000000001</v>
      </c>
      <c r="AQ12" s="159"/>
      <c r="AR12" s="160" t="s">
        <v>114</v>
      </c>
    </row>
    <row r="13" spans="1:94" x14ac:dyDescent="0.25">
      <c r="A13" s="69">
        <v>10</v>
      </c>
      <c r="B13" s="69">
        <v>53</v>
      </c>
      <c r="C13" s="69" t="s">
        <v>21</v>
      </c>
      <c r="D13" s="145" t="s">
        <v>13</v>
      </c>
      <c r="E13" s="146" t="s">
        <v>92</v>
      </c>
      <c r="F13" s="71">
        <v>842</v>
      </c>
      <c r="G13" s="76">
        <v>38</v>
      </c>
      <c r="H13" s="76">
        <v>10.69</v>
      </c>
      <c r="I13" s="76">
        <v>36.58</v>
      </c>
      <c r="J13" s="76">
        <v>11.4</v>
      </c>
      <c r="K13" s="76">
        <v>3.33</v>
      </c>
      <c r="L13" s="44" t="s">
        <v>26</v>
      </c>
      <c r="M13" s="79">
        <v>36.340000000000003</v>
      </c>
      <c r="N13" s="79">
        <v>5.58</v>
      </c>
      <c r="O13" s="79">
        <v>35.630000000000003</v>
      </c>
      <c r="P13" s="79">
        <v>16.75</v>
      </c>
      <c r="Q13" s="79">
        <v>5.7</v>
      </c>
      <c r="R13" s="79">
        <v>0.94035631293570898</v>
      </c>
      <c r="S13" s="25">
        <v>100</v>
      </c>
      <c r="T13" s="25">
        <v>83.14</v>
      </c>
      <c r="U13" s="25">
        <v>91.57</v>
      </c>
      <c r="V13" s="25">
        <v>89.16</v>
      </c>
      <c r="W13" s="28">
        <v>38.89</v>
      </c>
      <c r="X13" s="28">
        <v>91.55</v>
      </c>
      <c r="Y13" s="28">
        <v>65.22</v>
      </c>
      <c r="Z13" s="28">
        <v>85.71</v>
      </c>
      <c r="AA13" s="16">
        <v>70.45</v>
      </c>
      <c r="AB13" s="16">
        <v>82.34</v>
      </c>
      <c r="AC13" s="16">
        <v>76.400000000000006</v>
      </c>
      <c r="AD13" s="16">
        <v>77.83</v>
      </c>
      <c r="AE13" s="19">
        <v>8.33</v>
      </c>
      <c r="AF13" s="19">
        <v>99.86</v>
      </c>
      <c r="AG13" s="19">
        <v>54.1</v>
      </c>
      <c r="AH13" s="19">
        <v>89.04</v>
      </c>
      <c r="AI13" s="22">
        <v>57.14</v>
      </c>
      <c r="AJ13" s="22">
        <v>99.11</v>
      </c>
      <c r="AK13" s="22">
        <v>78.13</v>
      </c>
      <c r="AL13" s="86">
        <v>78.13</v>
      </c>
      <c r="AM13" s="87">
        <f t="shared" si="0"/>
        <v>54.962000000000003</v>
      </c>
      <c r="AN13" s="87">
        <f t="shared" si="1"/>
        <v>91.2</v>
      </c>
      <c r="AO13" s="87">
        <f t="shared" si="2"/>
        <v>73.084000000000003</v>
      </c>
      <c r="AP13" s="87">
        <f t="shared" si="3"/>
        <v>83.974000000000004</v>
      </c>
      <c r="AQ13" s="159" t="s">
        <v>115</v>
      </c>
      <c r="AR13" s="160" t="s">
        <v>116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</row>
    <row r="14" spans="1:94" s="2" customFormat="1" x14ac:dyDescent="0.25">
      <c r="A14" s="71">
        <v>11</v>
      </c>
      <c r="B14" s="71">
        <v>34</v>
      </c>
      <c r="C14" s="71" t="s">
        <v>21</v>
      </c>
      <c r="D14" s="145" t="s">
        <v>13</v>
      </c>
      <c r="E14" s="146"/>
      <c r="F14" s="71">
        <v>933</v>
      </c>
      <c r="G14" s="76">
        <v>6.32</v>
      </c>
      <c r="H14" s="76">
        <v>17.899999999999999</v>
      </c>
      <c r="I14" s="76">
        <v>43.73</v>
      </c>
      <c r="J14" s="76">
        <v>21.11</v>
      </c>
      <c r="K14" s="76">
        <v>10.93</v>
      </c>
      <c r="L14" s="45">
        <v>41032</v>
      </c>
      <c r="M14" s="79">
        <v>4.3899999999999997</v>
      </c>
      <c r="N14" s="79">
        <v>21.01</v>
      </c>
      <c r="O14" s="79">
        <v>43.09</v>
      </c>
      <c r="P14" s="79">
        <v>18.86</v>
      </c>
      <c r="Q14" s="79">
        <v>12.65</v>
      </c>
      <c r="R14" s="79">
        <v>0.88780895983522101</v>
      </c>
      <c r="S14" s="172">
        <v>77.97</v>
      </c>
      <c r="T14" s="172">
        <v>98.7</v>
      </c>
      <c r="U14" s="172">
        <v>88.33</v>
      </c>
      <c r="V14" s="172">
        <v>97.34</v>
      </c>
      <c r="W14" s="28">
        <v>45.78</v>
      </c>
      <c r="X14" s="28">
        <v>96.74</v>
      </c>
      <c r="Y14" s="28">
        <v>71.260000000000005</v>
      </c>
      <c r="Z14" s="28">
        <v>87.38</v>
      </c>
      <c r="AA14" s="173">
        <v>92.35</v>
      </c>
      <c r="AB14" s="173">
        <v>82.63</v>
      </c>
      <c r="AC14" s="173">
        <v>87.49</v>
      </c>
      <c r="AD14" s="173">
        <v>86.71</v>
      </c>
      <c r="AE14" s="174">
        <v>96.45</v>
      </c>
      <c r="AF14" s="174">
        <v>97.45</v>
      </c>
      <c r="AG14" s="174">
        <v>96.95</v>
      </c>
      <c r="AH14" s="174">
        <v>97.23</v>
      </c>
      <c r="AI14" s="22">
        <v>79.41</v>
      </c>
      <c r="AJ14" s="22">
        <v>98</v>
      </c>
      <c r="AK14" s="22">
        <v>88.71</v>
      </c>
      <c r="AL14" s="86">
        <v>88.71</v>
      </c>
      <c r="AM14" s="87">
        <f t="shared" si="0"/>
        <v>78.39200000000001</v>
      </c>
      <c r="AN14" s="87">
        <f t="shared" si="1"/>
        <v>94.703999999999994</v>
      </c>
      <c r="AO14" s="87">
        <f t="shared" si="2"/>
        <v>86.547999999999988</v>
      </c>
      <c r="AP14" s="87">
        <f t="shared" si="3"/>
        <v>91.474000000000004</v>
      </c>
      <c r="AQ14" s="159" t="s">
        <v>117</v>
      </c>
      <c r="AR14" s="160" t="s">
        <v>118</v>
      </c>
    </row>
    <row r="15" spans="1:94" ht="21" customHeight="1" x14ac:dyDescent="0.25">
      <c r="A15" s="63">
        <v>12</v>
      </c>
      <c r="B15" s="63">
        <v>79</v>
      </c>
      <c r="C15" s="63" t="s">
        <v>12</v>
      </c>
      <c r="D15" s="145" t="s">
        <v>28</v>
      </c>
      <c r="E15" s="146"/>
      <c r="F15" s="72">
        <v>850</v>
      </c>
      <c r="G15" s="76">
        <v>19.649999999999999</v>
      </c>
      <c r="H15" s="76">
        <v>9.2899999999999991</v>
      </c>
      <c r="I15" s="76">
        <v>17.53</v>
      </c>
      <c r="J15" s="76">
        <v>39.29</v>
      </c>
      <c r="K15" s="76">
        <v>14.24</v>
      </c>
      <c r="L15" s="45">
        <v>40153</v>
      </c>
      <c r="M15" s="79">
        <v>20.239999999999998</v>
      </c>
      <c r="N15" s="79">
        <v>8.35</v>
      </c>
      <c r="O15" s="79">
        <v>19.88</v>
      </c>
      <c r="P15" s="79">
        <v>36</v>
      </c>
      <c r="Q15" s="79">
        <v>15.53</v>
      </c>
      <c r="R15" s="79">
        <v>0.85758653099587301</v>
      </c>
      <c r="S15" s="25">
        <v>30.99</v>
      </c>
      <c r="T15" s="25">
        <v>99.85</v>
      </c>
      <c r="U15" s="25">
        <v>65.42</v>
      </c>
      <c r="V15" s="25">
        <v>87.93</v>
      </c>
      <c r="W15" s="28">
        <v>77.03</v>
      </c>
      <c r="X15" s="28">
        <v>86.06</v>
      </c>
      <c r="Y15" s="28">
        <v>81.540000000000006</v>
      </c>
      <c r="Z15" s="28">
        <v>85.24</v>
      </c>
      <c r="AA15" s="16">
        <v>58.39</v>
      </c>
      <c r="AB15" s="16">
        <v>92.55</v>
      </c>
      <c r="AC15" s="16">
        <v>75.47</v>
      </c>
      <c r="AD15" s="16">
        <v>86.34</v>
      </c>
      <c r="AE15" s="19">
        <v>92.22</v>
      </c>
      <c r="AF15" s="19">
        <v>90.95</v>
      </c>
      <c r="AG15" s="19">
        <v>91.58</v>
      </c>
      <c r="AH15" s="19">
        <v>91.46</v>
      </c>
      <c r="AI15" s="22">
        <v>84.3</v>
      </c>
      <c r="AJ15" s="22">
        <v>96.71</v>
      </c>
      <c r="AK15" s="22">
        <v>90.5</v>
      </c>
      <c r="AL15" s="86">
        <v>90.5</v>
      </c>
      <c r="AM15" s="87">
        <f t="shared" si="0"/>
        <v>68.585999999999999</v>
      </c>
      <c r="AN15" s="87">
        <f t="shared" si="1"/>
        <v>93.22399999999999</v>
      </c>
      <c r="AO15" s="87">
        <f t="shared" si="2"/>
        <v>80.902000000000001</v>
      </c>
      <c r="AP15" s="87">
        <f t="shared" si="3"/>
        <v>88.293999999999997</v>
      </c>
      <c r="AQ15" s="159" t="s">
        <v>115</v>
      </c>
      <c r="AR15" s="160" t="s">
        <v>119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pans="1:94" ht="18" customHeight="1" x14ac:dyDescent="0.25">
      <c r="A16" s="63">
        <v>13</v>
      </c>
      <c r="B16" s="63">
        <v>65</v>
      </c>
      <c r="C16" s="63" t="s">
        <v>12</v>
      </c>
      <c r="D16" s="145" t="s">
        <v>13</v>
      </c>
      <c r="E16" s="146"/>
      <c r="F16" s="72">
        <v>882</v>
      </c>
      <c r="G16" s="76">
        <v>73.7</v>
      </c>
      <c r="H16" s="76">
        <v>12.59</v>
      </c>
      <c r="I16" s="76">
        <v>4.42</v>
      </c>
      <c r="J16" s="76">
        <v>7.26</v>
      </c>
      <c r="K16" s="76">
        <v>1.93</v>
      </c>
      <c r="L16" s="45">
        <v>40817</v>
      </c>
      <c r="M16" s="79">
        <v>77.89</v>
      </c>
      <c r="N16" s="79">
        <v>7.14</v>
      </c>
      <c r="O16" s="79">
        <v>5.78</v>
      </c>
      <c r="P16" s="79">
        <v>7.26</v>
      </c>
      <c r="Q16" s="79">
        <v>1.93</v>
      </c>
      <c r="R16" s="79">
        <v>0.82514237966444604</v>
      </c>
      <c r="S16" s="25">
        <v>89.21</v>
      </c>
      <c r="T16" s="25">
        <v>98.27</v>
      </c>
      <c r="U16" s="25">
        <v>93.74</v>
      </c>
      <c r="V16" s="25">
        <v>91.67</v>
      </c>
      <c r="W16" s="28">
        <v>67.569999999999993</v>
      </c>
      <c r="X16" s="28">
        <v>92.31</v>
      </c>
      <c r="Y16" s="28">
        <v>79.94</v>
      </c>
      <c r="Z16" s="28">
        <v>89.08</v>
      </c>
      <c r="AA16" s="16">
        <v>97.44</v>
      </c>
      <c r="AB16" s="16">
        <v>94.22</v>
      </c>
      <c r="AC16" s="16">
        <v>95.83</v>
      </c>
      <c r="AD16" s="16">
        <v>94.37</v>
      </c>
      <c r="AE16" s="19">
        <v>93.75</v>
      </c>
      <c r="AF16" s="19">
        <v>100</v>
      </c>
      <c r="AG16" s="19">
        <v>96.88</v>
      </c>
      <c r="AH16" s="19">
        <v>99.53</v>
      </c>
      <c r="AI16" s="22">
        <v>100</v>
      </c>
      <c r="AJ16" s="22">
        <v>100</v>
      </c>
      <c r="AK16" s="22">
        <v>100</v>
      </c>
      <c r="AL16" s="86">
        <v>100</v>
      </c>
      <c r="AM16" s="87">
        <f t="shared" si="0"/>
        <v>89.593999999999994</v>
      </c>
      <c r="AN16" s="87">
        <f t="shared" si="1"/>
        <v>96.96</v>
      </c>
      <c r="AO16" s="87">
        <f t="shared" si="2"/>
        <v>93.277999999999992</v>
      </c>
      <c r="AP16" s="87">
        <f t="shared" si="3"/>
        <v>94.929999999999993</v>
      </c>
      <c r="AQ16" s="159"/>
      <c r="AR16" s="160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</row>
    <row r="17" spans="1:94" x14ac:dyDescent="0.25">
      <c r="A17" s="63">
        <v>14</v>
      </c>
      <c r="B17" s="63">
        <v>66</v>
      </c>
      <c r="C17" s="63" t="s">
        <v>12</v>
      </c>
      <c r="D17" s="147" t="s">
        <v>27</v>
      </c>
      <c r="E17" s="148"/>
      <c r="F17" s="72">
        <v>906</v>
      </c>
      <c r="G17" s="76">
        <v>50.77</v>
      </c>
      <c r="H17" s="76">
        <v>12.36</v>
      </c>
      <c r="I17" s="76">
        <v>19.98</v>
      </c>
      <c r="J17" s="76">
        <v>11.48</v>
      </c>
      <c r="K17" s="76">
        <v>5.41</v>
      </c>
      <c r="L17" s="44" t="s">
        <v>30</v>
      </c>
      <c r="M17" s="79">
        <v>52.98</v>
      </c>
      <c r="N17" s="79">
        <v>9.16</v>
      </c>
      <c r="O17" s="79">
        <v>19.09</v>
      </c>
      <c r="P17" s="79">
        <v>13.02</v>
      </c>
      <c r="Q17" s="79">
        <v>5.74</v>
      </c>
      <c r="R17" s="79">
        <v>0.92663470195347697</v>
      </c>
      <c r="S17" s="25">
        <v>97.6</v>
      </c>
      <c r="T17" s="25">
        <v>91.87</v>
      </c>
      <c r="U17" s="25">
        <v>94.73</v>
      </c>
      <c r="V17" s="25">
        <v>94.86</v>
      </c>
      <c r="W17" s="28">
        <v>44.64</v>
      </c>
      <c r="X17" s="28">
        <v>96.73</v>
      </c>
      <c r="Y17" s="28">
        <v>70.69</v>
      </c>
      <c r="Z17" s="28">
        <v>90.07</v>
      </c>
      <c r="AA17" s="16">
        <v>86.36</v>
      </c>
      <c r="AB17" s="16">
        <v>95</v>
      </c>
      <c r="AC17" s="16">
        <v>90.68</v>
      </c>
      <c r="AD17" s="16">
        <v>93.26</v>
      </c>
      <c r="AE17" s="19">
        <v>100</v>
      </c>
      <c r="AF17" s="19">
        <v>99.61</v>
      </c>
      <c r="AG17" s="19">
        <v>99.81</v>
      </c>
      <c r="AH17" s="19">
        <v>99.66</v>
      </c>
      <c r="AI17" s="22">
        <v>96.15</v>
      </c>
      <c r="AJ17" s="22">
        <v>99.88</v>
      </c>
      <c r="AK17" s="22">
        <v>98.02</v>
      </c>
      <c r="AL17" s="86">
        <v>98.02</v>
      </c>
      <c r="AM17" s="87">
        <f t="shared" si="0"/>
        <v>84.95</v>
      </c>
      <c r="AN17" s="87">
        <f t="shared" si="1"/>
        <v>96.618000000000009</v>
      </c>
      <c r="AO17" s="87">
        <f t="shared" si="2"/>
        <v>90.786000000000001</v>
      </c>
      <c r="AP17" s="87">
        <f t="shared" si="3"/>
        <v>95.174000000000007</v>
      </c>
      <c r="AQ17" s="161" t="s">
        <v>120</v>
      </c>
      <c r="AR17" s="161" t="s">
        <v>29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</row>
    <row r="18" spans="1:94" x14ac:dyDescent="0.25">
      <c r="A18" s="69">
        <v>15</v>
      </c>
      <c r="B18" s="69">
        <v>52</v>
      </c>
      <c r="C18" s="69" t="s">
        <v>12</v>
      </c>
      <c r="D18" s="145" t="s">
        <v>13</v>
      </c>
      <c r="E18" s="146"/>
      <c r="F18" s="71">
        <v>786</v>
      </c>
      <c r="G18" s="76">
        <v>24.55</v>
      </c>
      <c r="H18" s="76">
        <v>10.81</v>
      </c>
      <c r="I18" s="76">
        <v>20.100000000000001</v>
      </c>
      <c r="J18" s="76">
        <v>23.03</v>
      </c>
      <c r="K18" s="76">
        <v>21.5</v>
      </c>
      <c r="L18" s="45">
        <v>40393</v>
      </c>
      <c r="M18" s="79">
        <v>22.77</v>
      </c>
      <c r="N18" s="79">
        <v>6.23</v>
      </c>
      <c r="O18" s="79">
        <v>33.08</v>
      </c>
      <c r="P18" s="79">
        <v>21.76</v>
      </c>
      <c r="Q18" s="79">
        <v>16.16</v>
      </c>
      <c r="R18" s="79">
        <v>0.87411509477049498</v>
      </c>
      <c r="S18" s="25">
        <v>74.209999999999994</v>
      </c>
      <c r="T18" s="25">
        <v>95.41</v>
      </c>
      <c r="U18" s="25">
        <v>84.81</v>
      </c>
      <c r="V18" s="25">
        <v>90.08</v>
      </c>
      <c r="W18" s="28">
        <v>33.33</v>
      </c>
      <c r="X18" s="28">
        <v>93.78</v>
      </c>
      <c r="Y18" s="28">
        <v>63.56</v>
      </c>
      <c r="Z18" s="28">
        <v>87.3</v>
      </c>
      <c r="AA18" s="16">
        <v>90.26</v>
      </c>
      <c r="AB18" s="16">
        <v>68.44</v>
      </c>
      <c r="AC18" s="16">
        <v>79.349999999999994</v>
      </c>
      <c r="AD18" s="16">
        <v>72.88</v>
      </c>
      <c r="AE18" s="19">
        <v>72.930000000000007</v>
      </c>
      <c r="AF18" s="19">
        <v>98.96</v>
      </c>
      <c r="AG18" s="19">
        <v>85.94</v>
      </c>
      <c r="AH18" s="19">
        <v>92.72</v>
      </c>
      <c r="AI18" s="22">
        <v>32.67</v>
      </c>
      <c r="AJ18" s="22">
        <v>99.34</v>
      </c>
      <c r="AK18" s="22">
        <v>66</v>
      </c>
      <c r="AL18" s="86">
        <v>66</v>
      </c>
      <c r="AM18" s="87">
        <f t="shared" si="0"/>
        <v>60.680000000000007</v>
      </c>
      <c r="AN18" s="87">
        <f t="shared" si="1"/>
        <v>91.185999999999993</v>
      </c>
      <c r="AO18" s="87">
        <f t="shared" si="2"/>
        <v>75.931999999999988</v>
      </c>
      <c r="AP18" s="87">
        <f t="shared" si="3"/>
        <v>81.796000000000006</v>
      </c>
      <c r="AQ18" s="159"/>
      <c r="AR18" s="160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</row>
    <row r="19" spans="1:94" x14ac:dyDescent="0.25">
      <c r="A19" s="69">
        <v>16</v>
      </c>
      <c r="B19" s="69">
        <v>50</v>
      </c>
      <c r="C19" s="69" t="s">
        <v>12</v>
      </c>
      <c r="D19" s="145" t="s">
        <v>13</v>
      </c>
      <c r="E19" s="146"/>
      <c r="F19" s="71">
        <v>883</v>
      </c>
      <c r="G19" s="76">
        <v>17.78</v>
      </c>
      <c r="H19" s="76">
        <v>17.440000000000001</v>
      </c>
      <c r="I19" s="76">
        <v>37.26</v>
      </c>
      <c r="J19" s="76">
        <v>13.59</v>
      </c>
      <c r="K19" s="76">
        <v>13.93</v>
      </c>
      <c r="L19" s="45">
        <v>39855</v>
      </c>
      <c r="M19" s="79">
        <v>20.61</v>
      </c>
      <c r="N19" s="79">
        <v>9.2899999999999991</v>
      </c>
      <c r="O19" s="79">
        <v>36.01</v>
      </c>
      <c r="P19" s="79">
        <v>20.84</v>
      </c>
      <c r="Q19" s="79">
        <v>13.25</v>
      </c>
      <c r="R19" s="79">
        <v>0.84208127827436696</v>
      </c>
      <c r="S19" s="25">
        <v>86.86</v>
      </c>
      <c r="T19" s="25">
        <v>93.72</v>
      </c>
      <c r="U19" s="25">
        <v>90.29</v>
      </c>
      <c r="V19" s="25">
        <v>92.61</v>
      </c>
      <c r="W19" s="28">
        <v>51.63</v>
      </c>
      <c r="X19" s="28">
        <v>87.43</v>
      </c>
      <c r="Y19" s="28">
        <v>69.53</v>
      </c>
      <c r="Z19" s="28">
        <v>81.010000000000005</v>
      </c>
      <c r="AA19" s="16">
        <v>72.34</v>
      </c>
      <c r="AB19" s="16">
        <v>89.12</v>
      </c>
      <c r="AC19" s="16">
        <v>80.73</v>
      </c>
      <c r="AD19" s="16">
        <v>82.65</v>
      </c>
      <c r="AE19" s="19">
        <v>95</v>
      </c>
      <c r="AF19" s="19">
        <v>95.09</v>
      </c>
      <c r="AG19" s="19">
        <v>95.04</v>
      </c>
      <c r="AH19" s="19">
        <v>95.08</v>
      </c>
      <c r="AI19" s="22">
        <v>62.28</v>
      </c>
      <c r="AJ19" s="22">
        <v>99.19</v>
      </c>
      <c r="AK19" s="22">
        <v>80.73</v>
      </c>
      <c r="AL19" s="86">
        <v>80.73</v>
      </c>
      <c r="AM19" s="87">
        <f t="shared" si="0"/>
        <v>73.622</v>
      </c>
      <c r="AN19" s="87">
        <f t="shared" si="1"/>
        <v>92.91</v>
      </c>
      <c r="AO19" s="87">
        <f t="shared" si="2"/>
        <v>83.26400000000001</v>
      </c>
      <c r="AP19" s="87">
        <f t="shared" si="3"/>
        <v>86.415999999999997</v>
      </c>
      <c r="AQ19" s="159"/>
      <c r="AR19" s="160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</row>
    <row r="20" spans="1:94" s="4" customFormat="1" x14ac:dyDescent="0.25">
      <c r="A20" s="69">
        <v>17</v>
      </c>
      <c r="B20" s="69">
        <v>79</v>
      </c>
      <c r="C20" s="69" t="s">
        <v>12</v>
      </c>
      <c r="D20" s="147" t="s">
        <v>13</v>
      </c>
      <c r="E20" s="148"/>
      <c r="F20" s="71">
        <v>851</v>
      </c>
      <c r="G20" s="76">
        <v>44.18</v>
      </c>
      <c r="H20" s="76">
        <v>18.68</v>
      </c>
      <c r="I20" s="76">
        <v>24.91</v>
      </c>
      <c r="J20" s="76">
        <v>6.46</v>
      </c>
      <c r="K20" s="76">
        <v>5.76</v>
      </c>
      <c r="L20" s="44" t="s">
        <v>31</v>
      </c>
      <c r="M20" s="79">
        <v>54.29</v>
      </c>
      <c r="N20" s="79">
        <v>10.93</v>
      </c>
      <c r="O20" s="79">
        <v>22.21</v>
      </c>
      <c r="P20" s="79">
        <v>7.99</v>
      </c>
      <c r="Q20" s="79">
        <v>4.58</v>
      </c>
      <c r="R20" s="79">
        <v>0.78044451236176904</v>
      </c>
      <c r="S20" s="25">
        <v>91.83</v>
      </c>
      <c r="T20" s="25">
        <v>89.43</v>
      </c>
      <c r="U20" s="25">
        <v>90.63</v>
      </c>
      <c r="V20" s="25">
        <v>90.5</v>
      </c>
      <c r="W20" s="28">
        <v>22.15</v>
      </c>
      <c r="X20" s="28">
        <v>95.39</v>
      </c>
      <c r="Y20" s="28">
        <v>58.77</v>
      </c>
      <c r="Z20" s="28">
        <v>82.1</v>
      </c>
      <c r="AA20" s="16">
        <v>85.57</v>
      </c>
      <c r="AB20" s="16">
        <v>83.87</v>
      </c>
      <c r="AC20" s="16">
        <v>84.72</v>
      </c>
      <c r="AD20" s="16">
        <v>84.29</v>
      </c>
      <c r="AE20" s="19">
        <v>87.27</v>
      </c>
      <c r="AF20" s="19">
        <v>97.65</v>
      </c>
      <c r="AG20" s="19">
        <v>92.46</v>
      </c>
      <c r="AH20" s="19">
        <v>96.95</v>
      </c>
      <c r="AI20" s="22">
        <v>59.18</v>
      </c>
      <c r="AJ20" s="22">
        <v>99.35</v>
      </c>
      <c r="AK20" s="22">
        <v>79.27</v>
      </c>
      <c r="AL20" s="86">
        <v>79.27</v>
      </c>
      <c r="AM20" s="87">
        <f t="shared" si="0"/>
        <v>69.2</v>
      </c>
      <c r="AN20" s="87">
        <f t="shared" si="1"/>
        <v>93.138000000000005</v>
      </c>
      <c r="AO20" s="87">
        <f t="shared" si="2"/>
        <v>81.169999999999987</v>
      </c>
      <c r="AP20" s="87">
        <f t="shared" si="3"/>
        <v>86.621999999999986</v>
      </c>
      <c r="AQ20" s="161"/>
      <c r="AR20" s="16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x14ac:dyDescent="0.25">
      <c r="A21" s="69">
        <v>18</v>
      </c>
      <c r="B21" s="69">
        <v>38</v>
      </c>
      <c r="C21" s="69" t="s">
        <v>12</v>
      </c>
      <c r="D21" s="145" t="s">
        <v>13</v>
      </c>
      <c r="E21" s="146"/>
      <c r="F21" s="71">
        <v>999</v>
      </c>
      <c r="G21" s="76">
        <v>13.61</v>
      </c>
      <c r="H21" s="76">
        <v>10.81</v>
      </c>
      <c r="I21" s="76">
        <v>43.84</v>
      </c>
      <c r="J21" s="76">
        <v>15.42</v>
      </c>
      <c r="K21" s="76">
        <v>16.32</v>
      </c>
      <c r="L21" s="44" t="s">
        <v>32</v>
      </c>
      <c r="M21" s="79">
        <v>13.62</v>
      </c>
      <c r="N21" s="79">
        <v>7.85</v>
      </c>
      <c r="O21" s="79">
        <v>48.61</v>
      </c>
      <c r="P21" s="79">
        <v>12.72</v>
      </c>
      <c r="Q21" s="79">
        <v>17.2</v>
      </c>
      <c r="R21" s="79">
        <v>0.89946545774409603</v>
      </c>
      <c r="S21" s="25">
        <v>94.07</v>
      </c>
      <c r="T21" s="25">
        <v>97.36</v>
      </c>
      <c r="U21" s="25">
        <v>95.72</v>
      </c>
      <c r="V21" s="25">
        <v>96.9</v>
      </c>
      <c r="W21" s="28">
        <v>50</v>
      </c>
      <c r="X21" s="28">
        <v>96.41</v>
      </c>
      <c r="Y21" s="28">
        <v>73.2</v>
      </c>
      <c r="Z21" s="28">
        <v>91.33</v>
      </c>
      <c r="AA21" s="16">
        <v>94.89</v>
      </c>
      <c r="AB21" s="16">
        <v>85.84</v>
      </c>
      <c r="AC21" s="16">
        <v>90.37</v>
      </c>
      <c r="AD21" s="16">
        <v>89.68</v>
      </c>
      <c r="AE21" s="19">
        <v>70.13</v>
      </c>
      <c r="AF21" s="19">
        <v>99.88</v>
      </c>
      <c r="AG21" s="19">
        <v>85</v>
      </c>
      <c r="AH21" s="19">
        <v>95.15</v>
      </c>
      <c r="AI21" s="22">
        <v>87.73</v>
      </c>
      <c r="AJ21" s="22">
        <v>98.14</v>
      </c>
      <c r="AK21" s="22">
        <v>92.93</v>
      </c>
      <c r="AL21" s="86">
        <v>92.93</v>
      </c>
      <c r="AM21" s="87">
        <f t="shared" si="0"/>
        <v>79.364000000000004</v>
      </c>
      <c r="AN21" s="87">
        <f t="shared" si="1"/>
        <v>95.525999999999996</v>
      </c>
      <c r="AO21" s="87">
        <f t="shared" si="2"/>
        <v>87.444000000000003</v>
      </c>
      <c r="AP21" s="87">
        <f t="shared" si="3"/>
        <v>93.198000000000008</v>
      </c>
      <c r="AQ21" s="159"/>
      <c r="AR21" s="160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</row>
    <row r="22" spans="1:94" x14ac:dyDescent="0.25">
      <c r="A22" s="69">
        <v>19</v>
      </c>
      <c r="B22" s="69">
        <v>59</v>
      </c>
      <c r="C22" s="69" t="s">
        <v>21</v>
      </c>
      <c r="D22" s="145" t="s">
        <v>13</v>
      </c>
      <c r="E22" s="146"/>
      <c r="F22" s="71">
        <v>828</v>
      </c>
      <c r="G22" s="76">
        <v>40.82</v>
      </c>
      <c r="H22" s="76">
        <v>18.12</v>
      </c>
      <c r="I22" s="76">
        <v>23.07</v>
      </c>
      <c r="J22" s="76">
        <v>8.2100000000000009</v>
      </c>
      <c r="K22" s="76">
        <v>9.7799999999999994</v>
      </c>
      <c r="L22" s="45">
        <v>40545</v>
      </c>
      <c r="M22" s="79">
        <v>46.5</v>
      </c>
      <c r="N22" s="79">
        <v>8.57</v>
      </c>
      <c r="O22" s="79">
        <v>30.07</v>
      </c>
      <c r="P22" s="79">
        <v>6.64</v>
      </c>
      <c r="Q22" s="79">
        <v>8.2100000000000009</v>
      </c>
      <c r="R22" s="79">
        <v>0.85485631138595897</v>
      </c>
      <c r="S22" s="25">
        <v>91.64</v>
      </c>
      <c r="T22" s="25">
        <v>87.16</v>
      </c>
      <c r="U22" s="25">
        <v>89.4</v>
      </c>
      <c r="V22" s="25">
        <v>88.97</v>
      </c>
      <c r="W22" s="28">
        <v>16.670000000000002</v>
      </c>
      <c r="X22" s="28">
        <v>97.69</v>
      </c>
      <c r="Y22" s="28">
        <v>57.18</v>
      </c>
      <c r="Z22" s="28">
        <v>82.46</v>
      </c>
      <c r="AA22" s="16">
        <v>83.77</v>
      </c>
      <c r="AB22" s="16">
        <v>82.04</v>
      </c>
      <c r="AC22" s="16">
        <v>82.91</v>
      </c>
      <c r="AD22" s="16">
        <v>82.46</v>
      </c>
      <c r="AE22" s="19">
        <v>85.29</v>
      </c>
      <c r="AF22" s="19">
        <v>98.77</v>
      </c>
      <c r="AG22" s="19">
        <v>92.03</v>
      </c>
      <c r="AH22" s="19">
        <v>97.62</v>
      </c>
      <c r="AI22" s="22">
        <v>89.39</v>
      </c>
      <c r="AJ22" s="22">
        <v>99.18</v>
      </c>
      <c r="AK22" s="22">
        <v>94.29</v>
      </c>
      <c r="AL22" s="86">
        <v>94.29</v>
      </c>
      <c r="AM22" s="87">
        <f t="shared" si="0"/>
        <v>73.352000000000004</v>
      </c>
      <c r="AN22" s="87">
        <f t="shared" si="1"/>
        <v>92.967999999999989</v>
      </c>
      <c r="AO22" s="87">
        <f t="shared" si="2"/>
        <v>83.162000000000006</v>
      </c>
      <c r="AP22" s="87">
        <f t="shared" si="3"/>
        <v>89.16</v>
      </c>
      <c r="AQ22" s="159" t="s">
        <v>110</v>
      </c>
      <c r="AR22" s="160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</row>
    <row r="23" spans="1:94" x14ac:dyDescent="0.25">
      <c r="A23" s="63">
        <v>20</v>
      </c>
      <c r="B23" s="63">
        <v>59</v>
      </c>
      <c r="C23" s="63" t="s">
        <v>12</v>
      </c>
      <c r="D23" s="145" t="s">
        <v>13</v>
      </c>
      <c r="E23" s="146" t="s">
        <v>19</v>
      </c>
      <c r="F23" s="72">
        <v>950</v>
      </c>
      <c r="G23" s="76">
        <v>28.53</v>
      </c>
      <c r="H23" s="76">
        <v>10.32</v>
      </c>
      <c r="I23" s="76">
        <v>16</v>
      </c>
      <c r="J23" s="76">
        <v>32.53</v>
      </c>
      <c r="K23" s="76">
        <v>12.63</v>
      </c>
      <c r="L23" s="46" t="s">
        <v>33</v>
      </c>
      <c r="M23" s="79">
        <v>32.32</v>
      </c>
      <c r="N23" s="79">
        <v>6.32</v>
      </c>
      <c r="O23" s="79">
        <v>23.37</v>
      </c>
      <c r="P23" s="79">
        <v>28.11</v>
      </c>
      <c r="Q23" s="79">
        <v>9.89</v>
      </c>
      <c r="R23" s="79">
        <v>0.87720712954981495</v>
      </c>
      <c r="S23" s="25">
        <v>98.11</v>
      </c>
      <c r="T23" s="25">
        <v>92.37</v>
      </c>
      <c r="U23" s="25">
        <v>95.24</v>
      </c>
      <c r="V23" s="25">
        <v>94.02</v>
      </c>
      <c r="W23" s="28">
        <v>43.3</v>
      </c>
      <c r="X23" s="28">
        <v>94.41</v>
      </c>
      <c r="Y23" s="28">
        <v>68.849999999999994</v>
      </c>
      <c r="Z23" s="28">
        <v>89.02</v>
      </c>
      <c r="AA23" s="16">
        <v>82.78</v>
      </c>
      <c r="AB23" s="16">
        <v>88.3</v>
      </c>
      <c r="AC23" s="16">
        <v>85.54</v>
      </c>
      <c r="AD23" s="16">
        <v>87.39</v>
      </c>
      <c r="AE23" s="19">
        <v>82.52</v>
      </c>
      <c r="AF23" s="19">
        <v>99.35</v>
      </c>
      <c r="AG23" s="19">
        <v>90.93</v>
      </c>
      <c r="AH23" s="19">
        <v>93.7</v>
      </c>
      <c r="AI23" s="22">
        <v>48.98</v>
      </c>
      <c r="AJ23" s="22">
        <v>100</v>
      </c>
      <c r="AK23" s="22">
        <v>74.489999999999995</v>
      </c>
      <c r="AL23" s="86">
        <v>74.489999999999995</v>
      </c>
      <c r="AM23" s="87">
        <f t="shared" si="0"/>
        <v>71.138000000000005</v>
      </c>
      <c r="AN23" s="87">
        <f t="shared" si="1"/>
        <v>94.885999999999996</v>
      </c>
      <c r="AO23" s="87">
        <f t="shared" si="2"/>
        <v>83.01</v>
      </c>
      <c r="AP23" s="87">
        <f t="shared" si="3"/>
        <v>87.724000000000004</v>
      </c>
      <c r="AQ23" s="159" t="s">
        <v>121</v>
      </c>
      <c r="AR23" s="160" t="s">
        <v>122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</row>
    <row r="24" spans="1:94" x14ac:dyDescent="0.25">
      <c r="A24" s="63">
        <v>21</v>
      </c>
      <c r="B24" s="63">
        <v>72</v>
      </c>
      <c r="C24" s="63" t="s">
        <v>21</v>
      </c>
      <c r="D24" s="147" t="s">
        <v>13</v>
      </c>
      <c r="E24" s="148"/>
      <c r="F24" s="72">
        <v>1054</v>
      </c>
      <c r="G24" s="76">
        <v>35.770000000000003</v>
      </c>
      <c r="H24" s="76">
        <v>13</v>
      </c>
      <c r="I24" s="76">
        <v>17.079999999999998</v>
      </c>
      <c r="J24" s="76">
        <v>13.38</v>
      </c>
      <c r="K24" s="76">
        <v>20.78</v>
      </c>
      <c r="L24" s="46" t="s">
        <v>34</v>
      </c>
      <c r="M24" s="79">
        <v>36.24</v>
      </c>
      <c r="N24" s="79">
        <v>11.2</v>
      </c>
      <c r="O24" s="79">
        <v>15.94</v>
      </c>
      <c r="P24" s="79">
        <v>15.37</v>
      </c>
      <c r="Q24" s="79">
        <v>21.25</v>
      </c>
      <c r="R24" s="79">
        <v>0.91836267447279996</v>
      </c>
      <c r="S24" s="25">
        <v>80.900000000000006</v>
      </c>
      <c r="T24" s="25">
        <v>96.14</v>
      </c>
      <c r="U24" s="25">
        <v>88.52</v>
      </c>
      <c r="V24" s="25">
        <v>90.53</v>
      </c>
      <c r="W24" s="28">
        <v>23.53</v>
      </c>
      <c r="X24" s="28">
        <v>93.92</v>
      </c>
      <c r="Y24" s="28">
        <v>58.72</v>
      </c>
      <c r="Z24" s="28">
        <v>84.57</v>
      </c>
      <c r="AA24" s="16">
        <v>48.26</v>
      </c>
      <c r="AB24" s="16">
        <v>89.2</v>
      </c>
      <c r="AC24" s="16">
        <v>68.73</v>
      </c>
      <c r="AD24" s="16">
        <v>82.32</v>
      </c>
      <c r="AE24" s="19">
        <v>99.17</v>
      </c>
      <c r="AF24" s="19">
        <v>90.04</v>
      </c>
      <c r="AG24" s="19">
        <v>94.61</v>
      </c>
      <c r="AH24" s="19">
        <v>91.11</v>
      </c>
      <c r="AI24" s="22">
        <v>97.26</v>
      </c>
      <c r="AJ24" s="22">
        <v>98.63</v>
      </c>
      <c r="AK24" s="22">
        <v>97.95</v>
      </c>
      <c r="AL24" s="86">
        <v>97.95</v>
      </c>
      <c r="AM24" s="87">
        <f t="shared" si="0"/>
        <v>69.823999999999998</v>
      </c>
      <c r="AN24" s="87">
        <f t="shared" si="1"/>
        <v>93.585999999999999</v>
      </c>
      <c r="AO24" s="87">
        <f t="shared" si="2"/>
        <v>81.706000000000003</v>
      </c>
      <c r="AP24" s="87">
        <f t="shared" si="3"/>
        <v>89.295999999999992</v>
      </c>
      <c r="AQ24" s="161"/>
      <c r="AR24" s="161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</row>
    <row r="25" spans="1:94" x14ac:dyDescent="0.25">
      <c r="A25" s="63">
        <v>22</v>
      </c>
      <c r="B25" s="63">
        <v>85</v>
      </c>
      <c r="C25" s="63" t="s">
        <v>12</v>
      </c>
      <c r="D25" s="145" t="s">
        <v>13</v>
      </c>
      <c r="E25" s="146" t="s">
        <v>93</v>
      </c>
      <c r="F25" s="72">
        <v>849</v>
      </c>
      <c r="G25" s="76">
        <v>36.04</v>
      </c>
      <c r="H25" s="76">
        <v>7.89</v>
      </c>
      <c r="I25" s="76">
        <v>35.450000000000003</v>
      </c>
      <c r="J25" s="76">
        <v>12.6</v>
      </c>
      <c r="K25" s="76">
        <v>8.01</v>
      </c>
      <c r="L25" s="46" t="s">
        <v>35</v>
      </c>
      <c r="M25" s="79">
        <v>34.979999999999997</v>
      </c>
      <c r="N25" s="79">
        <v>9.66</v>
      </c>
      <c r="O25" s="79">
        <v>22.5</v>
      </c>
      <c r="P25" s="79">
        <v>24.62</v>
      </c>
      <c r="Q25" s="79">
        <v>8.24</v>
      </c>
      <c r="R25" s="79">
        <v>0.92994288571879802</v>
      </c>
      <c r="S25" s="25">
        <v>77.59</v>
      </c>
      <c r="T25" s="25">
        <v>90.93</v>
      </c>
      <c r="U25" s="25">
        <v>84.26</v>
      </c>
      <c r="V25" s="25">
        <v>86.2</v>
      </c>
      <c r="W25" s="28">
        <v>30.36</v>
      </c>
      <c r="X25" s="28">
        <v>96.2</v>
      </c>
      <c r="Y25" s="28">
        <v>63.28</v>
      </c>
      <c r="Z25" s="28">
        <v>91.7</v>
      </c>
      <c r="AA25" s="16">
        <v>56.04</v>
      </c>
      <c r="AB25" s="16">
        <v>90.98</v>
      </c>
      <c r="AC25" s="16">
        <v>73.510000000000005</v>
      </c>
      <c r="AD25" s="16">
        <v>78.27</v>
      </c>
      <c r="AE25" s="19">
        <v>96.26</v>
      </c>
      <c r="AF25" s="19">
        <v>80.06</v>
      </c>
      <c r="AG25" s="19">
        <v>88.16</v>
      </c>
      <c r="AH25" s="19">
        <v>82.17</v>
      </c>
      <c r="AI25" s="22">
        <v>41.18</v>
      </c>
      <c r="AJ25" s="22">
        <v>98.27</v>
      </c>
      <c r="AK25" s="22">
        <v>69.72</v>
      </c>
      <c r="AL25" s="86">
        <v>69.72</v>
      </c>
      <c r="AM25" s="87">
        <f t="shared" si="0"/>
        <v>60.286000000000001</v>
      </c>
      <c r="AN25" s="87">
        <f t="shared" si="1"/>
        <v>91.287999999999997</v>
      </c>
      <c r="AO25" s="87">
        <f t="shared" si="2"/>
        <v>75.786000000000016</v>
      </c>
      <c r="AP25" s="87">
        <f t="shared" si="3"/>
        <v>81.612000000000009</v>
      </c>
      <c r="AQ25" s="159"/>
      <c r="AR25" s="160" t="s">
        <v>123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</row>
    <row r="26" spans="1:94" x14ac:dyDescent="0.25">
      <c r="A26" s="63">
        <v>23</v>
      </c>
      <c r="B26" s="63">
        <v>50</v>
      </c>
      <c r="C26" s="63" t="s">
        <v>21</v>
      </c>
      <c r="D26" s="145" t="s">
        <v>13</v>
      </c>
      <c r="E26" s="146"/>
      <c r="F26" s="72">
        <v>892</v>
      </c>
      <c r="G26" s="76">
        <v>29.82</v>
      </c>
      <c r="H26" s="76">
        <v>12.78</v>
      </c>
      <c r="I26" s="76">
        <v>34.979999999999997</v>
      </c>
      <c r="J26" s="76">
        <v>7.29</v>
      </c>
      <c r="K26" s="76">
        <v>15.13</v>
      </c>
      <c r="L26" s="46" t="s">
        <v>36</v>
      </c>
      <c r="M26" s="79">
        <v>32.85</v>
      </c>
      <c r="N26" s="79">
        <v>5.27</v>
      </c>
      <c r="O26" s="79">
        <v>34.42</v>
      </c>
      <c r="P26" s="79">
        <v>13.9</v>
      </c>
      <c r="Q26" s="79">
        <v>13.57</v>
      </c>
      <c r="R26" s="79">
        <v>0.88331354101931503</v>
      </c>
      <c r="S26" s="25">
        <v>96.23</v>
      </c>
      <c r="T26" s="25">
        <v>94.47</v>
      </c>
      <c r="U26" s="25">
        <v>95.35</v>
      </c>
      <c r="V26" s="25">
        <v>95.01</v>
      </c>
      <c r="W26" s="28">
        <v>25.45</v>
      </c>
      <c r="X26" s="28">
        <v>97.61</v>
      </c>
      <c r="Y26" s="28">
        <v>61.53</v>
      </c>
      <c r="Z26" s="28">
        <v>88.4</v>
      </c>
      <c r="AA26" s="16">
        <v>89.66</v>
      </c>
      <c r="AB26" s="16">
        <v>81.64</v>
      </c>
      <c r="AC26" s="16">
        <v>85.65</v>
      </c>
      <c r="AD26" s="16">
        <v>84.34</v>
      </c>
      <c r="AE26" s="19">
        <v>80</v>
      </c>
      <c r="AF26" s="19">
        <v>96.36</v>
      </c>
      <c r="AG26" s="19">
        <v>88.18</v>
      </c>
      <c r="AH26" s="19">
        <v>95.13</v>
      </c>
      <c r="AI26" s="22">
        <v>62.12</v>
      </c>
      <c r="AJ26" s="22">
        <v>100</v>
      </c>
      <c r="AK26" s="22">
        <v>81.06</v>
      </c>
      <c r="AL26" s="86">
        <v>81.06</v>
      </c>
      <c r="AM26" s="87">
        <f t="shared" si="0"/>
        <v>70.692000000000007</v>
      </c>
      <c r="AN26" s="87">
        <f t="shared" si="1"/>
        <v>94.015999999999991</v>
      </c>
      <c r="AO26" s="87">
        <f t="shared" si="2"/>
        <v>82.354000000000013</v>
      </c>
      <c r="AP26" s="87">
        <f t="shared" si="3"/>
        <v>88.787999999999997</v>
      </c>
      <c r="AQ26" s="159" t="s">
        <v>124</v>
      </c>
      <c r="AR26" s="160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</row>
    <row r="27" spans="1:94" x14ac:dyDescent="0.25">
      <c r="A27" s="63">
        <v>24</v>
      </c>
      <c r="B27" s="63">
        <v>65</v>
      </c>
      <c r="C27" s="63" t="s">
        <v>12</v>
      </c>
      <c r="D27" s="145" t="s">
        <v>13</v>
      </c>
      <c r="E27" s="146"/>
      <c r="F27" s="72">
        <v>830</v>
      </c>
      <c r="G27" s="76">
        <v>24.1</v>
      </c>
      <c r="H27" s="76">
        <v>10.24</v>
      </c>
      <c r="I27" s="76">
        <v>29.4</v>
      </c>
      <c r="J27" s="76">
        <v>16.14</v>
      </c>
      <c r="K27" s="76">
        <v>20.12</v>
      </c>
      <c r="L27" s="46" t="s">
        <v>37</v>
      </c>
      <c r="M27" s="79">
        <v>25.9</v>
      </c>
      <c r="N27" s="79">
        <v>5.42</v>
      </c>
      <c r="O27" s="79">
        <v>34.700000000000003</v>
      </c>
      <c r="P27" s="79">
        <v>15.66</v>
      </c>
      <c r="Q27" s="79">
        <v>18.309999999999999</v>
      </c>
      <c r="R27" s="79">
        <v>0.87336047037539599</v>
      </c>
      <c r="S27" s="25">
        <v>80.59</v>
      </c>
      <c r="T27" s="25">
        <v>98.73</v>
      </c>
      <c r="U27" s="25">
        <v>89.66</v>
      </c>
      <c r="V27" s="25">
        <v>94.88</v>
      </c>
      <c r="W27" s="28">
        <v>60</v>
      </c>
      <c r="X27" s="28">
        <v>90.35</v>
      </c>
      <c r="Y27" s="28">
        <v>75.17</v>
      </c>
      <c r="Z27" s="28">
        <v>87.13</v>
      </c>
      <c r="AA27" s="16">
        <v>76.23</v>
      </c>
      <c r="AB27" s="16">
        <v>94.96</v>
      </c>
      <c r="AC27" s="16">
        <v>85.6</v>
      </c>
      <c r="AD27" s="16">
        <v>89.25</v>
      </c>
      <c r="AE27" s="19">
        <v>98.51</v>
      </c>
      <c r="AF27" s="19">
        <v>96.4</v>
      </c>
      <c r="AG27" s="19">
        <v>97.45</v>
      </c>
      <c r="AH27" s="19">
        <v>96.75</v>
      </c>
      <c r="AI27" s="22">
        <v>85.03</v>
      </c>
      <c r="AJ27" s="22">
        <v>96.37</v>
      </c>
      <c r="AK27" s="22">
        <v>90.7</v>
      </c>
      <c r="AL27" s="86">
        <v>90.7</v>
      </c>
      <c r="AM27" s="87">
        <f t="shared" si="0"/>
        <v>80.072000000000003</v>
      </c>
      <c r="AN27" s="87">
        <f t="shared" si="1"/>
        <v>95.361999999999995</v>
      </c>
      <c r="AO27" s="87">
        <f t="shared" si="2"/>
        <v>87.715999999999994</v>
      </c>
      <c r="AP27" s="87">
        <f t="shared" si="3"/>
        <v>91.74199999999999</v>
      </c>
      <c r="AQ27" s="159" t="s">
        <v>125</v>
      </c>
      <c r="AR27" s="160" t="s">
        <v>126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1:94" x14ac:dyDescent="0.25">
      <c r="A28" s="63">
        <v>25</v>
      </c>
      <c r="B28" s="63">
        <v>29</v>
      </c>
      <c r="C28" s="63" t="s">
        <v>21</v>
      </c>
      <c r="D28" s="145" t="s">
        <v>27</v>
      </c>
      <c r="E28" s="146"/>
      <c r="F28" s="72">
        <v>921</v>
      </c>
      <c r="G28" s="76">
        <v>14.77</v>
      </c>
      <c r="H28" s="76">
        <v>6.62</v>
      </c>
      <c r="I28" s="76">
        <v>31.92</v>
      </c>
      <c r="J28" s="76">
        <v>14.55</v>
      </c>
      <c r="K28" s="76">
        <v>32.14</v>
      </c>
      <c r="L28" s="46" t="s">
        <v>38</v>
      </c>
      <c r="M28" s="79">
        <v>7.93</v>
      </c>
      <c r="N28" s="79">
        <v>5.86</v>
      </c>
      <c r="O28" s="79">
        <v>42.24</v>
      </c>
      <c r="P28" s="79">
        <v>13.36</v>
      </c>
      <c r="Q28" s="79">
        <v>30.62</v>
      </c>
      <c r="R28" s="79">
        <v>0.60219374456993902</v>
      </c>
      <c r="S28" s="25">
        <v>57.35</v>
      </c>
      <c r="T28" s="25">
        <v>98.81</v>
      </c>
      <c r="U28" s="25">
        <v>78.08</v>
      </c>
      <c r="V28" s="25">
        <v>92.48</v>
      </c>
      <c r="W28" s="28">
        <v>27.27</v>
      </c>
      <c r="X28" s="28">
        <v>98.92</v>
      </c>
      <c r="Y28" s="28">
        <v>63.1</v>
      </c>
      <c r="Z28" s="28">
        <v>94.5</v>
      </c>
      <c r="AA28" s="16">
        <v>73.87</v>
      </c>
      <c r="AB28" s="16">
        <v>80.3</v>
      </c>
      <c r="AC28" s="16">
        <v>77.08</v>
      </c>
      <c r="AD28" s="16">
        <v>78.23</v>
      </c>
      <c r="AE28" s="19">
        <v>88.81</v>
      </c>
      <c r="AF28" s="19">
        <v>89.04</v>
      </c>
      <c r="AG28" s="19">
        <v>88.92</v>
      </c>
      <c r="AH28" s="19">
        <v>89</v>
      </c>
      <c r="AI28" s="22">
        <v>84.95</v>
      </c>
      <c r="AJ28" s="22">
        <v>98.37</v>
      </c>
      <c r="AK28" s="22">
        <v>91.66</v>
      </c>
      <c r="AL28" s="86">
        <v>91.66</v>
      </c>
      <c r="AM28" s="87">
        <f t="shared" si="0"/>
        <v>66.45</v>
      </c>
      <c r="AN28" s="87">
        <f t="shared" si="1"/>
        <v>93.088000000000008</v>
      </c>
      <c r="AO28" s="87">
        <f t="shared" si="2"/>
        <v>79.768000000000001</v>
      </c>
      <c r="AP28" s="87">
        <f t="shared" si="3"/>
        <v>89.174000000000007</v>
      </c>
      <c r="AQ28" s="159" t="s">
        <v>115</v>
      </c>
      <c r="AR28" s="160" t="s">
        <v>127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1:94" ht="16.350000000000001" customHeight="1" x14ac:dyDescent="0.25">
      <c r="A29" s="63">
        <v>26</v>
      </c>
      <c r="B29" s="63">
        <v>69</v>
      </c>
      <c r="C29" s="63" t="s">
        <v>12</v>
      </c>
      <c r="D29" s="145" t="s">
        <v>13</v>
      </c>
      <c r="E29" s="146" t="s">
        <v>94</v>
      </c>
      <c r="F29" s="72">
        <v>1062</v>
      </c>
      <c r="G29" s="76">
        <v>28.53</v>
      </c>
      <c r="H29" s="76">
        <v>20.239999999999998</v>
      </c>
      <c r="I29" s="76">
        <v>19.59</v>
      </c>
      <c r="J29" s="76">
        <v>15.54</v>
      </c>
      <c r="K29" s="76">
        <v>16.100000000000001</v>
      </c>
      <c r="L29" s="46" t="s">
        <v>39</v>
      </c>
      <c r="M29" s="79">
        <v>27.78</v>
      </c>
      <c r="N29" s="79">
        <v>17.8</v>
      </c>
      <c r="O29" s="79">
        <v>25.14</v>
      </c>
      <c r="P29" s="79">
        <v>12.52</v>
      </c>
      <c r="Q29" s="79">
        <v>16.760000000000002</v>
      </c>
      <c r="R29" s="79">
        <v>0.91054050724736901</v>
      </c>
      <c r="S29" s="25">
        <v>93.07</v>
      </c>
      <c r="T29" s="25">
        <v>95.75</v>
      </c>
      <c r="U29" s="25">
        <v>94.41</v>
      </c>
      <c r="V29" s="25">
        <v>94.96</v>
      </c>
      <c r="W29" s="28">
        <v>66.2</v>
      </c>
      <c r="X29" s="28">
        <v>89.13</v>
      </c>
      <c r="Y29" s="28">
        <v>77.67</v>
      </c>
      <c r="Z29" s="28">
        <v>84.4</v>
      </c>
      <c r="AA29" s="16">
        <v>77.400000000000006</v>
      </c>
      <c r="AB29" s="16">
        <v>87.14</v>
      </c>
      <c r="AC29" s="16">
        <v>82.27</v>
      </c>
      <c r="AD29" s="16">
        <v>85.17</v>
      </c>
      <c r="AE29" s="19">
        <v>61.82</v>
      </c>
      <c r="AF29" s="19">
        <v>100</v>
      </c>
      <c r="AG29" s="19">
        <v>80.91</v>
      </c>
      <c r="AH29" s="19">
        <v>93.9</v>
      </c>
      <c r="AI29" s="22">
        <v>69.23</v>
      </c>
      <c r="AJ29" s="22">
        <v>97.64</v>
      </c>
      <c r="AK29" s="22">
        <v>83.43</v>
      </c>
      <c r="AL29" s="86">
        <v>83.43</v>
      </c>
      <c r="AM29" s="87">
        <f t="shared" si="0"/>
        <v>73.544000000000011</v>
      </c>
      <c r="AN29" s="87">
        <f t="shared" si="1"/>
        <v>93.931999999999988</v>
      </c>
      <c r="AO29" s="87">
        <f t="shared" si="2"/>
        <v>83.738</v>
      </c>
      <c r="AP29" s="87">
        <f t="shared" si="3"/>
        <v>88.372000000000014</v>
      </c>
      <c r="AQ29" s="159"/>
      <c r="AR29" s="160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1:94" x14ac:dyDescent="0.25">
      <c r="A30" s="63">
        <v>27</v>
      </c>
      <c r="B30" s="63">
        <v>26</v>
      </c>
      <c r="C30" s="63" t="s">
        <v>21</v>
      </c>
      <c r="D30" s="145" t="s">
        <v>40</v>
      </c>
      <c r="E30" s="146"/>
      <c r="F30" s="72">
        <v>918</v>
      </c>
      <c r="G30" s="76">
        <v>32.68</v>
      </c>
      <c r="H30" s="76">
        <v>6.21</v>
      </c>
      <c r="I30" s="76">
        <v>23.75</v>
      </c>
      <c r="J30" s="76">
        <v>26.03</v>
      </c>
      <c r="K30" s="76">
        <v>11.33</v>
      </c>
      <c r="L30" s="46" t="s">
        <v>41</v>
      </c>
      <c r="M30" s="79">
        <v>31.81</v>
      </c>
      <c r="N30" s="79">
        <v>4.47</v>
      </c>
      <c r="O30" s="79">
        <v>32.35</v>
      </c>
      <c r="P30" s="79">
        <v>19.72</v>
      </c>
      <c r="Q30" s="79">
        <v>11.66</v>
      </c>
      <c r="R30" s="79">
        <v>0.96959737058340201</v>
      </c>
      <c r="S30" s="25">
        <v>98.33</v>
      </c>
      <c r="T30" s="25">
        <v>99.49</v>
      </c>
      <c r="U30" s="25">
        <v>98.91</v>
      </c>
      <c r="V30" s="25">
        <v>99.1</v>
      </c>
      <c r="W30" s="28">
        <v>5.36</v>
      </c>
      <c r="X30" s="28">
        <v>99.52</v>
      </c>
      <c r="Y30" s="28">
        <v>52.44</v>
      </c>
      <c r="Z30" s="28">
        <v>93.58</v>
      </c>
      <c r="AA30" s="16">
        <v>98.94</v>
      </c>
      <c r="AB30" s="16">
        <v>82.4</v>
      </c>
      <c r="AC30" s="16">
        <v>90.67</v>
      </c>
      <c r="AD30" s="16">
        <v>85.92</v>
      </c>
      <c r="AE30" s="19">
        <v>66.11</v>
      </c>
      <c r="AF30" s="19">
        <v>100</v>
      </c>
      <c r="AG30" s="19">
        <v>83.05</v>
      </c>
      <c r="AH30" s="19">
        <v>90.88</v>
      </c>
      <c r="AI30" s="22">
        <v>92.31</v>
      </c>
      <c r="AJ30" s="22">
        <v>97.58</v>
      </c>
      <c r="AK30" s="22">
        <v>94.94</v>
      </c>
      <c r="AL30" s="86">
        <v>94.94</v>
      </c>
      <c r="AM30" s="87">
        <f t="shared" si="0"/>
        <v>72.210000000000008</v>
      </c>
      <c r="AN30" s="87">
        <f t="shared" si="1"/>
        <v>95.797999999999988</v>
      </c>
      <c r="AO30" s="87">
        <f t="shared" si="2"/>
        <v>84.001999999999995</v>
      </c>
      <c r="AP30" s="87">
        <f t="shared" si="3"/>
        <v>92.884</v>
      </c>
      <c r="AQ30" s="159"/>
      <c r="AR30" s="160" t="s">
        <v>114</v>
      </c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1:94" x14ac:dyDescent="0.25">
      <c r="A31" s="63">
        <v>28</v>
      </c>
      <c r="B31" s="63">
        <v>62</v>
      </c>
      <c r="C31" s="63" t="s">
        <v>21</v>
      </c>
      <c r="D31" s="145" t="s">
        <v>13</v>
      </c>
      <c r="E31" s="146" t="s">
        <v>95</v>
      </c>
      <c r="F31" s="72">
        <v>882</v>
      </c>
      <c r="G31" s="76">
        <v>6.92</v>
      </c>
      <c r="H31" s="76">
        <v>11</v>
      </c>
      <c r="I31" s="76">
        <v>19.73</v>
      </c>
      <c r="J31" s="76">
        <v>24.6</v>
      </c>
      <c r="K31" s="76">
        <v>37.76</v>
      </c>
      <c r="L31" s="46" t="s">
        <v>38</v>
      </c>
      <c r="M31" s="79">
        <v>6.24</v>
      </c>
      <c r="N31" s="79">
        <v>1.47</v>
      </c>
      <c r="O31" s="79">
        <v>14.06</v>
      </c>
      <c r="P31" s="79">
        <v>38.21</v>
      </c>
      <c r="Q31" s="79">
        <v>40.020000000000003</v>
      </c>
      <c r="R31" s="79">
        <v>0.92601115911508602</v>
      </c>
      <c r="S31" s="25">
        <v>85.25</v>
      </c>
      <c r="T31" s="25">
        <v>99.87</v>
      </c>
      <c r="U31" s="25">
        <v>92.56</v>
      </c>
      <c r="V31" s="25">
        <v>98.83</v>
      </c>
      <c r="W31" s="28">
        <v>8.51</v>
      </c>
      <c r="X31" s="28">
        <v>99.08</v>
      </c>
      <c r="Y31" s="28">
        <v>53.79</v>
      </c>
      <c r="Z31" s="28">
        <v>89.08</v>
      </c>
      <c r="AA31" s="16">
        <v>50</v>
      </c>
      <c r="AB31" s="16">
        <v>86.73</v>
      </c>
      <c r="AC31" s="16">
        <v>68.36</v>
      </c>
      <c r="AD31" s="16">
        <v>79.23</v>
      </c>
      <c r="AE31" s="19">
        <v>100</v>
      </c>
      <c r="AF31" s="19">
        <v>84.41</v>
      </c>
      <c r="AG31" s="19">
        <v>92.2</v>
      </c>
      <c r="AH31" s="19">
        <v>88.38</v>
      </c>
      <c r="AI31" s="22">
        <v>92.81</v>
      </c>
      <c r="AJ31" s="22">
        <v>98.72</v>
      </c>
      <c r="AK31" s="22">
        <v>95.76</v>
      </c>
      <c r="AL31" s="86">
        <v>95.76</v>
      </c>
      <c r="AM31" s="87">
        <f t="shared" si="0"/>
        <v>67.313999999999993</v>
      </c>
      <c r="AN31" s="87">
        <f t="shared" si="1"/>
        <v>93.762000000000015</v>
      </c>
      <c r="AO31" s="87">
        <f t="shared" si="2"/>
        <v>80.533999999999992</v>
      </c>
      <c r="AP31" s="87">
        <f t="shared" si="3"/>
        <v>90.256</v>
      </c>
      <c r="AQ31" s="159"/>
      <c r="AR31" s="160" t="s">
        <v>128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94" x14ac:dyDescent="0.25">
      <c r="A32" s="63">
        <v>29</v>
      </c>
      <c r="B32" s="63">
        <v>42</v>
      </c>
      <c r="C32" s="63" t="s">
        <v>21</v>
      </c>
      <c r="D32" s="145" t="s">
        <v>40</v>
      </c>
      <c r="E32" s="146"/>
      <c r="F32" s="72">
        <v>912</v>
      </c>
      <c r="G32" s="76">
        <v>26.43</v>
      </c>
      <c r="H32" s="76">
        <v>22.26</v>
      </c>
      <c r="I32" s="76">
        <v>28.4</v>
      </c>
      <c r="J32" s="76">
        <v>19.079999999999998</v>
      </c>
      <c r="K32" s="76">
        <v>3.84</v>
      </c>
      <c r="L32" s="46" t="s">
        <v>42</v>
      </c>
      <c r="M32" s="79">
        <v>29.82</v>
      </c>
      <c r="N32" s="79">
        <v>14.36</v>
      </c>
      <c r="O32" s="79">
        <v>33.11</v>
      </c>
      <c r="P32" s="79">
        <v>18.86</v>
      </c>
      <c r="Q32" s="79">
        <v>3.84</v>
      </c>
      <c r="R32" s="79">
        <v>0.87553320461586803</v>
      </c>
      <c r="S32" s="25">
        <v>94.76</v>
      </c>
      <c r="T32" s="25">
        <v>92.19</v>
      </c>
      <c r="U32" s="25">
        <v>93.47</v>
      </c>
      <c r="V32" s="25">
        <v>92.86</v>
      </c>
      <c r="W32" s="28">
        <v>52.36</v>
      </c>
      <c r="X32" s="28">
        <v>94.36</v>
      </c>
      <c r="Y32" s="28">
        <v>73.36</v>
      </c>
      <c r="Z32" s="28">
        <v>85.26</v>
      </c>
      <c r="AA32" s="16">
        <v>83.72</v>
      </c>
      <c r="AB32" s="16">
        <v>89.1</v>
      </c>
      <c r="AC32" s="16">
        <v>86.41</v>
      </c>
      <c r="AD32" s="16">
        <v>87.53</v>
      </c>
      <c r="AE32" s="19">
        <v>94.83</v>
      </c>
      <c r="AF32" s="19">
        <v>98.31</v>
      </c>
      <c r="AG32" s="19">
        <v>96.57</v>
      </c>
      <c r="AH32" s="19">
        <v>97.62</v>
      </c>
      <c r="AI32" s="22">
        <v>36.67</v>
      </c>
      <c r="AJ32" s="22">
        <v>99.65</v>
      </c>
      <c r="AK32" s="22">
        <v>68.16</v>
      </c>
      <c r="AL32" s="86">
        <v>68.16</v>
      </c>
      <c r="AM32" s="87">
        <f t="shared" si="0"/>
        <v>72.468000000000004</v>
      </c>
      <c r="AN32" s="87">
        <f t="shared" si="1"/>
        <v>94.722000000000008</v>
      </c>
      <c r="AO32" s="87">
        <f t="shared" si="2"/>
        <v>83.59399999999998</v>
      </c>
      <c r="AP32" s="87">
        <f t="shared" si="3"/>
        <v>86.285999999999987</v>
      </c>
      <c r="AQ32" s="159" t="s">
        <v>115</v>
      </c>
      <c r="AR32" s="160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</row>
    <row r="33" spans="1:94" x14ac:dyDescent="0.25">
      <c r="A33" s="63">
        <v>30</v>
      </c>
      <c r="B33" s="63">
        <v>51</v>
      </c>
      <c r="C33" s="63" t="s">
        <v>12</v>
      </c>
      <c r="D33" s="145" t="s">
        <v>13</v>
      </c>
      <c r="E33" s="146" t="s">
        <v>96</v>
      </c>
      <c r="F33" s="72">
        <v>882</v>
      </c>
      <c r="G33" s="76">
        <v>30.73</v>
      </c>
      <c r="H33" s="76">
        <v>14.06</v>
      </c>
      <c r="I33" s="76">
        <v>39</v>
      </c>
      <c r="J33" s="76">
        <v>8.16</v>
      </c>
      <c r="K33" s="76">
        <v>8.0500000000000007</v>
      </c>
      <c r="L33" s="46" t="s">
        <v>43</v>
      </c>
      <c r="M33" s="79">
        <v>35.03</v>
      </c>
      <c r="N33" s="79">
        <v>6.92</v>
      </c>
      <c r="O33" s="79">
        <v>41.38</v>
      </c>
      <c r="P33" s="79">
        <v>7.48</v>
      </c>
      <c r="Q33" s="79">
        <v>9.18</v>
      </c>
      <c r="R33" s="79">
        <v>0.880030121035135</v>
      </c>
      <c r="S33" s="25">
        <v>97.05</v>
      </c>
      <c r="T33" s="25">
        <v>92.94</v>
      </c>
      <c r="U33" s="25">
        <v>95</v>
      </c>
      <c r="V33" s="25">
        <v>94.25</v>
      </c>
      <c r="W33" s="28">
        <v>45.45</v>
      </c>
      <c r="X33" s="28">
        <v>96.31</v>
      </c>
      <c r="Y33" s="28">
        <v>70.88</v>
      </c>
      <c r="Z33" s="28">
        <v>89.08</v>
      </c>
      <c r="AA33" s="16">
        <v>88.04</v>
      </c>
      <c r="AB33" s="16">
        <v>93.54</v>
      </c>
      <c r="AC33" s="16">
        <v>90.79</v>
      </c>
      <c r="AD33" s="16">
        <v>91.43</v>
      </c>
      <c r="AE33" s="19">
        <v>91.67</v>
      </c>
      <c r="AF33" s="19">
        <v>98.59</v>
      </c>
      <c r="AG33" s="19">
        <v>95.13</v>
      </c>
      <c r="AH33" s="19">
        <v>98</v>
      </c>
      <c r="AI33" s="22">
        <v>98.39</v>
      </c>
      <c r="AJ33" s="22">
        <v>99.11</v>
      </c>
      <c r="AK33" s="22">
        <v>98.75</v>
      </c>
      <c r="AL33" s="86">
        <v>98.75</v>
      </c>
      <c r="AM33" s="87">
        <f t="shared" si="0"/>
        <v>84.12</v>
      </c>
      <c r="AN33" s="87">
        <f t="shared" si="1"/>
        <v>96.097999999999999</v>
      </c>
      <c r="AO33" s="87">
        <f t="shared" si="2"/>
        <v>90.11</v>
      </c>
      <c r="AP33" s="87">
        <f t="shared" si="3"/>
        <v>94.301999999999992</v>
      </c>
      <c r="AQ33" s="159" t="s">
        <v>115</v>
      </c>
      <c r="AR33" s="160" t="s">
        <v>129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1:94" x14ac:dyDescent="0.25">
      <c r="A34" s="63">
        <v>31</v>
      </c>
      <c r="B34" s="63">
        <v>29</v>
      </c>
      <c r="C34" s="63" t="s">
        <v>12</v>
      </c>
      <c r="D34" s="145" t="s">
        <v>44</v>
      </c>
      <c r="E34" s="146" t="s">
        <v>97</v>
      </c>
      <c r="F34" s="72">
        <v>877</v>
      </c>
      <c r="G34" s="76">
        <v>10.38</v>
      </c>
      <c r="H34" s="76">
        <v>17.559999999999999</v>
      </c>
      <c r="I34" s="76">
        <v>45.72</v>
      </c>
      <c r="J34" s="76">
        <v>13.45</v>
      </c>
      <c r="K34" s="76">
        <v>12.88</v>
      </c>
      <c r="L34" s="46" t="s">
        <v>42</v>
      </c>
      <c r="M34" s="79">
        <v>9.24</v>
      </c>
      <c r="N34" s="79">
        <v>12.54</v>
      </c>
      <c r="O34" s="79">
        <v>54.16</v>
      </c>
      <c r="P34" s="79">
        <v>9.01</v>
      </c>
      <c r="Q34" s="79">
        <v>15.05</v>
      </c>
      <c r="R34" s="79">
        <v>0.88959854014598505</v>
      </c>
      <c r="S34" s="25">
        <v>95.24</v>
      </c>
      <c r="T34" s="25">
        <v>81.91</v>
      </c>
      <c r="U34" s="25">
        <v>88.58</v>
      </c>
      <c r="V34" s="25">
        <v>83.23</v>
      </c>
      <c r="W34" s="28">
        <v>58.78</v>
      </c>
      <c r="X34" s="28">
        <v>87.29</v>
      </c>
      <c r="Y34" s="28">
        <v>73.03</v>
      </c>
      <c r="Z34" s="28">
        <v>82.88</v>
      </c>
      <c r="AA34" s="16">
        <v>57.86</v>
      </c>
      <c r="AB34" s="16">
        <v>90.36</v>
      </c>
      <c r="AC34" s="16">
        <v>74.11</v>
      </c>
      <c r="AD34" s="16">
        <v>74.97</v>
      </c>
      <c r="AE34" s="19">
        <v>57.63</v>
      </c>
      <c r="AF34" s="19">
        <v>99.86</v>
      </c>
      <c r="AG34" s="19">
        <v>78.739999999999995</v>
      </c>
      <c r="AH34" s="19">
        <v>93.98</v>
      </c>
      <c r="AI34" s="22">
        <v>86.73</v>
      </c>
      <c r="AJ34" s="22">
        <v>97.41</v>
      </c>
      <c r="AK34" s="22">
        <v>92.07</v>
      </c>
      <c r="AL34" s="86">
        <v>92.07</v>
      </c>
      <c r="AM34" s="87">
        <f t="shared" si="0"/>
        <v>71.248000000000005</v>
      </c>
      <c r="AN34" s="87">
        <f t="shared" si="1"/>
        <v>91.366000000000014</v>
      </c>
      <c r="AO34" s="87">
        <f t="shared" si="2"/>
        <v>81.306000000000012</v>
      </c>
      <c r="AP34" s="87">
        <f t="shared" si="3"/>
        <v>85.426000000000002</v>
      </c>
      <c r="AQ34" s="159"/>
      <c r="AR34" s="160" t="s">
        <v>130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1:94" x14ac:dyDescent="0.25">
      <c r="A35" s="69">
        <v>32</v>
      </c>
      <c r="B35" s="69">
        <v>65</v>
      </c>
      <c r="C35" s="69" t="s">
        <v>12</v>
      </c>
      <c r="D35" s="145" t="s">
        <v>40</v>
      </c>
      <c r="E35" s="146" t="s">
        <v>45</v>
      </c>
      <c r="F35" s="71">
        <v>1010</v>
      </c>
      <c r="G35" s="76">
        <v>5.15</v>
      </c>
      <c r="H35" s="76">
        <v>22.18</v>
      </c>
      <c r="I35" s="76">
        <v>46.14</v>
      </c>
      <c r="J35" s="76">
        <v>12.87</v>
      </c>
      <c r="K35" s="76">
        <v>13.66</v>
      </c>
      <c r="L35" s="44" t="s">
        <v>43</v>
      </c>
      <c r="M35" s="79">
        <v>16.440000000000001</v>
      </c>
      <c r="N35" s="79">
        <v>19.010000000000002</v>
      </c>
      <c r="O35" s="79">
        <v>37.82</v>
      </c>
      <c r="P35" s="79">
        <v>13.56</v>
      </c>
      <c r="Q35" s="79">
        <v>13.17</v>
      </c>
      <c r="R35" s="79">
        <v>0.43766578249336902</v>
      </c>
      <c r="S35" s="25">
        <v>97.96</v>
      </c>
      <c r="T35" s="25">
        <v>94.74</v>
      </c>
      <c r="U35" s="25">
        <v>96.35</v>
      </c>
      <c r="V35" s="25">
        <v>94.9</v>
      </c>
      <c r="W35" s="28">
        <v>73.209999999999994</v>
      </c>
      <c r="X35" s="28">
        <v>76.78</v>
      </c>
      <c r="Y35" s="28">
        <v>74.989999999999995</v>
      </c>
      <c r="Z35" s="28">
        <v>76.02</v>
      </c>
      <c r="AA35" s="16">
        <v>55.51</v>
      </c>
      <c r="AB35" s="16">
        <v>88.78</v>
      </c>
      <c r="AC35" s="16">
        <v>72.14</v>
      </c>
      <c r="AD35" s="16">
        <v>73.37</v>
      </c>
      <c r="AE35" s="19">
        <v>80.77</v>
      </c>
      <c r="AF35" s="19">
        <v>99.29</v>
      </c>
      <c r="AG35" s="19">
        <v>90.03</v>
      </c>
      <c r="AH35" s="19">
        <v>96.84</v>
      </c>
      <c r="AI35" s="22">
        <v>84.78</v>
      </c>
      <c r="AJ35" s="22">
        <v>98.57</v>
      </c>
      <c r="AK35" s="22">
        <v>91.68</v>
      </c>
      <c r="AL35" s="86">
        <v>91.68</v>
      </c>
      <c r="AM35" s="87">
        <f t="shared" si="0"/>
        <v>78.445999999999998</v>
      </c>
      <c r="AN35" s="87">
        <f t="shared" si="1"/>
        <v>91.631999999999991</v>
      </c>
      <c r="AO35" s="87">
        <f t="shared" si="2"/>
        <v>85.037999999999997</v>
      </c>
      <c r="AP35" s="87">
        <f t="shared" si="3"/>
        <v>86.561999999999998</v>
      </c>
      <c r="AQ35" s="159" t="s">
        <v>131</v>
      </c>
      <c r="AR35" s="160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1:94" x14ac:dyDescent="0.25">
      <c r="A36" s="69">
        <v>33</v>
      </c>
      <c r="B36" s="69">
        <v>32</v>
      </c>
      <c r="C36" s="69" t="s">
        <v>21</v>
      </c>
      <c r="D36" s="145" t="s">
        <v>13</v>
      </c>
      <c r="E36" s="146"/>
      <c r="F36" s="71">
        <v>920</v>
      </c>
      <c r="G36" s="76">
        <v>49.35</v>
      </c>
      <c r="H36" s="76">
        <v>5.87</v>
      </c>
      <c r="I36" s="76">
        <v>29.02</v>
      </c>
      <c r="J36" s="76">
        <v>9.7799999999999994</v>
      </c>
      <c r="K36" s="76">
        <v>5.98</v>
      </c>
      <c r="L36" s="44" t="s">
        <v>46</v>
      </c>
      <c r="M36" s="79">
        <v>52.17</v>
      </c>
      <c r="N36" s="79">
        <v>8.15</v>
      </c>
      <c r="O36" s="79">
        <v>25.22</v>
      </c>
      <c r="P36" s="79">
        <v>8.48</v>
      </c>
      <c r="Q36" s="79">
        <v>5.98</v>
      </c>
      <c r="R36" s="79">
        <v>0.87871599454903404</v>
      </c>
      <c r="S36" s="25">
        <v>99.29</v>
      </c>
      <c r="T36" s="25">
        <v>83.05</v>
      </c>
      <c r="U36" s="25">
        <v>91.17</v>
      </c>
      <c r="V36" s="25">
        <v>90.79</v>
      </c>
      <c r="W36" s="28">
        <v>44.44</v>
      </c>
      <c r="X36" s="28">
        <v>96.17</v>
      </c>
      <c r="Y36" s="28">
        <v>70.31</v>
      </c>
      <c r="Z36" s="28">
        <v>93.03</v>
      </c>
      <c r="AA36" s="16">
        <v>68.16</v>
      </c>
      <c r="AB36" s="16">
        <v>98.23</v>
      </c>
      <c r="AC36" s="16">
        <v>83.2</v>
      </c>
      <c r="AD36" s="16">
        <v>89.21</v>
      </c>
      <c r="AE36" s="19">
        <v>91.11</v>
      </c>
      <c r="AF36" s="19">
        <v>99.38</v>
      </c>
      <c r="AG36" s="19">
        <v>95.24</v>
      </c>
      <c r="AH36" s="19">
        <v>98.54</v>
      </c>
      <c r="AI36" s="22">
        <v>98.18</v>
      </c>
      <c r="AJ36" s="22">
        <v>100</v>
      </c>
      <c r="AK36" s="22">
        <v>99.09</v>
      </c>
      <c r="AL36" s="86">
        <v>99.09</v>
      </c>
      <c r="AM36" s="87">
        <f t="shared" si="0"/>
        <v>80.236000000000004</v>
      </c>
      <c r="AN36" s="87">
        <f t="shared" si="1"/>
        <v>95.366</v>
      </c>
      <c r="AO36" s="87">
        <f t="shared" si="2"/>
        <v>87.801999999999992</v>
      </c>
      <c r="AP36" s="87">
        <f t="shared" si="3"/>
        <v>94.131999999999991</v>
      </c>
      <c r="AQ36" s="159"/>
      <c r="AR36" s="160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 s="4" customFormat="1" x14ac:dyDescent="0.25">
      <c r="A37" s="69">
        <v>34</v>
      </c>
      <c r="B37" s="69">
        <v>43</v>
      </c>
      <c r="C37" s="69" t="s">
        <v>21</v>
      </c>
      <c r="D37" s="145" t="s">
        <v>13</v>
      </c>
      <c r="E37" s="146" t="s">
        <v>16</v>
      </c>
      <c r="F37" s="71">
        <v>871</v>
      </c>
      <c r="G37" s="76">
        <v>8.9600000000000009</v>
      </c>
      <c r="H37" s="76">
        <v>18.71</v>
      </c>
      <c r="I37" s="76">
        <v>38</v>
      </c>
      <c r="J37" s="76">
        <v>20.09</v>
      </c>
      <c r="K37" s="76">
        <v>14.24</v>
      </c>
      <c r="L37" s="44" t="s">
        <v>36</v>
      </c>
      <c r="M37" s="79">
        <v>10.68</v>
      </c>
      <c r="N37" s="79">
        <v>19.29</v>
      </c>
      <c r="O37" s="79">
        <v>33.18</v>
      </c>
      <c r="P37" s="79">
        <v>19.29</v>
      </c>
      <c r="Q37" s="79">
        <v>17.57</v>
      </c>
      <c r="R37" s="79">
        <v>0.88437677224217603</v>
      </c>
      <c r="S37" s="25">
        <v>89.86</v>
      </c>
      <c r="T37" s="25">
        <v>97.8</v>
      </c>
      <c r="U37" s="25">
        <v>93.83</v>
      </c>
      <c r="V37" s="25">
        <v>97.15</v>
      </c>
      <c r="W37" s="28">
        <v>73.33</v>
      </c>
      <c r="X37" s="28">
        <v>89.58</v>
      </c>
      <c r="Y37" s="28">
        <v>81.459999999999994</v>
      </c>
      <c r="Z37" s="28">
        <v>86.68</v>
      </c>
      <c r="AA37" s="16">
        <v>78.33</v>
      </c>
      <c r="AB37" s="16">
        <v>92.08</v>
      </c>
      <c r="AC37" s="16">
        <v>85.21</v>
      </c>
      <c r="AD37" s="16">
        <v>86.8</v>
      </c>
      <c r="AE37" s="19">
        <v>90.29</v>
      </c>
      <c r="AF37" s="19">
        <v>98.95</v>
      </c>
      <c r="AG37" s="19">
        <v>94.62</v>
      </c>
      <c r="AH37" s="19">
        <v>97.15</v>
      </c>
      <c r="AI37" s="22">
        <v>87.1</v>
      </c>
      <c r="AJ37" s="22">
        <v>98.19</v>
      </c>
      <c r="AK37" s="22">
        <v>92.64</v>
      </c>
      <c r="AL37" s="86">
        <v>92.64</v>
      </c>
      <c r="AM37" s="87">
        <f t="shared" si="0"/>
        <v>83.781999999999996</v>
      </c>
      <c r="AN37" s="87">
        <f t="shared" si="1"/>
        <v>95.32</v>
      </c>
      <c r="AO37" s="87">
        <f t="shared" si="2"/>
        <v>89.551999999999992</v>
      </c>
      <c r="AP37" s="87">
        <f t="shared" si="3"/>
        <v>92.083999999999989</v>
      </c>
      <c r="AQ37" s="159"/>
      <c r="AR37" s="160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x14ac:dyDescent="0.25">
      <c r="A38" s="69">
        <v>35</v>
      </c>
      <c r="B38" s="69">
        <v>59</v>
      </c>
      <c r="C38" s="69" t="s">
        <v>12</v>
      </c>
      <c r="D38" s="145" t="s">
        <v>13</v>
      </c>
      <c r="E38" s="146" t="s">
        <v>86</v>
      </c>
      <c r="F38" s="71">
        <v>788</v>
      </c>
      <c r="G38" s="76">
        <v>43.65</v>
      </c>
      <c r="H38" s="76">
        <v>11.17</v>
      </c>
      <c r="I38" s="76">
        <v>21.95</v>
      </c>
      <c r="J38" s="76">
        <v>17.510000000000002</v>
      </c>
      <c r="K38" s="76">
        <v>5.71</v>
      </c>
      <c r="L38" s="45">
        <v>40700</v>
      </c>
      <c r="M38" s="79">
        <v>44.92</v>
      </c>
      <c r="N38" s="79">
        <v>8.6300000000000008</v>
      </c>
      <c r="O38" s="79">
        <v>23.98</v>
      </c>
      <c r="P38" s="79">
        <v>18.02</v>
      </c>
      <c r="Q38" s="79">
        <v>4.4400000000000004</v>
      </c>
      <c r="R38" s="79">
        <v>0.918823982979453</v>
      </c>
      <c r="S38" s="25">
        <v>97.45</v>
      </c>
      <c r="T38" s="25">
        <v>88.29</v>
      </c>
      <c r="U38" s="25">
        <v>92.87</v>
      </c>
      <c r="V38" s="25">
        <v>92.08</v>
      </c>
      <c r="W38" s="28">
        <v>48.86</v>
      </c>
      <c r="X38" s="28">
        <v>94.93</v>
      </c>
      <c r="Y38" s="28">
        <v>71.89</v>
      </c>
      <c r="Z38" s="28">
        <v>89.58</v>
      </c>
      <c r="AA38" s="16">
        <v>71.680000000000007</v>
      </c>
      <c r="AB38" s="16">
        <v>97.09</v>
      </c>
      <c r="AC38" s="16">
        <v>84.39</v>
      </c>
      <c r="AD38" s="16">
        <v>91.29</v>
      </c>
      <c r="AE38" s="19">
        <v>92.03</v>
      </c>
      <c r="AF38" s="19">
        <v>97.58</v>
      </c>
      <c r="AG38" s="19">
        <v>94.8</v>
      </c>
      <c r="AH38" s="19">
        <v>96.57</v>
      </c>
      <c r="AI38" s="22">
        <v>73.33</v>
      </c>
      <c r="AJ38" s="22">
        <v>99.02</v>
      </c>
      <c r="AK38" s="22">
        <v>86.18</v>
      </c>
      <c r="AL38" s="86">
        <v>86.18</v>
      </c>
      <c r="AM38" s="87">
        <f t="shared" si="0"/>
        <v>76.669999999999987</v>
      </c>
      <c r="AN38" s="87">
        <f t="shared" si="1"/>
        <v>95.382000000000005</v>
      </c>
      <c r="AO38" s="87">
        <f t="shared" si="2"/>
        <v>86.025999999999996</v>
      </c>
      <c r="AP38" s="87">
        <f t="shared" si="3"/>
        <v>91.14</v>
      </c>
      <c r="AQ38" s="159" t="s">
        <v>110</v>
      </c>
      <c r="AR38" s="160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94" x14ac:dyDescent="0.25">
      <c r="A39" s="69">
        <v>36</v>
      </c>
      <c r="B39" s="69">
        <v>36</v>
      </c>
      <c r="C39" s="69" t="s">
        <v>21</v>
      </c>
      <c r="D39" s="145" t="s">
        <v>27</v>
      </c>
      <c r="E39" s="146"/>
      <c r="F39" s="71">
        <v>987</v>
      </c>
      <c r="G39" s="76">
        <v>30.09</v>
      </c>
      <c r="H39" s="76">
        <v>11.75</v>
      </c>
      <c r="I39" s="76">
        <v>21.28</v>
      </c>
      <c r="J39" s="76">
        <v>13.27</v>
      </c>
      <c r="K39" s="76">
        <v>23.61</v>
      </c>
      <c r="L39" s="44" t="s">
        <v>46</v>
      </c>
      <c r="M39" s="79">
        <v>25.63</v>
      </c>
      <c r="N39" s="79">
        <v>9.6300000000000008</v>
      </c>
      <c r="O39" s="79">
        <v>22.19</v>
      </c>
      <c r="P39" s="79">
        <v>19.86</v>
      </c>
      <c r="Q39" s="79">
        <v>22.7</v>
      </c>
      <c r="R39" s="79">
        <v>0.86616155383894</v>
      </c>
      <c r="S39" s="25">
        <v>88.69</v>
      </c>
      <c r="T39" s="25">
        <v>97.48</v>
      </c>
      <c r="U39" s="25">
        <v>93.09</v>
      </c>
      <c r="V39" s="25">
        <v>94.88</v>
      </c>
      <c r="W39" s="28">
        <v>49.51</v>
      </c>
      <c r="X39" s="28">
        <v>89.93</v>
      </c>
      <c r="Y39" s="28">
        <v>69.72</v>
      </c>
      <c r="Z39" s="28">
        <v>85.58</v>
      </c>
      <c r="AA39" s="16">
        <v>81.819999999999993</v>
      </c>
      <c r="AB39" s="16">
        <v>92.78</v>
      </c>
      <c r="AC39" s="16">
        <v>87.3</v>
      </c>
      <c r="AD39" s="16">
        <v>90.39</v>
      </c>
      <c r="AE39" s="19">
        <v>93.13</v>
      </c>
      <c r="AF39" s="19">
        <v>97.94</v>
      </c>
      <c r="AG39" s="19">
        <v>95.54</v>
      </c>
      <c r="AH39" s="19">
        <v>97.28</v>
      </c>
      <c r="AI39" s="22">
        <v>79.650000000000006</v>
      </c>
      <c r="AJ39" s="22">
        <v>99.45</v>
      </c>
      <c r="AK39" s="22">
        <v>89.55</v>
      </c>
      <c r="AL39" s="86">
        <v>89.55</v>
      </c>
      <c r="AM39" s="87">
        <f t="shared" si="0"/>
        <v>78.559999999999988</v>
      </c>
      <c r="AN39" s="87">
        <f t="shared" si="1"/>
        <v>95.516000000000005</v>
      </c>
      <c r="AO39" s="87">
        <f t="shared" si="2"/>
        <v>87.04</v>
      </c>
      <c r="AP39" s="87">
        <f t="shared" si="3"/>
        <v>91.536000000000001</v>
      </c>
      <c r="AQ39" s="159" t="s">
        <v>115</v>
      </c>
      <c r="AR39" s="159" t="s">
        <v>118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94" s="2" customFormat="1" x14ac:dyDescent="0.25">
      <c r="A40" s="69">
        <v>37</v>
      </c>
      <c r="B40" s="69">
        <v>52</v>
      </c>
      <c r="C40" s="69" t="s">
        <v>12</v>
      </c>
      <c r="D40" s="145" t="s">
        <v>13</v>
      </c>
      <c r="E40" s="146"/>
      <c r="F40" s="71">
        <v>806</v>
      </c>
      <c r="G40" s="76">
        <v>24.57</v>
      </c>
      <c r="H40" s="76">
        <v>14.89</v>
      </c>
      <c r="I40" s="76">
        <v>31.02</v>
      </c>
      <c r="J40" s="76">
        <v>14.76</v>
      </c>
      <c r="K40" s="76">
        <v>14.76</v>
      </c>
      <c r="L40" s="44" t="s">
        <v>42</v>
      </c>
      <c r="M40" s="79">
        <v>29.16</v>
      </c>
      <c r="N40" s="79">
        <v>11.66</v>
      </c>
      <c r="O40" s="79">
        <v>24.81</v>
      </c>
      <c r="P40" s="79">
        <v>19.350000000000001</v>
      </c>
      <c r="Q40" s="79">
        <v>15.01</v>
      </c>
      <c r="R40" s="79">
        <v>0.86248681490232504</v>
      </c>
      <c r="S40" s="25">
        <v>88.89</v>
      </c>
      <c r="T40" s="25">
        <v>97.44</v>
      </c>
      <c r="U40" s="25">
        <v>93.17</v>
      </c>
      <c r="V40" s="25">
        <v>95.36</v>
      </c>
      <c r="W40" s="28">
        <v>51.67</v>
      </c>
      <c r="X40" s="28">
        <v>97.26</v>
      </c>
      <c r="Y40" s="28">
        <v>74.459999999999994</v>
      </c>
      <c r="Z40" s="28">
        <v>90.21</v>
      </c>
      <c r="AA40" s="16">
        <v>86.4</v>
      </c>
      <c r="AB40" s="16">
        <v>92.21</v>
      </c>
      <c r="AC40" s="16">
        <v>89.3</v>
      </c>
      <c r="AD40" s="16">
        <v>90.34</v>
      </c>
      <c r="AE40" s="19">
        <v>89.8</v>
      </c>
      <c r="AF40" s="19">
        <v>98.67</v>
      </c>
      <c r="AG40" s="19">
        <v>94.23</v>
      </c>
      <c r="AH40" s="19">
        <v>97.55</v>
      </c>
      <c r="AI40" s="22">
        <v>90.76</v>
      </c>
      <c r="AJ40" s="22">
        <v>92.24</v>
      </c>
      <c r="AK40" s="22">
        <v>91.5</v>
      </c>
      <c r="AL40" s="86">
        <v>91.5</v>
      </c>
      <c r="AM40" s="87">
        <f t="shared" si="0"/>
        <v>81.503999999999991</v>
      </c>
      <c r="AN40" s="87">
        <f t="shared" si="1"/>
        <v>95.563999999999993</v>
      </c>
      <c r="AO40" s="87">
        <f t="shared" si="2"/>
        <v>88.532000000000011</v>
      </c>
      <c r="AP40" s="87">
        <f t="shared" si="3"/>
        <v>92.99199999999999</v>
      </c>
      <c r="AQ40" s="159"/>
      <c r="AR40" s="160"/>
    </row>
    <row r="41" spans="1:94" s="4" customFormat="1" x14ac:dyDescent="0.25">
      <c r="A41" s="69">
        <v>38</v>
      </c>
      <c r="B41" s="69">
        <v>37</v>
      </c>
      <c r="C41" s="69" t="s">
        <v>12</v>
      </c>
      <c r="D41" s="145" t="s">
        <v>13</v>
      </c>
      <c r="E41" s="146" t="s">
        <v>98</v>
      </c>
      <c r="F41" s="71">
        <v>932</v>
      </c>
      <c r="G41" s="76">
        <v>12.02</v>
      </c>
      <c r="H41" s="76">
        <v>24.03</v>
      </c>
      <c r="I41" s="76">
        <v>39.479999999999997</v>
      </c>
      <c r="J41" s="76">
        <v>8.15</v>
      </c>
      <c r="K41" s="76">
        <v>16.309999999999999</v>
      </c>
      <c r="L41" s="44" t="s">
        <v>47</v>
      </c>
      <c r="M41" s="79">
        <v>17.059999999999999</v>
      </c>
      <c r="N41" s="79">
        <v>28</v>
      </c>
      <c r="O41" s="79">
        <v>31.87</v>
      </c>
      <c r="P41" s="79">
        <v>11.05</v>
      </c>
      <c r="Q41" s="79">
        <v>12.02</v>
      </c>
      <c r="R41" s="79">
        <v>0.78668768783564103</v>
      </c>
      <c r="S41" s="25">
        <v>98.17</v>
      </c>
      <c r="T41" s="25">
        <v>91.05</v>
      </c>
      <c r="U41" s="25">
        <v>94.61</v>
      </c>
      <c r="V41" s="25">
        <v>91.91</v>
      </c>
      <c r="W41" s="28">
        <v>42.72</v>
      </c>
      <c r="X41" s="28">
        <v>92.89</v>
      </c>
      <c r="Y41" s="28">
        <v>67.81</v>
      </c>
      <c r="Z41" s="28">
        <v>81.040000000000006</v>
      </c>
      <c r="AA41" s="16">
        <v>83.57</v>
      </c>
      <c r="AB41" s="16">
        <v>84.35</v>
      </c>
      <c r="AC41" s="16">
        <v>83.96</v>
      </c>
      <c r="AD41" s="16">
        <v>84.04</v>
      </c>
      <c r="AE41" s="19">
        <v>61.84</v>
      </c>
      <c r="AF41" s="19">
        <v>99.39</v>
      </c>
      <c r="AG41" s="19">
        <v>80.62</v>
      </c>
      <c r="AH41" s="19">
        <v>96.23</v>
      </c>
      <c r="AI41" s="22">
        <v>79.31</v>
      </c>
      <c r="AJ41" s="22">
        <v>95.77</v>
      </c>
      <c r="AK41" s="22">
        <v>87.54</v>
      </c>
      <c r="AL41" s="86">
        <v>87.54</v>
      </c>
      <c r="AM41" s="87">
        <f t="shared" si="0"/>
        <v>73.121999999999986</v>
      </c>
      <c r="AN41" s="87">
        <f t="shared" si="1"/>
        <v>92.689999999999984</v>
      </c>
      <c r="AO41" s="87">
        <f t="shared" si="2"/>
        <v>82.908000000000001</v>
      </c>
      <c r="AP41" s="87">
        <f t="shared" si="3"/>
        <v>88.152000000000015</v>
      </c>
      <c r="AQ41" s="159"/>
      <c r="AR41" s="160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x14ac:dyDescent="0.25">
      <c r="A42" s="69">
        <v>39</v>
      </c>
      <c r="B42" s="69">
        <v>66</v>
      </c>
      <c r="C42" s="69" t="s">
        <v>12</v>
      </c>
      <c r="D42" s="145" t="s">
        <v>13</v>
      </c>
      <c r="E42" s="146"/>
      <c r="F42" s="71">
        <v>900</v>
      </c>
      <c r="G42" s="76">
        <v>37.44</v>
      </c>
      <c r="H42" s="76">
        <v>15.56</v>
      </c>
      <c r="I42" s="76">
        <v>23.11</v>
      </c>
      <c r="J42" s="76">
        <v>14.44</v>
      </c>
      <c r="K42" s="76">
        <v>9.44</v>
      </c>
      <c r="L42" s="44" t="s">
        <v>48</v>
      </c>
      <c r="M42" s="79">
        <v>45.33</v>
      </c>
      <c r="N42" s="79">
        <v>11.11</v>
      </c>
      <c r="O42" s="79">
        <v>19.11</v>
      </c>
      <c r="P42" s="79">
        <v>17.22</v>
      </c>
      <c r="Q42" s="79">
        <v>7.22</v>
      </c>
      <c r="R42" s="79">
        <v>0.81780104712041901</v>
      </c>
      <c r="S42" s="25">
        <v>93.43</v>
      </c>
      <c r="T42" s="25">
        <v>93.08</v>
      </c>
      <c r="U42" s="25">
        <v>93.26</v>
      </c>
      <c r="V42" s="25">
        <v>93.22</v>
      </c>
      <c r="W42" s="28">
        <v>64.709999999999994</v>
      </c>
      <c r="X42" s="28">
        <v>94.41</v>
      </c>
      <c r="Y42" s="28">
        <v>79.56</v>
      </c>
      <c r="Z42" s="28">
        <v>89.77</v>
      </c>
      <c r="AA42" s="16">
        <v>84.41</v>
      </c>
      <c r="AB42" s="16">
        <v>97.22</v>
      </c>
      <c r="AC42" s="16">
        <v>90.82</v>
      </c>
      <c r="AD42" s="16">
        <v>94.48</v>
      </c>
      <c r="AE42" s="19">
        <v>98.46</v>
      </c>
      <c r="AF42" s="19">
        <v>97.97</v>
      </c>
      <c r="AG42" s="19">
        <v>98.22</v>
      </c>
      <c r="AH42" s="19">
        <v>98.05</v>
      </c>
      <c r="AI42" s="22">
        <v>78.31</v>
      </c>
      <c r="AJ42" s="22">
        <v>99.11</v>
      </c>
      <c r="AK42" s="22">
        <v>88.71</v>
      </c>
      <c r="AL42" s="86">
        <v>88.71</v>
      </c>
      <c r="AM42" s="87">
        <f t="shared" si="0"/>
        <v>83.864000000000004</v>
      </c>
      <c r="AN42" s="87">
        <f t="shared" si="1"/>
        <v>96.358000000000018</v>
      </c>
      <c r="AO42" s="87">
        <f t="shared" si="2"/>
        <v>90.114000000000004</v>
      </c>
      <c r="AP42" s="87">
        <f t="shared" si="3"/>
        <v>92.846000000000004</v>
      </c>
      <c r="AQ42" s="159"/>
      <c r="AR42" s="160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</row>
    <row r="43" spans="1:94" x14ac:dyDescent="0.25">
      <c r="A43" s="69">
        <v>40</v>
      </c>
      <c r="B43" s="69">
        <v>62</v>
      </c>
      <c r="C43" s="69" t="s">
        <v>21</v>
      </c>
      <c r="D43" s="145" t="s">
        <v>27</v>
      </c>
      <c r="E43" s="146" t="s">
        <v>19</v>
      </c>
      <c r="F43" s="71">
        <v>875</v>
      </c>
      <c r="G43" s="76">
        <v>63.31</v>
      </c>
      <c r="H43" s="76">
        <v>2.63</v>
      </c>
      <c r="I43" s="76">
        <v>10.51</v>
      </c>
      <c r="J43" s="76">
        <v>22.63</v>
      </c>
      <c r="K43" s="76">
        <v>0.91</v>
      </c>
      <c r="L43" s="47" t="s">
        <v>49</v>
      </c>
      <c r="M43" s="79">
        <v>63.43</v>
      </c>
      <c r="N43" s="79">
        <v>1.6</v>
      </c>
      <c r="O43" s="79">
        <v>13.03</v>
      </c>
      <c r="P43" s="79">
        <v>21.03</v>
      </c>
      <c r="Q43" s="79">
        <v>0.91</v>
      </c>
      <c r="R43" s="79">
        <v>0.95541104713423197</v>
      </c>
      <c r="S43" s="25">
        <v>32.130000000000003</v>
      </c>
      <c r="T43" s="25">
        <v>98.97</v>
      </c>
      <c r="U43" s="25">
        <v>65.55</v>
      </c>
      <c r="V43" s="25">
        <v>55.15</v>
      </c>
      <c r="W43" s="28">
        <v>17.39</v>
      </c>
      <c r="X43" s="28">
        <v>72.38</v>
      </c>
      <c r="Y43" s="28">
        <v>44.89</v>
      </c>
      <c r="Z43" s="28">
        <v>70.89</v>
      </c>
      <c r="AA43" s="16">
        <v>41.3</v>
      </c>
      <c r="AB43" s="16">
        <v>85.79</v>
      </c>
      <c r="AC43" s="16">
        <v>63.55</v>
      </c>
      <c r="AD43" s="16">
        <v>80.95</v>
      </c>
      <c r="AE43" s="19">
        <v>78.569999999999993</v>
      </c>
      <c r="AF43" s="19">
        <v>89.51</v>
      </c>
      <c r="AG43" s="19">
        <v>84.04</v>
      </c>
      <c r="AH43" s="19">
        <v>87.34</v>
      </c>
      <c r="AI43" s="22">
        <v>62.5</v>
      </c>
      <c r="AJ43" s="22">
        <v>90.44</v>
      </c>
      <c r="AK43" s="22">
        <v>76.47</v>
      </c>
      <c r="AL43" s="86">
        <v>76.47</v>
      </c>
      <c r="AM43" s="87">
        <f t="shared" si="0"/>
        <v>46.378</v>
      </c>
      <c r="AN43" s="87">
        <f t="shared" si="1"/>
        <v>87.417999999999992</v>
      </c>
      <c r="AO43" s="87">
        <f t="shared" si="2"/>
        <v>66.900000000000006</v>
      </c>
      <c r="AP43" s="87">
        <f t="shared" si="3"/>
        <v>74.160000000000011</v>
      </c>
      <c r="AQ43" s="159" t="s">
        <v>107</v>
      </c>
      <c r="AR43" s="160" t="s">
        <v>132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94" x14ac:dyDescent="0.25">
      <c r="A44" s="69">
        <v>41</v>
      </c>
      <c r="B44" s="69">
        <v>66</v>
      </c>
      <c r="C44" s="69" t="s">
        <v>21</v>
      </c>
      <c r="D44" s="145" t="s">
        <v>13</v>
      </c>
      <c r="E44" s="146" t="s">
        <v>99</v>
      </c>
      <c r="F44" s="71">
        <v>974</v>
      </c>
      <c r="G44" s="76">
        <v>21.56</v>
      </c>
      <c r="H44" s="76">
        <v>8.32</v>
      </c>
      <c r="I44" s="76">
        <v>34.6</v>
      </c>
      <c r="J44" s="76">
        <v>23.41</v>
      </c>
      <c r="K44" s="76">
        <v>12.11</v>
      </c>
      <c r="L44" s="45">
        <v>40940</v>
      </c>
      <c r="M44" s="79">
        <v>21.46</v>
      </c>
      <c r="N44" s="79">
        <v>14.17</v>
      </c>
      <c r="O44" s="79">
        <v>28.95</v>
      </c>
      <c r="P44" s="79">
        <v>24.54</v>
      </c>
      <c r="Q44" s="79">
        <v>10.88</v>
      </c>
      <c r="R44" s="79">
        <v>0.88611821169596805</v>
      </c>
      <c r="S44" s="25">
        <v>89</v>
      </c>
      <c r="T44" s="25">
        <v>96.19</v>
      </c>
      <c r="U44" s="25">
        <v>92.59</v>
      </c>
      <c r="V44" s="25">
        <v>94.6</v>
      </c>
      <c r="W44" s="28">
        <v>53.75</v>
      </c>
      <c r="X44" s="28">
        <v>92.13</v>
      </c>
      <c r="Y44" s="28">
        <v>72.94</v>
      </c>
      <c r="Z44" s="28">
        <v>88.88</v>
      </c>
      <c r="AA44" s="16">
        <v>71.52</v>
      </c>
      <c r="AB44" s="16">
        <v>90.55</v>
      </c>
      <c r="AC44" s="16">
        <v>81.040000000000006</v>
      </c>
      <c r="AD44" s="16">
        <v>84.32</v>
      </c>
      <c r="AE44" s="19">
        <v>89.47</v>
      </c>
      <c r="AF44" s="19">
        <v>94.69</v>
      </c>
      <c r="AG44" s="19">
        <v>92.08</v>
      </c>
      <c r="AH44" s="19">
        <v>93.43</v>
      </c>
      <c r="AI44" s="22">
        <v>70.34</v>
      </c>
      <c r="AJ44" s="22">
        <v>98.43</v>
      </c>
      <c r="AK44" s="22">
        <v>84.38</v>
      </c>
      <c r="AL44" s="86">
        <v>84.38</v>
      </c>
      <c r="AM44" s="87">
        <f t="shared" si="0"/>
        <v>74.816000000000003</v>
      </c>
      <c r="AN44" s="87">
        <f t="shared" si="1"/>
        <v>94.397999999999996</v>
      </c>
      <c r="AO44" s="87">
        <f t="shared" si="2"/>
        <v>84.605999999999995</v>
      </c>
      <c r="AP44" s="87">
        <f t="shared" si="3"/>
        <v>89.121999999999986</v>
      </c>
      <c r="AQ44" s="159" t="s">
        <v>133</v>
      </c>
      <c r="AR44" s="160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94" x14ac:dyDescent="0.25">
      <c r="A45" s="69">
        <v>42</v>
      </c>
      <c r="B45" s="69">
        <v>67</v>
      </c>
      <c r="C45" s="69" t="s">
        <v>21</v>
      </c>
      <c r="D45" s="145" t="s">
        <v>13</v>
      </c>
      <c r="E45" s="146" t="s">
        <v>100</v>
      </c>
      <c r="F45" s="72">
        <v>812</v>
      </c>
      <c r="G45" s="76">
        <v>47.78</v>
      </c>
      <c r="H45" s="76">
        <v>13.67</v>
      </c>
      <c r="I45" s="76">
        <v>28.69</v>
      </c>
      <c r="J45" s="76">
        <v>5.17</v>
      </c>
      <c r="K45" s="76">
        <v>4.68</v>
      </c>
      <c r="L45" s="45">
        <v>40969</v>
      </c>
      <c r="M45" s="79">
        <v>57.39</v>
      </c>
      <c r="N45" s="79">
        <v>3.69</v>
      </c>
      <c r="O45" s="79">
        <v>23.77</v>
      </c>
      <c r="P45" s="79">
        <v>10.220000000000001</v>
      </c>
      <c r="Q45" s="79">
        <v>4.93</v>
      </c>
      <c r="R45" s="79">
        <v>0.79845229317691002</v>
      </c>
      <c r="S45" s="25">
        <v>98.44</v>
      </c>
      <c r="T45" s="25">
        <v>79.09</v>
      </c>
      <c r="U45" s="25">
        <v>88.77</v>
      </c>
      <c r="V45" s="25">
        <v>88.62</v>
      </c>
      <c r="W45" s="28">
        <v>7.77</v>
      </c>
      <c r="X45" s="28">
        <v>99.26</v>
      </c>
      <c r="Y45" s="28">
        <v>53.52</v>
      </c>
      <c r="Z45" s="28">
        <v>87.21</v>
      </c>
      <c r="AA45" s="16">
        <v>49.77</v>
      </c>
      <c r="AB45" s="16">
        <v>94.53</v>
      </c>
      <c r="AC45" s="16">
        <v>72.150000000000006</v>
      </c>
      <c r="AD45" s="16">
        <v>82.23</v>
      </c>
      <c r="AE45" s="19">
        <v>73.81</v>
      </c>
      <c r="AF45" s="19">
        <v>87.97</v>
      </c>
      <c r="AG45" s="19">
        <v>80.89</v>
      </c>
      <c r="AH45" s="19">
        <v>87.21</v>
      </c>
      <c r="AI45" s="22">
        <v>94.59</v>
      </c>
      <c r="AJ45" s="22">
        <v>98.12</v>
      </c>
      <c r="AK45" s="22">
        <v>96.36</v>
      </c>
      <c r="AL45" s="86">
        <v>96.36</v>
      </c>
      <c r="AM45" s="87">
        <f t="shared" si="0"/>
        <v>64.876000000000005</v>
      </c>
      <c r="AN45" s="87">
        <f t="shared" si="1"/>
        <v>91.794000000000011</v>
      </c>
      <c r="AO45" s="87">
        <f t="shared" si="2"/>
        <v>78.337999999999994</v>
      </c>
      <c r="AP45" s="87">
        <f t="shared" si="3"/>
        <v>88.325999999999993</v>
      </c>
      <c r="AQ45" s="159" t="s">
        <v>115</v>
      </c>
      <c r="AR45" s="160" t="s">
        <v>134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1:94" x14ac:dyDescent="0.25">
      <c r="A46" s="69">
        <v>43</v>
      </c>
      <c r="B46" s="71">
        <v>44</v>
      </c>
      <c r="C46" s="71" t="s">
        <v>21</v>
      </c>
      <c r="D46" s="147" t="s">
        <v>13</v>
      </c>
      <c r="E46" s="148"/>
      <c r="F46" s="72">
        <v>747</v>
      </c>
      <c r="G46" s="76">
        <v>9.5</v>
      </c>
      <c r="H46" s="76">
        <v>23.56</v>
      </c>
      <c r="I46" s="76">
        <v>35.21</v>
      </c>
      <c r="J46" s="76">
        <v>19.28</v>
      </c>
      <c r="K46" s="76">
        <v>12.45</v>
      </c>
      <c r="L46" s="45">
        <v>41153</v>
      </c>
      <c r="M46" s="79">
        <v>12.05</v>
      </c>
      <c r="N46" s="79">
        <v>16.73</v>
      </c>
      <c r="O46" s="79">
        <v>44.31</v>
      </c>
      <c r="P46" s="79">
        <v>14.59</v>
      </c>
      <c r="Q46" s="79">
        <v>12.32</v>
      </c>
      <c r="R46" s="79">
        <v>0.85962471792018302</v>
      </c>
      <c r="S46" s="25">
        <v>98.48</v>
      </c>
      <c r="T46" s="25">
        <v>88.79</v>
      </c>
      <c r="U46" s="25">
        <v>93.64</v>
      </c>
      <c r="V46" s="25">
        <v>89.68</v>
      </c>
      <c r="W46" s="28">
        <v>18.559999999999999</v>
      </c>
      <c r="X46" s="28">
        <v>94.36</v>
      </c>
      <c r="Y46" s="28">
        <v>56.46</v>
      </c>
      <c r="Z46" s="28">
        <v>76.709999999999994</v>
      </c>
      <c r="AA46" s="16">
        <v>88.24</v>
      </c>
      <c r="AB46" s="16">
        <v>64.069999999999993</v>
      </c>
      <c r="AC46" s="16">
        <v>76.150000000000006</v>
      </c>
      <c r="AD46" s="16">
        <v>72.66</v>
      </c>
      <c r="AE46" s="19">
        <v>47.92</v>
      </c>
      <c r="AF46" s="19">
        <v>98.95</v>
      </c>
      <c r="AG46" s="19">
        <v>73.430000000000007</v>
      </c>
      <c r="AH46" s="19">
        <v>88.7</v>
      </c>
      <c r="AI46" s="22">
        <v>60</v>
      </c>
      <c r="AJ46" s="22">
        <v>100</v>
      </c>
      <c r="AK46" s="22">
        <v>80</v>
      </c>
      <c r="AL46" s="86">
        <v>80</v>
      </c>
      <c r="AM46" s="87">
        <f t="shared" si="0"/>
        <v>62.64</v>
      </c>
      <c r="AN46" s="87">
        <f t="shared" si="1"/>
        <v>89.234000000000009</v>
      </c>
      <c r="AO46" s="87">
        <f t="shared" si="2"/>
        <v>75.936000000000007</v>
      </c>
      <c r="AP46" s="87">
        <f t="shared" si="3"/>
        <v>81.55</v>
      </c>
      <c r="AQ46" s="161"/>
      <c r="AR46" s="161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</row>
    <row r="47" spans="1:94" x14ac:dyDescent="0.25">
      <c r="A47" s="69">
        <v>44</v>
      </c>
      <c r="B47" s="71">
        <v>46</v>
      </c>
      <c r="C47" s="71" t="s">
        <v>21</v>
      </c>
      <c r="D47" s="145" t="s">
        <v>27</v>
      </c>
      <c r="E47" s="146" t="s">
        <v>101</v>
      </c>
      <c r="F47" s="72">
        <v>932</v>
      </c>
      <c r="G47" s="76">
        <v>9.66</v>
      </c>
      <c r="H47" s="76">
        <v>14.48</v>
      </c>
      <c r="I47" s="76">
        <v>39.159999999999997</v>
      </c>
      <c r="J47" s="76">
        <v>18.559999999999999</v>
      </c>
      <c r="K47" s="76">
        <v>18.13</v>
      </c>
      <c r="L47" s="48">
        <v>41183</v>
      </c>
      <c r="M47" s="79">
        <v>8.15</v>
      </c>
      <c r="N47" s="79">
        <v>11.8</v>
      </c>
      <c r="O47" s="79">
        <v>44.53</v>
      </c>
      <c r="P47" s="79">
        <v>16.52</v>
      </c>
      <c r="Q47" s="79">
        <v>18.989999999999998</v>
      </c>
      <c r="R47" s="79">
        <v>0.85090909090909095</v>
      </c>
      <c r="S47" s="25">
        <v>84.09</v>
      </c>
      <c r="T47" s="25">
        <v>97.79</v>
      </c>
      <c r="U47" s="25">
        <v>90.94</v>
      </c>
      <c r="V47" s="25">
        <v>96.45</v>
      </c>
      <c r="W47" s="28">
        <v>31.78</v>
      </c>
      <c r="X47" s="28">
        <v>96.9</v>
      </c>
      <c r="Y47" s="28">
        <v>64.34</v>
      </c>
      <c r="Z47" s="28">
        <v>87.58</v>
      </c>
      <c r="AA47" s="16">
        <v>91.84</v>
      </c>
      <c r="AB47" s="16">
        <v>86.58</v>
      </c>
      <c r="AC47" s="16">
        <v>89.21</v>
      </c>
      <c r="AD47" s="16">
        <v>88.58</v>
      </c>
      <c r="AE47" s="19">
        <v>92.49</v>
      </c>
      <c r="AF47" s="19">
        <v>97.39</v>
      </c>
      <c r="AG47" s="19">
        <v>94.94</v>
      </c>
      <c r="AH47" s="19">
        <v>96.45</v>
      </c>
      <c r="AI47" s="22">
        <v>91.72</v>
      </c>
      <c r="AJ47" s="22">
        <v>97.14</v>
      </c>
      <c r="AK47" s="22">
        <v>94.43</v>
      </c>
      <c r="AL47" s="86">
        <v>94.43</v>
      </c>
      <c r="AM47" s="87">
        <f t="shared" si="0"/>
        <v>78.383999999999986</v>
      </c>
      <c r="AN47" s="87">
        <f t="shared" si="1"/>
        <v>95.16</v>
      </c>
      <c r="AO47" s="87">
        <f t="shared" si="2"/>
        <v>86.772000000000006</v>
      </c>
      <c r="AP47" s="87">
        <f t="shared" si="3"/>
        <v>92.698000000000008</v>
      </c>
      <c r="AQ47" s="159" t="s">
        <v>115</v>
      </c>
      <c r="AR47" s="160" t="s">
        <v>97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1:94" x14ac:dyDescent="0.25">
      <c r="A48" s="69">
        <v>45</v>
      </c>
      <c r="B48" s="69">
        <v>60</v>
      </c>
      <c r="C48" s="69" t="s">
        <v>21</v>
      </c>
      <c r="D48" s="145" t="s">
        <v>13</v>
      </c>
      <c r="E48" s="146"/>
      <c r="F48" s="72">
        <v>906</v>
      </c>
      <c r="G48" s="76">
        <v>15.67</v>
      </c>
      <c r="H48" s="76">
        <v>11.15</v>
      </c>
      <c r="I48" s="76">
        <v>33.11</v>
      </c>
      <c r="J48" s="76">
        <v>21.3</v>
      </c>
      <c r="K48" s="76">
        <v>18.760000000000002</v>
      </c>
      <c r="L48" s="45">
        <v>40940</v>
      </c>
      <c r="M48" s="79">
        <v>15.78</v>
      </c>
      <c r="N48" s="79">
        <v>7.4</v>
      </c>
      <c r="O48" s="79">
        <v>39.85</v>
      </c>
      <c r="P48" s="79">
        <v>17.11</v>
      </c>
      <c r="Q48" s="79">
        <v>19.87</v>
      </c>
      <c r="R48" s="79">
        <v>0.93370899015065101</v>
      </c>
      <c r="S48" s="25">
        <v>91.07</v>
      </c>
      <c r="T48" s="25">
        <v>97.64</v>
      </c>
      <c r="U48" s="25">
        <v>94.36</v>
      </c>
      <c r="V48" s="25">
        <v>96.8</v>
      </c>
      <c r="W48" s="28">
        <v>24.75</v>
      </c>
      <c r="X48" s="28">
        <v>98.06</v>
      </c>
      <c r="Y48" s="28">
        <v>61.41</v>
      </c>
      <c r="Z48" s="28">
        <v>89.61</v>
      </c>
      <c r="AA48" s="16">
        <v>90.33</v>
      </c>
      <c r="AB48" s="16">
        <v>86.46</v>
      </c>
      <c r="AC48" s="16">
        <v>88.4</v>
      </c>
      <c r="AD48" s="16">
        <v>87.79</v>
      </c>
      <c r="AE48" s="19">
        <v>89.64</v>
      </c>
      <c r="AF48" s="19">
        <v>98.24</v>
      </c>
      <c r="AG48" s="19">
        <v>93.94</v>
      </c>
      <c r="AH48" s="19">
        <v>96.35</v>
      </c>
      <c r="AI48" s="22">
        <v>87.65</v>
      </c>
      <c r="AJ48" s="22">
        <v>95.33</v>
      </c>
      <c r="AK48" s="22">
        <v>91.49</v>
      </c>
      <c r="AL48" s="86">
        <v>91.49</v>
      </c>
      <c r="AM48" s="87">
        <f t="shared" si="0"/>
        <v>76.687999999999988</v>
      </c>
      <c r="AN48" s="87">
        <f t="shared" si="1"/>
        <v>95.145999999999987</v>
      </c>
      <c r="AO48" s="87">
        <f t="shared" si="2"/>
        <v>85.92</v>
      </c>
      <c r="AP48" s="87">
        <f t="shared" si="3"/>
        <v>92.407999999999987</v>
      </c>
      <c r="AQ48" s="159"/>
      <c r="AR48" s="160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 x14ac:dyDescent="0.25">
      <c r="A49" s="69">
        <v>46</v>
      </c>
      <c r="B49" s="72">
        <v>28</v>
      </c>
      <c r="C49" s="72" t="s">
        <v>12</v>
      </c>
      <c r="D49" s="145" t="s">
        <v>40</v>
      </c>
      <c r="E49" s="146" t="s">
        <v>50</v>
      </c>
      <c r="F49" s="72">
        <v>863</v>
      </c>
      <c r="G49" s="76">
        <v>15.99</v>
      </c>
      <c r="H49" s="76">
        <v>7.76</v>
      </c>
      <c r="I49" s="76">
        <v>44.73</v>
      </c>
      <c r="J49" s="76">
        <v>14.95</v>
      </c>
      <c r="K49" s="76">
        <v>16.57</v>
      </c>
      <c r="L49" s="45">
        <v>41244</v>
      </c>
      <c r="M49" s="79">
        <v>16.8</v>
      </c>
      <c r="N49" s="79">
        <v>6.26</v>
      </c>
      <c r="O49" s="79">
        <v>50.06</v>
      </c>
      <c r="P49" s="79">
        <v>12.05</v>
      </c>
      <c r="Q49" s="79">
        <v>14.83</v>
      </c>
      <c r="R49" s="79">
        <v>0.98210603196425506</v>
      </c>
      <c r="S49" s="25">
        <v>99.24</v>
      </c>
      <c r="T49" s="25">
        <v>99</v>
      </c>
      <c r="U49" s="25">
        <v>99.12</v>
      </c>
      <c r="V49" s="25">
        <v>99.04</v>
      </c>
      <c r="W49" s="28">
        <v>14.75</v>
      </c>
      <c r="X49" s="28">
        <v>99.48</v>
      </c>
      <c r="Y49" s="28">
        <v>57.12</v>
      </c>
      <c r="Z49" s="28">
        <v>93.28</v>
      </c>
      <c r="AA49" s="16">
        <v>78.319999999999993</v>
      </c>
      <c r="AB49" s="16">
        <v>87.5</v>
      </c>
      <c r="AC49" s="16">
        <v>82.91</v>
      </c>
      <c r="AD49" s="16">
        <v>83.43</v>
      </c>
      <c r="AE49" s="19">
        <v>99.22</v>
      </c>
      <c r="AF49" s="19">
        <v>93.04</v>
      </c>
      <c r="AG49" s="19">
        <v>96.13</v>
      </c>
      <c r="AH49" s="19">
        <v>94</v>
      </c>
      <c r="AI49" s="22">
        <v>83.92</v>
      </c>
      <c r="AJ49" s="22">
        <v>94.35</v>
      </c>
      <c r="AK49" s="22">
        <v>89.13</v>
      </c>
      <c r="AL49" s="86">
        <v>89.13</v>
      </c>
      <c r="AM49" s="87">
        <f t="shared" si="0"/>
        <v>75.09</v>
      </c>
      <c r="AN49" s="87">
        <f t="shared" si="1"/>
        <v>94.674000000000007</v>
      </c>
      <c r="AO49" s="87">
        <f t="shared" si="2"/>
        <v>84.881999999999991</v>
      </c>
      <c r="AP49" s="87">
        <f t="shared" si="3"/>
        <v>91.775999999999996</v>
      </c>
      <c r="AQ49" s="159"/>
      <c r="AR49" s="160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 s="2" customFormat="1" x14ac:dyDescent="0.25">
      <c r="A50" s="69">
        <v>47</v>
      </c>
      <c r="B50" s="71">
        <v>65</v>
      </c>
      <c r="C50" s="71" t="s">
        <v>12</v>
      </c>
      <c r="D50" s="145" t="s">
        <v>40</v>
      </c>
      <c r="E50" s="146"/>
      <c r="F50" s="72">
        <v>838</v>
      </c>
      <c r="G50" s="76">
        <v>34.130000000000003</v>
      </c>
      <c r="H50" s="76">
        <v>20.05</v>
      </c>
      <c r="I50" s="76">
        <v>25.18</v>
      </c>
      <c r="J50" s="76">
        <v>13.72</v>
      </c>
      <c r="K50" s="76">
        <v>6.92</v>
      </c>
      <c r="L50" s="44" t="s">
        <v>51</v>
      </c>
      <c r="M50" s="79">
        <v>34.61</v>
      </c>
      <c r="N50" s="79">
        <v>15.39</v>
      </c>
      <c r="O50" s="79">
        <v>35.08</v>
      </c>
      <c r="P50" s="79">
        <v>8.7100000000000009</v>
      </c>
      <c r="Q50" s="79">
        <v>6.21</v>
      </c>
      <c r="R50" s="79">
        <v>0.94838206417946602</v>
      </c>
      <c r="S50" s="25">
        <v>98.57</v>
      </c>
      <c r="T50" s="25">
        <v>94.32</v>
      </c>
      <c r="U50" s="25">
        <v>96.44</v>
      </c>
      <c r="V50" s="25">
        <v>95.79</v>
      </c>
      <c r="W50" s="28">
        <v>46.41</v>
      </c>
      <c r="X50" s="28">
        <v>97.1</v>
      </c>
      <c r="Y50" s="28">
        <v>71.75</v>
      </c>
      <c r="Z50" s="28">
        <v>87.5</v>
      </c>
      <c r="AA50" s="16">
        <v>84.39</v>
      </c>
      <c r="AB50" s="16">
        <v>86.57</v>
      </c>
      <c r="AC50" s="16">
        <v>85.48</v>
      </c>
      <c r="AD50" s="16">
        <v>86.01</v>
      </c>
      <c r="AE50" s="19">
        <v>87.5</v>
      </c>
      <c r="AF50" s="19">
        <v>97.7</v>
      </c>
      <c r="AG50" s="19">
        <v>92.6</v>
      </c>
      <c r="AH50" s="19">
        <v>96.29</v>
      </c>
      <c r="AI50" s="22">
        <v>68.97</v>
      </c>
      <c r="AJ50" s="22">
        <v>99.47</v>
      </c>
      <c r="AK50" s="22">
        <v>84.22</v>
      </c>
      <c r="AL50" s="86">
        <v>84.22</v>
      </c>
      <c r="AM50" s="87">
        <f t="shared" si="0"/>
        <v>77.168000000000006</v>
      </c>
      <c r="AN50" s="87">
        <f t="shared" si="1"/>
        <v>95.031999999999996</v>
      </c>
      <c r="AO50" s="87">
        <f t="shared" si="2"/>
        <v>86.097999999999999</v>
      </c>
      <c r="AP50" s="87">
        <f t="shared" si="3"/>
        <v>89.962000000000018</v>
      </c>
      <c r="AQ50" s="159"/>
      <c r="AR50" s="160"/>
    </row>
    <row r="51" spans="1:94" x14ac:dyDescent="0.25">
      <c r="A51" s="69">
        <v>48</v>
      </c>
      <c r="B51" s="72">
        <v>23</v>
      </c>
      <c r="C51" s="72" t="s">
        <v>21</v>
      </c>
      <c r="D51" s="145" t="s">
        <v>52</v>
      </c>
      <c r="E51" s="146"/>
      <c r="F51" s="72">
        <v>981</v>
      </c>
      <c r="G51" s="76">
        <v>35.369999999999997</v>
      </c>
      <c r="H51" s="76">
        <v>7.24</v>
      </c>
      <c r="I51" s="76">
        <v>21.61</v>
      </c>
      <c r="J51" s="76">
        <v>21</v>
      </c>
      <c r="K51" s="76">
        <v>14.78</v>
      </c>
      <c r="L51" s="44" t="s">
        <v>51</v>
      </c>
      <c r="M51" s="79">
        <v>33.840000000000003</v>
      </c>
      <c r="N51" s="79">
        <v>2.96</v>
      </c>
      <c r="O51" s="79">
        <v>25.89</v>
      </c>
      <c r="P51" s="79">
        <v>19.88</v>
      </c>
      <c r="Q51" s="79">
        <v>17.43</v>
      </c>
      <c r="R51" s="79">
        <v>0.96091821761738205</v>
      </c>
      <c r="S51" s="25">
        <v>98.26</v>
      </c>
      <c r="T51" s="25">
        <v>97.36</v>
      </c>
      <c r="U51" s="25">
        <v>97.81</v>
      </c>
      <c r="V51" s="25">
        <v>97.69</v>
      </c>
      <c r="W51" s="28">
        <v>33.85</v>
      </c>
      <c r="X51" s="28">
        <v>99.89</v>
      </c>
      <c r="Y51" s="28">
        <v>66.87</v>
      </c>
      <c r="Z51" s="28">
        <v>95.37</v>
      </c>
      <c r="AA51" s="16">
        <v>95.67</v>
      </c>
      <c r="AB51" s="16">
        <v>94.21</v>
      </c>
      <c r="AC51" s="16">
        <v>94.94</v>
      </c>
      <c r="AD51" s="16">
        <v>94.53</v>
      </c>
      <c r="AE51" s="19">
        <v>90.29</v>
      </c>
      <c r="AF51" s="19">
        <v>99.46</v>
      </c>
      <c r="AG51" s="19">
        <v>94.88</v>
      </c>
      <c r="AH51" s="19">
        <v>97.48</v>
      </c>
      <c r="AI51" s="22">
        <v>96.09</v>
      </c>
      <c r="AJ51" s="22">
        <v>97.69</v>
      </c>
      <c r="AK51" s="22">
        <v>96.89</v>
      </c>
      <c r="AL51" s="86">
        <v>96.89</v>
      </c>
      <c r="AM51" s="87">
        <f t="shared" si="0"/>
        <v>82.832000000000022</v>
      </c>
      <c r="AN51" s="87">
        <f t="shared" si="1"/>
        <v>97.721999999999994</v>
      </c>
      <c r="AO51" s="87">
        <f t="shared" si="2"/>
        <v>90.277999999999992</v>
      </c>
      <c r="AP51" s="87">
        <f t="shared" si="3"/>
        <v>96.39200000000001</v>
      </c>
      <c r="AQ51" s="159"/>
      <c r="AR51" s="160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 x14ac:dyDescent="0.25">
      <c r="A52" s="69">
        <v>49</v>
      </c>
      <c r="B52" s="72">
        <v>62</v>
      </c>
      <c r="C52" s="72" t="s">
        <v>12</v>
      </c>
      <c r="D52" s="147" t="s">
        <v>40</v>
      </c>
      <c r="E52" s="148"/>
      <c r="F52" s="72">
        <v>793</v>
      </c>
      <c r="G52" s="76">
        <v>22.07</v>
      </c>
      <c r="H52" s="76">
        <v>10.59</v>
      </c>
      <c r="I52" s="76">
        <v>30.77</v>
      </c>
      <c r="J52" s="76">
        <v>27.99</v>
      </c>
      <c r="K52" s="76">
        <v>8.58</v>
      </c>
      <c r="L52" s="44" t="s">
        <v>53</v>
      </c>
      <c r="M52" s="79">
        <v>22.32</v>
      </c>
      <c r="N52" s="79">
        <v>11.22</v>
      </c>
      <c r="O52" s="79">
        <v>31.9</v>
      </c>
      <c r="P52" s="79">
        <v>23.58</v>
      </c>
      <c r="Q52" s="79">
        <v>10.97</v>
      </c>
      <c r="R52" s="79">
        <v>0.94091740632834198</v>
      </c>
      <c r="S52" s="25">
        <v>94.29</v>
      </c>
      <c r="T52" s="25">
        <v>98.64</v>
      </c>
      <c r="U52" s="25">
        <v>96.46</v>
      </c>
      <c r="V52" s="25">
        <v>97.64</v>
      </c>
      <c r="W52" s="28">
        <v>29.27</v>
      </c>
      <c r="X52" s="28">
        <v>98.83</v>
      </c>
      <c r="Y52" s="28">
        <v>64.05</v>
      </c>
      <c r="Z52" s="28">
        <v>91.35</v>
      </c>
      <c r="AA52" s="16">
        <v>95.34</v>
      </c>
      <c r="AB52" s="16">
        <v>86.15</v>
      </c>
      <c r="AC52" s="16">
        <v>90.74</v>
      </c>
      <c r="AD52" s="16">
        <v>88.99</v>
      </c>
      <c r="AE52" s="19">
        <v>88.12</v>
      </c>
      <c r="AF52" s="19">
        <v>98.93</v>
      </c>
      <c r="AG52" s="19">
        <v>93.52</v>
      </c>
      <c r="AH52" s="19">
        <v>96.07</v>
      </c>
      <c r="AI52" s="22">
        <v>95.59</v>
      </c>
      <c r="AJ52" s="22">
        <v>98.42</v>
      </c>
      <c r="AK52" s="22">
        <v>97</v>
      </c>
      <c r="AL52" s="86">
        <v>97</v>
      </c>
      <c r="AM52" s="87">
        <f t="shared" si="0"/>
        <v>80.522000000000006</v>
      </c>
      <c r="AN52" s="87">
        <f t="shared" si="1"/>
        <v>96.194000000000003</v>
      </c>
      <c r="AO52" s="87">
        <f t="shared" si="2"/>
        <v>88.353999999999999</v>
      </c>
      <c r="AP52" s="87">
        <f t="shared" si="3"/>
        <v>94.210000000000008</v>
      </c>
      <c r="AQ52" s="161"/>
      <c r="AR52" s="161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1:94" s="2" customFormat="1" x14ac:dyDescent="0.25">
      <c r="A53" s="69">
        <v>50</v>
      </c>
      <c r="B53" s="71">
        <v>31</v>
      </c>
      <c r="C53" s="71" t="s">
        <v>12</v>
      </c>
      <c r="D53" s="145" t="s">
        <v>40</v>
      </c>
      <c r="E53" s="146"/>
      <c r="F53" s="72">
        <v>905</v>
      </c>
      <c r="G53" s="76">
        <v>11.82</v>
      </c>
      <c r="H53" s="76">
        <v>4.2</v>
      </c>
      <c r="I53" s="76">
        <v>36.130000000000003</v>
      </c>
      <c r="J53" s="76">
        <v>22.76</v>
      </c>
      <c r="K53" s="76">
        <v>25.08</v>
      </c>
      <c r="L53" s="45" t="s">
        <v>54</v>
      </c>
      <c r="M53" s="79">
        <v>11.82</v>
      </c>
      <c r="N53" s="79">
        <v>3.09</v>
      </c>
      <c r="O53" s="79">
        <v>45.86</v>
      </c>
      <c r="P53" s="79">
        <v>16.13</v>
      </c>
      <c r="Q53" s="79">
        <v>23.09</v>
      </c>
      <c r="R53" s="79">
        <v>0.96779694285644202</v>
      </c>
      <c r="S53" s="25">
        <v>67.92</v>
      </c>
      <c r="T53" s="25">
        <v>99.35</v>
      </c>
      <c r="U53" s="25">
        <v>83.64</v>
      </c>
      <c r="V53" s="25">
        <v>95.54</v>
      </c>
      <c r="W53" s="28">
        <v>21.62</v>
      </c>
      <c r="X53" s="28">
        <v>95.82</v>
      </c>
      <c r="Y53" s="28">
        <v>58.72</v>
      </c>
      <c r="Z53" s="28">
        <v>92.69</v>
      </c>
      <c r="AA53" s="16">
        <v>96.99</v>
      </c>
      <c r="AB53" s="16">
        <v>84.03</v>
      </c>
      <c r="AC53" s="16">
        <v>90.51</v>
      </c>
      <c r="AD53" s="16">
        <v>88.46</v>
      </c>
      <c r="AE53" s="19">
        <v>78.16</v>
      </c>
      <c r="AF53" s="19">
        <v>99.4</v>
      </c>
      <c r="AG53" s="19">
        <v>88.78</v>
      </c>
      <c r="AH53" s="19">
        <v>94.4</v>
      </c>
      <c r="AI53" s="22">
        <v>88.99</v>
      </c>
      <c r="AJ53" s="22">
        <v>99.07</v>
      </c>
      <c r="AK53" s="22">
        <v>94.03</v>
      </c>
      <c r="AL53" s="86">
        <v>94.03</v>
      </c>
      <c r="AM53" s="87">
        <f t="shared" si="0"/>
        <v>70.736000000000004</v>
      </c>
      <c r="AN53" s="87">
        <f t="shared" si="1"/>
        <v>95.534000000000006</v>
      </c>
      <c r="AO53" s="87">
        <f t="shared" si="2"/>
        <v>83.135999999999996</v>
      </c>
      <c r="AP53" s="87">
        <f t="shared" si="3"/>
        <v>93.024000000000001</v>
      </c>
      <c r="AQ53" s="159"/>
      <c r="AR53" s="160"/>
    </row>
    <row r="54" spans="1:94" x14ac:dyDescent="0.25">
      <c r="A54" s="72">
        <v>51</v>
      </c>
      <c r="B54" s="72">
        <v>61</v>
      </c>
      <c r="C54" s="72" t="s">
        <v>21</v>
      </c>
      <c r="D54" s="145" t="s">
        <v>40</v>
      </c>
      <c r="E54" s="146"/>
      <c r="F54" s="72">
        <v>856</v>
      </c>
      <c r="G54" s="76">
        <v>23.01</v>
      </c>
      <c r="H54" s="76">
        <v>8.06</v>
      </c>
      <c r="I54" s="76">
        <v>40.299999999999997</v>
      </c>
      <c r="J54" s="76">
        <v>17.29</v>
      </c>
      <c r="K54" s="76">
        <v>11.33</v>
      </c>
      <c r="L54" s="44" t="s">
        <v>55</v>
      </c>
      <c r="M54" s="79">
        <v>24.53</v>
      </c>
      <c r="N54" s="79">
        <v>11.33</v>
      </c>
      <c r="O54" s="79">
        <v>32.24</v>
      </c>
      <c r="P54" s="79">
        <v>16.940000000000001</v>
      </c>
      <c r="Q54" s="79">
        <v>14.95</v>
      </c>
      <c r="R54" s="79">
        <v>0.94902786805664097</v>
      </c>
      <c r="S54" s="25">
        <v>97.85</v>
      </c>
      <c r="T54" s="25">
        <v>96.72</v>
      </c>
      <c r="U54" s="25">
        <v>97.28</v>
      </c>
      <c r="V54" s="25">
        <v>96.97</v>
      </c>
      <c r="W54" s="28">
        <v>38.46</v>
      </c>
      <c r="X54" s="28">
        <v>96.98</v>
      </c>
      <c r="Y54" s="28">
        <v>67.72</v>
      </c>
      <c r="Z54" s="28">
        <v>92.37</v>
      </c>
      <c r="AA54" s="16">
        <v>70.61</v>
      </c>
      <c r="AB54" s="16">
        <v>93.35</v>
      </c>
      <c r="AC54" s="16">
        <v>81.98</v>
      </c>
      <c r="AD54" s="16">
        <v>84.26</v>
      </c>
      <c r="AE54" s="19">
        <v>95.27</v>
      </c>
      <c r="AF54" s="19">
        <v>93.95</v>
      </c>
      <c r="AG54" s="19">
        <v>94.61</v>
      </c>
      <c r="AH54" s="19">
        <v>94.19</v>
      </c>
      <c r="AI54" s="22">
        <v>90.72</v>
      </c>
      <c r="AJ54" s="22">
        <v>94.65</v>
      </c>
      <c r="AK54" s="22">
        <v>92.69</v>
      </c>
      <c r="AL54" s="86">
        <v>92.69</v>
      </c>
      <c r="AM54" s="87">
        <f t="shared" si="0"/>
        <v>78.581999999999994</v>
      </c>
      <c r="AN54" s="87">
        <f t="shared" si="1"/>
        <v>95.13</v>
      </c>
      <c r="AO54" s="87">
        <f t="shared" si="2"/>
        <v>86.856000000000009</v>
      </c>
      <c r="AP54" s="87">
        <f t="shared" si="3"/>
        <v>92.096000000000004</v>
      </c>
      <c r="AQ54" s="159"/>
      <c r="AR54" s="160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 x14ac:dyDescent="0.25">
      <c r="A55" s="72">
        <v>52</v>
      </c>
      <c r="B55" s="72">
        <v>31</v>
      </c>
      <c r="C55" s="72" t="s">
        <v>12</v>
      </c>
      <c r="D55" s="145" t="s">
        <v>40</v>
      </c>
      <c r="E55" s="146"/>
      <c r="F55" s="72">
        <v>912</v>
      </c>
      <c r="G55" s="76">
        <v>17.760000000000002</v>
      </c>
      <c r="H55" s="76">
        <v>11.07</v>
      </c>
      <c r="I55" s="76">
        <v>30.59</v>
      </c>
      <c r="J55" s="76">
        <v>30.26</v>
      </c>
      <c r="K55" s="76">
        <v>10.31</v>
      </c>
      <c r="L55" s="44" t="s">
        <v>56</v>
      </c>
      <c r="M55" s="79">
        <v>16.12</v>
      </c>
      <c r="N55" s="79">
        <v>11.07</v>
      </c>
      <c r="O55" s="79">
        <v>40.57</v>
      </c>
      <c r="P55" s="79">
        <v>21.05</v>
      </c>
      <c r="Q55" s="79">
        <v>11.18</v>
      </c>
      <c r="R55" s="79">
        <v>0.90484901359299796</v>
      </c>
      <c r="S55" s="25">
        <v>84.67</v>
      </c>
      <c r="T55" s="25">
        <v>98.77</v>
      </c>
      <c r="U55" s="25">
        <v>91.72</v>
      </c>
      <c r="V55" s="25">
        <v>96.37</v>
      </c>
      <c r="W55" s="28">
        <v>50.6</v>
      </c>
      <c r="X55" s="28">
        <v>96.75</v>
      </c>
      <c r="Y55" s="28">
        <v>73.67</v>
      </c>
      <c r="Z55" s="28">
        <v>92.4</v>
      </c>
      <c r="AA55" s="16">
        <v>93.19</v>
      </c>
      <c r="AB55" s="16">
        <v>89.55</v>
      </c>
      <c r="AC55" s="16">
        <v>91.37</v>
      </c>
      <c r="AD55" s="16">
        <v>90.7</v>
      </c>
      <c r="AE55" s="19">
        <v>83.33</v>
      </c>
      <c r="AF55" s="19">
        <v>99.83</v>
      </c>
      <c r="AG55" s="19">
        <v>91.58</v>
      </c>
      <c r="AH55" s="19">
        <v>94.67</v>
      </c>
      <c r="AI55" s="22">
        <v>91.49</v>
      </c>
      <c r="AJ55" s="22">
        <v>95.18</v>
      </c>
      <c r="AK55" s="22">
        <v>93.33</v>
      </c>
      <c r="AL55" s="86">
        <v>93.33</v>
      </c>
      <c r="AM55" s="87">
        <f t="shared" si="0"/>
        <v>80.656000000000006</v>
      </c>
      <c r="AN55" s="87">
        <f t="shared" si="1"/>
        <v>96.015999999999991</v>
      </c>
      <c r="AO55" s="87">
        <f t="shared" si="2"/>
        <v>88.333999999999989</v>
      </c>
      <c r="AP55" s="87">
        <f t="shared" si="3"/>
        <v>93.494</v>
      </c>
      <c r="AQ55" s="159"/>
      <c r="AR55" s="160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 x14ac:dyDescent="0.25">
      <c r="A56" s="71">
        <v>53</v>
      </c>
      <c r="B56" s="71">
        <v>31</v>
      </c>
      <c r="C56" s="71" t="s">
        <v>12</v>
      </c>
      <c r="D56" s="145" t="s">
        <v>13</v>
      </c>
      <c r="E56" s="146"/>
      <c r="F56" s="71">
        <v>910</v>
      </c>
      <c r="G56" s="76">
        <v>3.19</v>
      </c>
      <c r="H56" s="76">
        <v>8.1300000000000008</v>
      </c>
      <c r="I56" s="76">
        <v>40.99</v>
      </c>
      <c r="J56" s="76">
        <v>28.24</v>
      </c>
      <c r="K56" s="76">
        <v>19.45</v>
      </c>
      <c r="L56" s="44" t="s">
        <v>56</v>
      </c>
      <c r="M56" s="175">
        <v>4.95</v>
      </c>
      <c r="N56" s="79">
        <v>10.44</v>
      </c>
      <c r="O56" s="79">
        <v>41.98</v>
      </c>
      <c r="P56" s="79">
        <v>22.97</v>
      </c>
      <c r="Q56" s="79">
        <v>19.670000000000002</v>
      </c>
      <c r="R56" s="79">
        <v>0.73278450689969299</v>
      </c>
      <c r="S56" s="25">
        <v>81.48</v>
      </c>
      <c r="T56" s="25">
        <v>99.18</v>
      </c>
      <c r="U56" s="25">
        <v>90.33</v>
      </c>
      <c r="V56" s="25">
        <v>98.64</v>
      </c>
      <c r="W56" s="28">
        <v>42.03</v>
      </c>
      <c r="X56" s="28">
        <v>97.29</v>
      </c>
      <c r="Y56" s="28">
        <v>69.66</v>
      </c>
      <c r="Z56" s="28">
        <v>92.95</v>
      </c>
      <c r="AA56" s="16">
        <v>92.76</v>
      </c>
      <c r="AB56" s="16">
        <v>80.87</v>
      </c>
      <c r="AC56" s="16">
        <v>86.81</v>
      </c>
      <c r="AD56" s="16">
        <v>85.91</v>
      </c>
      <c r="AE56" s="19">
        <v>78.989999999999995</v>
      </c>
      <c r="AF56" s="19">
        <v>98.07</v>
      </c>
      <c r="AG56" s="19">
        <v>88.53</v>
      </c>
      <c r="AH56" s="19">
        <v>92.5</v>
      </c>
      <c r="AI56" s="22">
        <v>85.71</v>
      </c>
      <c r="AJ56" s="22">
        <v>98.62</v>
      </c>
      <c r="AK56" s="22">
        <v>92.17</v>
      </c>
      <c r="AL56" s="86">
        <v>92.17</v>
      </c>
      <c r="AM56" s="87">
        <f t="shared" si="0"/>
        <v>76.193999999999988</v>
      </c>
      <c r="AN56" s="87">
        <f t="shared" si="1"/>
        <v>94.806000000000012</v>
      </c>
      <c r="AO56" s="87">
        <f t="shared" si="2"/>
        <v>85.500000000000014</v>
      </c>
      <c r="AP56" s="87">
        <f t="shared" si="3"/>
        <v>92.433999999999997</v>
      </c>
      <c r="AQ56" s="159"/>
      <c r="AR56" s="160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 s="8" customFormat="1" x14ac:dyDescent="0.25">
      <c r="A57" s="71">
        <v>54</v>
      </c>
      <c r="B57" s="71">
        <v>66</v>
      </c>
      <c r="C57" s="71" t="s">
        <v>21</v>
      </c>
      <c r="D57" s="145" t="s">
        <v>27</v>
      </c>
      <c r="E57" s="146" t="s">
        <v>57</v>
      </c>
      <c r="F57" s="71">
        <v>814</v>
      </c>
      <c r="G57" s="76">
        <v>27.27</v>
      </c>
      <c r="H57" s="76">
        <v>9.9499999999999993</v>
      </c>
      <c r="I57" s="76">
        <v>25.06</v>
      </c>
      <c r="J57" s="76">
        <v>37.71</v>
      </c>
      <c r="K57" s="76">
        <v>0</v>
      </c>
      <c r="L57" s="44" t="s">
        <v>58</v>
      </c>
      <c r="M57" s="175">
        <v>27.27</v>
      </c>
      <c r="N57" s="175">
        <v>9.9499999999999993</v>
      </c>
      <c r="O57" s="175">
        <v>25.06</v>
      </c>
      <c r="P57" s="175">
        <v>37.71</v>
      </c>
      <c r="Q57" s="175">
        <v>0</v>
      </c>
      <c r="R57" s="175">
        <v>1</v>
      </c>
      <c r="S57" s="25">
        <v>79.59</v>
      </c>
      <c r="T57" s="25">
        <v>98.98</v>
      </c>
      <c r="U57" s="25">
        <v>89.29</v>
      </c>
      <c r="V57" s="25">
        <v>94.13</v>
      </c>
      <c r="W57" s="28">
        <v>5.0599999999999996</v>
      </c>
      <c r="X57" s="28">
        <v>99.29</v>
      </c>
      <c r="Y57" s="28">
        <v>52.18</v>
      </c>
      <c r="Z57" s="28">
        <v>89.8</v>
      </c>
      <c r="AA57" s="16">
        <v>86.14</v>
      </c>
      <c r="AB57" s="16">
        <v>80.58</v>
      </c>
      <c r="AC57" s="16">
        <v>83.36</v>
      </c>
      <c r="AD57" s="16">
        <v>82.02</v>
      </c>
      <c r="AE57" s="19">
        <v>96.74</v>
      </c>
      <c r="AF57" s="19">
        <v>94.13</v>
      </c>
      <c r="AG57" s="19">
        <v>95.44</v>
      </c>
      <c r="AH57" s="19">
        <v>95.15</v>
      </c>
      <c r="AI57" s="22" t="s">
        <v>82</v>
      </c>
      <c r="AJ57" s="22">
        <v>99.87</v>
      </c>
      <c r="AK57" s="22" t="s">
        <v>82</v>
      </c>
      <c r="AL57" s="86" t="s">
        <v>82</v>
      </c>
      <c r="AM57" s="87">
        <f t="shared" si="0"/>
        <v>66.882500000000007</v>
      </c>
      <c r="AN57" s="87">
        <f t="shared" si="1"/>
        <v>94.570000000000007</v>
      </c>
      <c r="AO57" s="87">
        <f t="shared" si="2"/>
        <v>80.067499999999995</v>
      </c>
      <c r="AP57" s="87">
        <f t="shared" si="3"/>
        <v>90.275000000000006</v>
      </c>
      <c r="AQ57" s="159" t="s">
        <v>107</v>
      </c>
      <c r="AR57" s="160" t="s">
        <v>135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1:94" x14ac:dyDescent="0.25">
      <c r="A58" s="71">
        <v>55</v>
      </c>
      <c r="B58" s="71">
        <v>43</v>
      </c>
      <c r="C58" s="71" t="s">
        <v>12</v>
      </c>
      <c r="D58" s="145" t="s">
        <v>13</v>
      </c>
      <c r="E58" s="146" t="s">
        <v>102</v>
      </c>
      <c r="F58" s="71">
        <v>815</v>
      </c>
      <c r="G58" s="76">
        <v>8.4700000000000006</v>
      </c>
      <c r="H58" s="76">
        <v>9.4499999999999993</v>
      </c>
      <c r="I58" s="76">
        <v>38.4</v>
      </c>
      <c r="J58" s="76">
        <v>30.8</v>
      </c>
      <c r="K58" s="76">
        <v>12.88</v>
      </c>
      <c r="L58" s="44" t="s">
        <v>58</v>
      </c>
      <c r="M58" s="79">
        <v>11.95</v>
      </c>
      <c r="N58" s="79">
        <v>14.33</v>
      </c>
      <c r="O58" s="79">
        <v>28.56</v>
      </c>
      <c r="P58" s="79">
        <v>31.06</v>
      </c>
      <c r="Q58" s="79">
        <v>14.11</v>
      </c>
      <c r="R58" s="79">
        <v>0.81374068491114804</v>
      </c>
      <c r="S58" s="25">
        <v>77.78</v>
      </c>
      <c r="T58" s="25">
        <v>99.6</v>
      </c>
      <c r="U58" s="25">
        <v>88.69</v>
      </c>
      <c r="V58" s="25">
        <v>97.29</v>
      </c>
      <c r="W58" s="28">
        <v>43.04</v>
      </c>
      <c r="X58" s="28">
        <v>94.03</v>
      </c>
      <c r="Y58" s="28">
        <v>68.53</v>
      </c>
      <c r="Z58" s="28">
        <v>89.28</v>
      </c>
      <c r="AA58" s="16">
        <v>74.180000000000007</v>
      </c>
      <c r="AB58" s="16">
        <v>87.84</v>
      </c>
      <c r="AC58" s="16">
        <v>81.010000000000005</v>
      </c>
      <c r="AD58" s="16">
        <v>81.98</v>
      </c>
      <c r="AE58" s="19">
        <v>97.49</v>
      </c>
      <c r="AF58" s="19">
        <v>89.08</v>
      </c>
      <c r="AG58" s="19">
        <v>93.28</v>
      </c>
      <c r="AH58" s="19">
        <v>91.05</v>
      </c>
      <c r="AI58" s="22">
        <v>84.62</v>
      </c>
      <c r="AJ58" s="22">
        <v>99.59</v>
      </c>
      <c r="AK58" s="22">
        <v>92.1</v>
      </c>
      <c r="AL58" s="86">
        <v>92.1</v>
      </c>
      <c r="AM58" s="87">
        <f t="shared" si="0"/>
        <v>75.421999999999997</v>
      </c>
      <c r="AN58" s="87">
        <f t="shared" si="1"/>
        <v>94.027999999999992</v>
      </c>
      <c r="AO58" s="87">
        <f t="shared" si="2"/>
        <v>84.722000000000008</v>
      </c>
      <c r="AP58" s="87">
        <f t="shared" si="3"/>
        <v>90.34</v>
      </c>
      <c r="AQ58" s="159" t="s">
        <v>121</v>
      </c>
      <c r="AR58" s="160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1:94" x14ac:dyDescent="0.25">
      <c r="A59" s="71">
        <v>56</v>
      </c>
      <c r="B59" s="71">
        <v>44</v>
      </c>
      <c r="C59" s="71" t="s">
        <v>12</v>
      </c>
      <c r="D59" s="145" t="s">
        <v>40</v>
      </c>
      <c r="E59" s="146"/>
      <c r="F59" s="71">
        <v>956</v>
      </c>
      <c r="G59" s="76">
        <v>24.69</v>
      </c>
      <c r="H59" s="76">
        <v>13.18</v>
      </c>
      <c r="I59" s="76">
        <v>32.950000000000003</v>
      </c>
      <c r="J59" s="76">
        <v>15.69</v>
      </c>
      <c r="K59" s="76">
        <v>13.49</v>
      </c>
      <c r="L59" s="44" t="s">
        <v>59</v>
      </c>
      <c r="M59" s="79">
        <v>26.99</v>
      </c>
      <c r="N59" s="79">
        <v>9</v>
      </c>
      <c r="O59" s="79">
        <v>40.590000000000003</v>
      </c>
      <c r="P59" s="79">
        <v>11.09</v>
      </c>
      <c r="Q59" s="79">
        <v>12.34</v>
      </c>
      <c r="R59" s="79">
        <v>0.917239653467116</v>
      </c>
      <c r="S59" s="25">
        <v>97.46</v>
      </c>
      <c r="T59" s="25">
        <v>95.36</v>
      </c>
      <c r="U59" s="25">
        <v>96.41</v>
      </c>
      <c r="V59" s="25">
        <v>95.9</v>
      </c>
      <c r="W59" s="28">
        <v>30.4</v>
      </c>
      <c r="X59" s="28">
        <v>98.38</v>
      </c>
      <c r="Y59" s="28">
        <v>64.39</v>
      </c>
      <c r="Z59" s="28">
        <v>89.2</v>
      </c>
      <c r="AA59" s="16">
        <v>95.82</v>
      </c>
      <c r="AB59" s="16">
        <v>89.83</v>
      </c>
      <c r="AC59" s="16">
        <v>92.82</v>
      </c>
      <c r="AD59" s="16">
        <v>91.68</v>
      </c>
      <c r="AE59" s="19">
        <v>89.26</v>
      </c>
      <c r="AF59" s="19">
        <v>99.74</v>
      </c>
      <c r="AG59" s="19">
        <v>94.5</v>
      </c>
      <c r="AH59" s="19">
        <v>98.06</v>
      </c>
      <c r="AI59" s="22">
        <v>93.02</v>
      </c>
      <c r="AJ59" s="22">
        <v>97.74</v>
      </c>
      <c r="AK59" s="22">
        <v>95.38</v>
      </c>
      <c r="AL59" s="86">
        <v>95.38</v>
      </c>
      <c r="AM59" s="87">
        <f t="shared" si="0"/>
        <v>81.191999999999993</v>
      </c>
      <c r="AN59" s="87">
        <f t="shared" si="1"/>
        <v>96.210000000000008</v>
      </c>
      <c r="AO59" s="87">
        <f t="shared" si="2"/>
        <v>88.7</v>
      </c>
      <c r="AP59" s="87">
        <f t="shared" si="3"/>
        <v>94.044000000000011</v>
      </c>
      <c r="AQ59" s="159"/>
      <c r="AR59" s="160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1:94" x14ac:dyDescent="0.25">
      <c r="A60" s="71">
        <v>57</v>
      </c>
      <c r="B60" s="71">
        <v>29</v>
      </c>
      <c r="C60" s="71" t="s">
        <v>12</v>
      </c>
      <c r="D60" s="145" t="s">
        <v>60</v>
      </c>
      <c r="E60" s="146" t="s">
        <v>103</v>
      </c>
      <c r="F60" s="71">
        <v>1007</v>
      </c>
      <c r="G60" s="76">
        <v>15</v>
      </c>
      <c r="H60" s="76">
        <v>6.85</v>
      </c>
      <c r="I60" s="76">
        <v>27.9</v>
      </c>
      <c r="J60" s="76">
        <v>39.82</v>
      </c>
      <c r="K60" s="76">
        <v>10.43</v>
      </c>
      <c r="L60" s="44" t="s">
        <v>61</v>
      </c>
      <c r="M60" s="79">
        <v>16.48</v>
      </c>
      <c r="N60" s="79">
        <v>2.48</v>
      </c>
      <c r="O60" s="79">
        <v>27.41</v>
      </c>
      <c r="P60" s="79">
        <v>37.93</v>
      </c>
      <c r="Q60" s="79">
        <v>15.69</v>
      </c>
      <c r="R60" s="79">
        <v>0.92848750081863896</v>
      </c>
      <c r="S60" s="25">
        <v>94.7</v>
      </c>
      <c r="T60" s="25">
        <v>97.46</v>
      </c>
      <c r="U60" s="25">
        <v>96.08</v>
      </c>
      <c r="V60" s="25">
        <v>97.03</v>
      </c>
      <c r="W60" s="28">
        <v>8.6999999999999993</v>
      </c>
      <c r="X60" s="28">
        <v>99.34</v>
      </c>
      <c r="Y60" s="28">
        <v>54.02</v>
      </c>
      <c r="Z60" s="28">
        <v>92.94</v>
      </c>
      <c r="AA60" s="16">
        <v>75.63</v>
      </c>
      <c r="AB60" s="16">
        <v>94.99</v>
      </c>
      <c r="AC60" s="16">
        <v>85.31</v>
      </c>
      <c r="AD60" s="16">
        <v>89.46</v>
      </c>
      <c r="AE60" s="19">
        <v>98.12</v>
      </c>
      <c r="AF60" s="19">
        <v>92.88</v>
      </c>
      <c r="AG60" s="19">
        <v>95.5</v>
      </c>
      <c r="AH60" s="19">
        <v>94.88</v>
      </c>
      <c r="AI60" s="22">
        <v>86.67</v>
      </c>
      <c r="AJ60" s="22">
        <v>93.69</v>
      </c>
      <c r="AK60" s="22">
        <v>90.18</v>
      </c>
      <c r="AL60" s="86">
        <v>90.18</v>
      </c>
      <c r="AM60" s="87">
        <f t="shared" si="0"/>
        <v>72.763999999999996</v>
      </c>
      <c r="AN60" s="87">
        <f t="shared" si="1"/>
        <v>95.671999999999997</v>
      </c>
      <c r="AO60" s="87">
        <f t="shared" si="2"/>
        <v>84.217999999999989</v>
      </c>
      <c r="AP60" s="87">
        <f t="shared" si="3"/>
        <v>92.897999999999996</v>
      </c>
      <c r="AQ60" s="159" t="s">
        <v>136</v>
      </c>
      <c r="AR60" s="160" t="s">
        <v>137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 x14ac:dyDescent="0.25">
      <c r="A61" s="71">
        <v>58</v>
      </c>
      <c r="B61" s="71">
        <v>29</v>
      </c>
      <c r="C61" s="71" t="s">
        <v>12</v>
      </c>
      <c r="D61" s="145" t="s">
        <v>13</v>
      </c>
      <c r="E61" s="146"/>
      <c r="F61" s="71">
        <v>965</v>
      </c>
      <c r="G61" s="76">
        <v>9.74</v>
      </c>
      <c r="H61" s="76">
        <v>20.309999999999999</v>
      </c>
      <c r="I61" s="76">
        <v>43.63</v>
      </c>
      <c r="J61" s="76">
        <v>13.58</v>
      </c>
      <c r="K61" s="76">
        <v>12.75</v>
      </c>
      <c r="L61" s="44" t="s">
        <v>62</v>
      </c>
      <c r="M61" s="79">
        <v>9.1199999999999992</v>
      </c>
      <c r="N61" s="79">
        <v>9.84</v>
      </c>
      <c r="O61" s="79">
        <v>55.75</v>
      </c>
      <c r="P61" s="79">
        <v>11.4</v>
      </c>
      <c r="Q61" s="79">
        <v>13.89</v>
      </c>
      <c r="R61" s="79">
        <v>0.75666477595008497</v>
      </c>
      <c r="S61" s="25">
        <v>72.83</v>
      </c>
      <c r="T61" s="25">
        <v>98.58</v>
      </c>
      <c r="U61" s="25">
        <v>85.7</v>
      </c>
      <c r="V61" s="25">
        <v>96.04</v>
      </c>
      <c r="W61" s="28">
        <v>16.940000000000001</v>
      </c>
      <c r="X61" s="28">
        <v>97.47</v>
      </c>
      <c r="Y61" s="28">
        <v>57.21</v>
      </c>
      <c r="Z61" s="28">
        <v>81.709999999999994</v>
      </c>
      <c r="AA61" s="16">
        <v>85.24</v>
      </c>
      <c r="AB61" s="16">
        <v>81.75</v>
      </c>
      <c r="AC61" s="16">
        <v>83.49</v>
      </c>
      <c r="AD61" s="16">
        <v>83.32</v>
      </c>
      <c r="AE61" s="19">
        <v>96.95</v>
      </c>
      <c r="AF61" s="19">
        <v>93.66</v>
      </c>
      <c r="AG61" s="19">
        <v>95.3</v>
      </c>
      <c r="AH61" s="19">
        <v>94.12</v>
      </c>
      <c r="AI61" s="22">
        <v>98.17</v>
      </c>
      <c r="AJ61" s="22">
        <v>91.65</v>
      </c>
      <c r="AK61" s="22">
        <v>94.91</v>
      </c>
      <c r="AL61" s="86">
        <v>94.91</v>
      </c>
      <c r="AM61" s="87">
        <f t="shared" si="0"/>
        <v>74.025999999999996</v>
      </c>
      <c r="AN61" s="87">
        <f t="shared" si="1"/>
        <v>92.622</v>
      </c>
      <c r="AO61" s="87">
        <f t="shared" si="2"/>
        <v>83.322000000000003</v>
      </c>
      <c r="AP61" s="87">
        <f t="shared" si="3"/>
        <v>90.02000000000001</v>
      </c>
      <c r="AQ61" s="159"/>
      <c r="AR61" s="160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 s="5" customFormat="1" x14ac:dyDescent="0.25">
      <c r="A62" s="71">
        <v>59</v>
      </c>
      <c r="B62" s="71">
        <v>48</v>
      </c>
      <c r="C62" s="71" t="s">
        <v>21</v>
      </c>
      <c r="D62" s="145" t="s">
        <v>13</v>
      </c>
      <c r="E62" s="146"/>
      <c r="F62" s="71">
        <v>942</v>
      </c>
      <c r="G62" s="76">
        <v>12.95</v>
      </c>
      <c r="H62" s="76">
        <v>18.579999999999998</v>
      </c>
      <c r="I62" s="76">
        <v>23.04</v>
      </c>
      <c r="J62" s="76">
        <v>29.41</v>
      </c>
      <c r="K62" s="76">
        <v>16.03</v>
      </c>
      <c r="L62" s="44" t="s">
        <v>63</v>
      </c>
      <c r="M62" s="79">
        <v>13.91</v>
      </c>
      <c r="N62" s="79">
        <v>17.41</v>
      </c>
      <c r="O62" s="79">
        <v>34.71</v>
      </c>
      <c r="P62" s="79">
        <v>18.05</v>
      </c>
      <c r="Q62" s="79">
        <v>15.92</v>
      </c>
      <c r="R62" s="79">
        <v>0.819850483194554</v>
      </c>
      <c r="S62" s="25">
        <v>83.61</v>
      </c>
      <c r="T62" s="25">
        <v>96.96</v>
      </c>
      <c r="U62" s="25">
        <v>90.28</v>
      </c>
      <c r="V62" s="25">
        <v>95.18</v>
      </c>
      <c r="W62" s="28">
        <v>56.9</v>
      </c>
      <c r="X62" s="28">
        <v>91.06</v>
      </c>
      <c r="Y62" s="28">
        <v>73.98</v>
      </c>
      <c r="Z62" s="28">
        <v>84.54</v>
      </c>
      <c r="AA62" s="16">
        <v>82.95</v>
      </c>
      <c r="AB62" s="16">
        <v>74.239999999999995</v>
      </c>
      <c r="AC62" s="16">
        <v>78.599999999999994</v>
      </c>
      <c r="AD62" s="16">
        <v>76.319999999999993</v>
      </c>
      <c r="AE62" s="19">
        <v>55.6</v>
      </c>
      <c r="AF62" s="19">
        <v>100</v>
      </c>
      <c r="AG62" s="19">
        <v>77.8</v>
      </c>
      <c r="AH62" s="19">
        <v>86.51</v>
      </c>
      <c r="AI62" s="22">
        <v>84.43</v>
      </c>
      <c r="AJ62" s="22">
        <v>99.37</v>
      </c>
      <c r="AK62" s="22">
        <v>91.9</v>
      </c>
      <c r="AL62" s="86">
        <v>91.9</v>
      </c>
      <c r="AM62" s="87">
        <f t="shared" si="0"/>
        <v>72.698000000000008</v>
      </c>
      <c r="AN62" s="87">
        <f t="shared" si="1"/>
        <v>92.325999999999993</v>
      </c>
      <c r="AO62" s="87">
        <f t="shared" si="2"/>
        <v>82.511999999999986</v>
      </c>
      <c r="AP62" s="87">
        <f t="shared" si="3"/>
        <v>86.890000000000015</v>
      </c>
      <c r="AQ62" s="159"/>
      <c r="AR62" s="160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 ht="15.75" customHeight="1" x14ac:dyDescent="0.25">
      <c r="A63" s="72">
        <v>60</v>
      </c>
      <c r="B63" s="72">
        <v>62</v>
      </c>
      <c r="C63" s="72" t="s">
        <v>21</v>
      </c>
      <c r="D63" s="145" t="s">
        <v>13</v>
      </c>
      <c r="E63" s="146" t="s">
        <v>104</v>
      </c>
      <c r="F63" s="72">
        <v>916</v>
      </c>
      <c r="G63" s="76">
        <v>18.45</v>
      </c>
      <c r="H63" s="76">
        <v>9.7200000000000006</v>
      </c>
      <c r="I63" s="76">
        <v>31.88</v>
      </c>
      <c r="J63" s="76">
        <v>25.44</v>
      </c>
      <c r="K63" s="76">
        <v>14.52</v>
      </c>
      <c r="L63" s="44" t="s">
        <v>64</v>
      </c>
      <c r="M63" s="79">
        <v>24.56</v>
      </c>
      <c r="N63" s="79">
        <v>8.6199999999999992</v>
      </c>
      <c r="O63" s="79">
        <v>31.44</v>
      </c>
      <c r="P63" s="79">
        <v>24.56</v>
      </c>
      <c r="Q63" s="79">
        <v>10.81</v>
      </c>
      <c r="R63" s="79">
        <v>0.77791495506820196</v>
      </c>
      <c r="S63" s="25">
        <v>92.77</v>
      </c>
      <c r="T63" s="25">
        <v>95.28</v>
      </c>
      <c r="U63" s="25">
        <v>94.02</v>
      </c>
      <c r="V63" s="25">
        <v>94.81</v>
      </c>
      <c r="W63" s="28">
        <v>12.36</v>
      </c>
      <c r="X63" s="28">
        <v>96.61</v>
      </c>
      <c r="Y63" s="28">
        <v>54.49</v>
      </c>
      <c r="Z63" s="28">
        <v>88.15</v>
      </c>
      <c r="AA63" s="16">
        <v>83.22</v>
      </c>
      <c r="AB63" s="16">
        <v>78.62</v>
      </c>
      <c r="AC63" s="16">
        <v>80.92</v>
      </c>
      <c r="AD63" s="16">
        <v>80.14</v>
      </c>
      <c r="AE63" s="19">
        <v>78.97</v>
      </c>
      <c r="AF63" s="19">
        <v>94.33</v>
      </c>
      <c r="AG63" s="19">
        <v>86.65</v>
      </c>
      <c r="AH63" s="19">
        <v>90.29</v>
      </c>
      <c r="AI63" s="22">
        <v>63.21</v>
      </c>
      <c r="AJ63" s="22">
        <v>99.74</v>
      </c>
      <c r="AK63" s="22">
        <v>81.48</v>
      </c>
      <c r="AL63" s="86">
        <v>81.48</v>
      </c>
      <c r="AM63" s="87">
        <f t="shared" si="0"/>
        <v>66.105999999999995</v>
      </c>
      <c r="AN63" s="87">
        <f t="shared" si="1"/>
        <v>92.915999999999997</v>
      </c>
      <c r="AO63" s="87">
        <f t="shared" si="2"/>
        <v>79.512000000000015</v>
      </c>
      <c r="AP63" s="87">
        <f t="shared" si="3"/>
        <v>86.974000000000018</v>
      </c>
      <c r="AQ63" s="159"/>
      <c r="AR63" s="160" t="s">
        <v>138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1:94" x14ac:dyDescent="0.25">
      <c r="A64" s="72">
        <v>61</v>
      </c>
      <c r="B64" s="72">
        <v>56</v>
      </c>
      <c r="C64" s="72" t="s">
        <v>21</v>
      </c>
      <c r="D64" s="145" t="s">
        <v>13</v>
      </c>
      <c r="E64" s="146"/>
      <c r="F64" s="72">
        <v>852</v>
      </c>
      <c r="G64" s="76">
        <v>23.71</v>
      </c>
      <c r="H64" s="76">
        <v>12.09</v>
      </c>
      <c r="I64" s="76">
        <v>29.23</v>
      </c>
      <c r="J64" s="76">
        <v>25.94</v>
      </c>
      <c r="K64" s="76">
        <v>9.0399999999999991</v>
      </c>
      <c r="L64" s="44" t="s">
        <v>64</v>
      </c>
      <c r="M64" s="79">
        <v>24.3</v>
      </c>
      <c r="N64" s="79">
        <v>11.5</v>
      </c>
      <c r="O64" s="79">
        <v>33.57</v>
      </c>
      <c r="P64" s="79">
        <v>19.010000000000002</v>
      </c>
      <c r="Q64" s="79">
        <v>11.62</v>
      </c>
      <c r="R64" s="79">
        <v>0.92829790389127798</v>
      </c>
      <c r="S64" s="25">
        <v>90.29</v>
      </c>
      <c r="T64" s="25">
        <v>97.53</v>
      </c>
      <c r="U64" s="25">
        <v>93.91</v>
      </c>
      <c r="V64" s="25">
        <v>95.99</v>
      </c>
      <c r="W64" s="28">
        <v>26.73</v>
      </c>
      <c r="X64" s="28">
        <v>98.06</v>
      </c>
      <c r="Y64" s="28">
        <v>62.4</v>
      </c>
      <c r="Z64" s="28">
        <v>89.29</v>
      </c>
      <c r="AA64" s="16">
        <v>90.32</v>
      </c>
      <c r="AB64" s="16">
        <v>89.9</v>
      </c>
      <c r="AC64" s="16">
        <v>90.11</v>
      </c>
      <c r="AD64" s="16">
        <v>90.02</v>
      </c>
      <c r="AE64" s="19">
        <v>91.4</v>
      </c>
      <c r="AF64" s="19">
        <v>98.84</v>
      </c>
      <c r="AG64" s="19">
        <v>95.12</v>
      </c>
      <c r="AH64" s="19">
        <v>96.84</v>
      </c>
      <c r="AI64" s="22">
        <v>97.4</v>
      </c>
      <c r="AJ64" s="22">
        <v>94.5</v>
      </c>
      <c r="AK64" s="22">
        <v>95.95</v>
      </c>
      <c r="AL64" s="86">
        <v>95.95</v>
      </c>
      <c r="AM64" s="87">
        <f t="shared" si="0"/>
        <v>79.227999999999994</v>
      </c>
      <c r="AN64" s="87">
        <f t="shared" si="1"/>
        <v>95.766000000000005</v>
      </c>
      <c r="AO64" s="87">
        <f t="shared" si="2"/>
        <v>87.498000000000005</v>
      </c>
      <c r="AP64" s="87">
        <f t="shared" si="3"/>
        <v>93.617999999999995</v>
      </c>
      <c r="AQ64" s="159"/>
      <c r="AR64" s="160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</row>
    <row r="65" spans="1:94" s="2" customFormat="1" x14ac:dyDescent="0.25">
      <c r="A65" s="71">
        <v>62</v>
      </c>
      <c r="B65" s="71">
        <v>42</v>
      </c>
      <c r="C65" s="71" t="s">
        <v>12</v>
      </c>
      <c r="D65" s="145" t="s">
        <v>60</v>
      </c>
      <c r="E65" s="146"/>
      <c r="F65" s="72">
        <v>864</v>
      </c>
      <c r="G65" s="76">
        <v>10.07</v>
      </c>
      <c r="H65" s="76">
        <v>13.43</v>
      </c>
      <c r="I65" s="76">
        <v>37.04</v>
      </c>
      <c r="J65" s="76">
        <v>25</v>
      </c>
      <c r="K65" s="76">
        <v>14.47</v>
      </c>
      <c r="L65" s="45">
        <v>40941</v>
      </c>
      <c r="M65" s="79">
        <v>13.08</v>
      </c>
      <c r="N65" s="79">
        <v>8.8000000000000007</v>
      </c>
      <c r="O65" s="79">
        <v>36.46</v>
      </c>
      <c r="P65" s="79">
        <v>27.89</v>
      </c>
      <c r="Q65" s="79">
        <v>13.77</v>
      </c>
      <c r="R65" s="79">
        <v>0.81861925539289704</v>
      </c>
      <c r="S65" s="25">
        <v>67.819999999999993</v>
      </c>
      <c r="T65" s="25">
        <v>98.8</v>
      </c>
      <c r="U65" s="25">
        <v>83.31</v>
      </c>
      <c r="V65" s="25">
        <v>95.56</v>
      </c>
      <c r="W65" s="28">
        <v>40.869999999999997</v>
      </c>
      <c r="X65" s="28">
        <v>95.97</v>
      </c>
      <c r="Y65" s="28">
        <v>68.42</v>
      </c>
      <c r="Z65" s="28">
        <v>88.37</v>
      </c>
      <c r="AA65" s="16">
        <v>70.510000000000005</v>
      </c>
      <c r="AB65" s="16">
        <v>87.01</v>
      </c>
      <c r="AC65" s="16">
        <v>78.760000000000005</v>
      </c>
      <c r="AD65" s="16">
        <v>81.180000000000007</v>
      </c>
      <c r="AE65" s="19">
        <v>96.23</v>
      </c>
      <c r="AF65" s="19">
        <v>86.82</v>
      </c>
      <c r="AG65" s="19">
        <v>91.52</v>
      </c>
      <c r="AH65" s="19">
        <v>89.21</v>
      </c>
      <c r="AI65" s="22">
        <v>82.4</v>
      </c>
      <c r="AJ65" s="22">
        <v>96.76</v>
      </c>
      <c r="AK65" s="22">
        <v>89.58</v>
      </c>
      <c r="AL65" s="86">
        <v>89.58</v>
      </c>
      <c r="AM65" s="87">
        <f t="shared" si="0"/>
        <v>71.566000000000003</v>
      </c>
      <c r="AN65" s="87">
        <f t="shared" si="1"/>
        <v>93.071999999999989</v>
      </c>
      <c r="AO65" s="87">
        <f t="shared" si="2"/>
        <v>82.317999999999998</v>
      </c>
      <c r="AP65" s="87">
        <f t="shared" si="3"/>
        <v>88.78</v>
      </c>
      <c r="AQ65" s="159"/>
      <c r="AR65" s="160"/>
    </row>
    <row r="66" spans="1:94" x14ac:dyDescent="0.25">
      <c r="A66" s="72">
        <v>63</v>
      </c>
      <c r="B66" s="72">
        <v>62</v>
      </c>
      <c r="C66" s="72" t="s">
        <v>21</v>
      </c>
      <c r="D66" s="145" t="s">
        <v>13</v>
      </c>
      <c r="E66" s="146" t="s">
        <v>86</v>
      </c>
      <c r="F66" s="72">
        <v>954</v>
      </c>
      <c r="G66" s="76">
        <v>31.55</v>
      </c>
      <c r="H66" s="76">
        <v>16.14</v>
      </c>
      <c r="I66" s="76">
        <v>33.229999999999997</v>
      </c>
      <c r="J66" s="76">
        <v>10.59</v>
      </c>
      <c r="K66" s="76">
        <v>8.49</v>
      </c>
      <c r="L66" s="45">
        <v>40941</v>
      </c>
      <c r="M66" s="79">
        <v>35.64</v>
      </c>
      <c r="N66" s="79">
        <v>15.09</v>
      </c>
      <c r="O66" s="79">
        <v>23.79</v>
      </c>
      <c r="P66" s="79">
        <v>15.51</v>
      </c>
      <c r="Q66" s="79">
        <v>9.9600000000000009</v>
      </c>
      <c r="R66" s="79">
        <v>0.87504597875240697</v>
      </c>
      <c r="S66" s="25">
        <v>89.42</v>
      </c>
      <c r="T66" s="25">
        <v>93.69</v>
      </c>
      <c r="U66" s="25">
        <v>91.55</v>
      </c>
      <c r="V66" s="25">
        <v>92.42</v>
      </c>
      <c r="W66" s="28">
        <v>62.91</v>
      </c>
      <c r="X66" s="28">
        <v>90.3</v>
      </c>
      <c r="Y66" s="28">
        <v>76.61</v>
      </c>
      <c r="Z66" s="28">
        <v>85.82</v>
      </c>
      <c r="AA66" s="16">
        <v>67.19</v>
      </c>
      <c r="AB66" s="16">
        <v>93.25</v>
      </c>
      <c r="AC66" s="16">
        <v>80.22</v>
      </c>
      <c r="AD66" s="16">
        <v>84.31</v>
      </c>
      <c r="AE66" s="19">
        <v>96.04</v>
      </c>
      <c r="AF66" s="19">
        <v>92.47</v>
      </c>
      <c r="AG66" s="19">
        <v>94.25</v>
      </c>
      <c r="AH66" s="19">
        <v>92.86</v>
      </c>
      <c r="AI66" s="22">
        <v>62.96</v>
      </c>
      <c r="AJ66" s="22">
        <v>99.53</v>
      </c>
      <c r="AK66" s="22">
        <v>81.239999999999995</v>
      </c>
      <c r="AL66" s="86">
        <v>81.239999999999995</v>
      </c>
      <c r="AM66" s="87">
        <f t="shared" si="0"/>
        <v>75.703999999999994</v>
      </c>
      <c r="AN66" s="87">
        <f t="shared" si="1"/>
        <v>93.847999999999999</v>
      </c>
      <c r="AO66" s="87">
        <f t="shared" si="2"/>
        <v>84.774000000000001</v>
      </c>
      <c r="AP66" s="87">
        <f t="shared" si="3"/>
        <v>87.330000000000013</v>
      </c>
      <c r="AQ66" s="159" t="s">
        <v>139</v>
      </c>
      <c r="AR66" s="160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</row>
    <row r="67" spans="1:94" x14ac:dyDescent="0.25">
      <c r="A67" s="72">
        <v>64</v>
      </c>
      <c r="B67" s="72">
        <v>55</v>
      </c>
      <c r="C67" s="72" t="s">
        <v>21</v>
      </c>
      <c r="D67" s="145" t="s">
        <v>13</v>
      </c>
      <c r="E67" s="146" t="s">
        <v>86</v>
      </c>
      <c r="F67" s="72">
        <v>892</v>
      </c>
      <c r="G67" s="76">
        <v>23.77</v>
      </c>
      <c r="H67" s="76">
        <v>27.47</v>
      </c>
      <c r="I67" s="76">
        <v>19.170000000000002</v>
      </c>
      <c r="J67" s="76">
        <v>20.07</v>
      </c>
      <c r="K67" s="76">
        <v>9.5299999999999994</v>
      </c>
      <c r="L67" s="45">
        <v>41062</v>
      </c>
      <c r="M67" s="79">
        <v>31.28</v>
      </c>
      <c r="N67" s="79">
        <v>24.66</v>
      </c>
      <c r="O67" s="79">
        <v>14.35</v>
      </c>
      <c r="P67" s="79">
        <v>18.16</v>
      </c>
      <c r="Q67" s="79">
        <v>11.55</v>
      </c>
      <c r="R67" s="79">
        <v>0.74259900972909898</v>
      </c>
      <c r="S67" s="25">
        <v>72.25</v>
      </c>
      <c r="T67" s="25">
        <v>97.62</v>
      </c>
      <c r="U67" s="25">
        <v>84.93</v>
      </c>
      <c r="V67" s="25">
        <v>92</v>
      </c>
      <c r="W67" s="28">
        <v>62.29</v>
      </c>
      <c r="X67" s="28">
        <v>86.58</v>
      </c>
      <c r="Y67" s="28">
        <v>74.430000000000007</v>
      </c>
      <c r="Z67" s="28">
        <v>79.930000000000007</v>
      </c>
      <c r="AA67" s="16">
        <v>73.680000000000007</v>
      </c>
      <c r="AB67" s="16">
        <v>89</v>
      </c>
      <c r="AC67" s="16">
        <v>81.34</v>
      </c>
      <c r="AD67" s="16">
        <v>85.96</v>
      </c>
      <c r="AE67" s="19">
        <v>94.41</v>
      </c>
      <c r="AF67" s="19">
        <v>99.41</v>
      </c>
      <c r="AG67" s="19">
        <v>96.91</v>
      </c>
      <c r="AH67" s="19">
        <v>98.38</v>
      </c>
      <c r="AI67" s="22">
        <v>98.82</v>
      </c>
      <c r="AJ67" s="22">
        <v>97.68</v>
      </c>
      <c r="AK67" s="22">
        <v>98.25</v>
      </c>
      <c r="AL67" s="86">
        <v>98.25</v>
      </c>
      <c r="AM67" s="87">
        <f t="shared" si="0"/>
        <v>80.289999999999992</v>
      </c>
      <c r="AN67" s="87">
        <f t="shared" si="1"/>
        <v>94.058000000000007</v>
      </c>
      <c r="AO67" s="87">
        <f t="shared" si="2"/>
        <v>87.171999999999997</v>
      </c>
      <c r="AP67" s="87">
        <f t="shared" si="3"/>
        <v>90.903999999999996</v>
      </c>
      <c r="AQ67" s="159" t="s">
        <v>115</v>
      </c>
      <c r="AR67" s="160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1:94" x14ac:dyDescent="0.25">
      <c r="A68" s="72">
        <v>65</v>
      </c>
      <c r="B68" s="72">
        <v>31</v>
      </c>
      <c r="C68" s="72" t="s">
        <v>21</v>
      </c>
      <c r="D68" s="145" t="s">
        <v>40</v>
      </c>
      <c r="E68" s="146"/>
      <c r="F68" s="72">
        <v>1014</v>
      </c>
      <c r="G68" s="76">
        <v>18.54</v>
      </c>
      <c r="H68" s="76">
        <v>4.93</v>
      </c>
      <c r="I68" s="76">
        <v>22.19</v>
      </c>
      <c r="J68" s="76">
        <v>41.12</v>
      </c>
      <c r="K68" s="76">
        <v>13.21</v>
      </c>
      <c r="L68" s="45">
        <v>41062</v>
      </c>
      <c r="M68" s="79">
        <v>18.93</v>
      </c>
      <c r="N68" s="79">
        <v>3.16</v>
      </c>
      <c r="O68" s="79">
        <v>39.450000000000003</v>
      </c>
      <c r="P68" s="79">
        <v>23.87</v>
      </c>
      <c r="Q68" s="79">
        <v>14.6</v>
      </c>
      <c r="R68" s="79">
        <v>0.96202904651652299</v>
      </c>
      <c r="S68" s="25">
        <v>98.28</v>
      </c>
      <c r="T68" s="25">
        <v>95.56</v>
      </c>
      <c r="U68" s="25">
        <v>96.92</v>
      </c>
      <c r="V68" s="25">
        <v>96.04</v>
      </c>
      <c r="W68" s="28">
        <v>18</v>
      </c>
      <c r="X68" s="28">
        <v>99.04</v>
      </c>
      <c r="Y68" s="28">
        <v>58.52</v>
      </c>
      <c r="Z68" s="28">
        <v>94.92</v>
      </c>
      <c r="AA68" s="16">
        <v>87.11</v>
      </c>
      <c r="AB68" s="16">
        <v>80.11</v>
      </c>
      <c r="AC68" s="16">
        <v>83.61</v>
      </c>
      <c r="AD68" s="16">
        <v>81.709999999999994</v>
      </c>
      <c r="AE68" s="19">
        <v>70.739999999999995</v>
      </c>
      <c r="AF68" s="19">
        <v>99.82</v>
      </c>
      <c r="AG68" s="19">
        <v>85.28</v>
      </c>
      <c r="AH68" s="19">
        <v>87.5</v>
      </c>
      <c r="AI68" s="22">
        <v>83.05</v>
      </c>
      <c r="AJ68" s="22">
        <v>97.92</v>
      </c>
      <c r="AK68" s="22">
        <v>90.49</v>
      </c>
      <c r="AL68" s="86">
        <v>90.49</v>
      </c>
      <c r="AM68" s="87">
        <f t="shared" si="0"/>
        <v>71.436000000000007</v>
      </c>
      <c r="AN68" s="87">
        <f t="shared" si="1"/>
        <v>94.490000000000009</v>
      </c>
      <c r="AO68" s="87">
        <f t="shared" si="2"/>
        <v>82.964000000000013</v>
      </c>
      <c r="AP68" s="87">
        <f t="shared" si="3"/>
        <v>90.132000000000005</v>
      </c>
      <c r="AQ68" s="159"/>
      <c r="AR68" s="160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</row>
    <row r="69" spans="1:94" x14ac:dyDescent="0.25">
      <c r="A69" s="72">
        <v>66</v>
      </c>
      <c r="B69" s="72">
        <v>75</v>
      </c>
      <c r="C69" s="72" t="s">
        <v>12</v>
      </c>
      <c r="D69" s="145" t="s">
        <v>16</v>
      </c>
      <c r="E69" s="146"/>
      <c r="F69" s="72">
        <v>845</v>
      </c>
      <c r="G69" s="76">
        <v>30.53</v>
      </c>
      <c r="H69" s="76">
        <v>17.989999999999998</v>
      </c>
      <c r="I69" s="76">
        <v>23.43</v>
      </c>
      <c r="J69" s="76">
        <v>17.399999999999999</v>
      </c>
      <c r="K69" s="76">
        <v>10.65</v>
      </c>
      <c r="L69" s="45">
        <v>41092</v>
      </c>
      <c r="M69" s="79">
        <v>35.270000000000003</v>
      </c>
      <c r="N69" s="79">
        <v>16.329999999999998</v>
      </c>
      <c r="O69" s="79">
        <v>22.84</v>
      </c>
      <c r="P69" s="79">
        <v>12.19</v>
      </c>
      <c r="Q69" s="79">
        <v>13.37</v>
      </c>
      <c r="R69" s="79">
        <v>0.83817439155840501</v>
      </c>
      <c r="S69" s="25">
        <v>89.91</v>
      </c>
      <c r="T69" s="25">
        <v>94.55</v>
      </c>
      <c r="U69" s="25">
        <v>92.23</v>
      </c>
      <c r="V69" s="25">
        <v>93.25</v>
      </c>
      <c r="W69" s="28">
        <v>30.26</v>
      </c>
      <c r="X69" s="28">
        <v>95.63</v>
      </c>
      <c r="Y69" s="28">
        <v>62.94</v>
      </c>
      <c r="Z69" s="28">
        <v>83.44</v>
      </c>
      <c r="AA69" s="16">
        <v>89.9</v>
      </c>
      <c r="AB69" s="16">
        <v>87.03</v>
      </c>
      <c r="AC69" s="16">
        <v>88.47</v>
      </c>
      <c r="AD69" s="16">
        <v>87.73</v>
      </c>
      <c r="AE69" s="19">
        <v>89.12</v>
      </c>
      <c r="AF69" s="19">
        <v>100</v>
      </c>
      <c r="AG69" s="19">
        <v>94.56</v>
      </c>
      <c r="AH69" s="19">
        <v>98.04</v>
      </c>
      <c r="AI69" s="22">
        <v>98.89</v>
      </c>
      <c r="AJ69" s="22">
        <v>96.55</v>
      </c>
      <c r="AK69" s="22">
        <v>97.72</v>
      </c>
      <c r="AL69" s="86">
        <v>97.72</v>
      </c>
      <c r="AM69" s="87">
        <f t="shared" ref="AM69:AM103" si="4">AVERAGE(S69,W69,AA69,AE69,AI69)</f>
        <v>79.616</v>
      </c>
      <c r="AN69" s="87">
        <f t="shared" ref="AN69:AN103" si="5">AVERAGE(T69,X69,AB69,AF69,AJ69)</f>
        <v>94.75200000000001</v>
      </c>
      <c r="AO69" s="87">
        <f t="shared" ref="AO69:AO103" si="6">AVERAGE(U69,Y69,AC69,AG69,AK69)</f>
        <v>87.184000000000012</v>
      </c>
      <c r="AP69" s="87">
        <f t="shared" ref="AP69:AP103" si="7">AVERAGE(V69,Z69,AD69,AH69,AL69)</f>
        <v>92.036000000000016</v>
      </c>
      <c r="AQ69" s="159"/>
      <c r="AR69" s="160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</row>
    <row r="70" spans="1:94" x14ac:dyDescent="0.25">
      <c r="A70" s="72">
        <v>67</v>
      </c>
      <c r="B70" s="72">
        <v>33</v>
      </c>
      <c r="C70" s="72" t="s">
        <v>21</v>
      </c>
      <c r="D70" s="145" t="s">
        <v>15</v>
      </c>
      <c r="E70" s="146" t="s">
        <v>86</v>
      </c>
      <c r="F70" s="72">
        <v>862</v>
      </c>
      <c r="G70" s="76">
        <v>8.93</v>
      </c>
      <c r="H70" s="76">
        <v>15.31</v>
      </c>
      <c r="I70" s="76">
        <v>32.369999999999997</v>
      </c>
      <c r="J70" s="76">
        <v>22.39</v>
      </c>
      <c r="K70" s="76">
        <v>21</v>
      </c>
      <c r="L70" s="45">
        <v>41184</v>
      </c>
      <c r="M70" s="79">
        <v>7.19</v>
      </c>
      <c r="N70" s="79">
        <v>11.02</v>
      </c>
      <c r="O70" s="79">
        <v>37.24</v>
      </c>
      <c r="P70" s="79">
        <v>17.05</v>
      </c>
      <c r="Q70" s="79">
        <v>27.49</v>
      </c>
      <c r="R70" s="79">
        <v>0.84903353961341599</v>
      </c>
      <c r="S70" s="25">
        <v>86.84</v>
      </c>
      <c r="T70" s="25">
        <v>94.97</v>
      </c>
      <c r="U70" s="25">
        <v>90.91</v>
      </c>
      <c r="V70" s="25">
        <v>94.23</v>
      </c>
      <c r="W70" s="28">
        <v>58.46</v>
      </c>
      <c r="X70" s="28">
        <v>92.17</v>
      </c>
      <c r="Y70" s="28">
        <v>75.31</v>
      </c>
      <c r="Z70" s="28">
        <v>86.9</v>
      </c>
      <c r="AA70" s="16">
        <v>73.48</v>
      </c>
      <c r="AB70" s="16">
        <v>94.21</v>
      </c>
      <c r="AC70" s="16">
        <v>83.85</v>
      </c>
      <c r="AD70" s="16">
        <v>87.26</v>
      </c>
      <c r="AE70" s="19">
        <v>90.16</v>
      </c>
      <c r="AF70" s="19">
        <v>98.44</v>
      </c>
      <c r="AG70" s="19">
        <v>94.3</v>
      </c>
      <c r="AH70" s="19">
        <v>96.51</v>
      </c>
      <c r="AI70" s="22">
        <v>90.91</v>
      </c>
      <c r="AJ70" s="22">
        <v>94.69</v>
      </c>
      <c r="AK70" s="22">
        <v>92.8</v>
      </c>
      <c r="AL70" s="86">
        <v>92.8</v>
      </c>
      <c r="AM70" s="87">
        <f t="shared" si="4"/>
        <v>79.97</v>
      </c>
      <c r="AN70" s="87">
        <f t="shared" si="5"/>
        <v>94.895999999999987</v>
      </c>
      <c r="AO70" s="87">
        <f t="shared" si="6"/>
        <v>87.433999999999997</v>
      </c>
      <c r="AP70" s="87">
        <f t="shared" si="7"/>
        <v>91.539999999999992</v>
      </c>
      <c r="AQ70" s="159" t="s">
        <v>115</v>
      </c>
      <c r="AR70" s="160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</row>
    <row r="71" spans="1:94" s="2" customFormat="1" x14ac:dyDescent="0.25">
      <c r="A71" s="71">
        <v>68</v>
      </c>
      <c r="B71" s="71">
        <v>51</v>
      </c>
      <c r="C71" s="71" t="s">
        <v>12</v>
      </c>
      <c r="D71" s="145" t="s">
        <v>40</v>
      </c>
      <c r="E71" s="146"/>
      <c r="F71" s="71">
        <v>956</v>
      </c>
      <c r="G71" s="76">
        <v>13.6</v>
      </c>
      <c r="H71" s="76">
        <v>16.63</v>
      </c>
      <c r="I71" s="76">
        <v>35.04</v>
      </c>
      <c r="J71" s="76">
        <v>20.190000000000001</v>
      </c>
      <c r="K71" s="76">
        <v>14.54</v>
      </c>
      <c r="L71" s="45">
        <v>41184</v>
      </c>
      <c r="M71" s="79">
        <v>12.03</v>
      </c>
      <c r="N71" s="79">
        <v>14.23</v>
      </c>
      <c r="O71" s="79">
        <v>51.99</v>
      </c>
      <c r="P71" s="79">
        <v>3.35</v>
      </c>
      <c r="Q71" s="79">
        <v>18.41</v>
      </c>
      <c r="R71" s="79">
        <v>0.91387737808595704</v>
      </c>
      <c r="S71" s="25">
        <v>88.19</v>
      </c>
      <c r="T71" s="25">
        <v>97.12</v>
      </c>
      <c r="U71" s="25">
        <v>92.66</v>
      </c>
      <c r="V71" s="25">
        <v>95.9</v>
      </c>
      <c r="W71" s="28">
        <v>52.32</v>
      </c>
      <c r="X71" s="28">
        <v>97.16</v>
      </c>
      <c r="Y71" s="28">
        <v>74.739999999999995</v>
      </c>
      <c r="Z71" s="28">
        <v>89.85</v>
      </c>
      <c r="AA71" s="16">
        <v>95.22</v>
      </c>
      <c r="AB71" s="16">
        <v>72.08</v>
      </c>
      <c r="AC71" s="16">
        <v>83.65</v>
      </c>
      <c r="AD71" s="16">
        <v>80.45</v>
      </c>
      <c r="AE71" s="19">
        <v>41.97</v>
      </c>
      <c r="AF71" s="19">
        <v>100</v>
      </c>
      <c r="AG71" s="19">
        <v>70.98</v>
      </c>
      <c r="AH71" s="19">
        <v>87.9</v>
      </c>
      <c r="AI71" s="22">
        <v>85.83</v>
      </c>
      <c r="AJ71" s="22">
        <v>97.27</v>
      </c>
      <c r="AK71" s="22">
        <v>91.55</v>
      </c>
      <c r="AL71" s="86">
        <v>91.55</v>
      </c>
      <c r="AM71" s="87">
        <f t="shared" si="4"/>
        <v>72.705999999999989</v>
      </c>
      <c r="AN71" s="87">
        <f t="shared" si="5"/>
        <v>92.725999999999999</v>
      </c>
      <c r="AO71" s="87">
        <f t="shared" si="6"/>
        <v>82.715999999999994</v>
      </c>
      <c r="AP71" s="87">
        <f t="shared" si="7"/>
        <v>89.13000000000001</v>
      </c>
      <c r="AQ71" s="159"/>
      <c r="AR71" s="160"/>
    </row>
    <row r="72" spans="1:94" s="5" customFormat="1" x14ac:dyDescent="0.25">
      <c r="A72" s="71">
        <v>69</v>
      </c>
      <c r="B72" s="71">
        <v>26</v>
      </c>
      <c r="C72" s="71" t="s">
        <v>12</v>
      </c>
      <c r="D72" s="145" t="s">
        <v>13</v>
      </c>
      <c r="E72" s="146"/>
      <c r="F72" s="71">
        <v>815</v>
      </c>
      <c r="G72" s="76">
        <v>4.05</v>
      </c>
      <c r="H72" s="76">
        <v>3.31</v>
      </c>
      <c r="I72" s="76">
        <v>27.36</v>
      </c>
      <c r="J72" s="76">
        <v>36.56</v>
      </c>
      <c r="K72" s="76">
        <v>28.71</v>
      </c>
      <c r="L72" s="44" t="s">
        <v>65</v>
      </c>
      <c r="M72" s="79">
        <v>4.05</v>
      </c>
      <c r="N72" s="79">
        <v>4.42</v>
      </c>
      <c r="O72" s="79">
        <v>32.64</v>
      </c>
      <c r="P72" s="79">
        <v>34.72</v>
      </c>
      <c r="Q72" s="79">
        <v>24.17</v>
      </c>
      <c r="R72" s="79">
        <v>0.93283135107384296</v>
      </c>
      <c r="S72" s="25">
        <v>77.42</v>
      </c>
      <c r="T72" s="25">
        <v>99.2</v>
      </c>
      <c r="U72" s="25">
        <v>88.31</v>
      </c>
      <c r="V72" s="25">
        <v>98.34</v>
      </c>
      <c r="W72" s="28">
        <v>4</v>
      </c>
      <c r="X72" s="28">
        <v>98.82</v>
      </c>
      <c r="Y72" s="28">
        <v>51.41</v>
      </c>
      <c r="Z72" s="28">
        <v>95.8</v>
      </c>
      <c r="AA72" s="16">
        <v>92.34</v>
      </c>
      <c r="AB72" s="16">
        <v>82.29</v>
      </c>
      <c r="AC72" s="16">
        <v>87.32</v>
      </c>
      <c r="AD72" s="16">
        <v>84.97</v>
      </c>
      <c r="AE72" s="19">
        <v>81.91</v>
      </c>
      <c r="AF72" s="19">
        <v>96.14</v>
      </c>
      <c r="AG72" s="19">
        <v>89.02</v>
      </c>
      <c r="AH72" s="19">
        <v>90.83</v>
      </c>
      <c r="AI72" s="22">
        <v>84.14</v>
      </c>
      <c r="AJ72" s="22">
        <v>100</v>
      </c>
      <c r="AK72" s="22">
        <v>92.07</v>
      </c>
      <c r="AL72" s="86">
        <v>92.07</v>
      </c>
      <c r="AM72" s="87">
        <f t="shared" si="4"/>
        <v>67.962000000000003</v>
      </c>
      <c r="AN72" s="87">
        <f t="shared" si="5"/>
        <v>95.289999999999992</v>
      </c>
      <c r="AO72" s="87">
        <f t="shared" si="6"/>
        <v>81.626000000000005</v>
      </c>
      <c r="AP72" s="87">
        <f t="shared" si="7"/>
        <v>92.402000000000001</v>
      </c>
      <c r="AQ72" s="159"/>
      <c r="AR72" s="160" t="s">
        <v>140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</row>
    <row r="73" spans="1:94" x14ac:dyDescent="0.25">
      <c r="A73" s="71">
        <v>70</v>
      </c>
      <c r="B73" s="71">
        <v>58</v>
      </c>
      <c r="C73" s="71" t="s">
        <v>12</v>
      </c>
      <c r="D73" s="145" t="s">
        <v>60</v>
      </c>
      <c r="E73" s="146"/>
      <c r="F73" s="71">
        <v>893</v>
      </c>
      <c r="G73" s="76">
        <v>29</v>
      </c>
      <c r="H73" s="76">
        <v>22.28</v>
      </c>
      <c r="I73" s="76">
        <v>27.77</v>
      </c>
      <c r="J73" s="76">
        <v>8.51</v>
      </c>
      <c r="K73" s="76">
        <v>12.43</v>
      </c>
      <c r="L73" s="44" t="s">
        <v>65</v>
      </c>
      <c r="M73" s="79">
        <v>28.67</v>
      </c>
      <c r="N73" s="79">
        <v>13.33</v>
      </c>
      <c r="O73" s="79">
        <v>34.49</v>
      </c>
      <c r="P73" s="79">
        <v>9.85</v>
      </c>
      <c r="Q73" s="79">
        <v>13.66</v>
      </c>
      <c r="R73" s="79">
        <v>0.94644111200755199</v>
      </c>
      <c r="S73" s="25">
        <v>97.22</v>
      </c>
      <c r="T73" s="25">
        <v>95.91</v>
      </c>
      <c r="U73" s="25">
        <v>96.57</v>
      </c>
      <c r="V73" s="25">
        <v>96.29</v>
      </c>
      <c r="W73" s="28">
        <v>37.630000000000003</v>
      </c>
      <c r="X73" s="28">
        <v>98.67</v>
      </c>
      <c r="Y73" s="28">
        <v>68.150000000000006</v>
      </c>
      <c r="Z73" s="28">
        <v>85.52</v>
      </c>
      <c r="AA73" s="16">
        <v>92.86</v>
      </c>
      <c r="AB73" s="16">
        <v>82.08</v>
      </c>
      <c r="AC73" s="16">
        <v>87.47</v>
      </c>
      <c r="AD73" s="16">
        <v>85.05</v>
      </c>
      <c r="AE73" s="19">
        <v>56.58</v>
      </c>
      <c r="AF73" s="19">
        <v>99.87</v>
      </c>
      <c r="AG73" s="19">
        <v>78.23</v>
      </c>
      <c r="AH73" s="19">
        <v>96.06</v>
      </c>
      <c r="AI73" s="22">
        <v>96.4</v>
      </c>
      <c r="AJ73" s="22">
        <v>96.01</v>
      </c>
      <c r="AK73" s="22">
        <v>96.2</v>
      </c>
      <c r="AL73" s="86">
        <v>96.2</v>
      </c>
      <c r="AM73" s="87">
        <f t="shared" si="4"/>
        <v>76.137999999999991</v>
      </c>
      <c r="AN73" s="87">
        <f t="shared" si="5"/>
        <v>94.507999999999996</v>
      </c>
      <c r="AO73" s="87">
        <f t="shared" si="6"/>
        <v>85.323999999999998</v>
      </c>
      <c r="AP73" s="87">
        <f t="shared" si="7"/>
        <v>91.823999999999998</v>
      </c>
      <c r="AQ73" s="159"/>
      <c r="AR73" s="160" t="s">
        <v>141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</row>
    <row r="74" spans="1:94" s="2" customFormat="1" x14ac:dyDescent="0.25">
      <c r="A74" s="71">
        <v>71</v>
      </c>
      <c r="B74" s="71">
        <v>53</v>
      </c>
      <c r="C74" s="71" t="s">
        <v>21</v>
      </c>
      <c r="D74" s="145" t="s">
        <v>13</v>
      </c>
      <c r="E74" s="146" t="s">
        <v>86</v>
      </c>
      <c r="F74" s="72">
        <v>829</v>
      </c>
      <c r="G74" s="76">
        <v>13.15</v>
      </c>
      <c r="H74" s="76">
        <v>19.899999999999999</v>
      </c>
      <c r="I74" s="76">
        <v>46.08</v>
      </c>
      <c r="J74" s="76">
        <v>9.77</v>
      </c>
      <c r="K74" s="76">
        <v>11.1</v>
      </c>
      <c r="L74" s="44" t="s">
        <v>66</v>
      </c>
      <c r="M74" s="79">
        <v>21.95</v>
      </c>
      <c r="N74" s="79">
        <v>27.99</v>
      </c>
      <c r="O74" s="79">
        <v>26.42</v>
      </c>
      <c r="P74" s="79">
        <v>11.7</v>
      </c>
      <c r="Q74" s="79">
        <v>11.94</v>
      </c>
      <c r="R74" s="79">
        <v>0.56848416713509498</v>
      </c>
      <c r="S74" s="25">
        <v>87.25</v>
      </c>
      <c r="T74" s="25">
        <v>96.56</v>
      </c>
      <c r="U74" s="25">
        <v>91.91</v>
      </c>
      <c r="V74" s="25">
        <v>95.37</v>
      </c>
      <c r="W74" s="28">
        <v>20.39</v>
      </c>
      <c r="X74" s="28">
        <v>93.04</v>
      </c>
      <c r="Y74" s="28">
        <v>56.72</v>
      </c>
      <c r="Z74" s="28">
        <v>79.22</v>
      </c>
      <c r="AA74" s="16">
        <v>83.87</v>
      </c>
      <c r="AB74" s="16">
        <v>68.38</v>
      </c>
      <c r="AC74" s="16">
        <v>76.13</v>
      </c>
      <c r="AD74" s="16">
        <v>75.59</v>
      </c>
      <c r="AE74" s="19">
        <v>79.010000000000005</v>
      </c>
      <c r="AF74" s="19">
        <v>93.04</v>
      </c>
      <c r="AG74" s="19">
        <v>86.02</v>
      </c>
      <c r="AH74" s="19">
        <v>91.61</v>
      </c>
      <c r="AI74" s="22">
        <v>52.17</v>
      </c>
      <c r="AJ74" s="22">
        <v>99.86</v>
      </c>
      <c r="AK74" s="22">
        <v>76.02</v>
      </c>
      <c r="AL74" s="86">
        <v>76.02</v>
      </c>
      <c r="AM74" s="87">
        <f t="shared" si="4"/>
        <v>64.537999999999997</v>
      </c>
      <c r="AN74" s="87">
        <f t="shared" si="5"/>
        <v>90.176000000000016</v>
      </c>
      <c r="AO74" s="87">
        <f t="shared" si="6"/>
        <v>77.359999999999985</v>
      </c>
      <c r="AP74" s="87">
        <f t="shared" si="7"/>
        <v>83.561999999999998</v>
      </c>
      <c r="AQ74" s="159" t="s">
        <v>115</v>
      </c>
      <c r="AR74" s="160"/>
    </row>
    <row r="75" spans="1:94" x14ac:dyDescent="0.25">
      <c r="A75" s="72">
        <v>72</v>
      </c>
      <c r="B75" s="72">
        <v>32</v>
      </c>
      <c r="C75" s="72" t="s">
        <v>12</v>
      </c>
      <c r="D75" s="145" t="s">
        <v>13</v>
      </c>
      <c r="E75" s="146"/>
      <c r="F75" s="72">
        <v>872</v>
      </c>
      <c r="G75" s="76">
        <v>31.77</v>
      </c>
      <c r="H75" s="76">
        <v>13.19</v>
      </c>
      <c r="I75" s="76">
        <v>25.69</v>
      </c>
      <c r="J75" s="76">
        <v>15.48</v>
      </c>
      <c r="K75" s="76">
        <v>13.88</v>
      </c>
      <c r="L75" s="44" t="s">
        <v>66</v>
      </c>
      <c r="M75" s="79">
        <v>29.82</v>
      </c>
      <c r="N75" s="79">
        <v>14.33</v>
      </c>
      <c r="O75" s="79">
        <v>26.95</v>
      </c>
      <c r="P75" s="79">
        <v>15.37</v>
      </c>
      <c r="Q75" s="79">
        <v>13.53</v>
      </c>
      <c r="R75" s="79">
        <v>0.92162703029738902</v>
      </c>
      <c r="S75" s="25">
        <v>93.58</v>
      </c>
      <c r="T75" s="25">
        <v>95.84</v>
      </c>
      <c r="U75" s="25">
        <v>94.71</v>
      </c>
      <c r="V75" s="25">
        <v>95.13</v>
      </c>
      <c r="W75" s="28">
        <v>30</v>
      </c>
      <c r="X75" s="28">
        <v>97.57</v>
      </c>
      <c r="Y75" s="28">
        <v>63.79</v>
      </c>
      <c r="Z75" s="28">
        <v>89.55</v>
      </c>
      <c r="AA75" s="16">
        <v>86.43</v>
      </c>
      <c r="AB75" s="16">
        <v>88.57</v>
      </c>
      <c r="AC75" s="16">
        <v>87.5</v>
      </c>
      <c r="AD75" s="16">
        <v>88</v>
      </c>
      <c r="AE75" s="19">
        <v>97.78</v>
      </c>
      <c r="AF75" s="19">
        <v>97.17</v>
      </c>
      <c r="AG75" s="19">
        <v>97.47</v>
      </c>
      <c r="AH75" s="19">
        <v>97.27</v>
      </c>
      <c r="AI75" s="22">
        <v>87.6</v>
      </c>
      <c r="AJ75" s="22">
        <v>99.72</v>
      </c>
      <c r="AK75" s="22">
        <v>93.66</v>
      </c>
      <c r="AL75" s="86">
        <v>93.66</v>
      </c>
      <c r="AM75" s="87">
        <f t="shared" si="4"/>
        <v>79.078000000000003</v>
      </c>
      <c r="AN75" s="87">
        <f t="shared" si="5"/>
        <v>95.774000000000001</v>
      </c>
      <c r="AO75" s="87">
        <f t="shared" si="6"/>
        <v>87.426000000000002</v>
      </c>
      <c r="AP75" s="87">
        <f t="shared" si="7"/>
        <v>92.722000000000008</v>
      </c>
      <c r="AQ75" s="159"/>
      <c r="AR75" s="160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</row>
    <row r="76" spans="1:94" x14ac:dyDescent="0.25">
      <c r="A76" s="72">
        <v>73</v>
      </c>
      <c r="B76" s="72">
        <v>66</v>
      </c>
      <c r="C76" s="72" t="s">
        <v>12</v>
      </c>
      <c r="D76" s="145" t="s">
        <v>13</v>
      </c>
      <c r="E76" s="146"/>
      <c r="F76" s="72">
        <v>997</v>
      </c>
      <c r="G76" s="76">
        <v>22.37</v>
      </c>
      <c r="H76" s="76">
        <v>17.75</v>
      </c>
      <c r="I76" s="76">
        <v>32</v>
      </c>
      <c r="J76" s="76">
        <v>16.75</v>
      </c>
      <c r="K76" s="76">
        <v>11.13</v>
      </c>
      <c r="L76" s="44" t="s">
        <v>67</v>
      </c>
      <c r="M76" s="79">
        <v>29.19</v>
      </c>
      <c r="N76" s="79">
        <v>14.44</v>
      </c>
      <c r="O76" s="79">
        <v>28.99</v>
      </c>
      <c r="P76" s="79">
        <v>17.05</v>
      </c>
      <c r="Q76" s="79">
        <v>10.33</v>
      </c>
      <c r="R76" s="79">
        <v>0.81423341438380603</v>
      </c>
      <c r="S76" s="25">
        <v>89.14</v>
      </c>
      <c r="T76" s="25">
        <v>91.96</v>
      </c>
      <c r="U76" s="25">
        <v>90.55</v>
      </c>
      <c r="V76" s="25">
        <v>91.31</v>
      </c>
      <c r="W76" s="28">
        <v>36.53</v>
      </c>
      <c r="X76" s="28">
        <v>92.75</v>
      </c>
      <c r="Y76" s="28">
        <v>64.64</v>
      </c>
      <c r="Z76" s="28">
        <v>83.04</v>
      </c>
      <c r="AA76" s="16">
        <v>81.400000000000006</v>
      </c>
      <c r="AB76" s="16">
        <v>92.49</v>
      </c>
      <c r="AC76" s="16">
        <v>86.94</v>
      </c>
      <c r="AD76" s="16">
        <v>89.04</v>
      </c>
      <c r="AE76" s="19">
        <v>79.64</v>
      </c>
      <c r="AF76" s="19">
        <v>99</v>
      </c>
      <c r="AG76" s="19">
        <v>89.32</v>
      </c>
      <c r="AH76" s="19">
        <v>95.66</v>
      </c>
      <c r="AI76" s="22">
        <v>86.49</v>
      </c>
      <c r="AJ76" s="22">
        <v>93.11</v>
      </c>
      <c r="AK76" s="22">
        <v>89.8</v>
      </c>
      <c r="AL76" s="86">
        <v>89.8</v>
      </c>
      <c r="AM76" s="87">
        <f t="shared" si="4"/>
        <v>74.64</v>
      </c>
      <c r="AN76" s="87">
        <f t="shared" si="5"/>
        <v>93.861999999999995</v>
      </c>
      <c r="AO76" s="87">
        <f t="shared" si="6"/>
        <v>84.25</v>
      </c>
      <c r="AP76" s="87">
        <f t="shared" si="7"/>
        <v>89.77000000000001</v>
      </c>
      <c r="AQ76" s="159"/>
      <c r="AR76" s="160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</row>
    <row r="77" spans="1:94" s="2" customFormat="1" x14ac:dyDescent="0.25">
      <c r="A77" s="71">
        <v>74</v>
      </c>
      <c r="B77" s="71">
        <v>52</v>
      </c>
      <c r="C77" s="71" t="s">
        <v>12</v>
      </c>
      <c r="D77" s="145" t="s">
        <v>13</v>
      </c>
      <c r="E77" s="146"/>
      <c r="F77" s="72">
        <v>897</v>
      </c>
      <c r="G77" s="76">
        <v>41.81</v>
      </c>
      <c r="H77" s="76">
        <v>9.48</v>
      </c>
      <c r="I77" s="76">
        <v>30.66</v>
      </c>
      <c r="J77" s="76">
        <v>9.0299999999999994</v>
      </c>
      <c r="K77" s="76">
        <v>9.0299999999999994</v>
      </c>
      <c r="L77" s="44" t="s">
        <v>67</v>
      </c>
      <c r="M77" s="79">
        <v>40.909999999999997</v>
      </c>
      <c r="N77" s="79">
        <v>13.27</v>
      </c>
      <c r="O77" s="79">
        <v>31.1</v>
      </c>
      <c r="P77" s="79">
        <v>6.58</v>
      </c>
      <c r="Q77" s="79">
        <v>8.14</v>
      </c>
      <c r="R77" s="79">
        <v>0.91030562407095805</v>
      </c>
      <c r="S77" s="25">
        <v>98.39</v>
      </c>
      <c r="T77" s="25">
        <v>81.38</v>
      </c>
      <c r="U77" s="25">
        <v>89.88</v>
      </c>
      <c r="V77" s="25">
        <v>88.7</v>
      </c>
      <c r="W77" s="28">
        <v>35.44</v>
      </c>
      <c r="X77" s="28">
        <v>88.45</v>
      </c>
      <c r="Y77" s="28">
        <v>61.95</v>
      </c>
      <c r="Z77" s="28">
        <v>83.62</v>
      </c>
      <c r="AA77" s="16">
        <v>69.739999999999995</v>
      </c>
      <c r="AB77" s="16">
        <v>91.78</v>
      </c>
      <c r="AC77" s="16">
        <v>80.760000000000005</v>
      </c>
      <c r="AD77" s="16">
        <v>84.89</v>
      </c>
      <c r="AE77" s="19">
        <v>49.21</v>
      </c>
      <c r="AF77" s="19">
        <v>99.75</v>
      </c>
      <c r="AG77" s="19">
        <v>74.48</v>
      </c>
      <c r="AH77" s="19">
        <v>96.08</v>
      </c>
      <c r="AI77" s="22">
        <v>19.75</v>
      </c>
      <c r="AJ77" s="22">
        <v>99.75</v>
      </c>
      <c r="AK77" s="22">
        <v>59.75</v>
      </c>
      <c r="AL77" s="86">
        <v>59.75</v>
      </c>
      <c r="AM77" s="87">
        <f t="shared" si="4"/>
        <v>54.505999999999993</v>
      </c>
      <c r="AN77" s="87">
        <f t="shared" si="5"/>
        <v>92.222000000000008</v>
      </c>
      <c r="AO77" s="87">
        <f t="shared" si="6"/>
        <v>73.364000000000004</v>
      </c>
      <c r="AP77" s="87">
        <f t="shared" si="7"/>
        <v>82.60799999999999</v>
      </c>
      <c r="AQ77" s="159"/>
      <c r="AR77" s="160"/>
    </row>
    <row r="78" spans="1:94" x14ac:dyDescent="0.25">
      <c r="A78" s="72">
        <v>75</v>
      </c>
      <c r="B78" s="72">
        <v>73</v>
      </c>
      <c r="C78" s="72" t="s">
        <v>12</v>
      </c>
      <c r="D78" s="145" t="s">
        <v>13</v>
      </c>
      <c r="E78" s="146" t="s">
        <v>19</v>
      </c>
      <c r="F78" s="72">
        <v>898</v>
      </c>
      <c r="G78" s="76">
        <v>28.29</v>
      </c>
      <c r="H78" s="76">
        <v>18.37</v>
      </c>
      <c r="I78" s="76">
        <v>26.06</v>
      </c>
      <c r="J78" s="76">
        <v>18.71</v>
      </c>
      <c r="K78" s="76">
        <v>8.57</v>
      </c>
      <c r="L78" s="44" t="s">
        <v>67</v>
      </c>
      <c r="M78" s="79">
        <v>25.61</v>
      </c>
      <c r="N78" s="79">
        <v>20.82</v>
      </c>
      <c r="O78" s="79">
        <v>29.96</v>
      </c>
      <c r="P78" s="79">
        <v>13.7</v>
      </c>
      <c r="Q78" s="79">
        <v>9.91</v>
      </c>
      <c r="R78" s="79">
        <v>0.90166665556007197</v>
      </c>
      <c r="S78" s="25">
        <v>89.96</v>
      </c>
      <c r="T78" s="25">
        <v>98.22</v>
      </c>
      <c r="U78" s="25">
        <v>94.09</v>
      </c>
      <c r="V78" s="25">
        <v>95.85</v>
      </c>
      <c r="W78" s="28">
        <v>55.84</v>
      </c>
      <c r="X78" s="28">
        <v>91.46</v>
      </c>
      <c r="Y78" s="28">
        <v>73.650000000000006</v>
      </c>
      <c r="Z78" s="28">
        <v>85.14</v>
      </c>
      <c r="AA78" s="16">
        <v>78.64</v>
      </c>
      <c r="AB78" s="16">
        <v>85.96</v>
      </c>
      <c r="AC78" s="16">
        <v>82.3</v>
      </c>
      <c r="AD78" s="16">
        <v>84.1</v>
      </c>
      <c r="AE78" s="19">
        <v>79.17</v>
      </c>
      <c r="AF78" s="19">
        <v>100</v>
      </c>
      <c r="AG78" s="19">
        <v>89.58</v>
      </c>
      <c r="AH78" s="19">
        <v>95.97</v>
      </c>
      <c r="AI78" s="22">
        <v>98.7</v>
      </c>
      <c r="AJ78" s="22">
        <v>98.36</v>
      </c>
      <c r="AK78" s="22">
        <v>98.53</v>
      </c>
      <c r="AL78" s="86">
        <v>98.53</v>
      </c>
      <c r="AM78" s="87">
        <f t="shared" si="4"/>
        <v>80.462000000000003</v>
      </c>
      <c r="AN78" s="87">
        <f t="shared" si="5"/>
        <v>94.8</v>
      </c>
      <c r="AO78" s="87">
        <f t="shared" si="6"/>
        <v>87.63</v>
      </c>
      <c r="AP78" s="87">
        <f t="shared" si="7"/>
        <v>91.918000000000006</v>
      </c>
      <c r="AQ78" s="159"/>
      <c r="AR78" s="160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</row>
    <row r="79" spans="1:94" x14ac:dyDescent="0.25">
      <c r="A79" s="71">
        <v>76</v>
      </c>
      <c r="B79" s="72">
        <v>39</v>
      </c>
      <c r="C79" s="72" t="s">
        <v>21</v>
      </c>
      <c r="D79" s="145" t="s">
        <v>27</v>
      </c>
      <c r="E79" s="146"/>
      <c r="F79" s="72">
        <v>850</v>
      </c>
      <c r="G79" s="76">
        <v>4</v>
      </c>
      <c r="H79" s="76">
        <v>4.82</v>
      </c>
      <c r="I79" s="76">
        <v>53.76</v>
      </c>
      <c r="J79" s="76">
        <v>22.12</v>
      </c>
      <c r="K79" s="76">
        <v>15.29</v>
      </c>
      <c r="L79" s="44" t="s">
        <v>68</v>
      </c>
      <c r="M79" s="79">
        <v>3.88</v>
      </c>
      <c r="N79" s="79">
        <v>8.35</v>
      </c>
      <c r="O79" s="79">
        <v>48.71</v>
      </c>
      <c r="P79" s="79">
        <v>22.47</v>
      </c>
      <c r="Q79" s="79">
        <v>16.59</v>
      </c>
      <c r="R79" s="79">
        <v>0.82882951267648397</v>
      </c>
      <c r="S79" s="25">
        <v>82.35</v>
      </c>
      <c r="T79" s="25">
        <v>99.87</v>
      </c>
      <c r="U79" s="25">
        <v>91.11</v>
      </c>
      <c r="V79" s="25">
        <v>99.15</v>
      </c>
      <c r="W79" s="28">
        <v>47.37</v>
      </c>
      <c r="X79" s="28">
        <v>95.52</v>
      </c>
      <c r="Y79" s="28">
        <v>71.45</v>
      </c>
      <c r="Z79" s="28">
        <v>93.29</v>
      </c>
      <c r="AA79" s="16">
        <v>88.56</v>
      </c>
      <c r="AB79" s="16">
        <v>91.12</v>
      </c>
      <c r="AC79" s="16">
        <v>89.84</v>
      </c>
      <c r="AD79" s="16">
        <v>89.76</v>
      </c>
      <c r="AE79" s="19">
        <v>92.55</v>
      </c>
      <c r="AF79" s="19">
        <v>99.37</v>
      </c>
      <c r="AG79" s="19">
        <v>95.96</v>
      </c>
      <c r="AH79" s="19">
        <v>97.8</v>
      </c>
      <c r="AI79" s="22">
        <v>98.37</v>
      </c>
      <c r="AJ79" s="22">
        <v>97.42</v>
      </c>
      <c r="AK79" s="22">
        <v>97.9</v>
      </c>
      <c r="AL79" s="86">
        <v>97.9</v>
      </c>
      <c r="AM79" s="87">
        <f t="shared" si="4"/>
        <v>81.84</v>
      </c>
      <c r="AN79" s="87">
        <f t="shared" si="5"/>
        <v>96.66</v>
      </c>
      <c r="AO79" s="87">
        <f t="shared" si="6"/>
        <v>89.251999999999995</v>
      </c>
      <c r="AP79" s="87">
        <f t="shared" si="7"/>
        <v>95.58</v>
      </c>
      <c r="AQ79" s="159"/>
      <c r="AR79" s="160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</row>
    <row r="80" spans="1:94" s="2" customFormat="1" x14ac:dyDescent="0.25">
      <c r="A80" s="71">
        <v>77</v>
      </c>
      <c r="B80" s="71">
        <v>46</v>
      </c>
      <c r="C80" s="71" t="s">
        <v>21</v>
      </c>
      <c r="D80" s="145" t="s">
        <v>13</v>
      </c>
      <c r="E80" s="146"/>
      <c r="F80" s="72">
        <v>805</v>
      </c>
      <c r="G80" s="76">
        <v>10.19</v>
      </c>
      <c r="H80" s="76">
        <v>18.510000000000002</v>
      </c>
      <c r="I80" s="76">
        <v>43.73</v>
      </c>
      <c r="J80" s="76">
        <v>20.87</v>
      </c>
      <c r="K80" s="76">
        <v>6.71</v>
      </c>
      <c r="L80" s="44" t="s">
        <v>68</v>
      </c>
      <c r="M80" s="79">
        <v>9.69</v>
      </c>
      <c r="N80" s="79">
        <v>12.55</v>
      </c>
      <c r="O80" s="79">
        <v>59.25</v>
      </c>
      <c r="P80" s="79">
        <v>6.71</v>
      </c>
      <c r="Q80" s="79">
        <v>11.8</v>
      </c>
      <c r="R80" s="79">
        <v>0.90889690656394395</v>
      </c>
      <c r="S80" s="25">
        <v>80.25</v>
      </c>
      <c r="T80" s="25">
        <v>98.99</v>
      </c>
      <c r="U80" s="25">
        <v>89.62</v>
      </c>
      <c r="V80" s="25">
        <v>97.03</v>
      </c>
      <c r="W80" s="28">
        <v>30.41</v>
      </c>
      <c r="X80" s="28">
        <v>95.22</v>
      </c>
      <c r="Y80" s="28">
        <v>62.81</v>
      </c>
      <c r="Z80" s="28">
        <v>82.84</v>
      </c>
      <c r="AA80" s="16">
        <v>92.77</v>
      </c>
      <c r="AB80" s="16">
        <v>75.17</v>
      </c>
      <c r="AC80" s="16">
        <v>83.97</v>
      </c>
      <c r="AD80" s="16">
        <v>82.71</v>
      </c>
      <c r="AE80" s="19">
        <v>80</v>
      </c>
      <c r="AF80" s="19">
        <v>98.05</v>
      </c>
      <c r="AG80" s="19">
        <v>89.02</v>
      </c>
      <c r="AH80" s="19">
        <v>94.32</v>
      </c>
      <c r="AI80" s="22">
        <v>66.67</v>
      </c>
      <c r="AJ80" s="22">
        <v>95.28</v>
      </c>
      <c r="AK80" s="22">
        <v>80.98</v>
      </c>
      <c r="AL80" s="86">
        <v>80.98</v>
      </c>
      <c r="AM80" s="87">
        <f t="shared" si="4"/>
        <v>70.02000000000001</v>
      </c>
      <c r="AN80" s="87">
        <f t="shared" si="5"/>
        <v>92.542000000000002</v>
      </c>
      <c r="AO80" s="87">
        <f t="shared" si="6"/>
        <v>81.28</v>
      </c>
      <c r="AP80" s="87">
        <f t="shared" si="7"/>
        <v>87.575999999999993</v>
      </c>
      <c r="AQ80" s="159"/>
      <c r="AR80" s="160"/>
    </row>
    <row r="81" spans="1:94" x14ac:dyDescent="0.25">
      <c r="A81" s="71">
        <v>78</v>
      </c>
      <c r="B81" s="72">
        <v>48</v>
      </c>
      <c r="C81" s="72" t="s">
        <v>12</v>
      </c>
      <c r="D81" s="145" t="s">
        <v>13</v>
      </c>
      <c r="E81" s="146"/>
      <c r="F81" s="72">
        <v>894</v>
      </c>
      <c r="G81" s="76">
        <v>26.17</v>
      </c>
      <c r="H81" s="76">
        <v>7.72</v>
      </c>
      <c r="I81" s="76">
        <v>28.19</v>
      </c>
      <c r="J81" s="76">
        <v>22.93</v>
      </c>
      <c r="K81" s="76">
        <v>14.99</v>
      </c>
      <c r="L81" s="44" t="s">
        <v>69</v>
      </c>
      <c r="M81" s="79">
        <v>27.4</v>
      </c>
      <c r="N81" s="79">
        <v>9.2799999999999994</v>
      </c>
      <c r="O81" s="79">
        <v>25.28</v>
      </c>
      <c r="P81" s="79">
        <v>23.71</v>
      </c>
      <c r="Q81" s="79">
        <v>14.32</v>
      </c>
      <c r="R81" s="79">
        <v>0.95090843460473995</v>
      </c>
      <c r="S81" s="25">
        <v>97.01</v>
      </c>
      <c r="T81" s="25">
        <v>98.73</v>
      </c>
      <c r="U81" s="25">
        <v>97.87</v>
      </c>
      <c r="V81" s="25">
        <v>98.26</v>
      </c>
      <c r="W81" s="28">
        <v>55.07</v>
      </c>
      <c r="X81" s="28">
        <v>95.09</v>
      </c>
      <c r="Y81" s="28">
        <v>75.08</v>
      </c>
      <c r="Z81" s="28">
        <v>91.9</v>
      </c>
      <c r="AA81" s="16">
        <v>82.94</v>
      </c>
      <c r="AB81" s="16">
        <v>88.89</v>
      </c>
      <c r="AC81" s="16">
        <v>85.91</v>
      </c>
      <c r="AD81" s="16">
        <v>87.15</v>
      </c>
      <c r="AE81" s="19">
        <v>78.540000000000006</v>
      </c>
      <c r="AF81" s="19">
        <v>98.63</v>
      </c>
      <c r="AG81" s="19">
        <v>88.59</v>
      </c>
      <c r="AH81" s="19">
        <v>93.87</v>
      </c>
      <c r="AI81" s="22">
        <v>89.42</v>
      </c>
      <c r="AJ81" s="22">
        <v>98.42</v>
      </c>
      <c r="AK81" s="22">
        <v>93.92</v>
      </c>
      <c r="AL81" s="86">
        <v>93.92</v>
      </c>
      <c r="AM81" s="87">
        <f t="shared" si="4"/>
        <v>80.596000000000004</v>
      </c>
      <c r="AN81" s="87">
        <f t="shared" si="5"/>
        <v>95.951999999999998</v>
      </c>
      <c r="AO81" s="87">
        <f t="shared" si="6"/>
        <v>88.274000000000015</v>
      </c>
      <c r="AP81" s="87">
        <f t="shared" si="7"/>
        <v>93.02000000000001</v>
      </c>
      <c r="AQ81" s="159"/>
      <c r="AR81" s="160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</row>
    <row r="82" spans="1:94" s="2" customFormat="1" x14ac:dyDescent="0.25">
      <c r="A82" s="71">
        <v>79</v>
      </c>
      <c r="B82" s="71">
        <v>20</v>
      </c>
      <c r="C82" s="71" t="s">
        <v>21</v>
      </c>
      <c r="D82" s="145" t="s">
        <v>13</v>
      </c>
      <c r="E82" s="146"/>
      <c r="F82" s="72">
        <v>880</v>
      </c>
      <c r="G82" s="76">
        <v>6.59</v>
      </c>
      <c r="H82" s="76">
        <v>17.16</v>
      </c>
      <c r="I82" s="76">
        <v>42.84</v>
      </c>
      <c r="J82" s="76">
        <v>17.05</v>
      </c>
      <c r="K82" s="76">
        <v>16.36</v>
      </c>
      <c r="L82" s="44" t="s">
        <v>70</v>
      </c>
      <c r="M82" s="79">
        <v>9.66</v>
      </c>
      <c r="N82" s="79">
        <v>11.7</v>
      </c>
      <c r="O82" s="79">
        <v>44.43</v>
      </c>
      <c r="P82" s="79">
        <v>17.73</v>
      </c>
      <c r="Q82" s="79">
        <v>16.48</v>
      </c>
      <c r="R82" s="79">
        <v>0.77929984779299799</v>
      </c>
      <c r="S82" s="25">
        <v>93.1</v>
      </c>
      <c r="T82" s="25">
        <v>94.57</v>
      </c>
      <c r="U82" s="25">
        <v>93.84</v>
      </c>
      <c r="V82" s="25">
        <v>94.47</v>
      </c>
      <c r="W82" s="28">
        <v>45.33</v>
      </c>
      <c r="X82" s="28">
        <v>97.57</v>
      </c>
      <c r="Y82" s="28">
        <v>71.45</v>
      </c>
      <c r="Z82" s="28">
        <v>88.35</v>
      </c>
      <c r="AA82" s="16">
        <v>88.19</v>
      </c>
      <c r="AB82" s="16">
        <v>92.18</v>
      </c>
      <c r="AC82" s="16">
        <v>90.18</v>
      </c>
      <c r="AD82" s="16">
        <v>90.47</v>
      </c>
      <c r="AE82" s="19">
        <v>94.78</v>
      </c>
      <c r="AF82" s="19">
        <v>97.49</v>
      </c>
      <c r="AG82" s="19">
        <v>96.13</v>
      </c>
      <c r="AH82" s="19">
        <v>97.06</v>
      </c>
      <c r="AI82" s="22">
        <v>93.75</v>
      </c>
      <c r="AJ82" s="22">
        <v>95.89</v>
      </c>
      <c r="AK82" s="22">
        <v>94.82</v>
      </c>
      <c r="AL82" s="86">
        <v>94.82</v>
      </c>
      <c r="AM82" s="87">
        <f t="shared" si="4"/>
        <v>83.03</v>
      </c>
      <c r="AN82" s="87">
        <f t="shared" si="5"/>
        <v>95.539999999999992</v>
      </c>
      <c r="AO82" s="87">
        <f t="shared" si="6"/>
        <v>89.284000000000006</v>
      </c>
      <c r="AP82" s="87">
        <f t="shared" si="7"/>
        <v>93.033999999999992</v>
      </c>
      <c r="AQ82" s="159"/>
      <c r="AR82" s="160" t="s">
        <v>142</v>
      </c>
    </row>
    <row r="83" spans="1:94" x14ac:dyDescent="0.25">
      <c r="A83" s="71">
        <v>80</v>
      </c>
      <c r="B83" s="72">
        <v>57</v>
      </c>
      <c r="C83" s="72" t="s">
        <v>21</v>
      </c>
      <c r="D83" s="145" t="s">
        <v>13</v>
      </c>
      <c r="E83" s="146"/>
      <c r="F83" s="72">
        <v>889</v>
      </c>
      <c r="G83" s="76">
        <v>13.39</v>
      </c>
      <c r="H83" s="76">
        <v>19.239999999999998</v>
      </c>
      <c r="I83" s="76">
        <v>40.72</v>
      </c>
      <c r="J83" s="76">
        <v>20.13</v>
      </c>
      <c r="K83" s="76">
        <v>6.52</v>
      </c>
      <c r="L83" s="44" t="s">
        <v>70</v>
      </c>
      <c r="M83" s="79">
        <v>12.94</v>
      </c>
      <c r="N83" s="79">
        <v>8.89</v>
      </c>
      <c r="O83" s="79">
        <v>53.09</v>
      </c>
      <c r="P83" s="79">
        <v>12.82</v>
      </c>
      <c r="Q83" s="79">
        <v>12.26</v>
      </c>
      <c r="R83" s="79">
        <v>0.895737363812386</v>
      </c>
      <c r="S83" s="25">
        <v>76.47</v>
      </c>
      <c r="T83" s="25">
        <v>98.78</v>
      </c>
      <c r="U83" s="25">
        <v>87.63</v>
      </c>
      <c r="V83" s="25">
        <v>95.69</v>
      </c>
      <c r="W83" s="28">
        <v>58.93</v>
      </c>
      <c r="X83" s="28">
        <v>93.2</v>
      </c>
      <c r="Y83" s="28">
        <v>76.06</v>
      </c>
      <c r="Z83" s="28">
        <v>86.5</v>
      </c>
      <c r="AA83" s="16">
        <v>94.63</v>
      </c>
      <c r="AB83" s="16">
        <v>80.53</v>
      </c>
      <c r="AC83" s="16">
        <v>87.58</v>
      </c>
      <c r="AD83" s="16">
        <v>86.03</v>
      </c>
      <c r="AE83" s="19">
        <v>78.209999999999994</v>
      </c>
      <c r="AF83" s="19">
        <v>99.26</v>
      </c>
      <c r="AG83" s="19">
        <v>88.74</v>
      </c>
      <c r="AH83" s="19">
        <v>94.88</v>
      </c>
      <c r="AI83" s="22">
        <v>68.97</v>
      </c>
      <c r="AJ83" s="22">
        <v>98.88</v>
      </c>
      <c r="AK83" s="22">
        <v>83.92</v>
      </c>
      <c r="AL83" s="86">
        <v>83.92</v>
      </c>
      <c r="AM83" s="87">
        <f t="shared" si="4"/>
        <v>75.442000000000007</v>
      </c>
      <c r="AN83" s="87">
        <f t="shared" si="5"/>
        <v>94.13</v>
      </c>
      <c r="AO83" s="87">
        <f t="shared" si="6"/>
        <v>84.786000000000001</v>
      </c>
      <c r="AP83" s="87">
        <f t="shared" si="7"/>
        <v>89.404000000000011</v>
      </c>
      <c r="AQ83" s="159"/>
      <c r="AR83" s="160" t="s">
        <v>143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</row>
    <row r="84" spans="1:94" x14ac:dyDescent="0.25">
      <c r="A84" s="72">
        <v>81</v>
      </c>
      <c r="B84" s="71">
        <v>58</v>
      </c>
      <c r="C84" s="71" t="s">
        <v>12</v>
      </c>
      <c r="D84" s="145" t="s">
        <v>13</v>
      </c>
      <c r="E84" s="146"/>
      <c r="F84" s="72">
        <v>911</v>
      </c>
      <c r="G84" s="76">
        <v>40.29</v>
      </c>
      <c r="H84" s="76">
        <v>10.54</v>
      </c>
      <c r="I84" s="76">
        <v>22.83</v>
      </c>
      <c r="J84" s="76">
        <v>20.53</v>
      </c>
      <c r="K84" s="76">
        <v>5.82</v>
      </c>
      <c r="L84" s="44" t="s">
        <v>71</v>
      </c>
      <c r="M84" s="79">
        <v>35.89</v>
      </c>
      <c r="N84" s="79">
        <v>11.96</v>
      </c>
      <c r="O84" s="79">
        <v>31.39</v>
      </c>
      <c r="P84" s="79">
        <v>14.82</v>
      </c>
      <c r="Q84" s="79">
        <v>5.93</v>
      </c>
      <c r="R84" s="79">
        <v>0.90467563525994399</v>
      </c>
      <c r="S84" s="25">
        <v>88.53</v>
      </c>
      <c r="T84" s="25">
        <v>98.34</v>
      </c>
      <c r="U84" s="25">
        <v>93.43</v>
      </c>
      <c r="V84" s="25">
        <v>94.55</v>
      </c>
      <c r="W84" s="28">
        <v>64.52</v>
      </c>
      <c r="X84" s="28">
        <v>93.4</v>
      </c>
      <c r="Y84" s="28">
        <v>78.959999999999994</v>
      </c>
      <c r="Z84" s="28">
        <v>90.35</v>
      </c>
      <c r="AA84" s="16">
        <v>89.9</v>
      </c>
      <c r="AB84" s="16">
        <v>90.49</v>
      </c>
      <c r="AC84" s="16">
        <v>90.2</v>
      </c>
      <c r="AD84" s="16">
        <v>90.35</v>
      </c>
      <c r="AE84" s="19">
        <v>86.1</v>
      </c>
      <c r="AF84" s="19">
        <v>99.57</v>
      </c>
      <c r="AG84" s="19">
        <v>92.83</v>
      </c>
      <c r="AH84" s="19">
        <v>96.71</v>
      </c>
      <c r="AI84" s="22">
        <v>66.040000000000006</v>
      </c>
      <c r="AJ84" s="22">
        <v>98.91</v>
      </c>
      <c r="AK84" s="22">
        <v>82.48</v>
      </c>
      <c r="AL84" s="86">
        <v>82.48</v>
      </c>
      <c r="AM84" s="87">
        <f t="shared" si="4"/>
        <v>79.018000000000001</v>
      </c>
      <c r="AN84" s="87">
        <f t="shared" si="5"/>
        <v>96.14200000000001</v>
      </c>
      <c r="AO84" s="87">
        <f t="shared" si="6"/>
        <v>87.58</v>
      </c>
      <c r="AP84" s="87">
        <f t="shared" si="7"/>
        <v>90.888000000000005</v>
      </c>
      <c r="AQ84" s="159"/>
      <c r="AR84" s="160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</row>
    <row r="85" spans="1:94" x14ac:dyDescent="0.25">
      <c r="A85" s="72">
        <v>82</v>
      </c>
      <c r="B85" s="71">
        <v>43</v>
      </c>
      <c r="C85" s="71" t="s">
        <v>21</v>
      </c>
      <c r="D85" s="145" t="s">
        <v>40</v>
      </c>
      <c r="E85" s="146"/>
      <c r="F85" s="72">
        <v>882</v>
      </c>
      <c r="G85" s="76">
        <v>18.37</v>
      </c>
      <c r="H85" s="76">
        <v>12.59</v>
      </c>
      <c r="I85" s="76">
        <v>31.97</v>
      </c>
      <c r="J85" s="76">
        <v>23.24</v>
      </c>
      <c r="K85" s="76">
        <v>13.83</v>
      </c>
      <c r="L85" s="44" t="s">
        <v>71</v>
      </c>
      <c r="M85" s="79">
        <v>19.5</v>
      </c>
      <c r="N85" s="79">
        <v>8.16</v>
      </c>
      <c r="O85" s="79">
        <v>42.4</v>
      </c>
      <c r="P85" s="79">
        <v>14.63</v>
      </c>
      <c r="Q85" s="79">
        <v>15.31</v>
      </c>
      <c r="R85" s="79">
        <v>0.89831497427374096</v>
      </c>
      <c r="S85" s="25">
        <v>88.75</v>
      </c>
      <c r="T85" s="25">
        <v>98.7</v>
      </c>
      <c r="U85" s="25">
        <v>93.72</v>
      </c>
      <c r="V85" s="25">
        <v>96.83</v>
      </c>
      <c r="W85" s="28">
        <v>44.23</v>
      </c>
      <c r="X85" s="28">
        <v>95.86</v>
      </c>
      <c r="Y85" s="28">
        <v>70.040000000000006</v>
      </c>
      <c r="Z85" s="28">
        <v>89.55</v>
      </c>
      <c r="AA85" s="16">
        <v>87.45</v>
      </c>
      <c r="AB85" s="16">
        <v>87.26</v>
      </c>
      <c r="AC85" s="16">
        <v>87.36</v>
      </c>
      <c r="AD85" s="16">
        <v>87.32</v>
      </c>
      <c r="AE85" s="19">
        <v>86.15</v>
      </c>
      <c r="AF85" s="19">
        <v>98.93</v>
      </c>
      <c r="AG85" s="19">
        <v>92.54</v>
      </c>
      <c r="AH85" s="19">
        <v>96.01</v>
      </c>
      <c r="AI85" s="22">
        <v>96.72</v>
      </c>
      <c r="AJ85" s="22">
        <v>97.26</v>
      </c>
      <c r="AK85" s="22">
        <v>96.99</v>
      </c>
      <c r="AL85" s="86">
        <v>96.99</v>
      </c>
      <c r="AM85" s="87">
        <f t="shared" si="4"/>
        <v>80.660000000000011</v>
      </c>
      <c r="AN85" s="87">
        <f t="shared" si="5"/>
        <v>95.602000000000004</v>
      </c>
      <c r="AO85" s="87">
        <f t="shared" si="6"/>
        <v>88.13000000000001</v>
      </c>
      <c r="AP85" s="87">
        <f t="shared" si="7"/>
        <v>93.34</v>
      </c>
      <c r="AQ85" s="159"/>
      <c r="AR85" s="160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</row>
    <row r="86" spans="1:94" x14ac:dyDescent="0.25">
      <c r="A86" s="71">
        <v>83</v>
      </c>
      <c r="B86" s="71">
        <v>77</v>
      </c>
      <c r="C86" s="71" t="s">
        <v>21</v>
      </c>
      <c r="D86" s="145" t="s">
        <v>13</v>
      </c>
      <c r="E86" s="146" t="s">
        <v>86</v>
      </c>
      <c r="F86" s="72">
        <v>925</v>
      </c>
      <c r="G86" s="76">
        <v>24.54</v>
      </c>
      <c r="H86" s="76">
        <v>10.050000000000001</v>
      </c>
      <c r="I86" s="76">
        <v>37.840000000000003</v>
      </c>
      <c r="J86" s="76">
        <v>12.43</v>
      </c>
      <c r="K86" s="76">
        <v>15.14</v>
      </c>
      <c r="L86" s="44" t="s">
        <v>71</v>
      </c>
      <c r="M86" s="79">
        <v>25.51</v>
      </c>
      <c r="N86" s="79">
        <v>4.76</v>
      </c>
      <c r="O86" s="79">
        <v>48.11</v>
      </c>
      <c r="P86" s="79">
        <v>6.49</v>
      </c>
      <c r="Q86" s="79">
        <v>15.14</v>
      </c>
      <c r="R86" s="79">
        <v>0.950478614507829</v>
      </c>
      <c r="S86" s="25">
        <v>96.04</v>
      </c>
      <c r="T86" s="25">
        <v>97.75</v>
      </c>
      <c r="U86" s="25">
        <v>96.89</v>
      </c>
      <c r="V86" s="25">
        <v>97.32</v>
      </c>
      <c r="W86" s="28">
        <v>43.01</v>
      </c>
      <c r="X86" s="28">
        <v>97.13</v>
      </c>
      <c r="Y86" s="28">
        <v>70.069999999999993</v>
      </c>
      <c r="Z86" s="28">
        <v>91.51</v>
      </c>
      <c r="AA86" s="16">
        <v>93.43</v>
      </c>
      <c r="AB86" s="16">
        <v>85.87</v>
      </c>
      <c r="AC86" s="16">
        <v>89.65</v>
      </c>
      <c r="AD86" s="16">
        <v>88.83</v>
      </c>
      <c r="AE86" s="19">
        <v>70.430000000000007</v>
      </c>
      <c r="AF86" s="19">
        <v>98.97</v>
      </c>
      <c r="AG86" s="19">
        <v>84.7</v>
      </c>
      <c r="AH86" s="19">
        <v>95.31</v>
      </c>
      <c r="AI86" s="22">
        <v>92.73</v>
      </c>
      <c r="AJ86" s="22">
        <v>99.49</v>
      </c>
      <c r="AK86" s="22">
        <v>96.11</v>
      </c>
      <c r="AL86" s="86">
        <v>96.11</v>
      </c>
      <c r="AM86" s="87">
        <f t="shared" si="4"/>
        <v>79.128000000000014</v>
      </c>
      <c r="AN86" s="87">
        <f t="shared" si="5"/>
        <v>95.842000000000013</v>
      </c>
      <c r="AO86" s="87">
        <f t="shared" si="6"/>
        <v>87.484000000000009</v>
      </c>
      <c r="AP86" s="87">
        <f t="shared" si="7"/>
        <v>93.816000000000003</v>
      </c>
      <c r="AQ86" s="159" t="s">
        <v>125</v>
      </c>
      <c r="AR86" s="160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</row>
    <row r="87" spans="1:94" x14ac:dyDescent="0.25">
      <c r="A87" s="71">
        <v>84</v>
      </c>
      <c r="B87" s="71">
        <v>65</v>
      </c>
      <c r="C87" s="71" t="s">
        <v>21</v>
      </c>
      <c r="D87" s="145" t="s">
        <v>13</v>
      </c>
      <c r="E87" s="146"/>
      <c r="F87" s="72">
        <v>963</v>
      </c>
      <c r="G87" s="76">
        <v>12.56</v>
      </c>
      <c r="H87" s="76">
        <v>5.82</v>
      </c>
      <c r="I87" s="76">
        <v>30.32</v>
      </c>
      <c r="J87" s="76">
        <v>35.83</v>
      </c>
      <c r="K87" s="76">
        <v>15.47</v>
      </c>
      <c r="L87" s="44" t="s">
        <v>72</v>
      </c>
      <c r="M87" s="79">
        <v>13.08</v>
      </c>
      <c r="N87" s="79">
        <v>4.47</v>
      </c>
      <c r="O87" s="79">
        <v>32.71</v>
      </c>
      <c r="P87" s="79">
        <v>34.369999999999997</v>
      </c>
      <c r="Q87" s="79">
        <v>15.37</v>
      </c>
      <c r="R87" s="79">
        <v>0.92012991917818598</v>
      </c>
      <c r="S87" s="25">
        <v>95.83</v>
      </c>
      <c r="T87" s="25">
        <v>95.94</v>
      </c>
      <c r="U87" s="25">
        <v>95.89</v>
      </c>
      <c r="V87" s="25">
        <v>95.93</v>
      </c>
      <c r="W87" s="28">
        <v>46.43</v>
      </c>
      <c r="X87" s="28">
        <v>95.44</v>
      </c>
      <c r="Y87" s="28">
        <v>70.930000000000007</v>
      </c>
      <c r="Z87" s="28">
        <v>92.5</v>
      </c>
      <c r="AA87" s="16">
        <v>73.97</v>
      </c>
      <c r="AB87" s="16">
        <v>87.68</v>
      </c>
      <c r="AC87" s="16">
        <v>80.819999999999993</v>
      </c>
      <c r="AD87" s="16">
        <v>83.39</v>
      </c>
      <c r="AE87" s="19">
        <v>92.17</v>
      </c>
      <c r="AF87" s="19">
        <v>91.33</v>
      </c>
      <c r="AG87" s="19">
        <v>91.75</v>
      </c>
      <c r="AH87" s="19">
        <v>91.64</v>
      </c>
      <c r="AI87" s="22">
        <v>41.67</v>
      </c>
      <c r="AJ87" s="22">
        <v>99.38</v>
      </c>
      <c r="AK87" s="22">
        <v>70.53</v>
      </c>
      <c r="AL87" s="86">
        <v>70.53</v>
      </c>
      <c r="AM87" s="87">
        <f t="shared" si="4"/>
        <v>70.013999999999996</v>
      </c>
      <c r="AN87" s="87">
        <f t="shared" si="5"/>
        <v>93.953999999999994</v>
      </c>
      <c r="AO87" s="87">
        <f t="shared" si="6"/>
        <v>81.983999999999995</v>
      </c>
      <c r="AP87" s="87">
        <f t="shared" si="7"/>
        <v>86.798000000000002</v>
      </c>
      <c r="AQ87" s="159" t="s">
        <v>144</v>
      </c>
      <c r="AR87" s="160" t="s">
        <v>145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</row>
    <row r="88" spans="1:94" x14ac:dyDescent="0.25">
      <c r="A88" s="71">
        <v>85</v>
      </c>
      <c r="B88" s="71">
        <v>56</v>
      </c>
      <c r="C88" s="71" t="s">
        <v>21</v>
      </c>
      <c r="D88" s="145" t="s">
        <v>52</v>
      </c>
      <c r="E88" s="146" t="s">
        <v>16</v>
      </c>
      <c r="F88" s="72">
        <v>896</v>
      </c>
      <c r="G88" s="76">
        <v>14.51</v>
      </c>
      <c r="H88" s="76">
        <v>9.49</v>
      </c>
      <c r="I88" s="76">
        <v>39.96</v>
      </c>
      <c r="J88" s="76">
        <v>21.88</v>
      </c>
      <c r="K88" s="76">
        <v>14.17</v>
      </c>
      <c r="L88" s="44" t="s">
        <v>72</v>
      </c>
      <c r="M88" s="79">
        <v>13.62</v>
      </c>
      <c r="N88" s="79">
        <v>5.13</v>
      </c>
      <c r="O88" s="79">
        <v>51.34</v>
      </c>
      <c r="P88" s="79">
        <v>12.61</v>
      </c>
      <c r="Q88" s="79">
        <v>17.3</v>
      </c>
      <c r="R88" s="79">
        <v>0.92521669671095996</v>
      </c>
      <c r="S88" s="25">
        <v>84.5</v>
      </c>
      <c r="T88" s="25">
        <v>99.59</v>
      </c>
      <c r="U88" s="25">
        <v>92.04</v>
      </c>
      <c r="V88" s="25">
        <v>97.34</v>
      </c>
      <c r="W88" s="28">
        <v>37.35</v>
      </c>
      <c r="X88" s="28">
        <v>97.06</v>
      </c>
      <c r="Y88" s="28">
        <v>67.209999999999994</v>
      </c>
      <c r="Z88" s="28">
        <v>91.34</v>
      </c>
      <c r="AA88" s="16">
        <v>98.5</v>
      </c>
      <c r="AB88" s="16">
        <v>80.260000000000005</v>
      </c>
      <c r="AC88" s="16">
        <v>89.38</v>
      </c>
      <c r="AD88" s="16">
        <v>87.3</v>
      </c>
      <c r="AE88" s="19">
        <v>63.27</v>
      </c>
      <c r="AF88" s="19">
        <v>99.85</v>
      </c>
      <c r="AG88" s="19">
        <v>81.56</v>
      </c>
      <c r="AH88" s="19">
        <v>91.57</v>
      </c>
      <c r="AI88" s="22">
        <v>96.77</v>
      </c>
      <c r="AJ88" s="22">
        <v>97.17</v>
      </c>
      <c r="AK88" s="22">
        <v>96.97</v>
      </c>
      <c r="AL88" s="86">
        <v>96.97</v>
      </c>
      <c r="AM88" s="87">
        <f t="shared" si="4"/>
        <v>76.078000000000003</v>
      </c>
      <c r="AN88" s="87">
        <f t="shared" si="5"/>
        <v>94.786000000000001</v>
      </c>
      <c r="AO88" s="87">
        <f t="shared" si="6"/>
        <v>85.431999999999988</v>
      </c>
      <c r="AP88" s="87">
        <f t="shared" si="7"/>
        <v>92.903999999999996</v>
      </c>
      <c r="AQ88" s="159" t="s">
        <v>110</v>
      </c>
      <c r="AR88" s="160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</row>
    <row r="89" spans="1:94" x14ac:dyDescent="0.25">
      <c r="A89" s="71">
        <v>86</v>
      </c>
      <c r="B89" s="71" t="s">
        <v>73</v>
      </c>
      <c r="C89" s="71" t="s">
        <v>12</v>
      </c>
      <c r="D89" s="145" t="s">
        <v>40</v>
      </c>
      <c r="E89" s="146"/>
      <c r="F89" s="72">
        <v>964</v>
      </c>
      <c r="G89" s="76">
        <v>18.670000000000002</v>
      </c>
      <c r="H89" s="76">
        <v>14.21</v>
      </c>
      <c r="I89" s="76">
        <v>40.46</v>
      </c>
      <c r="J89" s="76">
        <v>13.28</v>
      </c>
      <c r="K89" s="76">
        <v>13.38</v>
      </c>
      <c r="L89" s="44" t="s">
        <v>74</v>
      </c>
      <c r="M89" s="79">
        <v>19.809999999999999</v>
      </c>
      <c r="N89" s="79">
        <v>15.87</v>
      </c>
      <c r="O89" s="79">
        <v>41.08</v>
      </c>
      <c r="P89" s="79">
        <v>8.4</v>
      </c>
      <c r="Q89" s="79">
        <v>14.83</v>
      </c>
      <c r="R89" s="79">
        <v>0.93833536290145103</v>
      </c>
      <c r="S89" s="25">
        <v>89.77</v>
      </c>
      <c r="T89" s="25">
        <v>92.74</v>
      </c>
      <c r="U89" s="25">
        <v>91.26</v>
      </c>
      <c r="V89" s="25">
        <v>92.18</v>
      </c>
      <c r="W89" s="28">
        <v>23.31</v>
      </c>
      <c r="X89" s="28">
        <v>94.38</v>
      </c>
      <c r="Y89" s="28">
        <v>58.85</v>
      </c>
      <c r="Z89" s="28">
        <v>84.26</v>
      </c>
      <c r="AA89" s="16">
        <v>73.510000000000005</v>
      </c>
      <c r="AB89" s="16">
        <v>87.06</v>
      </c>
      <c r="AC89" s="16">
        <v>80.290000000000006</v>
      </c>
      <c r="AD89" s="16">
        <v>81.69</v>
      </c>
      <c r="AE89" s="19">
        <v>84.38</v>
      </c>
      <c r="AF89" s="19">
        <v>97.89</v>
      </c>
      <c r="AG89" s="19">
        <v>91.13</v>
      </c>
      <c r="AH89" s="19">
        <v>96.04</v>
      </c>
      <c r="AI89" s="22">
        <v>92.13</v>
      </c>
      <c r="AJ89" s="22">
        <v>92.81</v>
      </c>
      <c r="AK89" s="22">
        <v>92.47</v>
      </c>
      <c r="AL89" s="86">
        <v>92.47</v>
      </c>
      <c r="AM89" s="87">
        <f t="shared" si="4"/>
        <v>72.62</v>
      </c>
      <c r="AN89" s="87">
        <f t="shared" si="5"/>
        <v>92.975999999999999</v>
      </c>
      <c r="AO89" s="87">
        <f t="shared" si="6"/>
        <v>82.8</v>
      </c>
      <c r="AP89" s="87">
        <f t="shared" si="7"/>
        <v>89.328000000000003</v>
      </c>
      <c r="AQ89" s="159"/>
      <c r="AR89" s="160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</row>
    <row r="90" spans="1:94" s="6" customFormat="1" x14ac:dyDescent="0.25">
      <c r="A90" s="71">
        <v>87</v>
      </c>
      <c r="B90" s="71">
        <v>32</v>
      </c>
      <c r="C90" s="71" t="s">
        <v>21</v>
      </c>
      <c r="D90" s="145" t="s">
        <v>13</v>
      </c>
      <c r="E90" s="146"/>
      <c r="F90" s="71">
        <v>926</v>
      </c>
      <c r="G90" s="76">
        <v>19.440000000000001</v>
      </c>
      <c r="H90" s="76">
        <v>6.91</v>
      </c>
      <c r="I90" s="76">
        <v>37.15</v>
      </c>
      <c r="J90" s="76">
        <v>19.440000000000001</v>
      </c>
      <c r="K90" s="76">
        <v>17.059999999999999</v>
      </c>
      <c r="L90" s="45">
        <v>40911</v>
      </c>
      <c r="M90" s="79">
        <v>18.79</v>
      </c>
      <c r="N90" s="79">
        <v>10.69</v>
      </c>
      <c r="O90" s="79">
        <v>34.99</v>
      </c>
      <c r="P90" s="79">
        <v>17.39</v>
      </c>
      <c r="Q90" s="79">
        <v>18.14</v>
      </c>
      <c r="R90" s="79">
        <v>0.88225921697779996</v>
      </c>
      <c r="S90" s="25">
        <v>98.25</v>
      </c>
      <c r="T90" s="25">
        <v>93.79</v>
      </c>
      <c r="U90" s="25">
        <v>96.02</v>
      </c>
      <c r="V90" s="25">
        <v>94.64</v>
      </c>
      <c r="W90" s="28">
        <v>34.43</v>
      </c>
      <c r="X90" s="28">
        <v>94.97</v>
      </c>
      <c r="Y90" s="28">
        <v>64.7</v>
      </c>
      <c r="Z90" s="28">
        <v>90.85</v>
      </c>
      <c r="AA90" s="16">
        <v>79.709999999999994</v>
      </c>
      <c r="AB90" s="16">
        <v>92.81</v>
      </c>
      <c r="AC90" s="16">
        <v>86.26</v>
      </c>
      <c r="AD90" s="16">
        <v>87.83</v>
      </c>
      <c r="AE90" s="19">
        <v>81.93</v>
      </c>
      <c r="AF90" s="19">
        <v>98.77</v>
      </c>
      <c r="AG90" s="19">
        <v>90.35</v>
      </c>
      <c r="AH90" s="19">
        <v>95.65</v>
      </c>
      <c r="AI90" s="22">
        <v>88.61</v>
      </c>
      <c r="AJ90" s="22">
        <v>96.75</v>
      </c>
      <c r="AK90" s="22">
        <v>92.68</v>
      </c>
      <c r="AL90" s="86">
        <v>92.68</v>
      </c>
      <c r="AM90" s="87">
        <f t="shared" si="4"/>
        <v>76.585999999999999</v>
      </c>
      <c r="AN90" s="87">
        <f t="shared" si="5"/>
        <v>95.417999999999992</v>
      </c>
      <c r="AO90" s="87">
        <f t="shared" si="6"/>
        <v>86.00200000000001</v>
      </c>
      <c r="AP90" s="87">
        <f t="shared" si="7"/>
        <v>92.330000000000013</v>
      </c>
      <c r="AQ90" s="159"/>
      <c r="AR90" s="160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</row>
    <row r="91" spans="1:94" x14ac:dyDescent="0.25">
      <c r="A91" s="71">
        <v>88</v>
      </c>
      <c r="B91" s="71">
        <v>68</v>
      </c>
      <c r="C91" s="71" t="s">
        <v>12</v>
      </c>
      <c r="D91" s="145" t="s">
        <v>40</v>
      </c>
      <c r="E91" s="146"/>
      <c r="F91" s="71">
        <v>1002</v>
      </c>
      <c r="G91" s="76">
        <v>26.15</v>
      </c>
      <c r="H91" s="76">
        <v>12.28</v>
      </c>
      <c r="I91" s="76">
        <v>35.33</v>
      </c>
      <c r="J91" s="76">
        <v>25.45</v>
      </c>
      <c r="K91" s="76">
        <v>0.8</v>
      </c>
      <c r="L91" s="45">
        <v>40942</v>
      </c>
      <c r="M91" s="79">
        <v>25.05</v>
      </c>
      <c r="N91" s="79">
        <v>10.28</v>
      </c>
      <c r="O91" s="79">
        <v>51</v>
      </c>
      <c r="P91" s="79">
        <v>12.48</v>
      </c>
      <c r="Q91" s="79">
        <v>1.2</v>
      </c>
      <c r="R91" s="79">
        <v>0.93956870314886998</v>
      </c>
      <c r="S91" s="25">
        <v>93.53</v>
      </c>
      <c r="T91" s="25">
        <v>98.51</v>
      </c>
      <c r="U91" s="25">
        <v>96.02</v>
      </c>
      <c r="V91" s="25">
        <v>97.33</v>
      </c>
      <c r="W91" s="28">
        <v>48.78</v>
      </c>
      <c r="X91" s="28">
        <v>96.47</v>
      </c>
      <c r="Y91" s="28">
        <v>72.62</v>
      </c>
      <c r="Z91" s="28">
        <v>90.43</v>
      </c>
      <c r="AA91" s="16">
        <v>92.37</v>
      </c>
      <c r="AB91" s="16">
        <v>67.64</v>
      </c>
      <c r="AC91" s="16">
        <v>80.010000000000005</v>
      </c>
      <c r="AD91" s="16">
        <v>76.650000000000006</v>
      </c>
      <c r="AE91" s="19">
        <v>43.53</v>
      </c>
      <c r="AF91" s="19">
        <v>100</v>
      </c>
      <c r="AG91" s="19">
        <v>71.760000000000005</v>
      </c>
      <c r="AH91" s="19">
        <v>85.19</v>
      </c>
      <c r="AI91" s="22">
        <v>100</v>
      </c>
      <c r="AJ91" s="22">
        <v>99.17</v>
      </c>
      <c r="AK91" s="22">
        <v>99.59</v>
      </c>
      <c r="AL91" s="86">
        <v>99.59</v>
      </c>
      <c r="AM91" s="87">
        <f t="shared" si="4"/>
        <v>75.64200000000001</v>
      </c>
      <c r="AN91" s="87">
        <f t="shared" si="5"/>
        <v>92.358000000000004</v>
      </c>
      <c r="AO91" s="87">
        <f t="shared" si="6"/>
        <v>84</v>
      </c>
      <c r="AP91" s="87">
        <f t="shared" si="7"/>
        <v>89.837999999999994</v>
      </c>
      <c r="AQ91" s="159" t="s">
        <v>146</v>
      </c>
      <c r="AR91" s="160" t="s">
        <v>147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</row>
    <row r="92" spans="1:94" s="2" customFormat="1" x14ac:dyDescent="0.25">
      <c r="A92" s="71">
        <v>89</v>
      </c>
      <c r="B92" s="71">
        <v>56</v>
      </c>
      <c r="C92" s="71" t="s">
        <v>21</v>
      </c>
      <c r="D92" s="145" t="s">
        <v>13</v>
      </c>
      <c r="E92" s="146"/>
      <c r="F92" s="71">
        <v>1036</v>
      </c>
      <c r="G92" s="76">
        <v>40.25</v>
      </c>
      <c r="H92" s="76">
        <v>8.4</v>
      </c>
      <c r="I92" s="76">
        <v>25.97</v>
      </c>
      <c r="J92" s="76">
        <v>16.600000000000001</v>
      </c>
      <c r="K92" s="76">
        <v>8.7799999999999994</v>
      </c>
      <c r="L92" s="45">
        <v>41032</v>
      </c>
      <c r="M92" s="79">
        <v>40.54</v>
      </c>
      <c r="N92" s="79">
        <v>5.0199999999999996</v>
      </c>
      <c r="O92" s="79">
        <v>20.079999999999998</v>
      </c>
      <c r="P92" s="79">
        <v>23.75</v>
      </c>
      <c r="Q92" s="79">
        <v>10.62</v>
      </c>
      <c r="R92" s="79">
        <v>0.93724762859245903</v>
      </c>
      <c r="S92" s="25">
        <v>87.15</v>
      </c>
      <c r="T92" s="25">
        <v>97.89</v>
      </c>
      <c r="U92" s="25">
        <v>92.52</v>
      </c>
      <c r="V92" s="25">
        <v>93.74</v>
      </c>
      <c r="W92" s="28">
        <v>50.57</v>
      </c>
      <c r="X92" s="28">
        <v>96.3</v>
      </c>
      <c r="Y92" s="28">
        <v>73.44</v>
      </c>
      <c r="Z92" s="28">
        <v>92.35</v>
      </c>
      <c r="AA92" s="16">
        <v>71.91</v>
      </c>
      <c r="AB92" s="16">
        <v>92.83</v>
      </c>
      <c r="AC92" s="16">
        <v>82.37</v>
      </c>
      <c r="AD92" s="16">
        <v>87.28</v>
      </c>
      <c r="AE92" s="19">
        <v>87.79</v>
      </c>
      <c r="AF92" s="19">
        <v>93.88</v>
      </c>
      <c r="AG92" s="19">
        <v>90.84</v>
      </c>
      <c r="AH92" s="19">
        <v>92.84</v>
      </c>
      <c r="AI92" s="22">
        <v>96.7</v>
      </c>
      <c r="AJ92" s="22">
        <v>95.52</v>
      </c>
      <c r="AK92" s="22">
        <v>96.11</v>
      </c>
      <c r="AL92" s="86">
        <v>96.11</v>
      </c>
      <c r="AM92" s="87">
        <f t="shared" si="4"/>
        <v>78.823999999999998</v>
      </c>
      <c r="AN92" s="87">
        <f t="shared" si="5"/>
        <v>95.283999999999992</v>
      </c>
      <c r="AO92" s="87">
        <f t="shared" si="6"/>
        <v>87.055999999999997</v>
      </c>
      <c r="AP92" s="87">
        <f t="shared" si="7"/>
        <v>92.464000000000013</v>
      </c>
      <c r="AQ92" s="159"/>
      <c r="AR92" s="160"/>
    </row>
    <row r="93" spans="1:94" x14ac:dyDescent="0.25">
      <c r="A93" s="71">
        <v>90</v>
      </c>
      <c r="B93" s="72">
        <v>34</v>
      </c>
      <c r="C93" s="72" t="s">
        <v>21</v>
      </c>
      <c r="D93" s="145" t="s">
        <v>13</v>
      </c>
      <c r="E93" s="146"/>
      <c r="F93" s="72">
        <v>933</v>
      </c>
      <c r="G93" s="76">
        <v>6.32</v>
      </c>
      <c r="H93" s="76">
        <v>17.899999999999999</v>
      </c>
      <c r="I93" s="76">
        <v>43.73</v>
      </c>
      <c r="J93" s="76">
        <v>21.11</v>
      </c>
      <c r="K93" s="76">
        <v>10.93</v>
      </c>
      <c r="L93" s="45">
        <v>41032</v>
      </c>
      <c r="M93" s="79">
        <v>4.3899999999999997</v>
      </c>
      <c r="N93" s="79">
        <v>21.01</v>
      </c>
      <c r="O93" s="79">
        <v>43.09</v>
      </c>
      <c r="P93" s="79">
        <v>18.86</v>
      </c>
      <c r="Q93" s="79">
        <v>12.65</v>
      </c>
      <c r="R93" s="79">
        <v>0.72528141162153903</v>
      </c>
      <c r="S93" s="25">
        <v>76.27</v>
      </c>
      <c r="T93" s="25">
        <v>98.7</v>
      </c>
      <c r="U93" s="25">
        <v>87.48</v>
      </c>
      <c r="V93" s="25">
        <v>97.23</v>
      </c>
      <c r="W93" s="28">
        <v>46.99</v>
      </c>
      <c r="X93" s="28">
        <v>96.34</v>
      </c>
      <c r="Y93" s="28">
        <v>71.66</v>
      </c>
      <c r="Z93" s="28">
        <v>87.26</v>
      </c>
      <c r="AA93" s="16">
        <v>92.35</v>
      </c>
      <c r="AB93" s="16">
        <v>83.4</v>
      </c>
      <c r="AC93" s="16">
        <v>87.87</v>
      </c>
      <c r="AD93" s="16">
        <v>87.15</v>
      </c>
      <c r="AE93" s="19">
        <v>96.95</v>
      </c>
      <c r="AF93" s="19">
        <v>97.73</v>
      </c>
      <c r="AG93" s="19">
        <v>97.34</v>
      </c>
      <c r="AH93" s="19">
        <v>97.56</v>
      </c>
      <c r="AI93" s="22">
        <v>79.41</v>
      </c>
      <c r="AJ93" s="22">
        <v>97.88</v>
      </c>
      <c r="AK93" s="22">
        <v>88.64</v>
      </c>
      <c r="AL93" s="86">
        <v>88.64</v>
      </c>
      <c r="AM93" s="87">
        <f t="shared" si="4"/>
        <v>78.394000000000005</v>
      </c>
      <c r="AN93" s="87">
        <f t="shared" si="5"/>
        <v>94.810000000000016</v>
      </c>
      <c r="AO93" s="87">
        <f t="shared" si="6"/>
        <v>86.597999999999999</v>
      </c>
      <c r="AP93" s="87">
        <f t="shared" si="7"/>
        <v>91.567999999999998</v>
      </c>
      <c r="AQ93" s="159"/>
      <c r="AR93" s="160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1:94" x14ac:dyDescent="0.25">
      <c r="A94" s="71">
        <v>91</v>
      </c>
      <c r="B94" s="72">
        <v>52</v>
      </c>
      <c r="C94" s="72" t="s">
        <v>21</v>
      </c>
      <c r="D94" s="145" t="s">
        <v>13</v>
      </c>
      <c r="E94" s="146"/>
      <c r="F94" s="72">
        <v>990</v>
      </c>
      <c r="G94" s="76">
        <v>14.44</v>
      </c>
      <c r="H94" s="76">
        <v>12.53</v>
      </c>
      <c r="I94" s="76">
        <v>35.56</v>
      </c>
      <c r="J94" s="76">
        <v>17.88</v>
      </c>
      <c r="K94" s="76">
        <v>19.600000000000001</v>
      </c>
      <c r="L94" s="45">
        <v>41032</v>
      </c>
      <c r="M94" s="79">
        <v>14.75</v>
      </c>
      <c r="N94" s="79">
        <v>12.63</v>
      </c>
      <c r="O94" s="79">
        <v>40.909999999999997</v>
      </c>
      <c r="P94" s="79">
        <v>12.32</v>
      </c>
      <c r="Q94" s="79">
        <v>19.39</v>
      </c>
      <c r="R94" s="79">
        <v>0.88863904058250298</v>
      </c>
      <c r="S94" s="25">
        <v>91.04</v>
      </c>
      <c r="T94" s="25">
        <v>96.97</v>
      </c>
      <c r="U94" s="25">
        <v>94.01</v>
      </c>
      <c r="V94" s="25">
        <v>96.15</v>
      </c>
      <c r="W94" s="28">
        <v>58.04</v>
      </c>
      <c r="X94" s="28">
        <v>94.81</v>
      </c>
      <c r="Y94" s="28">
        <v>76.42</v>
      </c>
      <c r="Z94" s="28">
        <v>90.52</v>
      </c>
      <c r="AA94" s="16">
        <v>85.71</v>
      </c>
      <c r="AB94" s="16">
        <v>91.57</v>
      </c>
      <c r="AC94" s="16">
        <v>88.64</v>
      </c>
      <c r="AD94" s="16">
        <v>89.48</v>
      </c>
      <c r="AE94" s="19">
        <v>89.83</v>
      </c>
      <c r="AF94" s="19">
        <v>96.04</v>
      </c>
      <c r="AG94" s="19">
        <v>92.94</v>
      </c>
      <c r="AH94" s="19">
        <v>94.9</v>
      </c>
      <c r="AI94" s="22">
        <v>85.05</v>
      </c>
      <c r="AJ94" s="22">
        <v>99.61</v>
      </c>
      <c r="AK94" s="22">
        <v>92.33</v>
      </c>
      <c r="AL94" s="86">
        <v>92.33</v>
      </c>
      <c r="AM94" s="87">
        <f t="shared" si="4"/>
        <v>81.933999999999997</v>
      </c>
      <c r="AN94" s="87">
        <f t="shared" si="5"/>
        <v>95.800000000000011</v>
      </c>
      <c r="AO94" s="87">
        <f t="shared" si="6"/>
        <v>88.867999999999995</v>
      </c>
      <c r="AP94" s="87">
        <f t="shared" si="7"/>
        <v>92.676000000000016</v>
      </c>
      <c r="AQ94" s="159"/>
      <c r="AR94" s="160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1:94" x14ac:dyDescent="0.25">
      <c r="A95" s="71">
        <v>92</v>
      </c>
      <c r="B95" s="72">
        <v>22</v>
      </c>
      <c r="C95" s="72" t="s">
        <v>12</v>
      </c>
      <c r="D95" s="145" t="s">
        <v>44</v>
      </c>
      <c r="E95" s="146"/>
      <c r="F95" s="72">
        <v>877</v>
      </c>
      <c r="G95" s="76">
        <v>18.93</v>
      </c>
      <c r="H95" s="76">
        <v>6.16</v>
      </c>
      <c r="I95" s="76">
        <v>42.76</v>
      </c>
      <c r="J95" s="76">
        <v>23.83</v>
      </c>
      <c r="K95" s="76">
        <v>8.32</v>
      </c>
      <c r="L95" s="45">
        <v>41124</v>
      </c>
      <c r="M95" s="79">
        <v>19.27</v>
      </c>
      <c r="N95" s="79">
        <v>4.45</v>
      </c>
      <c r="O95" s="79">
        <v>47.66</v>
      </c>
      <c r="P95" s="79">
        <v>20.07</v>
      </c>
      <c r="Q95" s="79">
        <v>8.5500000000000007</v>
      </c>
      <c r="R95" s="79">
        <v>0.95118826496912401</v>
      </c>
      <c r="S95" s="25">
        <v>97.56</v>
      </c>
      <c r="T95" s="25">
        <v>98.68</v>
      </c>
      <c r="U95" s="25">
        <v>98.12</v>
      </c>
      <c r="V95" s="25">
        <v>98.47</v>
      </c>
      <c r="W95" s="28">
        <v>31.37</v>
      </c>
      <c r="X95" s="28">
        <v>99.75</v>
      </c>
      <c r="Y95" s="28">
        <v>65.56</v>
      </c>
      <c r="Z95" s="28">
        <v>95.63</v>
      </c>
      <c r="AA95" s="16">
        <v>69.430000000000007</v>
      </c>
      <c r="AB95" s="16">
        <v>92.35</v>
      </c>
      <c r="AC95" s="16">
        <v>80.89</v>
      </c>
      <c r="AD95" s="16">
        <v>82.88</v>
      </c>
      <c r="AE95" s="19">
        <v>95.22</v>
      </c>
      <c r="AF95" s="19">
        <v>84.17</v>
      </c>
      <c r="AG95" s="19">
        <v>89.69</v>
      </c>
      <c r="AH95" s="19">
        <v>86.89</v>
      </c>
      <c r="AI95" s="22">
        <v>84.93</v>
      </c>
      <c r="AJ95" s="22">
        <v>97.8</v>
      </c>
      <c r="AK95" s="22">
        <v>91.37</v>
      </c>
      <c r="AL95" s="86">
        <v>91.37</v>
      </c>
      <c r="AM95" s="87">
        <f t="shared" si="4"/>
        <v>75.702000000000012</v>
      </c>
      <c r="AN95" s="87">
        <f t="shared" si="5"/>
        <v>94.55</v>
      </c>
      <c r="AO95" s="87">
        <f t="shared" si="6"/>
        <v>85.126000000000005</v>
      </c>
      <c r="AP95" s="87">
        <f t="shared" si="7"/>
        <v>91.048000000000002</v>
      </c>
      <c r="AQ95" s="159"/>
      <c r="AR95" s="160" t="s">
        <v>148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</row>
    <row r="96" spans="1:94" x14ac:dyDescent="0.25">
      <c r="A96" s="71">
        <v>93</v>
      </c>
      <c r="B96" s="71">
        <v>38</v>
      </c>
      <c r="C96" s="71" t="s">
        <v>21</v>
      </c>
      <c r="D96" s="145" t="s">
        <v>27</v>
      </c>
      <c r="E96" s="146"/>
      <c r="F96" s="72">
        <v>870</v>
      </c>
      <c r="G96" s="76">
        <v>6.44</v>
      </c>
      <c r="H96" s="76">
        <v>17.47</v>
      </c>
      <c r="I96" s="76">
        <v>42.76</v>
      </c>
      <c r="J96" s="76">
        <v>18.16</v>
      </c>
      <c r="K96" s="76">
        <v>15.17</v>
      </c>
      <c r="L96" s="45">
        <v>41155</v>
      </c>
      <c r="M96" s="79">
        <v>7.7</v>
      </c>
      <c r="N96" s="79">
        <v>12.53</v>
      </c>
      <c r="O96" s="79">
        <v>49.31</v>
      </c>
      <c r="P96" s="79">
        <v>14.71</v>
      </c>
      <c r="Q96" s="79">
        <v>15.75</v>
      </c>
      <c r="R96" s="79">
        <v>0.85772357723577297</v>
      </c>
      <c r="S96" s="25">
        <v>84.91</v>
      </c>
      <c r="T96" s="25">
        <v>98.86</v>
      </c>
      <c r="U96" s="25">
        <v>91.88</v>
      </c>
      <c r="V96" s="25">
        <v>97.98</v>
      </c>
      <c r="W96" s="28">
        <v>10.49</v>
      </c>
      <c r="X96" s="28">
        <v>99.28</v>
      </c>
      <c r="Y96" s="28">
        <v>54.89</v>
      </c>
      <c r="Z96" s="28">
        <v>84.17</v>
      </c>
      <c r="AA96" s="16">
        <v>91.81</v>
      </c>
      <c r="AB96" s="16">
        <v>81.69</v>
      </c>
      <c r="AC96" s="16">
        <v>86.75</v>
      </c>
      <c r="AD96" s="16">
        <v>85.95</v>
      </c>
      <c r="AE96" s="19">
        <v>94.3</v>
      </c>
      <c r="AF96" s="19">
        <v>96.63</v>
      </c>
      <c r="AG96" s="19">
        <v>95.47</v>
      </c>
      <c r="AH96" s="19">
        <v>96.19</v>
      </c>
      <c r="AI96" s="22">
        <v>91.67</v>
      </c>
      <c r="AJ96" s="22">
        <v>91.67</v>
      </c>
      <c r="AK96" s="22">
        <v>91.67</v>
      </c>
      <c r="AL96" s="86">
        <v>91.67</v>
      </c>
      <c r="AM96" s="87">
        <f t="shared" si="4"/>
        <v>74.635999999999996</v>
      </c>
      <c r="AN96" s="87">
        <f t="shared" si="5"/>
        <v>93.626000000000005</v>
      </c>
      <c r="AO96" s="87">
        <f t="shared" si="6"/>
        <v>84.132000000000005</v>
      </c>
      <c r="AP96" s="87">
        <f t="shared" si="7"/>
        <v>91.192000000000007</v>
      </c>
      <c r="AQ96" s="159"/>
      <c r="AR96" s="160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</row>
    <row r="97" spans="1:94" x14ac:dyDescent="0.25">
      <c r="A97" s="71">
        <v>94</v>
      </c>
      <c r="B97" s="71">
        <v>45</v>
      </c>
      <c r="C97" s="71" t="s">
        <v>21</v>
      </c>
      <c r="D97" s="145" t="s">
        <v>13</v>
      </c>
      <c r="E97" s="146" t="s">
        <v>86</v>
      </c>
      <c r="F97" s="72">
        <v>846</v>
      </c>
      <c r="G97" s="76">
        <v>25.41</v>
      </c>
      <c r="H97" s="76">
        <v>8.8699999999999992</v>
      </c>
      <c r="I97" s="76">
        <v>36.409999999999997</v>
      </c>
      <c r="J97" s="76">
        <v>15.25</v>
      </c>
      <c r="K97" s="76">
        <v>14.07</v>
      </c>
      <c r="L97" s="45">
        <v>41155</v>
      </c>
      <c r="M97" s="79">
        <v>24.94</v>
      </c>
      <c r="N97" s="79">
        <v>8.8699999999999992</v>
      </c>
      <c r="O97" s="79">
        <v>35.58</v>
      </c>
      <c r="P97" s="79">
        <v>14.89</v>
      </c>
      <c r="Q97" s="79">
        <v>15.72</v>
      </c>
      <c r="R97" s="79">
        <v>0.92955983529432096</v>
      </c>
      <c r="S97" s="25">
        <v>74.05</v>
      </c>
      <c r="T97" s="25">
        <v>99.84</v>
      </c>
      <c r="U97" s="25">
        <v>86.95</v>
      </c>
      <c r="V97" s="25">
        <v>94</v>
      </c>
      <c r="W97" s="28">
        <v>50.67</v>
      </c>
      <c r="X97" s="28">
        <v>93.52</v>
      </c>
      <c r="Y97" s="28">
        <v>72.09</v>
      </c>
      <c r="Z97" s="28">
        <v>89.58</v>
      </c>
      <c r="AA97" s="16">
        <v>89.29</v>
      </c>
      <c r="AB97" s="16">
        <v>92.52</v>
      </c>
      <c r="AC97" s="16">
        <v>90.9</v>
      </c>
      <c r="AD97" s="16">
        <v>91.3</v>
      </c>
      <c r="AE97" s="19">
        <v>99.22</v>
      </c>
      <c r="AF97" s="19">
        <v>96.8</v>
      </c>
      <c r="AG97" s="19">
        <v>98.01</v>
      </c>
      <c r="AH97" s="19">
        <v>97.18</v>
      </c>
      <c r="AI97" s="22">
        <v>88.24</v>
      </c>
      <c r="AJ97" s="22">
        <v>96.56</v>
      </c>
      <c r="AK97" s="22">
        <v>92.4</v>
      </c>
      <c r="AL97" s="86">
        <v>92.4</v>
      </c>
      <c r="AM97" s="87">
        <f t="shared" si="4"/>
        <v>80.294000000000011</v>
      </c>
      <c r="AN97" s="87">
        <f t="shared" si="5"/>
        <v>95.847999999999999</v>
      </c>
      <c r="AO97" s="87">
        <f t="shared" si="6"/>
        <v>88.070000000000007</v>
      </c>
      <c r="AP97" s="87">
        <f t="shared" si="7"/>
        <v>92.89200000000001</v>
      </c>
      <c r="AQ97" s="159"/>
      <c r="AR97" s="159" t="s">
        <v>149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</row>
    <row r="98" spans="1:94" x14ac:dyDescent="0.25">
      <c r="A98" s="71">
        <v>95</v>
      </c>
      <c r="B98" s="73" t="s">
        <v>73</v>
      </c>
      <c r="C98" s="71" t="s">
        <v>12</v>
      </c>
      <c r="D98" s="145" t="s">
        <v>15</v>
      </c>
      <c r="E98" s="146"/>
      <c r="F98" s="72">
        <v>865</v>
      </c>
      <c r="G98" s="76">
        <v>17.57</v>
      </c>
      <c r="H98" s="76">
        <v>20.350000000000001</v>
      </c>
      <c r="I98" s="76">
        <v>28.32</v>
      </c>
      <c r="J98" s="76">
        <v>15.26</v>
      </c>
      <c r="K98" s="76">
        <v>18.5</v>
      </c>
      <c r="L98" s="45">
        <v>41246</v>
      </c>
      <c r="M98" s="79">
        <v>18.96</v>
      </c>
      <c r="N98" s="79">
        <v>16.18</v>
      </c>
      <c r="O98" s="79">
        <v>34.68</v>
      </c>
      <c r="P98" s="79">
        <v>12.49</v>
      </c>
      <c r="Q98" s="79">
        <v>17.690000000000001</v>
      </c>
      <c r="R98" s="79">
        <v>0.87273281511964695</v>
      </c>
      <c r="S98" s="25">
        <v>85.61</v>
      </c>
      <c r="T98" s="25">
        <v>96.98</v>
      </c>
      <c r="U98" s="25">
        <v>91.3</v>
      </c>
      <c r="V98" s="25">
        <v>95.09</v>
      </c>
      <c r="W98" s="28">
        <v>64.78</v>
      </c>
      <c r="X98" s="28">
        <v>96.6</v>
      </c>
      <c r="Y98" s="28">
        <v>80.69</v>
      </c>
      <c r="Z98" s="28">
        <v>90.54</v>
      </c>
      <c r="AA98" s="16">
        <v>96.33</v>
      </c>
      <c r="AB98" s="16">
        <v>92.2</v>
      </c>
      <c r="AC98" s="16">
        <v>94.26</v>
      </c>
      <c r="AD98" s="16">
        <v>93.41</v>
      </c>
      <c r="AE98" s="19">
        <v>93.18</v>
      </c>
      <c r="AF98" s="19">
        <v>99.72</v>
      </c>
      <c r="AG98" s="19">
        <v>96.45</v>
      </c>
      <c r="AH98" s="19">
        <v>98.68</v>
      </c>
      <c r="AI98" s="22">
        <v>85</v>
      </c>
      <c r="AJ98" s="22">
        <v>96.15</v>
      </c>
      <c r="AK98" s="22">
        <v>90.57</v>
      </c>
      <c r="AL98" s="86">
        <v>90.57</v>
      </c>
      <c r="AM98" s="87">
        <f t="shared" si="4"/>
        <v>84.97999999999999</v>
      </c>
      <c r="AN98" s="87">
        <f t="shared" si="5"/>
        <v>96.33</v>
      </c>
      <c r="AO98" s="87">
        <f t="shared" si="6"/>
        <v>90.653999999999996</v>
      </c>
      <c r="AP98" s="87">
        <f t="shared" si="7"/>
        <v>93.657999999999987</v>
      </c>
      <c r="AQ98" s="159" t="s">
        <v>150</v>
      </c>
      <c r="AR98" s="160" t="s">
        <v>151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</row>
    <row r="99" spans="1:94" x14ac:dyDescent="0.25">
      <c r="A99" s="71">
        <v>96</v>
      </c>
      <c r="B99" s="71">
        <v>64</v>
      </c>
      <c r="C99" s="71" t="s">
        <v>12</v>
      </c>
      <c r="D99" s="145" t="s">
        <v>13</v>
      </c>
      <c r="E99" s="146"/>
      <c r="F99" s="72">
        <v>858</v>
      </c>
      <c r="G99" s="76">
        <v>17.25</v>
      </c>
      <c r="H99" s="76">
        <v>6.76</v>
      </c>
      <c r="I99" s="76">
        <v>36.950000000000003</v>
      </c>
      <c r="J99" s="76">
        <v>23.19</v>
      </c>
      <c r="K99" s="76">
        <v>15.85</v>
      </c>
      <c r="L99" s="44" t="s">
        <v>75</v>
      </c>
      <c r="M99" s="79">
        <v>18.07</v>
      </c>
      <c r="N99" s="79">
        <v>6.29</v>
      </c>
      <c r="O99" s="79">
        <v>32.869999999999997</v>
      </c>
      <c r="P99" s="79">
        <v>27.62</v>
      </c>
      <c r="Q99" s="79">
        <v>15.15</v>
      </c>
      <c r="R99" s="79">
        <v>0.93941581627675597</v>
      </c>
      <c r="S99" s="25">
        <v>93.92</v>
      </c>
      <c r="T99" s="25">
        <v>93.82</v>
      </c>
      <c r="U99" s="25">
        <v>93.87</v>
      </c>
      <c r="V99" s="25">
        <v>93.84</v>
      </c>
      <c r="W99" s="28">
        <v>37.93</v>
      </c>
      <c r="X99" s="28">
        <v>95.45</v>
      </c>
      <c r="Y99" s="28">
        <v>66.69</v>
      </c>
      <c r="Z99" s="28">
        <v>91.43</v>
      </c>
      <c r="AA99" s="16">
        <v>59.62</v>
      </c>
      <c r="AB99" s="16">
        <v>96.09</v>
      </c>
      <c r="AC99" s="16">
        <v>77.849999999999994</v>
      </c>
      <c r="AD99" s="16">
        <v>82.13</v>
      </c>
      <c r="AE99" s="19">
        <v>95.48</v>
      </c>
      <c r="AF99" s="19">
        <v>90.46</v>
      </c>
      <c r="AG99" s="19">
        <v>92.97</v>
      </c>
      <c r="AH99" s="19">
        <v>91.67</v>
      </c>
      <c r="AI99" s="22">
        <v>80.19</v>
      </c>
      <c r="AJ99" s="22">
        <v>93.63</v>
      </c>
      <c r="AK99" s="22">
        <v>86.91</v>
      </c>
      <c r="AL99" s="86">
        <v>86.91</v>
      </c>
      <c r="AM99" s="87">
        <f t="shared" si="4"/>
        <v>73.427999999999997</v>
      </c>
      <c r="AN99" s="87">
        <f t="shared" si="5"/>
        <v>93.89</v>
      </c>
      <c r="AO99" s="87">
        <f t="shared" si="6"/>
        <v>83.657999999999987</v>
      </c>
      <c r="AP99" s="87">
        <f t="shared" si="7"/>
        <v>89.195999999999998</v>
      </c>
      <c r="AQ99" s="159"/>
      <c r="AR99" s="160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</row>
    <row r="100" spans="1:94" s="2" customFormat="1" x14ac:dyDescent="0.25">
      <c r="A100" s="71">
        <v>97</v>
      </c>
      <c r="B100" s="71">
        <v>66</v>
      </c>
      <c r="C100" s="71" t="s">
        <v>21</v>
      </c>
      <c r="D100" s="145" t="s">
        <v>13</v>
      </c>
      <c r="E100" s="146"/>
      <c r="F100" s="72">
        <v>912</v>
      </c>
      <c r="G100" s="76">
        <v>21.82</v>
      </c>
      <c r="H100" s="76">
        <v>10.09</v>
      </c>
      <c r="I100" s="76">
        <v>23.25</v>
      </c>
      <c r="J100" s="76">
        <v>28.62</v>
      </c>
      <c r="K100" s="76">
        <v>16.23</v>
      </c>
      <c r="L100" s="44" t="s">
        <v>75</v>
      </c>
      <c r="M100" s="79">
        <v>19.96</v>
      </c>
      <c r="N100" s="79">
        <v>8.77</v>
      </c>
      <c r="O100" s="79">
        <v>27.41</v>
      </c>
      <c r="P100" s="79">
        <v>25.22</v>
      </c>
      <c r="Q100" s="79">
        <v>18.64</v>
      </c>
      <c r="R100" s="79">
        <v>0.87620160390886404</v>
      </c>
      <c r="S100" s="25">
        <v>89.95</v>
      </c>
      <c r="T100" s="25">
        <v>96.05</v>
      </c>
      <c r="U100" s="25">
        <v>93</v>
      </c>
      <c r="V100" s="25">
        <v>94.67</v>
      </c>
      <c r="W100" s="28">
        <v>18.48</v>
      </c>
      <c r="X100" s="28">
        <v>97.47</v>
      </c>
      <c r="Y100" s="28">
        <v>57.97</v>
      </c>
      <c r="Z100" s="28">
        <v>89.23</v>
      </c>
      <c r="AA100" s="16">
        <v>84.91</v>
      </c>
      <c r="AB100" s="16">
        <v>85.82</v>
      </c>
      <c r="AC100" s="16">
        <v>85.36</v>
      </c>
      <c r="AD100" s="16">
        <v>85.6</v>
      </c>
      <c r="AE100" s="19">
        <v>78.930000000000007</v>
      </c>
      <c r="AF100" s="19">
        <v>99.36</v>
      </c>
      <c r="AG100" s="19">
        <v>89.14</v>
      </c>
      <c r="AH100" s="19">
        <v>93.31</v>
      </c>
      <c r="AI100" s="22">
        <v>93.22</v>
      </c>
      <c r="AJ100" s="22">
        <v>94.24</v>
      </c>
      <c r="AK100" s="22">
        <v>93.73</v>
      </c>
      <c r="AL100" s="86">
        <v>93.73</v>
      </c>
      <c r="AM100" s="87">
        <f t="shared" si="4"/>
        <v>73.097999999999999</v>
      </c>
      <c r="AN100" s="87">
        <f t="shared" si="5"/>
        <v>94.587999999999994</v>
      </c>
      <c r="AO100" s="87">
        <f t="shared" si="6"/>
        <v>83.84</v>
      </c>
      <c r="AP100" s="87">
        <f t="shared" si="7"/>
        <v>91.308000000000007</v>
      </c>
      <c r="AQ100" s="159" t="s">
        <v>110</v>
      </c>
      <c r="AR100" s="160" t="s">
        <v>152</v>
      </c>
    </row>
    <row r="101" spans="1:94" x14ac:dyDescent="0.25">
      <c r="A101" s="71">
        <v>98</v>
      </c>
      <c r="B101" s="71">
        <v>39</v>
      </c>
      <c r="C101" s="71" t="s">
        <v>12</v>
      </c>
      <c r="D101" s="145" t="s">
        <v>40</v>
      </c>
      <c r="E101" s="146"/>
      <c r="F101" s="71">
        <v>899</v>
      </c>
      <c r="G101" s="76">
        <v>15.8</v>
      </c>
      <c r="H101" s="76">
        <v>16.350000000000001</v>
      </c>
      <c r="I101" s="76">
        <v>37.04</v>
      </c>
      <c r="J101" s="76">
        <v>15.68</v>
      </c>
      <c r="K101" s="76">
        <v>15.13</v>
      </c>
      <c r="L101" s="44" t="s">
        <v>76</v>
      </c>
      <c r="M101" s="79">
        <v>23.36</v>
      </c>
      <c r="N101" s="79">
        <v>12.79</v>
      </c>
      <c r="O101" s="79">
        <v>40.270000000000003</v>
      </c>
      <c r="P101" s="79">
        <v>11.46</v>
      </c>
      <c r="Q101" s="79">
        <v>12.12</v>
      </c>
      <c r="R101" s="79">
        <v>0.75047544537892097</v>
      </c>
      <c r="S101" s="25">
        <v>92.03</v>
      </c>
      <c r="T101" s="25">
        <v>87.28</v>
      </c>
      <c r="U101" s="25">
        <v>89.65</v>
      </c>
      <c r="V101" s="25">
        <v>88.03</v>
      </c>
      <c r="W101" s="28">
        <v>70.92</v>
      </c>
      <c r="X101" s="28">
        <v>89.15</v>
      </c>
      <c r="Y101" s="28">
        <v>80.040000000000006</v>
      </c>
      <c r="Z101" s="28">
        <v>86.19</v>
      </c>
      <c r="AA101" s="16">
        <v>66.45</v>
      </c>
      <c r="AB101" s="16">
        <v>93.88</v>
      </c>
      <c r="AC101" s="16">
        <v>80.17</v>
      </c>
      <c r="AD101" s="16">
        <v>84</v>
      </c>
      <c r="AE101" s="19">
        <v>82.27</v>
      </c>
      <c r="AF101" s="19">
        <v>99.18</v>
      </c>
      <c r="AG101" s="19">
        <v>90.72</v>
      </c>
      <c r="AH101" s="19">
        <v>96.43</v>
      </c>
      <c r="AI101" s="22">
        <v>69.849999999999994</v>
      </c>
      <c r="AJ101" s="22">
        <v>98.5</v>
      </c>
      <c r="AK101" s="22">
        <v>84.18</v>
      </c>
      <c r="AL101" s="86">
        <v>84.18</v>
      </c>
      <c r="AM101" s="87">
        <f t="shared" si="4"/>
        <v>76.304000000000002</v>
      </c>
      <c r="AN101" s="87">
        <f t="shared" si="5"/>
        <v>93.597999999999999</v>
      </c>
      <c r="AO101" s="87">
        <f t="shared" si="6"/>
        <v>84.952000000000012</v>
      </c>
      <c r="AP101" s="87">
        <f t="shared" si="7"/>
        <v>87.766000000000005</v>
      </c>
      <c r="AQ101" s="159"/>
      <c r="AR101" s="160"/>
    </row>
    <row r="102" spans="1:94" s="2" customFormat="1" x14ac:dyDescent="0.25">
      <c r="A102" s="71">
        <v>99</v>
      </c>
      <c r="B102" s="71">
        <v>36</v>
      </c>
      <c r="C102" s="71" t="s">
        <v>12</v>
      </c>
      <c r="D102" s="145" t="s">
        <v>13</v>
      </c>
      <c r="E102" s="146"/>
      <c r="F102" s="71">
        <v>835</v>
      </c>
      <c r="G102" s="76">
        <v>7.66</v>
      </c>
      <c r="H102" s="76">
        <v>2.4</v>
      </c>
      <c r="I102" s="76">
        <v>39.159999999999997</v>
      </c>
      <c r="J102" s="76">
        <v>27.43</v>
      </c>
      <c r="K102" s="76">
        <v>23.35</v>
      </c>
      <c r="L102" s="44" t="s">
        <v>77</v>
      </c>
      <c r="M102" s="79">
        <v>6.95</v>
      </c>
      <c r="N102" s="79">
        <v>4.91</v>
      </c>
      <c r="O102" s="79">
        <v>35.090000000000003</v>
      </c>
      <c r="P102" s="79">
        <v>28.74</v>
      </c>
      <c r="Q102" s="79">
        <v>24.31</v>
      </c>
      <c r="R102" s="79">
        <v>0.92797870674808203</v>
      </c>
      <c r="S102" s="25">
        <v>87.3</v>
      </c>
      <c r="T102" s="25">
        <v>99.33</v>
      </c>
      <c r="U102" s="25">
        <v>93.31</v>
      </c>
      <c r="V102" s="25">
        <v>98.39</v>
      </c>
      <c r="W102" s="28">
        <v>61.11</v>
      </c>
      <c r="X102" s="28">
        <v>98.86</v>
      </c>
      <c r="Y102" s="28">
        <v>79.98</v>
      </c>
      <c r="Z102" s="28">
        <v>98.01</v>
      </c>
      <c r="AA102" s="16">
        <v>78</v>
      </c>
      <c r="AB102" s="16">
        <v>96.83</v>
      </c>
      <c r="AC102" s="16">
        <v>87.42</v>
      </c>
      <c r="AD102" s="16">
        <v>89.81</v>
      </c>
      <c r="AE102" s="19">
        <v>100</v>
      </c>
      <c r="AF102" s="19">
        <v>90.28</v>
      </c>
      <c r="AG102" s="19">
        <v>95.14</v>
      </c>
      <c r="AH102" s="19">
        <v>93.04</v>
      </c>
      <c r="AI102" s="22">
        <v>93.33</v>
      </c>
      <c r="AJ102" s="22">
        <v>98.69</v>
      </c>
      <c r="AK102" s="22">
        <v>96.01</v>
      </c>
      <c r="AL102" s="86">
        <v>96.01</v>
      </c>
      <c r="AM102" s="87">
        <f t="shared" si="4"/>
        <v>83.947999999999993</v>
      </c>
      <c r="AN102" s="87">
        <f t="shared" si="5"/>
        <v>96.797999999999988</v>
      </c>
      <c r="AO102" s="87">
        <f t="shared" si="6"/>
        <v>90.372</v>
      </c>
      <c r="AP102" s="87">
        <f t="shared" si="7"/>
        <v>95.052000000000007</v>
      </c>
      <c r="AQ102" s="159"/>
      <c r="AR102" s="160"/>
    </row>
    <row r="103" spans="1:94" ht="15.75" thickBot="1" x14ac:dyDescent="0.3">
      <c r="A103" s="71">
        <v>100</v>
      </c>
      <c r="B103" s="71">
        <v>65</v>
      </c>
      <c r="C103" s="71" t="s">
        <v>12</v>
      </c>
      <c r="D103" s="149" t="s">
        <v>13</v>
      </c>
      <c r="E103" s="150"/>
      <c r="F103" s="71">
        <v>861</v>
      </c>
      <c r="G103" s="76">
        <v>8.94</v>
      </c>
      <c r="H103" s="76">
        <v>17.54</v>
      </c>
      <c r="I103" s="76">
        <v>38.21</v>
      </c>
      <c r="J103" s="76">
        <v>20.09</v>
      </c>
      <c r="K103" s="76">
        <v>15.21</v>
      </c>
      <c r="L103" s="44" t="s">
        <v>78</v>
      </c>
      <c r="M103" s="79">
        <v>16.14</v>
      </c>
      <c r="N103" s="79">
        <v>8.36</v>
      </c>
      <c r="O103" s="79">
        <v>41.35</v>
      </c>
      <c r="P103" s="79">
        <v>18.350000000000001</v>
      </c>
      <c r="Q103" s="79">
        <v>15.8</v>
      </c>
      <c r="R103" s="79">
        <v>0.67911341081978605</v>
      </c>
      <c r="S103" s="25">
        <v>83.12</v>
      </c>
      <c r="T103" s="25">
        <v>98.01</v>
      </c>
      <c r="U103" s="25">
        <v>90.56</v>
      </c>
      <c r="V103" s="25">
        <v>96.63</v>
      </c>
      <c r="W103" s="28">
        <v>40.14</v>
      </c>
      <c r="X103" s="28">
        <v>98.1</v>
      </c>
      <c r="Y103" s="28">
        <v>69.12</v>
      </c>
      <c r="Z103" s="28">
        <v>87.85</v>
      </c>
      <c r="AA103" s="16">
        <v>84.69</v>
      </c>
      <c r="AB103" s="16">
        <v>86.5</v>
      </c>
      <c r="AC103" s="16">
        <v>85.59</v>
      </c>
      <c r="AD103" s="16">
        <v>85.8</v>
      </c>
      <c r="AE103" s="19">
        <v>97.69</v>
      </c>
      <c r="AF103" s="19">
        <v>94.83</v>
      </c>
      <c r="AG103" s="19">
        <v>96.26</v>
      </c>
      <c r="AH103" s="19">
        <v>95.43</v>
      </c>
      <c r="AI103" s="22">
        <v>93.86</v>
      </c>
      <c r="AJ103" s="22">
        <v>95.82</v>
      </c>
      <c r="AK103" s="22">
        <v>94.84</v>
      </c>
      <c r="AL103" s="86">
        <v>94.84</v>
      </c>
      <c r="AM103" s="87">
        <f t="shared" si="4"/>
        <v>79.900000000000006</v>
      </c>
      <c r="AN103" s="87">
        <f t="shared" si="5"/>
        <v>94.652000000000001</v>
      </c>
      <c r="AO103" s="87">
        <f t="shared" si="6"/>
        <v>87.274000000000001</v>
      </c>
      <c r="AP103" s="87">
        <f t="shared" si="7"/>
        <v>92.109999999999985</v>
      </c>
      <c r="AQ103" s="159"/>
      <c r="AR103" s="160"/>
    </row>
    <row r="104" spans="1:94" ht="15.75" x14ac:dyDescent="0.25">
      <c r="A104" s="198" t="s">
        <v>162</v>
      </c>
      <c r="B104" s="198"/>
      <c r="C104" s="198"/>
      <c r="D104" s="198"/>
      <c r="E104" s="113"/>
      <c r="F104" s="114"/>
      <c r="G104" s="114"/>
      <c r="H104" s="114"/>
      <c r="I104" s="114"/>
      <c r="J104" s="114"/>
      <c r="K104" s="114"/>
      <c r="L104" s="115"/>
      <c r="M104" s="119"/>
      <c r="N104" s="120"/>
      <c r="O104" s="120"/>
      <c r="P104" s="121"/>
      <c r="Q104" s="120"/>
      <c r="R104" s="130">
        <f>AVERAGE(R4:R103)</f>
        <v>0.87033765827000775</v>
      </c>
      <c r="S104" s="122">
        <f>AVERAGE(S4:S103)</f>
        <v>88.282000000000025</v>
      </c>
      <c r="T104" s="122">
        <f t="shared" ref="T104:AP104" si="8">AVERAGE(T4:T103)</f>
        <v>95.231700000000004</v>
      </c>
      <c r="U104" s="122">
        <f t="shared" si="8"/>
        <v>91.757000000000019</v>
      </c>
      <c r="V104" s="122">
        <f t="shared" si="8"/>
        <v>94.071799999999982</v>
      </c>
      <c r="W104" s="122">
        <f t="shared" si="8"/>
        <v>39.329599999999999</v>
      </c>
      <c r="X104" s="122">
        <f t="shared" si="8"/>
        <v>94.920900000000003</v>
      </c>
      <c r="Y104" s="122">
        <f t="shared" si="8"/>
        <v>67.125199999999992</v>
      </c>
      <c r="Z104" s="122">
        <f t="shared" si="8"/>
        <v>88.10950000000004</v>
      </c>
      <c r="AA104" s="122">
        <f t="shared" si="8"/>
        <v>80.229100000000003</v>
      </c>
      <c r="AB104" s="122">
        <f t="shared" si="8"/>
        <v>87.500499999999988</v>
      </c>
      <c r="AC104" s="122">
        <f t="shared" si="8"/>
        <v>83.864800000000017</v>
      </c>
      <c r="AD104" s="122">
        <f t="shared" si="8"/>
        <v>85.498599999999982</v>
      </c>
      <c r="AE104" s="122">
        <f t="shared" si="8"/>
        <v>83.521800000000027</v>
      </c>
      <c r="AF104" s="122">
        <f t="shared" si="8"/>
        <v>96.707599999999971</v>
      </c>
      <c r="AG104" s="122">
        <f t="shared" si="8"/>
        <v>90.113999999999976</v>
      </c>
      <c r="AH104" s="122">
        <f t="shared" si="8"/>
        <v>94.189500000000024</v>
      </c>
      <c r="AI104" s="122">
        <f t="shared" si="8"/>
        <v>81.763469387755094</v>
      </c>
      <c r="AJ104" s="122">
        <f t="shared" si="8"/>
        <v>97.048599999999951</v>
      </c>
      <c r="AK104" s="122">
        <f t="shared" si="8"/>
        <v>89.37795918367344</v>
      </c>
      <c r="AL104" s="122">
        <f t="shared" si="8"/>
        <v>89.37795918367344</v>
      </c>
      <c r="AM104" s="122">
        <f t="shared" si="8"/>
        <v>74.580505000000016</v>
      </c>
      <c r="AN104" s="122">
        <f t="shared" si="8"/>
        <v>94.281859999999966</v>
      </c>
      <c r="AO104" s="122">
        <f t="shared" si="8"/>
        <v>84.422309999999996</v>
      </c>
      <c r="AP104" s="122">
        <f t="shared" si="8"/>
        <v>90.268814999999989</v>
      </c>
    </row>
    <row r="105" spans="1:94" x14ac:dyDescent="0.25">
      <c r="A105" s="199" t="s">
        <v>163</v>
      </c>
      <c r="B105" s="199"/>
      <c r="C105" s="199"/>
      <c r="D105" s="199"/>
      <c r="E105" s="116"/>
      <c r="F105" s="182"/>
      <c r="G105" s="117"/>
      <c r="H105" s="117"/>
      <c r="I105" s="117"/>
      <c r="J105" s="117"/>
      <c r="K105" s="117"/>
      <c r="L105" s="118"/>
      <c r="M105" s="123"/>
      <c r="N105" s="124"/>
      <c r="O105" s="124"/>
      <c r="P105" s="125"/>
      <c r="Q105" s="124"/>
      <c r="R105" s="131">
        <f t="shared" ref="R105" si="9">STDEVA(R4:R103)</f>
        <v>9.2628141087095786E-2</v>
      </c>
      <c r="S105" s="126">
        <f t="shared" ref="S105:AP105" si="10">STDEVA(S4:S103)</f>
        <v>11.723748926383777</v>
      </c>
      <c r="T105" s="126">
        <f t="shared" si="10"/>
        <v>4.5869210321909355</v>
      </c>
      <c r="U105" s="126">
        <f t="shared" si="10"/>
        <v>5.2937944421709053</v>
      </c>
      <c r="V105" s="126">
        <f t="shared" si="10"/>
        <v>5.0547274362269476</v>
      </c>
      <c r="W105" s="126">
        <f t="shared" si="10"/>
        <v>17.515797713360186</v>
      </c>
      <c r="X105" s="126">
        <f t="shared" si="10"/>
        <v>4.3747907528604291</v>
      </c>
      <c r="Y105" s="126">
        <f t="shared" si="10"/>
        <v>7.9494172939362642</v>
      </c>
      <c r="Z105" s="126">
        <f t="shared" si="10"/>
        <v>4.6900719072258905</v>
      </c>
      <c r="AA105" s="126">
        <f t="shared" si="10"/>
        <v>14.547880202068493</v>
      </c>
      <c r="AB105" s="126">
        <f t="shared" si="10"/>
        <v>6.9161316879634764</v>
      </c>
      <c r="AC105" s="126">
        <f t="shared" si="10"/>
        <v>6.9174556658419473</v>
      </c>
      <c r="AD105" s="126">
        <f t="shared" si="10"/>
        <v>5.2036426674110716</v>
      </c>
      <c r="AE105" s="126">
        <f t="shared" si="10"/>
        <v>16.66969235444714</v>
      </c>
      <c r="AF105" s="126">
        <f t="shared" si="10"/>
        <v>4.1196589836313082</v>
      </c>
      <c r="AG105" s="126">
        <f t="shared" si="10"/>
        <v>7.7727347864574732</v>
      </c>
      <c r="AH105" s="126">
        <f t="shared" si="10"/>
        <v>3.8126059846172669</v>
      </c>
      <c r="AI105" s="126">
        <f t="shared" si="10"/>
        <v>20.333686950725465</v>
      </c>
      <c r="AJ105" s="126">
        <f t="shared" si="10"/>
        <v>4.2642694544081028</v>
      </c>
      <c r="AK105" s="126">
        <f t="shared" si="10"/>
        <v>15.197826859539253</v>
      </c>
      <c r="AL105" s="126">
        <f t="shared" si="10"/>
        <v>15.197826859539253</v>
      </c>
      <c r="AM105" s="126">
        <f t="shared" si="10"/>
        <v>7.4959068216098839</v>
      </c>
      <c r="AN105" s="126">
        <f t="shared" si="10"/>
        <v>1.9240029873556679</v>
      </c>
      <c r="AO105" s="126">
        <f t="shared" si="10"/>
        <v>4.5821681107144556</v>
      </c>
      <c r="AP105" s="126">
        <f t="shared" si="10"/>
        <v>3.8881072422903284</v>
      </c>
    </row>
    <row r="106" spans="1:94" x14ac:dyDescent="0.25">
      <c r="Q106" s="30"/>
      <c r="R106" s="30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94" x14ac:dyDescent="0.25">
      <c r="Q107" s="30"/>
      <c r="R107" s="30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94" x14ac:dyDescent="0.25">
      <c r="Q108" s="30"/>
      <c r="R108" s="30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94" x14ac:dyDescent="0.25">
      <c r="Q109" s="30"/>
      <c r="R109" s="30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94" x14ac:dyDescent="0.25">
      <c r="Q110" s="30"/>
      <c r="R110" s="3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94" x14ac:dyDescent="0.25">
      <c r="Q111" s="30"/>
      <c r="R111" s="3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94" x14ac:dyDescent="0.25">
      <c r="D112" s="10"/>
      <c r="F112" s="13"/>
      <c r="G112" s="13"/>
      <c r="H112" s="13"/>
      <c r="I112" s="14"/>
      <c r="J112" s="30"/>
      <c r="K112" s="2"/>
      <c r="L112" s="2"/>
      <c r="M112" s="2"/>
      <c r="N112" s="2"/>
      <c r="O112" s="2"/>
      <c r="P112" s="2"/>
      <c r="Q112" s="2"/>
      <c r="R112" s="3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/>
      <c r="AI112"/>
      <c r="AJ112"/>
      <c r="AK112"/>
      <c r="AL112"/>
    </row>
    <row r="113" spans="17:40" x14ac:dyDescent="0.25">
      <c r="Q113" s="30"/>
      <c r="R113" s="3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7:40" x14ac:dyDescent="0.25">
      <c r="Q114" s="30"/>
      <c r="R114" s="3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7:40" x14ac:dyDescent="0.25">
      <c r="Q115" s="30"/>
      <c r="R115" s="3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7:40" x14ac:dyDescent="0.25">
      <c r="Q116" s="30"/>
      <c r="R116" s="3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7:40" x14ac:dyDescent="0.25">
      <c r="Q117" s="30"/>
      <c r="R117" s="3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7:40" x14ac:dyDescent="0.25">
      <c r="Q118" s="30"/>
      <c r="R118" s="3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7:40" x14ac:dyDescent="0.25">
      <c r="Q119" s="30"/>
      <c r="R119" s="3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7:40" x14ac:dyDescent="0.25">
      <c r="Q120" s="30"/>
      <c r="R120" s="3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7:40" x14ac:dyDescent="0.25">
      <c r="Q121" s="30"/>
      <c r="R121" s="3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7:40" x14ac:dyDescent="0.25">
      <c r="Q122" s="30"/>
      <c r="R122" s="30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7:40" x14ac:dyDescent="0.25">
      <c r="Q123" s="30"/>
      <c r="R123" s="3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7:40" x14ac:dyDescent="0.25">
      <c r="Q124" s="30"/>
      <c r="R124" s="3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7:40" x14ac:dyDescent="0.25">
      <c r="Q125" s="30"/>
      <c r="R125" s="3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7:40" x14ac:dyDescent="0.25">
      <c r="Q126" s="30"/>
      <c r="R126" s="30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7:40" x14ac:dyDescent="0.25">
      <c r="Q127" s="30"/>
      <c r="R127" s="30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7:40" x14ac:dyDescent="0.25">
      <c r="Q128" s="30"/>
      <c r="R128" s="3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7:40" x14ac:dyDescent="0.25">
      <c r="Q129" s="30"/>
      <c r="R129" s="3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7:40" x14ac:dyDescent="0.25">
      <c r="Q130" s="30"/>
      <c r="R130" s="3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7:40" x14ac:dyDescent="0.25">
      <c r="Q131" s="30"/>
      <c r="R131" s="3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7:40" x14ac:dyDescent="0.25">
      <c r="Q132" s="30"/>
      <c r="R132" s="30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7:40" x14ac:dyDescent="0.25">
      <c r="Q133" s="30"/>
      <c r="R133" s="30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7:40" x14ac:dyDescent="0.25">
      <c r="Q134" s="30"/>
      <c r="R134" s="30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7:40" x14ac:dyDescent="0.25">
      <c r="Q135" s="30"/>
      <c r="R135" s="30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7:40" x14ac:dyDescent="0.25">
      <c r="Q136" s="30"/>
      <c r="R136" s="30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7:40" x14ac:dyDescent="0.25">
      <c r="Q137" s="30"/>
      <c r="R137" s="30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7:40" x14ac:dyDescent="0.25">
      <c r="Q138" s="30"/>
      <c r="R138" s="30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7:40" x14ac:dyDescent="0.25">
      <c r="Q139" s="30"/>
      <c r="R139" s="30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7:40" x14ac:dyDescent="0.25">
      <c r="Q140" s="30"/>
      <c r="R140" s="30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7:40" x14ac:dyDescent="0.25">
      <c r="Q141" s="30"/>
      <c r="R141" s="3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7:40" x14ac:dyDescent="0.25">
      <c r="Q142" s="30"/>
      <c r="R142" s="3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7:40" x14ac:dyDescent="0.25">
      <c r="Q143" s="30"/>
      <c r="R143" s="3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7:40" x14ac:dyDescent="0.25">
      <c r="Q144" s="30"/>
      <c r="R144" s="30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7:40" x14ac:dyDescent="0.25">
      <c r="Q145" s="30"/>
      <c r="R145" s="30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7:40" x14ac:dyDescent="0.25">
      <c r="Q146" s="30"/>
      <c r="R146" s="3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7:40" x14ac:dyDescent="0.25">
      <c r="Q147" s="30"/>
      <c r="R147" s="3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7:40" x14ac:dyDescent="0.25">
      <c r="Q148" s="30"/>
      <c r="R148" s="3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7:40" x14ac:dyDescent="0.25">
      <c r="Q149" s="30"/>
      <c r="R149" s="30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7:40" x14ac:dyDescent="0.25">
      <c r="Q150" s="30"/>
      <c r="R150" s="30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7:40" x14ac:dyDescent="0.25">
      <c r="Q151" s="30"/>
      <c r="R151" s="30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7:40" x14ac:dyDescent="0.25">
      <c r="Q152" s="30"/>
      <c r="R152" s="30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7:40" x14ac:dyDescent="0.25">
      <c r="Q153" s="30"/>
      <c r="R153" s="30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7:40" x14ac:dyDescent="0.25">
      <c r="Q154" s="30"/>
      <c r="R154" s="30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7:40" x14ac:dyDescent="0.25">
      <c r="Q155" s="30"/>
      <c r="R155" s="30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7:40" x14ac:dyDescent="0.25">
      <c r="Q156" s="30"/>
      <c r="R156" s="30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7:40" x14ac:dyDescent="0.25">
      <c r="Q157" s="30"/>
      <c r="R157" s="30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7:40" x14ac:dyDescent="0.25">
      <c r="Q158" s="30"/>
      <c r="R158" s="30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7:40" x14ac:dyDescent="0.25">
      <c r="Q159" s="30"/>
      <c r="R159" s="30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7:40" x14ac:dyDescent="0.25">
      <c r="Q160" s="30"/>
      <c r="R160" s="30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7:40" x14ac:dyDescent="0.25">
      <c r="Q161" s="30"/>
      <c r="R161" s="30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7:40" x14ac:dyDescent="0.25">
      <c r="Q162" s="30"/>
      <c r="R162" s="30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7:40" x14ac:dyDescent="0.25">
      <c r="Q163" s="30"/>
      <c r="R163" s="30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7:40" x14ac:dyDescent="0.25">
      <c r="Q164" s="30"/>
      <c r="R164" s="3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7:40" x14ac:dyDescent="0.25">
      <c r="Q165" s="30"/>
      <c r="R165" s="3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7:40" x14ac:dyDescent="0.25">
      <c r="Q166" s="30"/>
      <c r="R166" s="3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7:40" x14ac:dyDescent="0.25">
      <c r="Q167" s="30"/>
      <c r="R167" s="3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7:40" x14ac:dyDescent="0.25">
      <c r="Q168" s="30"/>
      <c r="R168" s="30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7:40" x14ac:dyDescent="0.25">
      <c r="Q169" s="30"/>
      <c r="R169" s="30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7:40" x14ac:dyDescent="0.25">
      <c r="Q170" s="30"/>
      <c r="R170" s="30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7:40" x14ac:dyDescent="0.25">
      <c r="Q171" s="30"/>
      <c r="R171" s="30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7:40" x14ac:dyDescent="0.25">
      <c r="Q172" s="30"/>
      <c r="R172" s="30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7:40" x14ac:dyDescent="0.25">
      <c r="Q173" s="30"/>
      <c r="R173" s="30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7:40" x14ac:dyDescent="0.25">
      <c r="Q174" s="30"/>
      <c r="R174" s="30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7:40" x14ac:dyDescent="0.25">
      <c r="Q175" s="30"/>
      <c r="R175" s="30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7:40" x14ac:dyDescent="0.25">
      <c r="Q176" s="30"/>
      <c r="R176" s="30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7:40" x14ac:dyDescent="0.25">
      <c r="Q177" s="30"/>
      <c r="R177" s="3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7:40" x14ac:dyDescent="0.25">
      <c r="Q178" s="30"/>
      <c r="R178" s="3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7:40" x14ac:dyDescent="0.25">
      <c r="Q179" s="30"/>
      <c r="R179" s="3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7:40" x14ac:dyDescent="0.25">
      <c r="Q180" s="30"/>
      <c r="R180" s="30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7:40" x14ac:dyDescent="0.25">
      <c r="Q181" s="30"/>
      <c r="R181" s="30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7:40" x14ac:dyDescent="0.25">
      <c r="Q182" s="30"/>
      <c r="R182" s="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7:40" x14ac:dyDescent="0.25">
      <c r="Q183" s="30"/>
      <c r="R183" s="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7:40" x14ac:dyDescent="0.25">
      <c r="Q184" s="30"/>
      <c r="R184" s="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7:40" x14ac:dyDescent="0.25">
      <c r="Q185" s="30"/>
      <c r="R185" s="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7:40" x14ac:dyDescent="0.25">
      <c r="Q186" s="30"/>
      <c r="R186" s="30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7:40" x14ac:dyDescent="0.25">
      <c r="Q187" s="30"/>
      <c r="R187" s="30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7:40" x14ac:dyDescent="0.25">
      <c r="Q188" s="30"/>
      <c r="R188" s="30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7:40" x14ac:dyDescent="0.25">
      <c r="Q189" s="30"/>
      <c r="R189" s="30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7:40" x14ac:dyDescent="0.25">
      <c r="Q190" s="30"/>
      <c r="R190" s="30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7:40" x14ac:dyDescent="0.25">
      <c r="Q191" s="30"/>
      <c r="R191" s="30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7:40" x14ac:dyDescent="0.25">
      <c r="Q192" s="30"/>
      <c r="R192" s="30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7:40" x14ac:dyDescent="0.25">
      <c r="Q193" s="30"/>
      <c r="R193" s="30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7:40" x14ac:dyDescent="0.25">
      <c r="Q194" s="30"/>
      <c r="R194" s="30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7:40" x14ac:dyDescent="0.25">
      <c r="Q195" s="30"/>
      <c r="R195" s="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7:40" x14ac:dyDescent="0.25">
      <c r="Q196" s="30"/>
      <c r="R196" s="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7:40" x14ac:dyDescent="0.25">
      <c r="Q197" s="30"/>
      <c r="R197" s="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7:40" x14ac:dyDescent="0.25">
      <c r="Q198" s="30"/>
      <c r="R198" s="30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7:40" x14ac:dyDescent="0.25">
      <c r="Q199" s="30"/>
      <c r="R199" s="30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7:40" x14ac:dyDescent="0.25">
      <c r="Q200" s="30"/>
      <c r="R200" s="30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7:40" x14ac:dyDescent="0.25">
      <c r="Q201" s="30"/>
      <c r="R201" s="30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7:40" x14ac:dyDescent="0.25">
      <c r="Q202" s="30"/>
      <c r="R202" s="30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7:40" x14ac:dyDescent="0.25">
      <c r="Q203" s="30"/>
      <c r="R203" s="30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7:40" x14ac:dyDescent="0.25">
      <c r="Q204" s="30"/>
      <c r="R204" s="30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7:40" x14ac:dyDescent="0.25">
      <c r="Q205" s="30"/>
      <c r="R205" s="30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7:40" x14ac:dyDescent="0.25">
      <c r="Q206" s="30"/>
      <c r="R206" s="30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7:40" x14ac:dyDescent="0.25">
      <c r="Q207" s="30"/>
      <c r="R207" s="30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7:40" x14ac:dyDescent="0.25">
      <c r="Q208" s="30"/>
      <c r="R208" s="30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7:40" x14ac:dyDescent="0.25">
      <c r="Q209" s="30"/>
      <c r="R209" s="30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7:40" x14ac:dyDescent="0.25">
      <c r="Q210" s="30"/>
      <c r="R210" s="30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7:40" x14ac:dyDescent="0.25">
      <c r="Q211" s="30"/>
      <c r="R211" s="30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7:40" x14ac:dyDescent="0.25">
      <c r="Q212" s="30"/>
      <c r="R212" s="30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7:40" x14ac:dyDescent="0.25">
      <c r="Q213" s="30"/>
      <c r="R213" s="30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7:40" x14ac:dyDescent="0.25">
      <c r="Q214" s="30"/>
      <c r="R214" s="30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7:40" x14ac:dyDescent="0.25">
      <c r="Q215" s="30"/>
      <c r="R215" s="30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7:40" x14ac:dyDescent="0.25">
      <c r="Q216" s="30"/>
      <c r="R216" s="30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7:40" x14ac:dyDescent="0.25">
      <c r="Q217" s="30"/>
      <c r="R217" s="30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7:40" x14ac:dyDescent="0.25">
      <c r="Q218" s="30"/>
      <c r="R218" s="3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7:40" x14ac:dyDescent="0.25">
      <c r="Q219" s="30"/>
      <c r="R219" s="3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7:40" x14ac:dyDescent="0.25">
      <c r="Q220" s="30"/>
      <c r="R220" s="3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7:40" x14ac:dyDescent="0.25">
      <c r="Q221" s="30"/>
      <c r="R221" s="3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7:40" x14ac:dyDescent="0.25">
      <c r="Q222" s="30"/>
      <c r="R222" s="30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7:40" x14ac:dyDescent="0.25">
      <c r="Q223" s="30"/>
      <c r="R223" s="30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7:40" x14ac:dyDescent="0.25">
      <c r="Q224" s="30"/>
      <c r="R224" s="30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7:40" x14ac:dyDescent="0.25">
      <c r="Q225" s="30"/>
      <c r="R225" s="30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7:40" x14ac:dyDescent="0.25">
      <c r="Q226" s="30"/>
      <c r="R226" s="30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7:40" x14ac:dyDescent="0.25">
      <c r="Q227" s="30"/>
      <c r="R227" s="30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7:40" x14ac:dyDescent="0.25">
      <c r="Q228" s="30"/>
      <c r="R228" s="30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7:40" x14ac:dyDescent="0.25">
      <c r="Q229" s="30"/>
      <c r="R229" s="3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7:40" x14ac:dyDescent="0.25">
      <c r="Q230" s="30"/>
      <c r="R230" s="3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7:40" x14ac:dyDescent="0.25">
      <c r="Q231" s="30"/>
      <c r="R231" s="3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7:40" x14ac:dyDescent="0.25">
      <c r="Q232" s="30"/>
      <c r="R232" s="3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7:40" x14ac:dyDescent="0.25">
      <c r="Q233" s="30"/>
      <c r="R233" s="3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7:40" x14ac:dyDescent="0.25">
      <c r="Q234" s="30"/>
      <c r="R234" s="30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7:40" x14ac:dyDescent="0.25">
      <c r="Q235" s="30"/>
      <c r="R235" s="30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7:40" x14ac:dyDescent="0.25">
      <c r="Q236" s="30"/>
      <c r="R236" s="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7:40" x14ac:dyDescent="0.25">
      <c r="Q237" s="30"/>
      <c r="R237" s="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7:40" x14ac:dyDescent="0.25">
      <c r="Q238" s="30"/>
      <c r="R238" s="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7:40" x14ac:dyDescent="0.25">
      <c r="Q239" s="30"/>
      <c r="R239" s="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7:40" x14ac:dyDescent="0.25">
      <c r="Q240" s="30"/>
      <c r="R240" s="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7:40" x14ac:dyDescent="0.25">
      <c r="Q241" s="30"/>
      <c r="R241" s="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7:40" x14ac:dyDescent="0.25">
      <c r="Q242" s="30"/>
      <c r="R242" s="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7:40" x14ac:dyDescent="0.25">
      <c r="Q243" s="30"/>
      <c r="R243" s="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7:40" x14ac:dyDescent="0.25">
      <c r="Q244" s="30"/>
      <c r="R244" s="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7:40" x14ac:dyDescent="0.25">
      <c r="Q245" s="30"/>
      <c r="R245" s="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7:40" x14ac:dyDescent="0.25">
      <c r="Q246" s="30"/>
      <c r="R246" s="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7:40" x14ac:dyDescent="0.25">
      <c r="Q247" s="30"/>
      <c r="R247" s="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7:40" x14ac:dyDescent="0.25">
      <c r="Q248" s="30"/>
      <c r="R248" s="30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7:40" x14ac:dyDescent="0.25">
      <c r="Q249" s="30"/>
      <c r="R249" s="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7:40" x14ac:dyDescent="0.25">
      <c r="Q250" s="30"/>
      <c r="R250" s="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7:40" x14ac:dyDescent="0.25">
      <c r="Q251" s="30"/>
      <c r="R251" s="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7:40" x14ac:dyDescent="0.25">
      <c r="Q252" s="30"/>
      <c r="R252" s="30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7:40" x14ac:dyDescent="0.25">
      <c r="Q253" s="30"/>
      <c r="R253" s="30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7:40" x14ac:dyDescent="0.25">
      <c r="Q254" s="30"/>
      <c r="R254" s="30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7:40" x14ac:dyDescent="0.25">
      <c r="Q255" s="30"/>
      <c r="R255" s="30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7:40" x14ac:dyDescent="0.25">
      <c r="Q256" s="30"/>
      <c r="R256" s="30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7:40" x14ac:dyDescent="0.25">
      <c r="Q257" s="30"/>
      <c r="R257" s="30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7:40" x14ac:dyDescent="0.25">
      <c r="Q258" s="30"/>
      <c r="R258" s="30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7:40" x14ac:dyDescent="0.25">
      <c r="Q259" s="30"/>
      <c r="R259" s="3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7:40" x14ac:dyDescent="0.25">
      <c r="Q260" s="30"/>
      <c r="R260" s="30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7:40" x14ac:dyDescent="0.25">
      <c r="Q261" s="30"/>
      <c r="R261" s="30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7:40" x14ac:dyDescent="0.25">
      <c r="Q262" s="30"/>
      <c r="R262" s="30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7:40" x14ac:dyDescent="0.25">
      <c r="Q263" s="30"/>
      <c r="R263" s="30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7:40" x14ac:dyDescent="0.25">
      <c r="Q264" s="30"/>
      <c r="R264" s="30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7:40" x14ac:dyDescent="0.25">
      <c r="Q265" s="30"/>
      <c r="R265" s="30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7:40" x14ac:dyDescent="0.25">
      <c r="Q266" s="30"/>
      <c r="R266" s="30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7:40" x14ac:dyDescent="0.25">
      <c r="Q267" s="30"/>
      <c r="R267" s="30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7:40" x14ac:dyDescent="0.25">
      <c r="Q268" s="30"/>
      <c r="R268" s="30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7:40" x14ac:dyDescent="0.25">
      <c r="Q269" s="30"/>
      <c r="R269" s="30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7:40" x14ac:dyDescent="0.25">
      <c r="Q270" s="30"/>
      <c r="R270" s="30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7:40" x14ac:dyDescent="0.25">
      <c r="Q271" s="30"/>
      <c r="R271" s="30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7:40" x14ac:dyDescent="0.25">
      <c r="Q272" s="30"/>
      <c r="R272" s="30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7:40" x14ac:dyDescent="0.25">
      <c r="Q273" s="30"/>
      <c r="R273" s="30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7:40" x14ac:dyDescent="0.25">
      <c r="Q274" s="30"/>
      <c r="R274" s="30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7:40" x14ac:dyDescent="0.25">
      <c r="Q275" s="30"/>
      <c r="R275" s="30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7:40" x14ac:dyDescent="0.25">
      <c r="Q276" s="30"/>
      <c r="R276" s="30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7:40" x14ac:dyDescent="0.25">
      <c r="Q277" s="30"/>
      <c r="R277" s="30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7:40" x14ac:dyDescent="0.25">
      <c r="Q278" s="30"/>
      <c r="R278" s="30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7:40" x14ac:dyDescent="0.25">
      <c r="Q279" s="30"/>
      <c r="R279" s="30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7:40" x14ac:dyDescent="0.25">
      <c r="Q280" s="30"/>
      <c r="R280" s="30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7:40" x14ac:dyDescent="0.25">
      <c r="Q281" s="30"/>
      <c r="R281" s="30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7:40" x14ac:dyDescent="0.25">
      <c r="Q282" s="30"/>
      <c r="R282" s="30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7:40" x14ac:dyDescent="0.25">
      <c r="Q283" s="30"/>
      <c r="R283" s="30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7:40" x14ac:dyDescent="0.25">
      <c r="Q284" s="30"/>
      <c r="R284" s="30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7:40" x14ac:dyDescent="0.25">
      <c r="Q285" s="30"/>
      <c r="R285" s="30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7:40" x14ac:dyDescent="0.25">
      <c r="Q286" s="30"/>
      <c r="R286" s="30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7:40" x14ac:dyDescent="0.25">
      <c r="Q287" s="30"/>
      <c r="R287" s="30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7:40" x14ac:dyDescent="0.25">
      <c r="Q288" s="30"/>
      <c r="R288" s="30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7:40" x14ac:dyDescent="0.25">
      <c r="Q289" s="30"/>
      <c r="R289" s="30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7:40" x14ac:dyDescent="0.25">
      <c r="Q290" s="30"/>
      <c r="R290" s="30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7:40" x14ac:dyDescent="0.25">
      <c r="Q291" s="30"/>
      <c r="R291" s="30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7:40" x14ac:dyDescent="0.25">
      <c r="Q292" s="30"/>
      <c r="R292" s="30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7:40" x14ac:dyDescent="0.25">
      <c r="Q293" s="30"/>
      <c r="R293" s="30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7:40" x14ac:dyDescent="0.25">
      <c r="Q294" s="30"/>
      <c r="R294" s="30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7:40" x14ac:dyDescent="0.25">
      <c r="Q295" s="30"/>
      <c r="R295" s="30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7:40" x14ac:dyDescent="0.25">
      <c r="Q296" s="30"/>
      <c r="R296" s="30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7:40" x14ac:dyDescent="0.25">
      <c r="Q297" s="30"/>
      <c r="R297" s="30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7:40" x14ac:dyDescent="0.25">
      <c r="Q298" s="30"/>
      <c r="R298" s="30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7:40" x14ac:dyDescent="0.25">
      <c r="Q299" s="30"/>
      <c r="R299" s="30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7:40" x14ac:dyDescent="0.25">
      <c r="Q300" s="30"/>
      <c r="R300" s="30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7:40" x14ac:dyDescent="0.25">
      <c r="Q301" s="30"/>
      <c r="R301" s="30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7:40" x14ac:dyDescent="0.25">
      <c r="Q302" s="30"/>
      <c r="R302" s="30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7:40" x14ac:dyDescent="0.25">
      <c r="Q303" s="30"/>
      <c r="R303" s="30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7:40" x14ac:dyDescent="0.25">
      <c r="Q304" s="30"/>
      <c r="R304" s="30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7:40" x14ac:dyDescent="0.25">
      <c r="Q305" s="30"/>
      <c r="R305" s="30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7:40" x14ac:dyDescent="0.25">
      <c r="Q306" s="30"/>
      <c r="R306" s="30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7:40" x14ac:dyDescent="0.25">
      <c r="Q307" s="30"/>
      <c r="R307" s="30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7:40" x14ac:dyDescent="0.25">
      <c r="Q308" s="30"/>
      <c r="R308" s="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7:40" x14ac:dyDescent="0.25">
      <c r="Q309" s="30"/>
      <c r="R309" s="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7:40" x14ac:dyDescent="0.25">
      <c r="Q310" s="30"/>
      <c r="R310" s="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7:40" x14ac:dyDescent="0.25">
      <c r="Q311" s="30"/>
      <c r="R311" s="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7:40" x14ac:dyDescent="0.25">
      <c r="Q312" s="30"/>
      <c r="R312" s="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7:40" x14ac:dyDescent="0.25">
      <c r="Q313" s="30"/>
      <c r="R313" s="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7:40" x14ac:dyDescent="0.25">
      <c r="Q314" s="30"/>
      <c r="R314" s="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7:40" x14ac:dyDescent="0.25">
      <c r="Q315" s="30"/>
      <c r="R315" s="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7:40" x14ac:dyDescent="0.25">
      <c r="Q316" s="30"/>
      <c r="R316" s="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7:40" x14ac:dyDescent="0.25">
      <c r="Q317" s="30"/>
      <c r="R317" s="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7:40" x14ac:dyDescent="0.25">
      <c r="Q318" s="30"/>
      <c r="R318" s="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7:40" x14ac:dyDescent="0.25">
      <c r="Q319" s="30"/>
      <c r="R319" s="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7:40" x14ac:dyDescent="0.25">
      <c r="Q320" s="30"/>
      <c r="R320" s="3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7:40" x14ac:dyDescent="0.25">
      <c r="Q321" s="30"/>
      <c r="R321" s="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7:40" x14ac:dyDescent="0.25">
      <c r="Q322" s="30"/>
      <c r="R322" s="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7:40" x14ac:dyDescent="0.25">
      <c r="Q323" s="30"/>
      <c r="R323" s="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7:40" x14ac:dyDescent="0.25">
      <c r="Q324" s="30"/>
      <c r="R324" s="30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7:40" x14ac:dyDescent="0.25">
      <c r="Q325" s="30"/>
      <c r="R325" s="30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7:40" x14ac:dyDescent="0.25">
      <c r="Q326" s="30"/>
      <c r="R326" s="30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7:40" x14ac:dyDescent="0.25">
      <c r="Q327" s="30"/>
      <c r="R327" s="30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7:40" x14ac:dyDescent="0.25">
      <c r="Q328" s="30"/>
      <c r="R328" s="30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7:40" x14ac:dyDescent="0.25">
      <c r="Q329" s="30"/>
      <c r="R329" s="30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7:40" x14ac:dyDescent="0.25">
      <c r="Q330" s="30"/>
      <c r="R330" s="30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7:40" x14ac:dyDescent="0.25">
      <c r="Q331" s="30"/>
      <c r="R331" s="30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7:40" x14ac:dyDescent="0.25">
      <c r="Q332" s="30"/>
      <c r="R332" s="30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7:40" x14ac:dyDescent="0.25">
      <c r="Q333" s="30"/>
      <c r="R333" s="30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7:40" x14ac:dyDescent="0.25">
      <c r="Q334" s="30"/>
      <c r="R334" s="30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7:40" x14ac:dyDescent="0.25">
      <c r="Q335" s="30"/>
      <c r="R335" s="30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7:40" x14ac:dyDescent="0.25">
      <c r="Q336" s="30"/>
      <c r="R336" s="30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7:40" x14ac:dyDescent="0.25">
      <c r="Q337" s="30"/>
      <c r="R337" s="30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7:40" x14ac:dyDescent="0.25">
      <c r="Q338" s="30"/>
      <c r="R338" s="30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7:40" x14ac:dyDescent="0.25">
      <c r="Q339" s="30"/>
      <c r="R339" s="30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7:40" x14ac:dyDescent="0.25">
      <c r="Q340" s="30"/>
      <c r="R340" s="30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7:40" x14ac:dyDescent="0.25">
      <c r="Q341" s="30"/>
      <c r="R341" s="30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7:40" x14ac:dyDescent="0.25">
      <c r="Q342" s="30"/>
      <c r="R342" s="30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7:40" x14ac:dyDescent="0.25">
      <c r="Q343" s="30"/>
      <c r="R343" s="30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7:40" x14ac:dyDescent="0.25">
      <c r="Q344" s="30"/>
      <c r="R344" s="30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7:40" x14ac:dyDescent="0.25">
      <c r="Q345" s="30"/>
      <c r="R345" s="30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7:40" x14ac:dyDescent="0.25">
      <c r="Q346" s="30"/>
      <c r="R346" s="30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7:40" x14ac:dyDescent="0.25">
      <c r="Q347" s="30"/>
      <c r="R347" s="30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7:40" x14ac:dyDescent="0.25">
      <c r="Q348" s="30"/>
      <c r="R348" s="30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7:40" x14ac:dyDescent="0.25">
      <c r="Q349" s="30"/>
      <c r="R349" s="30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7:40" x14ac:dyDescent="0.25">
      <c r="Q350" s="30"/>
      <c r="R350" s="30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7:40" x14ac:dyDescent="0.25">
      <c r="Q351" s="30"/>
      <c r="R351" s="30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7:40" x14ac:dyDescent="0.25">
      <c r="Q352" s="30"/>
      <c r="R352" s="30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7:40" x14ac:dyDescent="0.25">
      <c r="Q353" s="30"/>
      <c r="R353" s="30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7:40" x14ac:dyDescent="0.25">
      <c r="Q354" s="30"/>
      <c r="R354" s="30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7:40" x14ac:dyDescent="0.25">
      <c r="Q355" s="30"/>
      <c r="R355" s="30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7:40" x14ac:dyDescent="0.25">
      <c r="Q356" s="30"/>
      <c r="R356" s="30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7:40" x14ac:dyDescent="0.25">
      <c r="Q357" s="30"/>
      <c r="R357" s="30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7:40" x14ac:dyDescent="0.25">
      <c r="Q358" s="30"/>
      <c r="R358" s="30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7:40" x14ac:dyDescent="0.25">
      <c r="Q359" s="30"/>
      <c r="R359" s="30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7:40" x14ac:dyDescent="0.25">
      <c r="Q360" s="30"/>
      <c r="R360" s="30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7:40" x14ac:dyDescent="0.25">
      <c r="Q361" s="30"/>
      <c r="R361" s="30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7:40" x14ac:dyDescent="0.25">
      <c r="Q362" s="30"/>
      <c r="R362" s="30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7:40" x14ac:dyDescent="0.25">
      <c r="Q363" s="30"/>
      <c r="R363" s="30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7:40" x14ac:dyDescent="0.25">
      <c r="Q364" s="30"/>
      <c r="R364" s="30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7:40" x14ac:dyDescent="0.25">
      <c r="Q365" s="30"/>
      <c r="R365" s="30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7:40" x14ac:dyDescent="0.25">
      <c r="Q366" s="30"/>
      <c r="R366" s="30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7:40" x14ac:dyDescent="0.25">
      <c r="Q367" s="30"/>
      <c r="R367" s="30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7:40" x14ac:dyDescent="0.25">
      <c r="Q368" s="30"/>
      <c r="R368" s="30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7:40" x14ac:dyDescent="0.25">
      <c r="Q369" s="30"/>
      <c r="R369" s="30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7:40" x14ac:dyDescent="0.25">
      <c r="Q370" s="30"/>
      <c r="R370" s="30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7:40" x14ac:dyDescent="0.25">
      <c r="Q371" s="30"/>
      <c r="R371" s="30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7:40" x14ac:dyDescent="0.25">
      <c r="Q372" s="30"/>
      <c r="R372" s="30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7:40" x14ac:dyDescent="0.25">
      <c r="Q373" s="30"/>
      <c r="R373" s="30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7:40" x14ac:dyDescent="0.25">
      <c r="Q374" s="30"/>
      <c r="R374" s="30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7:40" x14ac:dyDescent="0.25">
      <c r="Q375" s="30"/>
      <c r="R375" s="30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7:40" x14ac:dyDescent="0.25">
      <c r="Q376" s="30"/>
      <c r="R376" s="30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7:40" x14ac:dyDescent="0.25">
      <c r="Q377" s="30"/>
      <c r="R377" s="30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7:40" x14ac:dyDescent="0.25">
      <c r="Q378" s="30"/>
      <c r="R378" s="30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7:40" x14ac:dyDescent="0.25">
      <c r="Q379" s="30"/>
      <c r="R379" s="30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7:40" x14ac:dyDescent="0.25">
      <c r="Q380" s="30"/>
      <c r="R380" s="30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7:40" x14ac:dyDescent="0.25">
      <c r="Q381" s="30"/>
      <c r="R381" s="30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7:40" x14ac:dyDescent="0.25">
      <c r="Q382" s="30"/>
      <c r="R382" s="30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7:40" x14ac:dyDescent="0.25">
      <c r="Q383" s="30"/>
      <c r="R383" s="30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7:40" x14ac:dyDescent="0.25">
      <c r="Q384" s="30"/>
      <c r="R384" s="30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7:40" x14ac:dyDescent="0.25">
      <c r="Q385" s="30"/>
      <c r="R385" s="30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7:40" x14ac:dyDescent="0.25">
      <c r="Q386" s="30"/>
      <c r="R386" s="30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7:40" x14ac:dyDescent="0.25">
      <c r="Q387" s="30"/>
      <c r="R387" s="30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7:40" x14ac:dyDescent="0.25">
      <c r="Q388" s="30"/>
      <c r="R388" s="30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7:40" x14ac:dyDescent="0.25">
      <c r="Q389" s="30"/>
      <c r="R389" s="30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7:40" x14ac:dyDescent="0.25">
      <c r="Q390" s="30"/>
      <c r="R390" s="30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7:40" x14ac:dyDescent="0.25">
      <c r="Q391" s="30"/>
      <c r="R391" s="30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7:40" x14ac:dyDescent="0.25">
      <c r="Q392" s="30"/>
      <c r="R392" s="30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7:40" x14ac:dyDescent="0.25">
      <c r="Q393" s="30"/>
      <c r="R393" s="30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7:40" x14ac:dyDescent="0.25">
      <c r="Q394" s="30"/>
      <c r="R394" s="30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7:40" x14ac:dyDescent="0.25">
      <c r="Q395" s="30"/>
      <c r="R395" s="30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7:40" x14ac:dyDescent="0.25">
      <c r="Q396" s="30"/>
      <c r="R396" s="30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7:40" x14ac:dyDescent="0.25">
      <c r="Q397" s="30"/>
      <c r="R397" s="30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7:40" x14ac:dyDescent="0.25">
      <c r="Q398" s="30"/>
      <c r="R398" s="30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7:40" x14ac:dyDescent="0.25">
      <c r="Q399" s="30"/>
      <c r="R399" s="30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7:40" x14ac:dyDescent="0.25">
      <c r="Q400" s="30"/>
      <c r="R400" s="30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7:40" x14ac:dyDescent="0.25">
      <c r="Q401" s="30"/>
      <c r="R401" s="30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7:40" x14ac:dyDescent="0.25">
      <c r="Q402" s="30"/>
      <c r="R402" s="30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7:40" x14ac:dyDescent="0.25">
      <c r="Q403" s="30"/>
      <c r="R403" s="30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7:40" x14ac:dyDescent="0.25">
      <c r="Q404" s="30"/>
      <c r="R404" s="30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7:40" x14ac:dyDescent="0.25">
      <c r="Q405" s="30"/>
      <c r="R405" s="30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7:40" x14ac:dyDescent="0.25">
      <c r="Q406" s="30"/>
      <c r="R406" s="30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7:40" x14ac:dyDescent="0.25">
      <c r="Q407" s="30"/>
      <c r="R407" s="30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7:40" x14ac:dyDescent="0.25">
      <c r="Q408" s="30"/>
      <c r="R408" s="30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7:40" x14ac:dyDescent="0.25">
      <c r="Q409" s="30"/>
      <c r="R409" s="30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7:40" x14ac:dyDescent="0.25">
      <c r="Q410" s="30"/>
      <c r="R410" s="30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7:40" x14ac:dyDescent="0.25">
      <c r="Q411" s="30"/>
      <c r="R411" s="30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7:40" x14ac:dyDescent="0.25">
      <c r="Q412" s="30"/>
      <c r="R412" s="30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7:40" x14ac:dyDescent="0.25">
      <c r="Q413" s="30"/>
      <c r="R413" s="30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7:40" x14ac:dyDescent="0.25">
      <c r="Q414" s="30"/>
      <c r="R414" s="30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7:40" x14ac:dyDescent="0.25">
      <c r="Q415" s="30"/>
      <c r="R415" s="30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7:40" x14ac:dyDescent="0.25">
      <c r="Q416" s="30"/>
      <c r="R416" s="30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7:40" x14ac:dyDescent="0.25">
      <c r="Q417" s="30"/>
      <c r="R417" s="30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7:40" x14ac:dyDescent="0.25">
      <c r="Q418" s="30"/>
      <c r="R418" s="30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7:40" x14ac:dyDescent="0.25">
      <c r="Q419" s="30"/>
      <c r="R419" s="30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7:40" x14ac:dyDescent="0.25">
      <c r="Q420" s="30"/>
      <c r="R420" s="30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7:40" x14ac:dyDescent="0.25">
      <c r="Q421" s="30"/>
      <c r="R421" s="30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7:40" x14ac:dyDescent="0.25">
      <c r="Q422" s="30"/>
      <c r="R422" s="30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7:40" x14ac:dyDescent="0.25">
      <c r="Q423" s="30"/>
      <c r="R423" s="30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7:40" x14ac:dyDescent="0.25">
      <c r="Q424" s="30"/>
      <c r="R424" s="30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7:40" x14ac:dyDescent="0.25">
      <c r="Q425" s="30"/>
      <c r="R425" s="30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7:40" x14ac:dyDescent="0.25">
      <c r="Q426" s="30"/>
      <c r="R426" s="30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7:40" x14ac:dyDescent="0.25">
      <c r="Q427" s="30"/>
      <c r="R427" s="30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7:40" x14ac:dyDescent="0.25">
      <c r="Q428" s="30"/>
      <c r="R428" s="30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7:40" x14ac:dyDescent="0.25">
      <c r="Q429" s="30"/>
      <c r="R429" s="30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7:40" x14ac:dyDescent="0.25">
      <c r="Q430" s="30"/>
      <c r="R430" s="30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7:40" x14ac:dyDescent="0.25">
      <c r="Q431" s="30"/>
      <c r="R431" s="30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7:40" x14ac:dyDescent="0.25">
      <c r="Q432" s="30"/>
      <c r="R432" s="30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7:40" x14ac:dyDescent="0.25">
      <c r="Q433" s="30"/>
      <c r="R433" s="30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7:40" x14ac:dyDescent="0.25">
      <c r="Q434" s="30"/>
      <c r="R434" s="30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7:40" x14ac:dyDescent="0.25">
      <c r="Q435" s="30"/>
      <c r="R435" s="30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7:40" x14ac:dyDescent="0.25">
      <c r="Q436" s="30"/>
      <c r="R436" s="30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7:40" x14ac:dyDescent="0.25">
      <c r="Q437" s="30"/>
      <c r="R437" s="30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7:40" x14ac:dyDescent="0.25">
      <c r="Q438" s="30"/>
      <c r="R438" s="30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7:40" x14ac:dyDescent="0.25">
      <c r="Q439" s="30"/>
      <c r="R439" s="30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7:40" x14ac:dyDescent="0.25">
      <c r="Q440" s="30"/>
      <c r="R440" s="30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7:40" x14ac:dyDescent="0.25">
      <c r="Q441" s="30"/>
      <c r="R441" s="30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7:40" x14ac:dyDescent="0.25">
      <c r="Q442" s="30"/>
      <c r="R442" s="30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7:40" x14ac:dyDescent="0.25">
      <c r="Q443" s="30"/>
      <c r="R443" s="30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7:40" x14ac:dyDescent="0.25">
      <c r="Q444" s="30"/>
      <c r="R444" s="30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7:40" x14ac:dyDescent="0.25">
      <c r="Q445" s="30"/>
      <c r="R445" s="30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7:40" x14ac:dyDescent="0.25">
      <c r="Q446" s="30"/>
      <c r="R446" s="30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7:40" x14ac:dyDescent="0.25">
      <c r="Q447" s="30"/>
      <c r="R447" s="30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7:40" x14ac:dyDescent="0.25">
      <c r="Q448" s="30"/>
      <c r="R448" s="30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7:40" x14ac:dyDescent="0.25">
      <c r="Q449" s="30"/>
      <c r="R449" s="30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7:40" x14ac:dyDescent="0.25">
      <c r="Q450" s="30"/>
      <c r="R450" s="30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7:40" x14ac:dyDescent="0.25">
      <c r="Q451" s="30"/>
      <c r="R451" s="30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7:40" x14ac:dyDescent="0.25">
      <c r="Q452" s="30"/>
      <c r="R452" s="30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7:40" x14ac:dyDescent="0.25">
      <c r="Q453" s="30"/>
      <c r="R453" s="30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7:40" x14ac:dyDescent="0.25">
      <c r="Q454" s="30"/>
      <c r="R454" s="30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7:40" x14ac:dyDescent="0.25">
      <c r="Q455" s="30"/>
      <c r="R455" s="30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7:40" x14ac:dyDescent="0.25">
      <c r="Q456" s="30"/>
      <c r="R456" s="30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7:40" x14ac:dyDescent="0.25">
      <c r="Q457" s="30"/>
      <c r="R457" s="30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7:40" x14ac:dyDescent="0.25">
      <c r="Q458" s="30"/>
      <c r="R458" s="30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7:40" x14ac:dyDescent="0.25">
      <c r="Q459" s="30"/>
      <c r="R459" s="30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7:40" x14ac:dyDescent="0.25">
      <c r="Q460" s="30"/>
      <c r="R460" s="30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7:40" x14ac:dyDescent="0.25">
      <c r="Q461" s="30"/>
      <c r="R461" s="30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7:40" x14ac:dyDescent="0.25">
      <c r="Q462" s="30"/>
      <c r="R462" s="30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7:40" x14ac:dyDescent="0.25">
      <c r="Q463" s="30"/>
      <c r="R463" s="30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7:40" x14ac:dyDescent="0.25">
      <c r="Q464" s="30"/>
      <c r="R464" s="30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7:40" x14ac:dyDescent="0.25">
      <c r="Q465" s="30"/>
      <c r="R465" s="30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7:40" x14ac:dyDescent="0.25">
      <c r="Q466" s="30"/>
      <c r="R466" s="30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7:40" x14ac:dyDescent="0.25">
      <c r="Q467" s="30"/>
      <c r="R467" s="30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7:40" x14ac:dyDescent="0.25">
      <c r="Q468" s="30"/>
      <c r="R468" s="30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7:40" x14ac:dyDescent="0.25">
      <c r="Q469" s="30"/>
      <c r="R469" s="30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7:40" x14ac:dyDescent="0.25">
      <c r="Q470" s="30"/>
      <c r="R470" s="30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7:40" x14ac:dyDescent="0.25">
      <c r="Q471" s="30"/>
      <c r="R471" s="30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7:40" x14ac:dyDescent="0.25">
      <c r="Q472" s="30"/>
      <c r="R472" s="30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7:40" x14ac:dyDescent="0.25">
      <c r="Q473" s="30"/>
      <c r="R473" s="30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7:40" x14ac:dyDescent="0.25">
      <c r="Q474" s="30"/>
      <c r="R474" s="30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7:40" x14ac:dyDescent="0.25">
      <c r="Q475" s="30"/>
      <c r="R475" s="30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7:40" x14ac:dyDescent="0.25">
      <c r="Q476" s="30"/>
      <c r="R476" s="30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7:40" x14ac:dyDescent="0.25">
      <c r="Q477" s="30"/>
      <c r="R477" s="30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7:40" x14ac:dyDescent="0.25">
      <c r="Q478" s="30"/>
      <c r="R478" s="30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7:40" x14ac:dyDescent="0.25">
      <c r="Q479" s="30"/>
      <c r="R479" s="30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7:40" x14ac:dyDescent="0.25">
      <c r="Q480" s="30"/>
      <c r="R480" s="30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7:40" x14ac:dyDescent="0.25">
      <c r="Q481" s="30"/>
      <c r="R481" s="30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7:40" x14ac:dyDescent="0.25">
      <c r="Q482" s="30"/>
      <c r="R482" s="30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7:40" x14ac:dyDescent="0.25">
      <c r="Q483" s="30"/>
      <c r="R483" s="30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7:40" x14ac:dyDescent="0.25">
      <c r="Q484" s="30"/>
      <c r="R484" s="30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7:40" x14ac:dyDescent="0.25">
      <c r="Q485" s="30"/>
      <c r="R485" s="30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7:40" x14ac:dyDescent="0.25">
      <c r="Q486" s="30"/>
      <c r="R486" s="30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7:40" x14ac:dyDescent="0.25">
      <c r="Q487" s="30"/>
      <c r="R487" s="30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7:40" x14ac:dyDescent="0.25">
      <c r="Q488" s="30"/>
      <c r="R488" s="3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7:40" x14ac:dyDescent="0.25">
      <c r="Q489" s="30"/>
      <c r="R489" s="3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7:40" x14ac:dyDescent="0.25">
      <c r="Q490" s="30"/>
      <c r="R490" s="3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7:40" x14ac:dyDescent="0.25">
      <c r="Q491" s="30"/>
      <c r="R491" s="3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7:40" x14ac:dyDescent="0.25">
      <c r="Q492" s="30"/>
      <c r="R492" s="30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7:40" x14ac:dyDescent="0.25">
      <c r="Q493" s="30"/>
      <c r="R493" s="30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7:40" x14ac:dyDescent="0.25">
      <c r="Q494" s="30"/>
      <c r="R494" s="30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7:40" x14ac:dyDescent="0.25">
      <c r="Q495" s="30"/>
      <c r="R495" s="30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7:40" x14ac:dyDescent="0.25">
      <c r="Q496" s="30"/>
      <c r="R496" s="30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7:40" x14ac:dyDescent="0.25">
      <c r="Q497" s="30"/>
      <c r="R497" s="30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7:40" x14ac:dyDescent="0.25">
      <c r="Q498" s="30"/>
      <c r="R498" s="30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7:40" x14ac:dyDescent="0.25">
      <c r="Q499" s="30"/>
      <c r="R499" s="30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7:40" x14ac:dyDescent="0.25">
      <c r="Q500" s="30"/>
      <c r="R500" s="30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7:40" x14ac:dyDescent="0.25">
      <c r="Q501" s="30"/>
      <c r="R501" s="3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7:40" x14ac:dyDescent="0.25">
      <c r="Q502" s="30"/>
      <c r="R502" s="3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7:40" x14ac:dyDescent="0.25">
      <c r="Q503" s="30"/>
      <c r="R503" s="3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7:40" x14ac:dyDescent="0.25">
      <c r="Q504" s="30"/>
      <c r="R504" s="30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7:40" x14ac:dyDescent="0.25">
      <c r="Q505" s="30"/>
      <c r="R505" s="30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7:40" x14ac:dyDescent="0.25">
      <c r="Q506" s="30"/>
      <c r="R506" s="30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7:40" x14ac:dyDescent="0.25">
      <c r="Q507" s="30"/>
      <c r="R507" s="30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7:40" x14ac:dyDescent="0.25">
      <c r="Q508" s="30"/>
      <c r="R508" s="30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7:40" x14ac:dyDescent="0.25">
      <c r="Q509" s="30"/>
      <c r="R509" s="30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7:40" x14ac:dyDescent="0.25">
      <c r="Q510" s="30"/>
      <c r="R510" s="30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7:40" x14ac:dyDescent="0.25">
      <c r="Q511" s="30"/>
      <c r="R511" s="30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7:40" x14ac:dyDescent="0.25">
      <c r="Q512" s="30"/>
      <c r="R512" s="30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7:40" x14ac:dyDescent="0.25">
      <c r="Q513" s="30"/>
      <c r="R513" s="30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7:40" x14ac:dyDescent="0.25">
      <c r="Q514" s="30"/>
      <c r="R514" s="30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7:40" x14ac:dyDescent="0.25">
      <c r="Q515" s="30"/>
      <c r="R515" s="30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7:40" x14ac:dyDescent="0.25">
      <c r="Q516" s="30"/>
      <c r="R516" s="30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7:40" x14ac:dyDescent="0.25">
      <c r="Q517" s="30"/>
      <c r="R517" s="30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7:40" x14ac:dyDescent="0.25">
      <c r="Q518" s="30"/>
      <c r="R518" s="30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7:40" x14ac:dyDescent="0.25">
      <c r="Q519" s="30"/>
      <c r="R519" s="30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7:40" x14ac:dyDescent="0.25">
      <c r="Q520" s="30"/>
      <c r="R520" s="30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7:40" x14ac:dyDescent="0.25">
      <c r="Q521" s="30"/>
      <c r="R521" s="30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7:40" x14ac:dyDescent="0.25">
      <c r="Q522" s="30"/>
      <c r="R522" s="30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7:40" x14ac:dyDescent="0.25">
      <c r="Q523" s="30"/>
      <c r="R523" s="30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7:40" x14ac:dyDescent="0.25">
      <c r="Q524" s="30"/>
      <c r="R524" s="30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7:40" x14ac:dyDescent="0.25">
      <c r="Q525" s="30"/>
      <c r="R525" s="30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7:40" x14ac:dyDescent="0.25">
      <c r="Q526" s="30"/>
      <c r="R526" s="30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7:40" x14ac:dyDescent="0.25">
      <c r="Q527" s="30"/>
      <c r="R527" s="30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7:40" x14ac:dyDescent="0.25">
      <c r="Q528" s="30"/>
      <c r="R528" s="30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7:40" x14ac:dyDescent="0.25">
      <c r="Q529" s="30"/>
      <c r="R529" s="30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7:40" x14ac:dyDescent="0.25">
      <c r="Q530" s="30"/>
      <c r="R530" s="30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7:40" x14ac:dyDescent="0.25">
      <c r="Q531" s="30"/>
      <c r="R531" s="30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7:40" x14ac:dyDescent="0.25">
      <c r="Q532" s="30"/>
      <c r="R532" s="30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7:40" x14ac:dyDescent="0.25">
      <c r="Q533" s="30"/>
      <c r="R533" s="30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7:40" x14ac:dyDescent="0.25">
      <c r="Q534" s="30"/>
      <c r="R534" s="30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7:40" x14ac:dyDescent="0.25">
      <c r="Q535" s="30"/>
      <c r="R535" s="30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7:40" x14ac:dyDescent="0.25">
      <c r="Q536" s="30"/>
      <c r="R536" s="30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7:40" x14ac:dyDescent="0.25">
      <c r="Q537" s="30"/>
      <c r="R537" s="30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7:40" x14ac:dyDescent="0.25">
      <c r="Q538" s="30"/>
      <c r="R538" s="30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7:40" x14ac:dyDescent="0.25">
      <c r="Q539" s="30"/>
      <c r="R539" s="30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7:40" x14ac:dyDescent="0.25">
      <c r="Q540" s="30"/>
      <c r="R540" s="30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7:40" x14ac:dyDescent="0.25">
      <c r="Q541" s="30"/>
      <c r="R541" s="30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7:40" x14ac:dyDescent="0.25">
      <c r="Q542" s="30"/>
      <c r="R542" s="30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7:40" x14ac:dyDescent="0.25">
      <c r="Q543" s="30"/>
      <c r="R543" s="30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7:40" x14ac:dyDescent="0.25">
      <c r="Q544" s="30"/>
      <c r="R544" s="30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7:40" x14ac:dyDescent="0.25">
      <c r="Q545" s="30"/>
      <c r="R545" s="30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7:40" x14ac:dyDescent="0.25">
      <c r="Q546" s="30"/>
      <c r="R546" s="30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7:40" x14ac:dyDescent="0.25">
      <c r="Q547" s="30"/>
      <c r="R547" s="30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7:40" x14ac:dyDescent="0.25">
      <c r="Q548" s="30"/>
      <c r="R548" s="30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7:40" x14ac:dyDescent="0.25">
      <c r="Q549" s="30"/>
      <c r="R549" s="30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7:40" x14ac:dyDescent="0.25">
      <c r="Q550" s="30"/>
      <c r="R550" s="30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7:40" x14ac:dyDescent="0.25">
      <c r="Q551" s="30"/>
      <c r="R551" s="30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7:40" x14ac:dyDescent="0.25">
      <c r="Q552" s="30"/>
      <c r="R552" s="30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7:40" x14ac:dyDescent="0.25">
      <c r="Q553" s="30"/>
      <c r="R553" s="30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7:40" x14ac:dyDescent="0.25">
      <c r="Q554" s="30"/>
      <c r="R554" s="30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7:40" x14ac:dyDescent="0.25">
      <c r="Q555" s="30"/>
      <c r="R555" s="30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7:40" x14ac:dyDescent="0.25">
      <c r="Q556" s="30"/>
      <c r="R556" s="30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7:40" x14ac:dyDescent="0.25">
      <c r="Q557" s="30"/>
      <c r="R557" s="30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7:40" x14ac:dyDescent="0.25">
      <c r="Q558" s="30"/>
      <c r="R558" s="30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7:40" x14ac:dyDescent="0.25">
      <c r="Q559" s="30"/>
      <c r="R559" s="30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7:40" x14ac:dyDescent="0.25">
      <c r="Q560" s="30"/>
      <c r="R560" s="30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7:40" x14ac:dyDescent="0.25">
      <c r="Q561" s="30"/>
      <c r="R561" s="30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7:40" x14ac:dyDescent="0.25">
      <c r="Q562" s="30"/>
      <c r="R562" s="30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7:40" x14ac:dyDescent="0.25">
      <c r="Q563" s="30"/>
      <c r="R563" s="30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7:40" x14ac:dyDescent="0.25">
      <c r="Q564" s="30"/>
      <c r="R564" s="30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7:40" x14ac:dyDescent="0.25">
      <c r="Q565" s="30"/>
      <c r="R565" s="30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7:40" x14ac:dyDescent="0.25">
      <c r="Q566" s="30"/>
      <c r="R566" s="30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7:40" x14ac:dyDescent="0.25">
      <c r="Q567" s="30"/>
      <c r="R567" s="30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7:40" x14ac:dyDescent="0.25">
      <c r="Q568" s="30"/>
      <c r="R568" s="30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7:40" x14ac:dyDescent="0.25">
      <c r="Q569" s="30"/>
      <c r="R569" s="30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7:40" x14ac:dyDescent="0.25">
      <c r="Q570" s="30"/>
      <c r="R570" s="30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7:40" x14ac:dyDescent="0.25">
      <c r="Q571" s="30"/>
      <c r="R571" s="30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7:40" x14ac:dyDescent="0.25">
      <c r="Q572" s="30"/>
      <c r="R572" s="30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7:40" x14ac:dyDescent="0.25">
      <c r="Q573" s="30"/>
      <c r="R573" s="30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7:40" x14ac:dyDescent="0.25">
      <c r="Q574" s="30"/>
      <c r="R574" s="30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7:40" x14ac:dyDescent="0.25">
      <c r="Q575" s="30"/>
      <c r="R575" s="30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7:40" x14ac:dyDescent="0.25">
      <c r="Q576" s="30"/>
      <c r="R576" s="30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7:40" x14ac:dyDescent="0.25">
      <c r="Q577" s="30"/>
      <c r="R577" s="30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7:40" x14ac:dyDescent="0.25">
      <c r="Q578" s="30"/>
      <c r="R578" s="30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7:40" x14ac:dyDescent="0.25">
      <c r="Q579" s="30"/>
      <c r="R579" s="30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7:40" x14ac:dyDescent="0.25">
      <c r="Q580" s="30"/>
      <c r="R580" s="30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7:40" x14ac:dyDescent="0.25">
      <c r="Q581" s="30"/>
      <c r="R581" s="30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7:40" x14ac:dyDescent="0.25">
      <c r="Q582" s="30"/>
      <c r="R582" s="30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7:40" x14ac:dyDescent="0.25">
      <c r="Q583" s="30"/>
      <c r="R583" s="30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7:40" x14ac:dyDescent="0.25">
      <c r="Q584" s="30"/>
      <c r="R584" s="30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7:40" x14ac:dyDescent="0.25">
      <c r="Q585" s="30"/>
      <c r="R585" s="30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7:40" x14ac:dyDescent="0.25">
      <c r="Q586" s="30"/>
      <c r="R586" s="30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7:40" x14ac:dyDescent="0.25">
      <c r="Q587" s="30"/>
      <c r="R587" s="30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7:40" x14ac:dyDescent="0.25">
      <c r="Q588" s="30"/>
      <c r="R588" s="30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7:40" x14ac:dyDescent="0.25">
      <c r="Q589" s="30"/>
      <c r="R589" s="30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7:40" x14ac:dyDescent="0.25">
      <c r="Q590" s="30"/>
      <c r="R590" s="30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7:40" x14ac:dyDescent="0.25">
      <c r="Q591" s="30"/>
      <c r="R591" s="30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7:40" x14ac:dyDescent="0.25">
      <c r="Q592" s="30"/>
      <c r="R592" s="30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7:40" x14ac:dyDescent="0.25">
      <c r="Q593" s="30"/>
      <c r="R593" s="30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7:40" x14ac:dyDescent="0.25">
      <c r="Q594" s="30"/>
      <c r="R594" s="30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7:40" x14ac:dyDescent="0.25">
      <c r="Q595" s="30"/>
      <c r="R595" s="30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7:40" x14ac:dyDescent="0.25">
      <c r="Q596" s="30"/>
      <c r="R596" s="30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7:40" x14ac:dyDescent="0.25">
      <c r="Q597" s="30"/>
      <c r="R597" s="30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7:40" x14ac:dyDescent="0.25">
      <c r="Q598" s="30"/>
      <c r="R598" s="30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7:40" x14ac:dyDescent="0.25">
      <c r="Q599" s="30"/>
      <c r="R599" s="30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7:40" x14ac:dyDescent="0.25">
      <c r="Q600" s="30"/>
      <c r="R600" s="30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7:40" x14ac:dyDescent="0.25">
      <c r="Q601" s="30"/>
      <c r="R601" s="30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7:40" x14ac:dyDescent="0.25">
      <c r="Q602" s="30"/>
      <c r="R602" s="30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7:40" x14ac:dyDescent="0.25">
      <c r="Q603" s="30"/>
      <c r="R603" s="30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7:40" x14ac:dyDescent="0.25">
      <c r="Q604" s="30"/>
      <c r="R604" s="30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7:40" x14ac:dyDescent="0.25">
      <c r="Q605" s="30"/>
      <c r="R605" s="30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7:40" x14ac:dyDescent="0.25">
      <c r="Q606" s="30"/>
      <c r="R606" s="30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7:40" x14ac:dyDescent="0.25">
      <c r="Q607" s="30"/>
      <c r="R607" s="30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7:40" x14ac:dyDescent="0.25">
      <c r="Q608" s="30"/>
      <c r="R608" s="30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7:40" x14ac:dyDescent="0.25">
      <c r="Q609" s="30"/>
      <c r="R609" s="30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7:40" x14ac:dyDescent="0.25">
      <c r="Q610" s="30"/>
      <c r="R610" s="30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7:40" x14ac:dyDescent="0.25">
      <c r="Q611" s="30"/>
      <c r="R611" s="30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7:40" x14ac:dyDescent="0.25">
      <c r="Q612" s="30"/>
      <c r="R612" s="30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7:40" x14ac:dyDescent="0.25">
      <c r="Q613" s="30"/>
      <c r="R613" s="30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7:40" x14ac:dyDescent="0.25">
      <c r="Q614" s="30"/>
      <c r="R614" s="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7:40" x14ac:dyDescent="0.25">
      <c r="Q615" s="30"/>
      <c r="R615" s="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7:40" x14ac:dyDescent="0.25">
      <c r="Q616" s="30"/>
      <c r="R616" s="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7:40" x14ac:dyDescent="0.25">
      <c r="Q617" s="30"/>
      <c r="R617" s="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7:40" x14ac:dyDescent="0.25">
      <c r="Q618" s="30"/>
      <c r="R618" s="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7:40" x14ac:dyDescent="0.25">
      <c r="Q619" s="30"/>
      <c r="R619" s="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7:40" x14ac:dyDescent="0.25">
      <c r="Q620" s="30"/>
      <c r="R620" s="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7:40" x14ac:dyDescent="0.25">
      <c r="Q621" s="30"/>
      <c r="R621" s="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7:40" x14ac:dyDescent="0.25">
      <c r="Q622" s="30"/>
      <c r="R622" s="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7:40" x14ac:dyDescent="0.25">
      <c r="Q623" s="30"/>
      <c r="R623" s="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7:40" x14ac:dyDescent="0.25">
      <c r="Q624" s="30"/>
      <c r="R624" s="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7:40" x14ac:dyDescent="0.25">
      <c r="Q625" s="30"/>
      <c r="R625" s="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7:40" x14ac:dyDescent="0.25">
      <c r="Q626" s="30"/>
      <c r="R626" s="30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7:40" x14ac:dyDescent="0.25">
      <c r="Q627" s="30"/>
      <c r="R627" s="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7:40" x14ac:dyDescent="0.25">
      <c r="Q628" s="30"/>
      <c r="R628" s="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7:40" x14ac:dyDescent="0.25">
      <c r="Q629" s="30"/>
      <c r="R629" s="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7:40" x14ac:dyDescent="0.25">
      <c r="Q630" s="30"/>
      <c r="R630" s="30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7:40" x14ac:dyDescent="0.25">
      <c r="Q631" s="30"/>
      <c r="R631" s="30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7:40" x14ac:dyDescent="0.25">
      <c r="Q632" s="30"/>
      <c r="R632" s="30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7:40" x14ac:dyDescent="0.25">
      <c r="Q633" s="30"/>
      <c r="R633" s="30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7:40" x14ac:dyDescent="0.25">
      <c r="Q634" s="30"/>
      <c r="R634" s="30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7:40" x14ac:dyDescent="0.25">
      <c r="Q635" s="30"/>
      <c r="R635" s="30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7:40" x14ac:dyDescent="0.25">
      <c r="Q636" s="30"/>
      <c r="R636" s="30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7:40" x14ac:dyDescent="0.25">
      <c r="Q637" s="30"/>
      <c r="R637" s="30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7:40" x14ac:dyDescent="0.25">
      <c r="Q638" s="30"/>
      <c r="R638" s="30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7:40" x14ac:dyDescent="0.25">
      <c r="Q639" s="30"/>
      <c r="R639" s="30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7:40" x14ac:dyDescent="0.25">
      <c r="Q640" s="30"/>
      <c r="R640" s="30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7:40" x14ac:dyDescent="0.25">
      <c r="Q641" s="30"/>
      <c r="R641" s="30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7:40" x14ac:dyDescent="0.25">
      <c r="Q642" s="30"/>
      <c r="R642" s="30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7:40" x14ac:dyDescent="0.25">
      <c r="Q643" s="30"/>
      <c r="R643" s="30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7:40" x14ac:dyDescent="0.25">
      <c r="Q644" s="30"/>
      <c r="R644" s="30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7:40" x14ac:dyDescent="0.25">
      <c r="Q645" s="30"/>
      <c r="R645" s="30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7:40" x14ac:dyDescent="0.25">
      <c r="Q646" s="30"/>
      <c r="R646" s="30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7:40" x14ac:dyDescent="0.25">
      <c r="Q647" s="30"/>
      <c r="R647" s="30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7:40" x14ac:dyDescent="0.25">
      <c r="Q648" s="30"/>
      <c r="R648" s="30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7:40" x14ac:dyDescent="0.25">
      <c r="Q649" s="30"/>
      <c r="R649" s="30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7:40" x14ac:dyDescent="0.25">
      <c r="Q650" s="30"/>
      <c r="R650" s="30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7:40" x14ac:dyDescent="0.25">
      <c r="Q651" s="30"/>
      <c r="R651" s="30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7:40" x14ac:dyDescent="0.25">
      <c r="Q652" s="30"/>
      <c r="R652" s="30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7:40" x14ac:dyDescent="0.25">
      <c r="Q653" s="30"/>
      <c r="R653" s="30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7:40" x14ac:dyDescent="0.25">
      <c r="Q654" s="30"/>
      <c r="R654" s="30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7:40" x14ac:dyDescent="0.25">
      <c r="Q655" s="30"/>
      <c r="R655" s="30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7:40" x14ac:dyDescent="0.25">
      <c r="Q656" s="30"/>
      <c r="R656" s="30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7:40" x14ac:dyDescent="0.25">
      <c r="Q657" s="30"/>
      <c r="R657" s="30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7:40" x14ac:dyDescent="0.25">
      <c r="Q658" s="30"/>
      <c r="R658" s="30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7:40" x14ac:dyDescent="0.25">
      <c r="Q659" s="30"/>
      <c r="R659" s="30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7:40" x14ac:dyDescent="0.25">
      <c r="Q660" s="30"/>
      <c r="R660" s="30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7:40" x14ac:dyDescent="0.25">
      <c r="Q661" s="30"/>
      <c r="R661" s="30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7:40" x14ac:dyDescent="0.25">
      <c r="Q662" s="30"/>
      <c r="R662" s="30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7:40" x14ac:dyDescent="0.25">
      <c r="Q663" s="30"/>
      <c r="R663" s="30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7:40" x14ac:dyDescent="0.25">
      <c r="Q664" s="30"/>
      <c r="R664" s="30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7:40" x14ac:dyDescent="0.25">
      <c r="Q665" s="30"/>
      <c r="R665" s="30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7:40" x14ac:dyDescent="0.25">
      <c r="Q666" s="30"/>
      <c r="R666" s="30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7:40" x14ac:dyDescent="0.25">
      <c r="Q667" s="30"/>
      <c r="R667" s="30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7:40" x14ac:dyDescent="0.25">
      <c r="Q668" s="30"/>
      <c r="R668" s="30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7:40" x14ac:dyDescent="0.25">
      <c r="Q669" s="30"/>
      <c r="R669" s="30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7:40" x14ac:dyDescent="0.25">
      <c r="Q670" s="30"/>
      <c r="R670" s="30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7:40" x14ac:dyDescent="0.25">
      <c r="Q671" s="30"/>
      <c r="R671" s="30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7:40" x14ac:dyDescent="0.25">
      <c r="Q672" s="30"/>
      <c r="R672" s="30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7:40" x14ac:dyDescent="0.25">
      <c r="Q673" s="30"/>
      <c r="R673" s="30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7:40" x14ac:dyDescent="0.25">
      <c r="Q674" s="30"/>
      <c r="R674" s="30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7:40" x14ac:dyDescent="0.25">
      <c r="Q675" s="30"/>
      <c r="R675" s="30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7:40" x14ac:dyDescent="0.25">
      <c r="Q676" s="30"/>
      <c r="R676" s="30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7:40" x14ac:dyDescent="0.25">
      <c r="Q677" s="30"/>
      <c r="R677" s="30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7:40" x14ac:dyDescent="0.25">
      <c r="Q678" s="30"/>
      <c r="R678" s="30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7:40" x14ac:dyDescent="0.25">
      <c r="Q679" s="30"/>
      <c r="R679" s="30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7:40" x14ac:dyDescent="0.25">
      <c r="Q680" s="30"/>
      <c r="R680" s="30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7:40" x14ac:dyDescent="0.25">
      <c r="Q681" s="30"/>
      <c r="R681" s="30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7:40" x14ac:dyDescent="0.25">
      <c r="Q682" s="30"/>
      <c r="R682" s="30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7:40" x14ac:dyDescent="0.25">
      <c r="Q683" s="30"/>
      <c r="R683" s="30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7:40" x14ac:dyDescent="0.25">
      <c r="Q684" s="30"/>
      <c r="R684" s="30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7:40" x14ac:dyDescent="0.25">
      <c r="Q685" s="30"/>
      <c r="R685" s="30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7:40" x14ac:dyDescent="0.25">
      <c r="Q686" s="30"/>
      <c r="R686" s="30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7:40" x14ac:dyDescent="0.25">
      <c r="Q687" s="30"/>
      <c r="R687" s="30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7:40" x14ac:dyDescent="0.25">
      <c r="Q688" s="30"/>
      <c r="R688" s="30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7:40" x14ac:dyDescent="0.25">
      <c r="Q689" s="30"/>
      <c r="R689" s="30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7:40" x14ac:dyDescent="0.25">
      <c r="Q690" s="30"/>
      <c r="R690" s="30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7:40" x14ac:dyDescent="0.25">
      <c r="Q691" s="30"/>
      <c r="R691" s="30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7:40" x14ac:dyDescent="0.25">
      <c r="Q692" s="30"/>
      <c r="R692" s="30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</sheetData>
  <sheetProtection selectLockedCells="1" selectUnlockedCells="1"/>
  <mergeCells count="12">
    <mergeCell ref="A1:Q1"/>
    <mergeCell ref="A2:F2"/>
    <mergeCell ref="A104:D104"/>
    <mergeCell ref="A105:D105"/>
    <mergeCell ref="AM2:AP2"/>
    <mergeCell ref="AI2:AL2"/>
    <mergeCell ref="G2:K2"/>
    <mergeCell ref="M2:Q2"/>
    <mergeCell ref="S2:V2"/>
    <mergeCell ref="W2:Z2"/>
    <mergeCell ref="AA2:AD2"/>
    <mergeCell ref="AE2:AH2"/>
  </mergeCells>
  <printOptions horizontalCentered="1" verticalCentered="1"/>
  <pageMargins left="0.25" right="0.25" top="0.75" bottom="0.75" header="0.3" footer="0.3"/>
  <pageSetup paperSize="8" scale="20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Method-A,Binary-SubgroupI</vt:lpstr>
      <vt:lpstr>SSM4S,MultiClass 5 Fold-SubI</vt:lpstr>
      <vt:lpstr>SSM4S,MultiClass 10Fold-SubI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Khalighi</cp:lastModifiedBy>
  <cp:lastPrinted>2014-09-24T19:06:24Z</cp:lastPrinted>
  <dcterms:created xsi:type="dcterms:W3CDTF">2014-03-12T11:32:01Z</dcterms:created>
  <dcterms:modified xsi:type="dcterms:W3CDTF">2015-09-06T22:07:21Z</dcterms:modified>
</cp:coreProperties>
</file>