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<sst xmlns="http://schemas.openxmlformats.org/spreadsheetml/2006/main" count="79" uniqueCount="44">
  <si>
    <t>Mastery (M)</t>
  </si>
  <si>
    <t>Continuing Mastery (CM)</t>
  </si>
  <si>
    <t># of Ys</t>
  </si>
  <si>
    <t>Enter Y</t>
  </si>
  <si>
    <t>Y</t>
  </si>
  <si>
    <t>A.1a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</si>
  <si>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</si>
  <si>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</si>
  <si>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</si>
  <si>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</si>
  <si>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</si>
  <si>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</si>
  <si>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</si>
  <si>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</si>
  <si>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</si>
  <si>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</si>
  <si>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L.6a</t>
  </si>
  <si>
    <t>Core Subtotal</t>
  </si>
  <si>
    <t>D.6*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</si>
  <si>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</si>
  <si>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</si>
  <si>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</si>
  <si>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</si>
  <si>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</si>
  <si>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</si>
  <si>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</si>
  <si>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</si>
  <si>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</si>
  <si>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</si>
  <si>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</si>
  <si>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</si>
  <si>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</si>
  <si>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</si>
  <si>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</si>
  <si>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</si>
  <si>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</si>
  <si>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</si>
  <si>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</si>
  <si>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</si>
  <si>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</si>
  <si>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</si>
  <si>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</si>
  <si>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1010161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</si>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</sst>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42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43</v>
      </c>
    </row>
    <row r="2" spans="1:8" ht="12" customHeight="1">
      <c r="A2" s="3" t="s">
        <v>37</v>
      </c>
      <c r="C2" s="3" t="s">
        <v>38</v>
      </c>
    </row>
    <row r="3" spans="1:8" ht="12" customHeight="1">
      <c r="A3">
        <f>B25</f>
        <v>0</v>
      </c>
      <c r="B3">
        <f>INDEX(Reference!$A$2:$G$5,MATCH(A3,Reference!$A$2:$A$5,1),7)</f>
        <v>0</v>
      </c>
      <c r="C3" t="s">
        <v>39</v>
      </c>
    </row>
    <row r="4" spans="1:8" ht="12" customHeight="1">
      <c r="A4">
        <f>B33</f>
        <v>0</v>
      </c>
      <c r="B4">
        <f>INDEX(Reference!$A$2:$G$5,MATCH(A4,Reference!$C$2:$C$5,1),7)</f>
        <v>0</v>
      </c>
      <c r="C4" t="s">
        <v>40</v>
      </c>
    </row>
    <row r="5" spans="1:8" ht="12" customHeight="1">
      <c r="A5" s="3" t="s">
        <v>41</v>
      </c>
    </row>
    <row r="6" spans="1:8" ht="12" customHeight="1">
      <c r="A6">
        <f>C25</f>
        <v>0</v>
      </c>
      <c r="B6">
        <f>INDEX(Reference!$A$2:$G$5,MATCH(A6,Reference!$B$2:$B$5,1),7)</f>
        <v>0</v>
      </c>
      <c r="C6" t="s">
        <v>39</v>
      </c>
    </row>
    <row r="7" spans="1:8" ht="12" customHeight="1">
      <c r="A7">
        <f>C33</f>
        <v>0</v>
      </c>
      <c r="B7">
        <f>INDEX(Reference!$A$2:$G$5,MATCH(A7,Reference!$D$2:$D$5,1),7)</f>
        <v>0</v>
      </c>
      <c r="C7" t="s">
        <v>40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30</v>
      </c>
    </row>
    <row r="10" spans="1:8" ht="12" customHeight="1">
      <c r="A10">
        <v>20</v>
      </c>
      <c r="B10">
        <f>INDEX(Reference!$A$2:$G$5,MATCH(A10,Reference!$F$2:$F$5,1),7)</f>
        <v>0</v>
      </c>
      <c r="C10" t="s">
        <v>31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/>
      <c r="H24" s="3" t="s">
        <v>16</v>
      </c>
    </row>
    <row r="25" spans="1:8" ht="12" customHeight="1">
      <c r="A25" s="6" t="s">
        <v>17</v>
      </c>
      <c r="B25" s="4">
        <f>COUNTIF(B13:B24,"*M*")</f>
        <v>0</v>
      </c>
      <c r="C25" s="4">
        <f>COUNTIF(C13:C24,"*CM*")</f>
        <v>0</v>
      </c>
      <c r="D25" s="4"/>
      <c r="E25" s="4"/>
      <c r="F25" s="4"/>
      <c r="G25" s="4"/>
      <c r="H25" s="4"/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/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/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/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/>
      <c r="G30" s="5"/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/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/>
      <c r="G32" s="5"/>
      <c r="H32" s="3" t="s">
        <v>24</v>
      </c>
    </row>
    <row r="33" spans="1:8" ht="12" customHeight="1">
      <c r="A33" s="6" t="s">
        <v>25</v>
      </c>
      <c r="B33" s="4">
        <f>COUNTIF(B26:B32,"*M*")</f>
        <v>0</v>
      </c>
      <c r="C33" s="4">
        <f>COUNTIF(C26:C32,"*CM*")</f>
        <v>0</v>
      </c>
      <c r="D33" s="4"/>
      <c r="E33" s="4"/>
      <c r="F33" s="4"/>
      <c r="G33" s="4"/>
      <c r="H33" s="4"/>
    </row>
  </sheetData>
  <conditionalFormatting sqref="D13:D24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6:D32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33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34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35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2022-11-28T04:05:37Z</dcterms:created>
  <dcterms:modified xsi:type="dcterms:W3CDTF">2022-11-28T04:05:37Z</dcterms:modified>
</cp:coreProperties>
</file>