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<sst xmlns="http://schemas.openxmlformats.org/spreadsheetml/2006/main" count="79" uniqueCount="43">
  <si>
    <t>Mastery (M)</t>
  </si>
  <si>
    <t>Continuing Mastery (CM)</t>
  </si>
  <si>
    <t># of Ys</t>
  </si>
  <si>
    <t>Enter Y</t>
  </si>
  <si>
    <t>Y</t>
  </si>
  <si>
    <t>A.3</t>
  </si>
  <si>
    <t>D.1</t>
  </si>
  <si>
    <t>D.2</t>
  </si>
  <si>
    <t>D.3</t>
  </si>
  <si>
    <t>D.4</t>
  </si>
  <si>
    <t>D.5</t>
  </si>
  <si>
    <t>L.2a</t>
  </si>
  <si>
    <t>L.2b</t>
  </si>
  <si>
    <t>L.3a</t>
  </si>
  <si>
    <t>L.3b</t>
  </si>
  <si>
    <t>L.4</t>
  </si>
  <si>
    <t>Core Subtotal</t>
  </si>
  <si>
    <t>D.6*</t>
  </si>
  <si>
    <t>D.7*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</si>
  <si>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</si>
  <si>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</si>
  <si>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</si>
  <si>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</si>
  <si>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</si>
  <si>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</si>
  <si>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</si>
  <si>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</si>
  <si>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</si>
  <si>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</si>
  <si>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</si>
  <si>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</si>
  <si>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</si>
  <si>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</si>
  <si>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</si>
  <si>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</si>
  <si>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</si>
  <si>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</si>
  <si>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</si>
  <si>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</si>
  <si>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</si>
  <si>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</si>
  <si>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1020651</t>
  </si>
  <si>
    <t>2022-11-27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</si>
</sst>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41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42</v>
      </c>
    </row>
    <row r="2" spans="1:8" ht="12" customHeight="1">
      <c r="A2" s="3" t="s">
        <v>36</v>
      </c>
      <c r="C2" s="3" t="s">
        <v>37</v>
      </c>
    </row>
    <row r="3" spans="1:8" ht="12" customHeight="1">
      <c r="A3">
        <f>B24</f>
        <v>0</v>
      </c>
      <c r="B3">
        <f>INDEX(Reference!$A$2:$G$5,MATCH(A3,Reference!$A$2:$A$5,1),7)</f>
        <v>0</v>
      </c>
      <c r="C3" t="s">
        <v>38</v>
      </c>
    </row>
    <row r="4" spans="1:8" ht="12" customHeight="1">
      <c r="A4">
        <f>B32</f>
        <v>0</v>
      </c>
      <c r="B4">
        <f>INDEX(Reference!$A$2:$G$5,MATCH(A4,Reference!$C$2:$C$5,1),7)</f>
        <v>0</v>
      </c>
      <c r="C4" t="s">
        <v>39</v>
      </c>
    </row>
    <row r="5" spans="1:8" ht="12" customHeight="1">
      <c r="A5" s="3" t="s">
        <v>40</v>
      </c>
    </row>
    <row r="6" spans="1:8" ht="12" customHeight="1">
      <c r="A6">
        <f>C24</f>
        <v>0</v>
      </c>
      <c r="B6">
        <f>INDEX(Reference!$A$2:$G$5,MATCH(A6,Reference!$B$2:$B$5,1),7)</f>
        <v>0</v>
      </c>
      <c r="C6" t="s">
        <v>38</v>
      </c>
    </row>
    <row r="7" spans="1:8" ht="12" customHeight="1">
      <c r="A7">
        <f>C32</f>
        <v>0</v>
      </c>
      <c r="B7">
        <f>INDEX(Reference!$A$2:$G$5,MATCH(A7,Reference!$D$2:$D$5,1),7)</f>
        <v>0</v>
      </c>
      <c r="C7" t="s">
        <v>39</v>
      </c>
    </row>
    <row r="9" spans="1:8" ht="12" customHeight="1">
      <c r="A9">
        <v>4</v>
      </c>
      <c r="B9">
        <f>INDEX(Reference!$A$2:$G$5,MATCH(A9,Reference!$E$2:$E$5,1),7)</f>
        <v>0</v>
      </c>
      <c r="C9" t="s">
        <v>29</v>
      </c>
    </row>
    <row r="10" spans="1:8" ht="12" customHeight="1">
      <c r="A10">
        <v>16</v>
      </c>
      <c r="B10">
        <f>INDEX(Reference!$A$2:$G$5,MATCH(A10,Reference!$F$2:$F$5,1),7)</f>
        <v>0</v>
      </c>
      <c r="C10" t="s">
        <v>30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 t="s">
        <v>4</v>
      </c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 t="s">
        <v>4</v>
      </c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/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 t="s">
        <v>4</v>
      </c>
      <c r="G17" s="5"/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/>
      <c r="G18" s="5"/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/>
      <c r="G19" s="5"/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/>
      <c r="G20" s="5"/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/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 t="s">
        <v>4</v>
      </c>
      <c r="G22" s="5" t="s">
        <v>4</v>
      </c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 t="s">
        <v>4</v>
      </c>
      <c r="H23" s="3" t="s">
        <v>15</v>
      </c>
    </row>
    <row r="24" spans="1:8" ht="12" customHeight="1">
      <c r="A24" s="6" t="s">
        <v>16</v>
      </c>
      <c r="B24" s="4">
        <f>COUNTIF(B13:B23,"*M*")</f>
        <v>0</v>
      </c>
      <c r="C24" s="4">
        <f>COUNTIF(C13:C23,"*CM*")</f>
        <v>0</v>
      </c>
      <c r="D24" s="4"/>
      <c r="E24" s="4"/>
      <c r="F24" s="4"/>
      <c r="G24" s="4"/>
      <c r="H24" s="4"/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 t="s">
        <v>4</v>
      </c>
      <c r="G25" s="5"/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/>
      <c r="G26" s="5"/>
      <c r="H26" s="3" t="s">
        <v>18</v>
      </c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 t="s">
        <v>4</v>
      </c>
      <c r="G27" s="5" t="s">
        <v>4</v>
      </c>
      <c r="H27" s="3" t="s">
        <v>19</v>
      </c>
    </row>
    <row r="28" spans="1:8" ht="12" customHeight="1" outlineLevel="1">
      <c r="B28">
        <f>IF(D28&gt;=2,"M"," ")</f>
        <v>0</v>
      </c>
      <c r="C28">
        <f>IF(D28=3,"CM"," ")</f>
        <v>0</v>
      </c>
      <c r="D28">
        <f>COUNTIF(E28:G28,"*Y*")</f>
        <v>0</v>
      </c>
      <c r="E28" s="5" t="s">
        <v>4</v>
      </c>
      <c r="F28" s="5" t="s">
        <v>4</v>
      </c>
      <c r="G28" s="5"/>
      <c r="H28" s="3" t="s">
        <v>20</v>
      </c>
    </row>
    <row r="29" spans="1:8" ht="12" customHeight="1" outlineLevel="1">
      <c r="B29">
        <f>IF(D29&gt;=2,"M"," ")</f>
        <v>0</v>
      </c>
      <c r="C29">
        <f>IF(D29=3,"CM"," ")</f>
        <v>0</v>
      </c>
      <c r="D29">
        <f>COUNTIF(E29:G29,"*Y*")</f>
        <v>0</v>
      </c>
      <c r="E29" s="5" t="s">
        <v>4</v>
      </c>
      <c r="F29" s="5" t="s">
        <v>4</v>
      </c>
      <c r="G29" s="5"/>
      <c r="H29" s="3" t="s">
        <v>21</v>
      </c>
    </row>
    <row r="30" spans="1:8" ht="12" customHeight="1" outlineLevel="1">
      <c r="B30">
        <f>IF(D30&gt;=2,"M"," ")</f>
        <v>0</v>
      </c>
      <c r="C30">
        <f>IF(D30=3,"CM"," ")</f>
        <v>0</v>
      </c>
      <c r="D30">
        <f>COUNTIF(E30:G30,"*Y*")</f>
        <v>0</v>
      </c>
      <c r="E30" s="5" t="s">
        <v>4</v>
      </c>
      <c r="F30" s="5"/>
      <c r="G30" s="5"/>
      <c r="H30" s="3" t="s">
        <v>22</v>
      </c>
    </row>
    <row r="31" spans="1:8" ht="12" customHeight="1" outlineLevel="1">
      <c r="B31">
        <f>IF(D31&gt;=2,"M"," ")</f>
        <v>0</v>
      </c>
      <c r="C31">
        <f>IF(D31=3,"CM"," ")</f>
        <v>0</v>
      </c>
      <c r="D31">
        <f>COUNTIF(E31:G31,"*Y*")</f>
        <v>0</v>
      </c>
      <c r="E31" s="5" t="s">
        <v>4</v>
      </c>
      <c r="F31" s="5" t="s">
        <v>4</v>
      </c>
      <c r="G31" s="5" t="s">
        <v>4</v>
      </c>
      <c r="H31" s="3" t="s">
        <v>23</v>
      </c>
    </row>
    <row r="32" spans="1:8" ht="12" customHeight="1">
      <c r="A32" s="6" t="s">
        <v>24</v>
      </c>
      <c r="B32" s="4">
        <f>COUNTIF(B25:B31,"*M*")</f>
        <v>0</v>
      </c>
      <c r="C32" s="4">
        <f>COUNTIF(C25:C31,"*CM*")</f>
        <v>0</v>
      </c>
      <c r="D32" s="4"/>
      <c r="E32" s="4"/>
      <c r="F32" s="4"/>
      <c r="G32" s="4"/>
      <c r="H32" s="4"/>
    </row>
  </sheetData>
  <conditionalFormatting sqref="D13:D23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5:D31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32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33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34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2022-11-28T04:05:38Z</dcterms:created>
  <dcterms:modified xsi:type="dcterms:W3CDTF">2022-11-28T04:05:38Z</dcterms:modified>
</cp:coreProperties>
</file>