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<sst xmlns="http://schemas.openxmlformats.org/spreadsheetml/2006/main" count="58" uniqueCount="38">
  <si>
    <t>Mastery (M)</t>
  </si>
  <si>
    <t>Continuing Mastery (CM)</t>
  </si>
  <si>
    <t># of Ys</t>
  </si>
  <si>
    <t>Enter Y</t>
  </si>
  <si>
    <t>Y</t>
  </si>
  <si>
    <t>D.1</t>
  </si>
  <si>
    <t>D.2</t>
  </si>
  <si>
    <t>L.2a</t>
  </si>
  <si>
    <t>L.2b</t>
  </si>
  <si>
    <t>L.3a</t>
  </si>
  <si>
    <t>L.3b</t>
  </si>
  <si>
    <t>L.4</t>
  </si>
  <si>
    <t>L.6a</t>
  </si>
  <si>
    <t>Core Subtotal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</si>
  <si>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</si>
  <si>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</si>
  <si>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</si>
  <si>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</si>
  <si>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</si>
  <si>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</si>
  <si>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</si>
  <si>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</si>
  <si>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</si>
  <si>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</si>
  <si>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</si>
  <si>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</si>
  <si>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</si>
  <si>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</si>
  <si>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</si>
  <si>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</si>
  <si>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</si>
  <si>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</si>
  <si>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</si>
  <si>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</si>
  <si>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</si>
  <si>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</si>
  <si>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1030219</t>
  </si>
  <si>
    <t>2022-10-18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</si>
</sst>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36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37</v>
      </c>
    </row>
    <row r="2" spans="1:8" ht="12" customHeight="1">
      <c r="A2" s="3" t="s">
        <v>31</v>
      </c>
      <c r="C2" s="3" t="s">
        <v>32</v>
      </c>
    </row>
    <row r="3" spans="1:8" ht="12" customHeight="1">
      <c r="A3">
        <f>B21</f>
        <v>0</v>
      </c>
      <c r="B3">
        <f>INDEX(Reference!$A$2:$G$5,MATCH(A3,Reference!$A$2:$A$5,1),7)</f>
        <v>0</v>
      </c>
      <c r="C3" t="s">
        <v>33</v>
      </c>
    </row>
    <row r="4" spans="1:8" ht="12" customHeight="1">
      <c r="A4">
        <f>B27</f>
        <v>0</v>
      </c>
      <c r="B4">
        <f>INDEX(Reference!$A$2:$G$5,MATCH(A4,Reference!$C$2:$C$5,1),7)</f>
        <v>0</v>
      </c>
      <c r="C4" t="s">
        <v>34</v>
      </c>
    </row>
    <row r="5" spans="1:8" ht="12" customHeight="1">
      <c r="A5" s="3" t="s">
        <v>35</v>
      </c>
    </row>
    <row r="6" spans="1:8" ht="12" customHeight="1">
      <c r="A6">
        <f>C21</f>
        <v>0</v>
      </c>
      <c r="B6">
        <f>INDEX(Reference!$A$2:$G$5,MATCH(A6,Reference!$B$2:$B$5,1),7)</f>
        <v>0</v>
      </c>
      <c r="C6" t="s">
        <v>33</v>
      </c>
    </row>
    <row r="7" spans="1:8" ht="12" customHeight="1">
      <c r="A7">
        <f>C27</f>
        <v>0</v>
      </c>
      <c r="B7">
        <f>INDEX(Reference!$A$2:$G$5,MATCH(A7,Reference!$D$2:$D$5,1),7)</f>
        <v>0</v>
      </c>
      <c r="C7" t="s">
        <v>34</v>
      </c>
    </row>
    <row r="9" spans="1:8" ht="12" customHeight="1">
      <c r="A9">
        <v>2</v>
      </c>
      <c r="B9">
        <f>INDEX(Reference!$A$2:$G$5,MATCH(A9,Reference!$E$2:$E$5,1),7)</f>
        <v>0</v>
      </c>
      <c r="C9" t="s">
        <v>24</v>
      </c>
    </row>
    <row r="10" spans="1:8" ht="12" customHeight="1">
      <c r="A10">
        <v>14</v>
      </c>
      <c r="B10">
        <f>INDEX(Reference!$A$2:$G$5,MATCH(A10,Reference!$F$2:$F$5,1),7)</f>
        <v>0</v>
      </c>
      <c r="C10" t="s">
        <v>25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/>
      <c r="G14" s="5"/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/>
      <c r="G15" s="5"/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/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/>
      <c r="G17" s="5"/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/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/>
      <c r="G19" s="5"/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/>
      <c r="G20" s="5"/>
      <c r="H20" s="3" t="s">
        <v>12</v>
      </c>
    </row>
    <row r="21" spans="1:8" ht="12" customHeight="1">
      <c r="A21" s="6" t="s">
        <v>13</v>
      </c>
      <c r="B21" s="4">
        <f>COUNTIF(B13:B20,"*M*")</f>
        <v>0</v>
      </c>
      <c r="C21" s="4">
        <f>COUNTIF(C13:C20,"*CM*")</f>
        <v>0</v>
      </c>
      <c r="D21" s="4"/>
      <c r="E21" s="4"/>
      <c r="F21" s="4"/>
      <c r="G21" s="4"/>
      <c r="H21" s="4"/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/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 t="s">
        <v>4</v>
      </c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/>
      <c r="G25" s="5"/>
      <c r="H25" s="3" t="s">
        <v>17</v>
      </c>
    </row>
    <row r="26" spans="1:8" ht="12" customHeight="1" outlineLevel="1">
      <c r="B26">
        <f>IF(D26&gt;=2,"M"," ")</f>
        <v>0</v>
      </c>
      <c r="C26">
        <f>IF(D26=3,"CM"," ")</f>
        <v>0</v>
      </c>
      <c r="D26">
        <f>COUNTIF(E26:G26,"*Y*")</f>
        <v>0</v>
      </c>
      <c r="E26" s="5" t="s">
        <v>4</v>
      </c>
      <c r="F26" s="5"/>
      <c r="G26" s="5"/>
      <c r="H26" s="3" t="s">
        <v>18</v>
      </c>
    </row>
    <row r="27" spans="1:8" ht="12" customHeight="1">
      <c r="A27" s="6" t="s">
        <v>19</v>
      </c>
      <c r="B27" s="4">
        <f>COUNTIF(B22:B26,"*M*")</f>
        <v>0</v>
      </c>
      <c r="C27" s="4">
        <f>COUNTIF(C22:C26,"*CM*")</f>
        <v>0</v>
      </c>
      <c r="D27" s="4"/>
      <c r="E27" s="4"/>
      <c r="F27" s="4"/>
      <c r="G27" s="4"/>
      <c r="H27" s="4"/>
    </row>
  </sheetData>
  <conditionalFormatting sqref="D13:D20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2:D26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27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28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29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2022-10-19T00:58:09Z</dcterms:created>
  <dcterms:modified xsi:type="dcterms:W3CDTF">2022-10-19T00:58:09Z</dcterms:modified>
</cp:coreProperties>
</file>