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<sst xmlns="http://schemas.openxmlformats.org/spreadsheetml/2006/main" count="115" uniqueCount="49">
  <si>
    <t>Mastery (M)</t>
  </si>
  <si>
    <t>Continuing Mastery (CM)</t>
  </si>
  <si>
    <t># of Ys</t>
  </si>
  <si>
    <t>Enter Y</t>
  </si>
  <si>
    <t>Y</t>
  </si>
  <si>
    <t>A.1a</t>
  </si>
  <si>
    <t>A.1b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</si>
  <si>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</si>
  <si>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</si>
  <si>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</si>
  <si>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</si>
  <si>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</si>
  <si>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</si>
  <si>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</si>
  <si>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</si>
  <si>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</si>
  <si>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</si>
  <si>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</si>
  <si>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</si>
  <si>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</si>
  <si>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</si>
  <si>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A.2*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</si>
  <si>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</si>
  <si>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</si>
  <si>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</si>
  <si>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</si>
  <si>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</si>
  <si>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</si>
  <si>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</si>
  <si>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</si>
  <si>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</si>
  <si>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</si>
  <si>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</si>
  <si>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</si>
  <si>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</si>
  <si>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</si>
  <si>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</si>
  <si>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</si>
  <si>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</si>
  <si>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</si>
  <si>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</si>
  <si>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</si>
  <si>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</si>
  <si>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</si>
  <si>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</si>
  <si>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</si>
  <si>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</si>
  <si>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1030677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</si>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</sst>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47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48</v>
      </c>
    </row>
    <row r="2" spans="1:8" ht="12" customHeight="1">
      <c r="A2" s="3" t="s">
        <v>42</v>
      </c>
      <c r="C2" s="3" t="s">
        <v>43</v>
      </c>
    </row>
    <row r="3" spans="1:8" ht="12" customHeight="1">
      <c r="A3">
        <f>B28</f>
        <v>0</v>
      </c>
      <c r="B3">
        <f>INDEX(Reference!$A$2:$G$5,MATCH(A3,Reference!$A$2:$A$5,1),7)</f>
        <v>0</v>
      </c>
      <c r="C3" t="s">
        <v>44</v>
      </c>
    </row>
    <row r="4" spans="1:8" ht="12" customHeight="1">
      <c r="A4">
        <f>B38</f>
        <v>0</v>
      </c>
      <c r="B4">
        <f>INDEX(Reference!$A$2:$G$5,MATCH(A4,Reference!$C$2:$C$5,1),7)</f>
        <v>0</v>
      </c>
      <c r="C4" t="s">
        <v>45</v>
      </c>
    </row>
    <row r="5" spans="1:8" ht="12" customHeight="1">
      <c r="A5" s="3" t="s">
        <v>46</v>
      </c>
    </row>
    <row r="6" spans="1:8" ht="12" customHeight="1">
      <c r="A6">
        <f>C28</f>
        <v>0</v>
      </c>
      <c r="B6">
        <f>INDEX(Reference!$A$2:$G$5,MATCH(A6,Reference!$B$2:$B$5,1),7)</f>
        <v>0</v>
      </c>
      <c r="C6" t="s">
        <v>44</v>
      </c>
    </row>
    <row r="7" spans="1:8" ht="12" customHeight="1">
      <c r="A7">
        <f>C38</f>
        <v>0</v>
      </c>
      <c r="B7">
        <f>INDEX(Reference!$A$2:$G$5,MATCH(A7,Reference!$D$2:$D$5,1),7)</f>
        <v>0</v>
      </c>
      <c r="C7" t="s">
        <v>45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35</v>
      </c>
    </row>
    <row r="10" spans="1:8" ht="12" customHeight="1">
      <c r="A10">
        <v>21</v>
      </c>
      <c r="B10">
        <f>INDEX(Reference!$A$2:$G$5,MATCH(A10,Reference!$F$2:$F$5,1),7)</f>
        <v>0</v>
      </c>
      <c r="C10" t="s">
        <v>36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 t="s">
        <v>4</v>
      </c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>
      <c r="A28" s="6" t="s">
        <v>20</v>
      </c>
      <c r="B28" s="4">
        <f>COUNTIF(B13:B27,"*M*")</f>
        <v>0</v>
      </c>
      <c r="C28" s="4">
        <f>COUNTIF(C13:C27,"*CM*")</f>
        <v>0</v>
      </c>
      <c r="D28" s="4"/>
      <c r="E28" s="4"/>
      <c r="F28" s="4"/>
      <c r="G28" s="4"/>
      <c r="H28" s="4"/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/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 t="s">
        <v>4</v>
      </c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 outlineLevel="1">
      <c r="B35">
        <f>IF(D35&gt;=2,"M"," ")</f>
        <v>0</v>
      </c>
      <c r="C35">
        <f>IF(D35=3,"CM"," ")</f>
        <v>0</v>
      </c>
      <c r="D35">
        <f>COUNTIF(E35:G35,"*Y*")</f>
        <v>0</v>
      </c>
      <c r="E35" s="5" t="s">
        <v>4</v>
      </c>
      <c r="F35" s="5" t="s">
        <v>4</v>
      </c>
      <c r="G35" s="5"/>
      <c r="H35" s="3" t="s">
        <v>27</v>
      </c>
    </row>
    <row r="36" spans="1:8" ht="12" customHeight="1" outlineLevel="1">
      <c r="B36">
        <f>IF(D36&gt;=2,"M"," ")</f>
        <v>0</v>
      </c>
      <c r="C36">
        <f>IF(D36=3,"CM"," ")</f>
        <v>0</v>
      </c>
      <c r="D36">
        <f>COUNTIF(E36:G36,"*Y*")</f>
        <v>0</v>
      </c>
      <c r="E36" s="5" t="s">
        <v>4</v>
      </c>
      <c r="F36" s="5" t="s">
        <v>4</v>
      </c>
      <c r="G36" s="5" t="s">
        <v>4</v>
      </c>
      <c r="H36" s="3" t="s">
        <v>28</v>
      </c>
    </row>
    <row r="37" spans="1:8" ht="12" customHeight="1" outlineLevel="1">
      <c r="B37">
        <f>IF(D37&gt;=2,"M"," ")</f>
        <v>0</v>
      </c>
      <c r="C37">
        <f>IF(D37=3,"CM"," ")</f>
        <v>0</v>
      </c>
      <c r="D37">
        <f>COUNTIF(E37:G37,"*Y*")</f>
        <v>0</v>
      </c>
      <c r="E37" s="5" t="s">
        <v>4</v>
      </c>
      <c r="F37" s="5" t="s">
        <v>4</v>
      </c>
      <c r="G37" s="5" t="s">
        <v>4</v>
      </c>
      <c r="H37" s="3" t="s">
        <v>29</v>
      </c>
    </row>
    <row r="38" spans="1:8" ht="12" customHeight="1">
      <c r="A38" s="6" t="s">
        <v>30</v>
      </c>
      <c r="B38" s="4">
        <f>COUNTIF(B29:B37,"*M*")</f>
        <v>0</v>
      </c>
      <c r="C38" s="4">
        <f>COUNTIF(C29:C37,"*CM*")</f>
        <v>0</v>
      </c>
      <c r="D38" s="4"/>
      <c r="E38" s="4"/>
      <c r="F38" s="4"/>
      <c r="G38" s="4"/>
      <c r="H38" s="4"/>
    </row>
  </sheetData>
  <conditionalFormatting sqref="D13:D27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9:D37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38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39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40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