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<sst xmlns="http://schemas.openxmlformats.org/spreadsheetml/2006/main" count="108" uniqueCount="47">
  <si>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Mastery (M)</t>
  </si>
  <si>
    <t>Continuing Mastery (CM)</t>
  </si>
  <si>
    <t># of Ys</t>
  </si>
  <si>
    <t>Enter Y</t>
  </si>
  <si>
    <t>Y</t>
  </si>
  <si>
    <t>A.1a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</si>
  <si>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</si>
  <si>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</si>
  <si>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</si>
  <si>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</si>
  <si>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</si>
  <si>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</si>
  <si>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</si>
  <si>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</si>
  <si>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</si>
  <si>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</si>
  <si>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</si>
  <si>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</si>
  <si>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</si>
  <si>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</si>
  <si>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</si>
  <si>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</si>
  <si>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</si>
  <si>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</si>
  <si>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</si>
  <si>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</si>
  <si>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</si>
  <si>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</si>
  <si>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</si>
  <si>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</si>
  <si>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</si>
  <si>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</si>
  <si>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</si>
  <si>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</si>
  <si>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</si>
  <si>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</si>
  <si>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</si>
  <si>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</si>
  <si>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</si>
  <si>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</si>
  <si>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</si>
  <si>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</si>
  <si>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</si>
  <si>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</si>
  <si>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</si>
  <si>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1030734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</si>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</sst>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46</v>
      </c>
    </row>
    <row r="2" spans="1:8" ht="12" customHeight="1">
      <c r="A2" s="3" t="s">
        <v>40</v>
      </c>
      <c r="C2" s="3" t="s">
        <v>41</v>
      </c>
    </row>
    <row r="3" spans="1:8" ht="12" customHeight="1">
      <c r="A3">
        <f>B27</f>
        <v>0</v>
      </c>
      <c r="B3">
        <f>INDEX(Reference!$A$2:$G$5,MATCH(A3,Reference!$A$2:$A$5,1),7)</f>
        <v>0</v>
      </c>
      <c r="C3" t="s">
        <v>42</v>
      </c>
    </row>
    <row r="4" spans="1:8" ht="12" customHeight="1">
      <c r="A4">
        <f>B36</f>
        <v>0</v>
      </c>
      <c r="B4">
        <f>INDEX(Reference!$A$2:$G$5,MATCH(A4,Reference!$C$2:$C$5,1),7)</f>
        <v>0</v>
      </c>
      <c r="C4" t="s">
        <v>43</v>
      </c>
    </row>
    <row r="5" spans="1:8" ht="12" customHeight="1">
      <c r="A5" s="3" t="s">
        <v>44</v>
      </c>
    </row>
    <row r="6" spans="1:8" ht="12" customHeight="1">
      <c r="A6">
        <f>C27</f>
        <v>0</v>
      </c>
      <c r="B6">
        <f>INDEX(Reference!$A$2:$G$5,MATCH(A6,Reference!$B$2:$B$5,1),7)</f>
        <v>0</v>
      </c>
      <c r="C6" t="s">
        <v>42</v>
      </c>
    </row>
    <row r="7" spans="1:8" ht="12" customHeight="1">
      <c r="A7">
        <f>C36</f>
        <v>0</v>
      </c>
      <c r="B7">
        <f>INDEX(Reference!$A$2:$G$5,MATCH(A7,Reference!$D$2:$D$5,1),7)</f>
        <v>0</v>
      </c>
      <c r="C7" t="s">
        <v>43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33</v>
      </c>
    </row>
    <row r="10" spans="1:8" ht="12" customHeight="1">
      <c r="A10">
        <v>21</v>
      </c>
      <c r="B10">
        <f>INDEX(Reference!$A$2:$G$5,MATCH(A10,Reference!$F$2:$F$5,1),7)</f>
        <v>0</v>
      </c>
      <c r="C10" t="s">
        <v>34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>
      <c r="A27" s="6" t="s">
        <v>19</v>
      </c>
      <c r="B27" s="4">
        <f>COUNTIF(B13:B26,"*M*")</f>
        <v>0</v>
      </c>
      <c r="C27" s="4">
        <f>COUNTIF(C13:C26,"*CM*")</f>
        <v>0</v>
      </c>
      <c r="D27" s="4"/>
      <c r="E27" s="4"/>
      <c r="F27" s="4"/>
      <c r="G27" s="4"/>
      <c r="H27" s="4"/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 t="s">
        <v>4</v>
      </c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 t="s">
        <v>4</v>
      </c>
      <c r="H35" s="3" t="s">
        <v>27</v>
      </c>
    </row>
    <row r="36" spans="1:8" ht="12" customHeight="1">
      <c r="A36" s="6" t="s">
        <v>28</v>
      </c>
      <c r="B36" s="4">
        <f>COUNTIF(B28:B35,"*M*")</f>
        <v>0</v>
      </c>
      <c r="C36" s="4">
        <f>COUNTIF(C28:C35,"*CM*")</f>
        <v>0</v>
      </c>
      <c r="D36" s="4"/>
      <c r="E36" s="4"/>
      <c r="F36" s="4"/>
      <c r="G36" s="4"/>
      <c r="H36" s="4"/>
    </row>
  </sheetData>
  <conditionalFormatting sqref="D13:D26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8:D3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