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<sst xmlns="http://schemas.openxmlformats.org/spreadsheetml/2006/main" count="36" uniqueCount="29">
  <si>
    <t>Mastery (M)</t>
  </si>
  <si>
    <t>Continuing Mastery (CM)</t>
  </si>
  <si>
    <t># of Ys</t>
  </si>
  <si>
    <t>Enter Y</t>
  </si>
  <si>
    <t>Y</t>
  </si>
  <si>
    <t>L.4</t>
  </si>
  <si>
    <t>Core Subtotal</t>
  </si>
  <si>
    <t>L.1a*</t>
  </si>
  <si>
    <t>L.1b*</t>
  </si>
  <si>
    <t>L.5*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</si>
  <si>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</si>
  <si>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</si>
  <si>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</si>
  <si>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</si>
  <si>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</si>
  <si>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</si>
  <si>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</si>
  <si>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</si>
  <si>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</si>
  <si>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</si>
  <si>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</si>
  <si>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</si>
  <si>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</si>
  <si>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</si>
  <si>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</si>
  <si>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</si>
  <si>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</si>
  <si>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1033572</t>
  </si>
  <si>
    <t>2022-10-18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</si>
</sst>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27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28</v>
      </c>
    </row>
    <row r="2" spans="1:8" ht="12" customHeight="1">
      <c r="A2" s="3" t="s">
        <v>22</v>
      </c>
      <c r="C2" s="3" t="s">
        <v>23</v>
      </c>
    </row>
    <row r="3" spans="1:8" ht="12" customHeight="1">
      <c r="A3">
        <f>B14</f>
        <v>0</v>
      </c>
      <c r="B3">
        <f>INDEX(Reference!$A$2:$G$5,MATCH(A3,Reference!$A$2:$A$5,1),7)</f>
        <v>0</v>
      </c>
      <c r="C3" t="s">
        <v>24</v>
      </c>
    </row>
    <row r="4" spans="1:8" ht="12" customHeight="1">
      <c r="A4">
        <f>B18</f>
        <v>0</v>
      </c>
      <c r="B4">
        <f>INDEX(Reference!$A$2:$G$5,MATCH(A4,Reference!$C$2:$C$5,1),7)</f>
        <v>0</v>
      </c>
      <c r="C4" t="s">
        <v>25</v>
      </c>
    </row>
    <row r="5" spans="1:8" ht="12" customHeight="1">
      <c r="A5" s="3" t="s">
        <v>26</v>
      </c>
    </row>
    <row r="6" spans="1:8" ht="12" customHeight="1">
      <c r="A6">
        <f>C14</f>
        <v>0</v>
      </c>
      <c r="B6">
        <f>INDEX(Reference!$A$2:$G$5,MATCH(A6,Reference!$B$2:$B$5,1),7)</f>
        <v>0</v>
      </c>
      <c r="C6" t="s">
        <v>24</v>
      </c>
    </row>
    <row r="7" spans="1:8" ht="12" customHeight="1">
      <c r="A7">
        <f>C18</f>
        <v>0</v>
      </c>
      <c r="B7">
        <f>INDEX(Reference!$A$2:$G$5,MATCH(A7,Reference!$D$2:$D$5,1),7)</f>
        <v>0</v>
      </c>
      <c r="C7" t="s">
        <v>25</v>
      </c>
    </row>
    <row r="9" spans="1:8" ht="12" customHeight="1">
      <c r="A9">
        <v>0</v>
      </c>
      <c r="B9">
        <f>INDEX(Reference!$A$2:$G$5,MATCH(A9,Reference!$E$2:$E$5,1),7)</f>
        <v>0</v>
      </c>
      <c r="C9" t="s">
        <v>15</v>
      </c>
    </row>
    <row r="10" spans="1:8" ht="12" customHeight="1">
      <c r="A10">
        <v>0</v>
      </c>
      <c r="B10">
        <f>INDEX(Reference!$A$2:$G$5,MATCH(A10,Reference!$F$2:$F$5,1),7)</f>
        <v>0</v>
      </c>
      <c r="C10" t="s">
        <v>16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>
      <c r="A14" s="6" t="s">
        <v>6</v>
      </c>
      <c r="B14" s="4">
        <f>COUNTIF(B13:B13,"*M*")</f>
        <v>0</v>
      </c>
      <c r="C14" s="4">
        <f>COUNTIF(C13:C13,"*CM*")</f>
        <v>0</v>
      </c>
      <c r="D14" s="4"/>
      <c r="E14" s="4"/>
      <c r="F14" s="4"/>
      <c r="G14" s="4"/>
      <c r="H14" s="4"/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/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/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/>
      <c r="G17" s="5"/>
      <c r="H17" s="3" t="s">
        <v>9</v>
      </c>
    </row>
    <row r="18" spans="1:8" ht="12" customHeight="1">
      <c r="A18" s="6" t="s">
        <v>10</v>
      </c>
      <c r="B18" s="4">
        <f>COUNTIF(B15:B17,"*M*")</f>
        <v>0</v>
      </c>
      <c r="C18" s="4">
        <f>COUNTIF(C15:C17,"*CM*")</f>
        <v>0</v>
      </c>
      <c r="D18" s="4"/>
      <c r="E18" s="4"/>
      <c r="F18" s="4"/>
      <c r="G18" s="4"/>
      <c r="H18" s="4"/>
    </row>
  </sheetData>
  <conditionalFormatting sqref="D13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15:D17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18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19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20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2022-10-19T00:58:08Z</dcterms:created>
  <dcterms:modified xsi:type="dcterms:W3CDTF">2022-10-19T00:58:08Z</dcterms:modified>
</cp:coreProperties>
</file>