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Johnson\Dropbox\ENGN4200\Measurements\"/>
    </mc:Choice>
  </mc:AlternateContent>
  <xr:revisionPtr revIDLastSave="0" documentId="13_ncr:1_{A3653EE8-6CE9-4D87-A489-94188F9D4382}" xr6:coauthVersionLast="43" xr6:coauthVersionMax="43" xr10:uidLastSave="{00000000-0000-0000-0000-000000000000}"/>
  <bookViews>
    <workbookView xWindow="-16320" yWindow="-7410" windowWidth="16440" windowHeight="28440" xr2:uid="{00000000-000D-0000-FFFF-FFFF00000000}"/>
  </bookViews>
  <sheets>
    <sheet name="thr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F10" i="1" s="1"/>
  <c r="E11" i="1"/>
  <c r="F11" i="1" s="1"/>
  <c r="E12" i="1"/>
  <c r="F12" i="1" s="1"/>
  <c r="E13" i="1"/>
  <c r="E9" i="1"/>
  <c r="F13" i="1"/>
  <c r="D10" i="1"/>
  <c r="D11" i="1"/>
  <c r="D12" i="1"/>
  <c r="D13" i="1"/>
  <c r="D9" i="1"/>
  <c r="E3" i="1"/>
  <c r="E4" i="1"/>
  <c r="E5" i="1"/>
  <c r="E6" i="1"/>
  <c r="E7" i="1"/>
  <c r="E2" i="1"/>
  <c r="E127" i="1" l="1"/>
  <c r="E125" i="1"/>
  <c r="E124" i="1"/>
  <c r="D127" i="1"/>
  <c r="D125" i="1"/>
  <c r="D124" i="1"/>
  <c r="D115" i="1"/>
  <c r="E115" i="1" s="1"/>
  <c r="D113" i="1"/>
  <c r="E113" i="1" s="1"/>
  <c r="D112" i="1"/>
  <c r="E112" i="1" s="1"/>
  <c r="D103" i="1"/>
  <c r="E103" i="1" s="1"/>
  <c r="D101" i="1"/>
  <c r="E101" i="1" s="1"/>
  <c r="D100" i="1"/>
  <c r="E100" i="1" s="1"/>
  <c r="D91" i="1"/>
  <c r="E91" i="1" s="1"/>
  <c r="D89" i="1"/>
  <c r="E89" i="1" s="1"/>
  <c r="D88" i="1"/>
  <c r="E88" i="1" s="1"/>
  <c r="D79" i="1"/>
  <c r="E79" i="1" s="1"/>
  <c r="D77" i="1"/>
  <c r="E77" i="1" s="1"/>
  <c r="D76" i="1"/>
  <c r="E76" i="1" s="1"/>
  <c r="D67" i="1"/>
  <c r="E67" i="1" s="1"/>
  <c r="D65" i="1"/>
  <c r="E65" i="1" s="1"/>
  <c r="D64" i="1"/>
  <c r="E64" i="1" s="1"/>
  <c r="D55" i="1"/>
  <c r="E55" i="1" s="1"/>
  <c r="D53" i="1"/>
  <c r="E53" i="1" s="1"/>
  <c r="D52" i="1"/>
  <c r="E52" i="1" s="1"/>
  <c r="D43" i="1"/>
  <c r="E43" i="1" s="1"/>
  <c r="D41" i="1"/>
  <c r="E41" i="1" s="1"/>
  <c r="D40" i="1"/>
  <c r="E40" i="1" s="1"/>
  <c r="D31" i="1"/>
  <c r="E31" i="1" s="1"/>
  <c r="D29" i="1"/>
  <c r="E29" i="1" s="1"/>
  <c r="D28" i="1"/>
  <c r="E28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C29" i="1"/>
  <c r="C30" i="1"/>
  <c r="D30" i="1" s="1"/>
  <c r="E30" i="1" s="1"/>
  <c r="C31" i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C41" i="1"/>
  <c r="C42" i="1"/>
  <c r="D42" i="1" s="1"/>
  <c r="E42" i="1" s="1"/>
  <c r="C43" i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C53" i="1"/>
  <c r="C54" i="1"/>
  <c r="D54" i="1" s="1"/>
  <c r="E54" i="1" s="1"/>
  <c r="C55" i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C65" i="1"/>
  <c r="C66" i="1"/>
  <c r="D66" i="1" s="1"/>
  <c r="E66" i="1" s="1"/>
  <c r="C67" i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C77" i="1"/>
  <c r="C78" i="1"/>
  <c r="D78" i="1" s="1"/>
  <c r="E78" i="1" s="1"/>
  <c r="C79" i="1"/>
  <c r="C80" i="1"/>
  <c r="D80" i="1" s="1"/>
  <c r="E80" i="1" s="1"/>
  <c r="C81" i="1"/>
  <c r="D81" i="1" s="1"/>
  <c r="E81" i="1" s="1"/>
  <c r="C82" i="1"/>
  <c r="D82" i="1" s="1"/>
  <c r="E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 s="1"/>
  <c r="E87" i="1" s="1"/>
  <c r="C88" i="1"/>
  <c r="C89" i="1"/>
  <c r="C90" i="1"/>
  <c r="D90" i="1" s="1"/>
  <c r="E90" i="1" s="1"/>
  <c r="C91" i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 s="1"/>
  <c r="E96" i="1" s="1"/>
  <c r="C97" i="1"/>
  <c r="D97" i="1" s="1"/>
  <c r="E97" i="1" s="1"/>
  <c r="C98" i="1"/>
  <c r="D98" i="1" s="1"/>
  <c r="E98" i="1" s="1"/>
  <c r="C99" i="1"/>
  <c r="D99" i="1" s="1"/>
  <c r="E99" i="1" s="1"/>
  <c r="C100" i="1"/>
  <c r="C101" i="1"/>
  <c r="C102" i="1"/>
  <c r="D102" i="1" s="1"/>
  <c r="E102" i="1" s="1"/>
  <c r="C103" i="1"/>
  <c r="C104" i="1"/>
  <c r="D104" i="1" s="1"/>
  <c r="E104" i="1" s="1"/>
  <c r="C105" i="1"/>
  <c r="D105" i="1" s="1"/>
  <c r="E105" i="1" s="1"/>
  <c r="C106" i="1"/>
  <c r="D106" i="1" s="1"/>
  <c r="E106" i="1" s="1"/>
  <c r="C107" i="1"/>
  <c r="D107" i="1" s="1"/>
  <c r="E107" i="1" s="1"/>
  <c r="C108" i="1"/>
  <c r="D108" i="1" s="1"/>
  <c r="E108" i="1" s="1"/>
  <c r="C109" i="1"/>
  <c r="D109" i="1" s="1"/>
  <c r="E109" i="1" s="1"/>
  <c r="C110" i="1"/>
  <c r="D110" i="1" s="1"/>
  <c r="E110" i="1" s="1"/>
  <c r="C111" i="1"/>
  <c r="D111" i="1" s="1"/>
  <c r="E111" i="1" s="1"/>
  <c r="C112" i="1"/>
  <c r="C113" i="1"/>
  <c r="C114" i="1"/>
  <c r="D114" i="1" s="1"/>
  <c r="E114" i="1" s="1"/>
  <c r="C115" i="1"/>
  <c r="C116" i="1"/>
  <c r="D116" i="1" s="1"/>
  <c r="E116" i="1" s="1"/>
  <c r="C117" i="1"/>
  <c r="D117" i="1" s="1"/>
  <c r="E117" i="1" s="1"/>
  <c r="C118" i="1"/>
  <c r="D118" i="1" s="1"/>
  <c r="E118" i="1" s="1"/>
  <c r="C119" i="1"/>
  <c r="D119" i="1" s="1"/>
  <c r="E119" i="1" s="1"/>
  <c r="C120" i="1"/>
  <c r="D120" i="1" s="1"/>
  <c r="E120" i="1" s="1"/>
  <c r="C121" i="1"/>
  <c r="D121" i="1" s="1"/>
  <c r="E121" i="1" s="1"/>
  <c r="C122" i="1"/>
  <c r="D122" i="1" s="1"/>
  <c r="E122" i="1" s="1"/>
  <c r="C123" i="1"/>
  <c r="D123" i="1" s="1"/>
  <c r="E123" i="1" s="1"/>
  <c r="C124" i="1"/>
  <c r="C125" i="1"/>
  <c r="C126" i="1"/>
  <c r="D126" i="1" s="1"/>
  <c r="E126" i="1" s="1"/>
  <c r="C127" i="1"/>
  <c r="C20" i="1"/>
  <c r="D20" i="1" s="1"/>
  <c r="E20" i="1" s="1"/>
  <c r="F3" i="1"/>
  <c r="F5" i="1"/>
  <c r="F7" i="1"/>
  <c r="F9" i="1"/>
  <c r="F4" i="1"/>
  <c r="F6" i="1"/>
  <c r="F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<sst xmlns="http://schemas.openxmlformats.org/spreadsheetml/2006/main" count="10" uniqueCount="10">
  <si>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Freq MHz</t>
  </si>
  <si>
    <t>Phase</t>
  </si>
  <si>
    <t>Phase Meas</t>
  </si>
  <si>
    <t>Phase Actu</t>
  </si>
  <si>
    <t>Delta</t>
  </si>
  <si>
    <t>Calc Delta</t>
  </si>
  <si>
    <t>Corrected</t>
  </si>
  <si>
    <t>Abs Delta 90</t>
  </si>
  <si>
    <t>Delta &lt; 20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</si>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</sst>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thru!$A$2:$A$7</c:f>
              <c:numCache>
                <c:formatCode>0.00</c:formatCode>
                <c:ptCount val="6"/>
                <c:pt idx="0">
                  <c:v>99.939999999999898</c:v>
                </c:pt>
                <c:pt idx="1">
                  <c:v>305.76999999999902</c:v>
                </c:pt>
                <c:pt idx="2">
                  <c:v>516.6</c:v>
                </c:pt>
                <c:pt idx="3">
                  <c:v>712.44</c:v>
                </c:pt>
                <c:pt idx="4">
                  <c:v>918.27999999999895</c:v>
                </c:pt>
                <c:pt idx="5">
                  <c:v>1119.1099999999899</c:v>
                </c:pt>
              </c:numCache>
            </c:numRef>
          </c:xVal>
          <c:yVal>
            <c:numRef>
              <c:f>thru!$D$2:$D$7</c:f>
              <c:numCache>
                <c:formatCode>0.00</c:formatCode>
                <c:ptCount val="6"/>
                <c:pt idx="0">
                  <c:v>-0.55000000000001137</c:v>
                </c:pt>
                <c:pt idx="1">
                  <c:v>-1.5</c:v>
                </c:pt>
                <c:pt idx="2">
                  <c:v>-4.1999999999999886</c:v>
                </c:pt>
                <c:pt idx="3">
                  <c:v>-5.0500000000000114</c:v>
                </c:pt>
                <c:pt idx="4">
                  <c:v>-6.5</c:v>
                </c:pt>
                <c:pt idx="5">
                  <c:v>-7.6999999999999886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E-41E4-A838-2452A6DD8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46336"/>
        <c:axId val="432851040"/>
      </c:scatterChart>
      <c:valAx>
        <c:axId val="5319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51040"/>
        <c:crosses val="autoZero"/>
        <c:crossBetween val="midCat"/>
      </c:valAx>
      <c:valAx>
        <c:axId val="432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thru!$A$9:$A$13</c:f>
              <c:numCache>
                <c:formatCode>0.00</c:formatCode>
                <c:ptCount val="5"/>
                <c:pt idx="0">
                  <c:v>205.849999999999</c:v>
                </c:pt>
                <c:pt idx="1">
                  <c:v>405.68999999999897</c:v>
                </c:pt>
                <c:pt idx="2">
                  <c:v>602.52999999999895</c:v>
                </c:pt>
                <c:pt idx="3">
                  <c:v>818.36</c:v>
                </c:pt>
                <c:pt idx="4">
                  <c:v>1015.2</c:v>
                </c:pt>
              </c:numCache>
            </c:numRef>
          </c:xVal>
          <c:yVal>
            <c:numRef>
              <c:f>thru!$D$9:$D$13</c:f>
              <c:numCache>
                <c:formatCode>0.00</c:formatCode>
                <c:ptCount val="5"/>
                <c:pt idx="0">
                  <c:v>0.36</c:v>
                </c:pt>
                <c:pt idx="1">
                  <c:v>0.95</c:v>
                </c:pt>
                <c:pt idx="2">
                  <c:v>2</c:v>
                </c:pt>
                <c:pt idx="3">
                  <c:v>3.2</c:v>
                </c:pt>
                <c:pt idx="4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2-4C24-9806-C257EC694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29839"/>
        <c:axId val="526716319"/>
      </c:scatterChart>
      <c:valAx>
        <c:axId val="53142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16319"/>
        <c:crosses val="autoZero"/>
        <c:crossBetween val="midCat"/>
      </c:valAx>
      <c:valAx>
        <c:axId val="5267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2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38100</xdr:rowOff>
    </xdr:from>
    <xdr:to>
      <xdr:col>14</xdr:col>
      <xdr:colOff>485775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50DC2-1858-418B-B594-6A194FAC5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18</xdr:row>
      <xdr:rowOff>171450</xdr:rowOff>
    </xdr:from>
    <xdr:to>
      <xdr:col>14</xdr:col>
      <xdr:colOff>381000</xdr:colOff>
      <xdr:row>33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235A8-6452-405B-A8F9-B03019261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7"/>
  <sheetViews>
    <sheetView tabSelected="1" workbookViewId="0">
      <selection activeCell="E2" sqref="E2"/>
    </sheetView>
  </sheetViews>
  <sheetFormatPr defaultRowHeight="15" x14ac:dyDescent="0.25"/>
  <cols>
    <col min="1" max="1" width="9.28515625" bestFit="1" customWidth="1"/>
    <col min="2" max="2" width="11.42578125" bestFit="1" customWidth="1"/>
    <col min="3" max="3" width="12.85546875" customWidth="1"/>
    <col min="4" max="4" width="9.570312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s="1">
        <v>99.939999999999898</v>
      </c>
      <c r="B2" s="1">
        <v>179.45</v>
      </c>
      <c r="C2" s="1">
        <v>180</v>
      </c>
      <c r="D2" s="1">
        <f>B2-C2</f>
        <v>-0.55000000000001137</v>
      </c>
      <c r="E2">
        <f>A2*-0.0072 + 0.2</f>
        <v>-0.51956799999999914</v>
      </c>
      <c r="F2" s="1">
        <f>B2-E2</f>
        <v>179.96956799999998</v>
      </c>
    </row>
    <row r="3" spans="1:6" x14ac:dyDescent="0.25">
      <c r="A3" s="1">
        <v>305.76999999999902</v>
      </c>
      <c r="B3" s="1">
        <v>178.5</v>
      </c>
      <c r="C3" s="1">
        <v>180</v>
      </c>
      <c r="D3" s="1">
        <f t="shared" ref="D3:D7" si="0">B3-C3</f>
        <v>-1.5</v>
      </c>
      <c r="E3">
        <f t="shared" ref="E3:E7" si="1">A3*-0.0072 + 0.2</f>
        <v>-2.0015439999999929</v>
      </c>
      <c r="F3" s="1">
        <f t="shared" ref="F3:F7" si="2">B3-E3</f>
        <v>180.501544</v>
      </c>
    </row>
    <row r="4" spans="1:6" x14ac:dyDescent="0.25">
      <c r="A4" s="1">
        <v>516.6</v>
      </c>
      <c r="B4" s="1">
        <v>175.8</v>
      </c>
      <c r="C4" s="1">
        <v>180</v>
      </c>
      <c r="D4" s="1">
        <f t="shared" si="0"/>
        <v>-4.1999999999999886</v>
      </c>
      <c r="E4">
        <f t="shared" si="1"/>
        <v>-3.51952</v>
      </c>
      <c r="F4" s="1">
        <f t="shared" si="2"/>
        <v>179.31952000000001</v>
      </c>
    </row>
    <row r="5" spans="1:6" x14ac:dyDescent="0.25">
      <c r="A5" s="1">
        <v>712.44</v>
      </c>
      <c r="B5" s="1">
        <v>174.95</v>
      </c>
      <c r="C5" s="1">
        <v>180</v>
      </c>
      <c r="D5" s="1">
        <f t="shared" si="0"/>
        <v>-5.0500000000000114</v>
      </c>
      <c r="E5">
        <f t="shared" si="1"/>
        <v>-4.9295679999999997</v>
      </c>
      <c r="F5" s="1">
        <f t="shared" si="2"/>
        <v>179.87956799999998</v>
      </c>
    </row>
    <row r="6" spans="1:6" x14ac:dyDescent="0.25">
      <c r="A6" s="1">
        <v>918.27999999999895</v>
      </c>
      <c r="B6" s="1">
        <v>173.5</v>
      </c>
      <c r="C6" s="1">
        <v>180</v>
      </c>
      <c r="D6" s="1">
        <f t="shared" si="0"/>
        <v>-6.5</v>
      </c>
      <c r="E6">
        <f t="shared" si="1"/>
        <v>-6.4116159999999924</v>
      </c>
      <c r="F6" s="1">
        <f t="shared" si="2"/>
        <v>179.91161599999998</v>
      </c>
    </row>
    <row r="7" spans="1:6" x14ac:dyDescent="0.25">
      <c r="A7" s="1">
        <v>1119.1099999999899</v>
      </c>
      <c r="B7" s="1">
        <v>172.3</v>
      </c>
      <c r="C7" s="1">
        <v>180</v>
      </c>
      <c r="D7" s="1">
        <f t="shared" si="0"/>
        <v>-7.6999999999999886</v>
      </c>
      <c r="E7">
        <f t="shared" si="1"/>
        <v>-7.8575919999999266</v>
      </c>
      <c r="F7" s="1">
        <f t="shared" si="2"/>
        <v>180.15759199999994</v>
      </c>
    </row>
    <row r="8" spans="1:6" x14ac:dyDescent="0.25">
      <c r="D8" s="1"/>
    </row>
    <row r="9" spans="1:6" x14ac:dyDescent="0.25">
      <c r="A9" s="1">
        <v>205.849999999999</v>
      </c>
      <c r="B9" s="1">
        <v>0.36</v>
      </c>
      <c r="C9" s="1">
        <v>0</v>
      </c>
      <c r="D9" s="1">
        <f>B9-C9</f>
        <v>0.36</v>
      </c>
      <c r="E9">
        <f>0.0051*A9-0.92</f>
        <v>0.12983499999999493</v>
      </c>
      <c r="F9" s="1">
        <f>B9-E9</f>
        <v>0.23016500000000506</v>
      </c>
    </row>
    <row r="10" spans="1:6" x14ac:dyDescent="0.25">
      <c r="A10" s="1">
        <v>405.68999999999897</v>
      </c>
      <c r="B10" s="1">
        <v>0.95</v>
      </c>
      <c r="C10" s="1">
        <v>0</v>
      </c>
      <c r="D10" s="1">
        <f t="shared" ref="D10:D13" si="3">B10-C10</f>
        <v>0.95</v>
      </c>
      <c r="E10">
        <f t="shared" ref="E10:E13" si="4">0.0051*A10-0.92</f>
        <v>1.1490189999999951</v>
      </c>
      <c r="F10" s="1">
        <f t="shared" ref="F10:F13" si="5">B10-E10</f>
        <v>-0.19901899999999517</v>
      </c>
    </row>
    <row r="11" spans="1:6" x14ac:dyDescent="0.25">
      <c r="A11" s="1">
        <v>602.52999999999895</v>
      </c>
      <c r="B11" s="1">
        <v>2</v>
      </c>
      <c r="C11" s="1">
        <v>0</v>
      </c>
      <c r="D11" s="1">
        <f t="shared" si="3"/>
        <v>2</v>
      </c>
      <c r="E11">
        <f t="shared" si="4"/>
        <v>2.1529029999999949</v>
      </c>
      <c r="F11" s="1">
        <f t="shared" si="5"/>
        <v>-0.1529029999999949</v>
      </c>
    </row>
    <row r="12" spans="1:6" x14ac:dyDescent="0.25">
      <c r="A12" s="1">
        <v>818.36</v>
      </c>
      <c r="B12" s="1">
        <v>3.2</v>
      </c>
      <c r="C12" s="1">
        <v>0</v>
      </c>
      <c r="D12" s="1">
        <f t="shared" si="3"/>
        <v>3.2</v>
      </c>
      <c r="E12">
        <f t="shared" si="4"/>
        <v>3.2536360000000002</v>
      </c>
      <c r="F12" s="1">
        <f t="shared" si="5"/>
        <v>-5.3636000000000017E-2</v>
      </c>
    </row>
    <row r="13" spans="1:6" x14ac:dyDescent="0.25">
      <c r="A13" s="1">
        <v>1015.2</v>
      </c>
      <c r="B13" s="1">
        <v>4.4000000000000004</v>
      </c>
      <c r="C13" s="1">
        <v>0</v>
      </c>
      <c r="D13" s="1">
        <f t="shared" si="3"/>
        <v>4.4000000000000004</v>
      </c>
      <c r="E13">
        <f t="shared" si="4"/>
        <v>4.2575200000000004</v>
      </c>
      <c r="F13" s="1">
        <f t="shared" si="5"/>
        <v>0.14247999999999994</v>
      </c>
    </row>
    <row r="19" spans="2:5" x14ac:dyDescent="0.25">
      <c r="B19" t="s">
        <v>1</v>
      </c>
      <c r="C19" t="s">
        <v>7</v>
      </c>
      <c r="D19" t="s">
        <v>8</v>
      </c>
      <c r="E19" t="s">
        <v>9</v>
      </c>
    </row>
    <row r="20" spans="2:5" x14ac:dyDescent="0.25">
      <c r="B20" s="1">
        <v>183.159999999999</v>
      </c>
      <c r="C20">
        <f>IF(B20&gt;90, ABS(180-B20), ABS(0-B20))</f>
        <v>3.1599999999990018</v>
      </c>
      <c r="D20">
        <f>IF(C20&lt;20,C20,0)</f>
        <v>3.1599999999990018</v>
      </c>
      <c r="E20">
        <f>(20-D20)*5</f>
        <v>84.200000000004991</v>
      </c>
    </row>
    <row r="21" spans="2:5" x14ac:dyDescent="0.25">
      <c r="B21" s="1">
        <v>182.659999999999</v>
      </c>
      <c r="C21">
        <f t="shared" ref="C21:C84" si="6">IF(B21&gt;90, ABS(180-B21), ABS(0-B21))</f>
        <v>2.6599999999990018</v>
      </c>
      <c r="D21">
        <f t="shared" ref="D21:D84" si="7">IF(C21&lt;20,C21,0)</f>
        <v>2.6599999999990018</v>
      </c>
      <c r="E21">
        <f t="shared" ref="E21:E84" si="8">(20-D21)*5</f>
        <v>86.700000000004991</v>
      </c>
    </row>
    <row r="22" spans="2:5" x14ac:dyDescent="0.25">
      <c r="B22" s="1">
        <v>179.479999999999</v>
      </c>
      <c r="C22">
        <f t="shared" si="6"/>
        <v>0.52000000000100499</v>
      </c>
      <c r="D22">
        <f t="shared" si="7"/>
        <v>0.52000000000100499</v>
      </c>
      <c r="E22">
        <f t="shared" si="8"/>
        <v>97.399999999994975</v>
      </c>
    </row>
    <row r="23" spans="2:5" x14ac:dyDescent="0.25">
      <c r="B23" s="1">
        <v>177.289999999999</v>
      </c>
      <c r="C23">
        <f t="shared" si="6"/>
        <v>2.7100000000010027</v>
      </c>
      <c r="D23">
        <f t="shared" si="7"/>
        <v>2.7100000000010027</v>
      </c>
      <c r="E23">
        <f t="shared" si="8"/>
        <v>86.449999999994986</v>
      </c>
    </row>
    <row r="24" spans="2:5" x14ac:dyDescent="0.25">
      <c r="B24" s="1">
        <v>175.569999999999</v>
      </c>
      <c r="C24">
        <f t="shared" si="6"/>
        <v>4.4300000000010016</v>
      </c>
      <c r="D24">
        <f t="shared" si="7"/>
        <v>4.4300000000010016</v>
      </c>
      <c r="E24">
        <f t="shared" si="8"/>
        <v>77.849999999994992</v>
      </c>
    </row>
    <row r="25" spans="2:5" x14ac:dyDescent="0.25">
      <c r="B25" s="1">
        <v>174.12</v>
      </c>
      <c r="C25">
        <f t="shared" si="6"/>
        <v>5.8799999999999955</v>
      </c>
      <c r="D25">
        <f t="shared" si="7"/>
        <v>5.8799999999999955</v>
      </c>
      <c r="E25">
        <f t="shared" si="8"/>
        <v>70.600000000000023</v>
      </c>
    </row>
    <row r="26" spans="2:5" x14ac:dyDescent="0.25">
      <c r="B26" s="1">
        <v>178.819999999999</v>
      </c>
      <c r="C26">
        <f t="shared" si="6"/>
        <v>1.1800000000010016</v>
      </c>
      <c r="D26">
        <f t="shared" si="7"/>
        <v>1.1800000000010016</v>
      </c>
      <c r="E26">
        <f t="shared" si="8"/>
        <v>94.099999999994992</v>
      </c>
    </row>
    <row r="27" spans="2:5" x14ac:dyDescent="0.25">
      <c r="B27" s="1">
        <v>176.61</v>
      </c>
      <c r="C27">
        <f t="shared" si="6"/>
        <v>3.3899999999999864</v>
      </c>
      <c r="D27">
        <f t="shared" si="7"/>
        <v>3.3899999999999864</v>
      </c>
      <c r="E27">
        <f t="shared" si="8"/>
        <v>83.050000000000068</v>
      </c>
    </row>
    <row r="28" spans="2:5" x14ac:dyDescent="0.25">
      <c r="B28" s="1">
        <v>174.78</v>
      </c>
      <c r="C28">
        <f t="shared" si="6"/>
        <v>5.2199999999999989</v>
      </c>
      <c r="D28">
        <f t="shared" si="7"/>
        <v>5.2199999999999989</v>
      </c>
      <c r="E28">
        <f t="shared" si="8"/>
        <v>73.900000000000006</v>
      </c>
    </row>
    <row r="29" spans="2:5" x14ac:dyDescent="0.25">
      <c r="B29" s="1">
        <v>173.06</v>
      </c>
      <c r="C29">
        <f t="shared" si="6"/>
        <v>6.9399999999999977</v>
      </c>
      <c r="D29">
        <f t="shared" si="7"/>
        <v>6.9399999999999977</v>
      </c>
      <c r="E29">
        <f t="shared" si="8"/>
        <v>65.300000000000011</v>
      </c>
    </row>
    <row r="30" spans="2:5" x14ac:dyDescent="0.25">
      <c r="B30" s="1">
        <v>170.879999999999</v>
      </c>
      <c r="C30">
        <f t="shared" si="6"/>
        <v>9.1200000000009993</v>
      </c>
      <c r="D30">
        <f t="shared" si="7"/>
        <v>9.1200000000009993</v>
      </c>
      <c r="E30">
        <f t="shared" si="8"/>
        <v>54.399999999995003</v>
      </c>
    </row>
    <row r="31" spans="2:5" x14ac:dyDescent="0.25">
      <c r="B31" s="1">
        <v>168.41999999999899</v>
      </c>
      <c r="C31">
        <f t="shared" si="6"/>
        <v>11.580000000001007</v>
      </c>
      <c r="D31">
        <f t="shared" si="7"/>
        <v>11.580000000001007</v>
      </c>
      <c r="E31">
        <f t="shared" si="8"/>
        <v>42.099999999994964</v>
      </c>
    </row>
    <row r="32" spans="2:5" x14ac:dyDescent="0.25">
      <c r="B32" s="1">
        <v>165.719999999999</v>
      </c>
      <c r="C32">
        <f t="shared" si="6"/>
        <v>14.280000000000996</v>
      </c>
      <c r="D32">
        <f t="shared" si="7"/>
        <v>14.280000000000996</v>
      </c>
      <c r="E32">
        <f t="shared" si="8"/>
        <v>28.599999999995021</v>
      </c>
    </row>
    <row r="33" spans="2:5" x14ac:dyDescent="0.25">
      <c r="B33" s="1">
        <v>163.219999999999</v>
      </c>
      <c r="C33">
        <f t="shared" si="6"/>
        <v>16.780000000000996</v>
      </c>
      <c r="D33">
        <f t="shared" si="7"/>
        <v>16.780000000000996</v>
      </c>
      <c r="E33">
        <f t="shared" si="8"/>
        <v>16.099999999995021</v>
      </c>
    </row>
    <row r="34" spans="2:5" x14ac:dyDescent="0.25">
      <c r="B34" s="1">
        <v>161.909999999999</v>
      </c>
      <c r="C34">
        <f t="shared" si="6"/>
        <v>18.090000000000998</v>
      </c>
      <c r="D34">
        <f t="shared" si="7"/>
        <v>18.090000000000998</v>
      </c>
      <c r="E34">
        <f t="shared" si="8"/>
        <v>9.5499999999950091</v>
      </c>
    </row>
    <row r="35" spans="2:5" x14ac:dyDescent="0.25">
      <c r="B35" s="1">
        <v>161.03</v>
      </c>
      <c r="C35">
        <f t="shared" si="6"/>
        <v>18.97</v>
      </c>
      <c r="D35">
        <f t="shared" si="7"/>
        <v>18.97</v>
      </c>
      <c r="E35">
        <f t="shared" si="8"/>
        <v>5.1500000000000057</v>
      </c>
    </row>
    <row r="36" spans="2:5" x14ac:dyDescent="0.25">
      <c r="B36" s="1">
        <v>159.719999999999</v>
      </c>
      <c r="C36">
        <f t="shared" si="6"/>
        <v>20.280000000000996</v>
      </c>
      <c r="D36">
        <f t="shared" si="7"/>
        <v>0</v>
      </c>
      <c r="E36">
        <f t="shared" si="8"/>
        <v>100</v>
      </c>
    </row>
    <row r="37" spans="2:5" x14ac:dyDescent="0.25">
      <c r="B37" s="1">
        <v>158.099999999999</v>
      </c>
      <c r="C37">
        <f t="shared" si="6"/>
        <v>21.900000000001</v>
      </c>
      <c r="D37">
        <f t="shared" si="7"/>
        <v>0</v>
      </c>
      <c r="E37">
        <f t="shared" si="8"/>
        <v>100</v>
      </c>
    </row>
    <row r="38" spans="2:5" x14ac:dyDescent="0.25">
      <c r="B38" s="1">
        <v>156.36000000000001</v>
      </c>
      <c r="C38">
        <f t="shared" si="6"/>
        <v>23.639999999999986</v>
      </c>
      <c r="D38">
        <f t="shared" si="7"/>
        <v>0</v>
      </c>
      <c r="E38">
        <f t="shared" si="8"/>
        <v>100</v>
      </c>
    </row>
    <row r="39" spans="2:5" x14ac:dyDescent="0.25">
      <c r="B39" s="1">
        <v>154.509999999999</v>
      </c>
      <c r="C39">
        <f t="shared" si="6"/>
        <v>25.490000000001004</v>
      </c>
      <c r="D39">
        <f t="shared" si="7"/>
        <v>0</v>
      </c>
      <c r="E39">
        <f t="shared" si="8"/>
        <v>100</v>
      </c>
    </row>
    <row r="40" spans="2:5" x14ac:dyDescent="0.25">
      <c r="B40" s="1">
        <v>152.539999999999</v>
      </c>
      <c r="C40">
        <f t="shared" si="6"/>
        <v>27.460000000001003</v>
      </c>
      <c r="D40">
        <f t="shared" si="7"/>
        <v>0</v>
      </c>
      <c r="E40">
        <f t="shared" si="8"/>
        <v>100</v>
      </c>
    </row>
    <row r="41" spans="2:5" x14ac:dyDescent="0.25">
      <c r="B41" s="1">
        <v>150.46</v>
      </c>
      <c r="C41">
        <f t="shared" si="6"/>
        <v>29.539999999999992</v>
      </c>
      <c r="D41">
        <f t="shared" si="7"/>
        <v>0</v>
      </c>
      <c r="E41">
        <f t="shared" si="8"/>
        <v>100</v>
      </c>
    </row>
    <row r="42" spans="2:5" x14ac:dyDescent="0.25">
      <c r="B42" s="1">
        <v>148.069999999999</v>
      </c>
      <c r="C42">
        <f t="shared" si="6"/>
        <v>31.930000000001002</v>
      </c>
      <c r="D42">
        <f t="shared" si="7"/>
        <v>0</v>
      </c>
      <c r="E42">
        <f t="shared" si="8"/>
        <v>100</v>
      </c>
    </row>
    <row r="43" spans="2:5" x14ac:dyDescent="0.25">
      <c r="B43" s="1">
        <v>145.96</v>
      </c>
      <c r="C43">
        <f t="shared" si="6"/>
        <v>34.039999999999992</v>
      </c>
      <c r="D43">
        <f t="shared" si="7"/>
        <v>0</v>
      </c>
      <c r="E43">
        <f t="shared" si="8"/>
        <v>100</v>
      </c>
    </row>
    <row r="44" spans="2:5" x14ac:dyDescent="0.25">
      <c r="B44" s="1">
        <v>143.93</v>
      </c>
      <c r="C44">
        <f t="shared" si="6"/>
        <v>36.069999999999993</v>
      </c>
      <c r="D44">
        <f t="shared" si="7"/>
        <v>0</v>
      </c>
      <c r="E44">
        <f t="shared" si="8"/>
        <v>100</v>
      </c>
    </row>
    <row r="45" spans="2:5" x14ac:dyDescent="0.25">
      <c r="B45" s="1">
        <v>142.009999999999</v>
      </c>
      <c r="C45">
        <f t="shared" si="6"/>
        <v>37.990000000001004</v>
      </c>
      <c r="D45">
        <f t="shared" si="7"/>
        <v>0</v>
      </c>
      <c r="E45">
        <f t="shared" si="8"/>
        <v>100</v>
      </c>
    </row>
    <row r="46" spans="2:5" x14ac:dyDescent="0.25">
      <c r="B46" s="1">
        <v>140.13999999999899</v>
      </c>
      <c r="C46">
        <f t="shared" si="6"/>
        <v>39.860000000001008</v>
      </c>
      <c r="D46">
        <f t="shared" si="7"/>
        <v>0</v>
      </c>
      <c r="E46">
        <f t="shared" si="8"/>
        <v>100</v>
      </c>
    </row>
    <row r="47" spans="2:5" x14ac:dyDescent="0.25">
      <c r="B47" s="1">
        <v>138.229999999999</v>
      </c>
      <c r="C47">
        <f t="shared" si="6"/>
        <v>41.770000000001005</v>
      </c>
      <c r="D47">
        <f t="shared" si="7"/>
        <v>0</v>
      </c>
      <c r="E47">
        <f t="shared" si="8"/>
        <v>100</v>
      </c>
    </row>
    <row r="48" spans="2:5" x14ac:dyDescent="0.25">
      <c r="B48" s="1">
        <v>136.59</v>
      </c>
      <c r="C48">
        <f t="shared" si="6"/>
        <v>43.41</v>
      </c>
      <c r="D48">
        <f t="shared" si="7"/>
        <v>0</v>
      </c>
      <c r="E48">
        <f t="shared" si="8"/>
        <v>100</v>
      </c>
    </row>
    <row r="49" spans="2:5" x14ac:dyDescent="0.25">
      <c r="B49" s="1">
        <v>135.25</v>
      </c>
      <c r="C49">
        <f t="shared" si="6"/>
        <v>44.75</v>
      </c>
      <c r="D49">
        <f t="shared" si="7"/>
        <v>0</v>
      </c>
      <c r="E49">
        <f t="shared" si="8"/>
        <v>100</v>
      </c>
    </row>
    <row r="50" spans="2:5" x14ac:dyDescent="0.25">
      <c r="B50" s="1">
        <v>133.969999999999</v>
      </c>
      <c r="C50">
        <f t="shared" si="6"/>
        <v>46.030000000000996</v>
      </c>
      <c r="D50">
        <f t="shared" si="7"/>
        <v>0</v>
      </c>
      <c r="E50">
        <f t="shared" si="8"/>
        <v>100</v>
      </c>
    </row>
    <row r="51" spans="2:5" x14ac:dyDescent="0.25">
      <c r="B51" s="1">
        <v>132.659999999999</v>
      </c>
      <c r="C51">
        <f t="shared" si="6"/>
        <v>47.340000000000998</v>
      </c>
      <c r="D51">
        <f t="shared" si="7"/>
        <v>0</v>
      </c>
      <c r="E51">
        <f t="shared" si="8"/>
        <v>100</v>
      </c>
    </row>
    <row r="52" spans="2:5" x14ac:dyDescent="0.25">
      <c r="B52" s="1">
        <v>131.259999999999</v>
      </c>
      <c r="C52">
        <f t="shared" si="6"/>
        <v>48.740000000001004</v>
      </c>
      <c r="D52">
        <f t="shared" si="7"/>
        <v>0</v>
      </c>
      <c r="E52">
        <f t="shared" si="8"/>
        <v>100</v>
      </c>
    </row>
    <row r="53" spans="2:5" x14ac:dyDescent="0.25">
      <c r="B53" s="1">
        <v>129.509999999999</v>
      </c>
      <c r="C53">
        <f t="shared" si="6"/>
        <v>50.490000000001004</v>
      </c>
      <c r="D53">
        <f t="shared" si="7"/>
        <v>0</v>
      </c>
      <c r="E53">
        <f t="shared" si="8"/>
        <v>100</v>
      </c>
    </row>
    <row r="54" spans="2:5" x14ac:dyDescent="0.25">
      <c r="B54" s="1">
        <v>126.28</v>
      </c>
      <c r="C54">
        <f t="shared" si="6"/>
        <v>53.72</v>
      </c>
      <c r="D54">
        <f t="shared" si="7"/>
        <v>0</v>
      </c>
      <c r="E54">
        <f t="shared" si="8"/>
        <v>100</v>
      </c>
    </row>
    <row r="55" spans="2:5" x14ac:dyDescent="0.25">
      <c r="B55" s="1">
        <v>121.909999999999</v>
      </c>
      <c r="C55">
        <f t="shared" si="6"/>
        <v>58.090000000000998</v>
      </c>
      <c r="D55">
        <f t="shared" si="7"/>
        <v>0</v>
      </c>
      <c r="E55">
        <f t="shared" si="8"/>
        <v>100</v>
      </c>
    </row>
    <row r="56" spans="2:5" x14ac:dyDescent="0.25">
      <c r="B56" s="1">
        <v>118.519999999999</v>
      </c>
      <c r="C56">
        <f t="shared" si="6"/>
        <v>61.480000000000999</v>
      </c>
      <c r="D56">
        <f t="shared" si="7"/>
        <v>0</v>
      </c>
      <c r="E56">
        <f t="shared" si="8"/>
        <v>100</v>
      </c>
    </row>
    <row r="57" spans="2:5" x14ac:dyDescent="0.25">
      <c r="B57" s="1">
        <v>116.379999999999</v>
      </c>
      <c r="C57">
        <f t="shared" si="6"/>
        <v>63.620000000000999</v>
      </c>
      <c r="D57">
        <f t="shared" si="7"/>
        <v>0</v>
      </c>
      <c r="E57">
        <f t="shared" si="8"/>
        <v>100</v>
      </c>
    </row>
    <row r="58" spans="2:5" x14ac:dyDescent="0.25">
      <c r="B58" s="1">
        <v>114.549999999999</v>
      </c>
      <c r="C58">
        <f t="shared" si="6"/>
        <v>65.450000000000998</v>
      </c>
      <c r="D58">
        <f t="shared" si="7"/>
        <v>0</v>
      </c>
      <c r="E58">
        <f t="shared" si="8"/>
        <v>100</v>
      </c>
    </row>
    <row r="59" spans="2:5" x14ac:dyDescent="0.25">
      <c r="B59" s="1">
        <v>112.879999999999</v>
      </c>
      <c r="C59">
        <f t="shared" si="6"/>
        <v>67.120000000000999</v>
      </c>
      <c r="D59">
        <f t="shared" si="7"/>
        <v>0</v>
      </c>
      <c r="E59">
        <f t="shared" si="8"/>
        <v>100</v>
      </c>
    </row>
    <row r="60" spans="2:5" x14ac:dyDescent="0.25">
      <c r="B60" s="1">
        <v>111.26</v>
      </c>
      <c r="C60">
        <f t="shared" si="6"/>
        <v>68.739999999999995</v>
      </c>
      <c r="D60">
        <f t="shared" si="7"/>
        <v>0</v>
      </c>
      <c r="E60">
        <f t="shared" si="8"/>
        <v>100</v>
      </c>
    </row>
    <row r="61" spans="2:5" x14ac:dyDescent="0.25">
      <c r="B61" s="1">
        <v>109.73</v>
      </c>
      <c r="C61">
        <f t="shared" si="6"/>
        <v>70.27</v>
      </c>
      <c r="D61">
        <f t="shared" si="7"/>
        <v>0</v>
      </c>
      <c r="E61">
        <f t="shared" si="8"/>
        <v>100</v>
      </c>
    </row>
    <row r="62" spans="2:5" x14ac:dyDescent="0.25">
      <c r="B62" s="1">
        <v>108.23</v>
      </c>
      <c r="C62">
        <f t="shared" si="6"/>
        <v>71.77</v>
      </c>
      <c r="D62">
        <f t="shared" si="7"/>
        <v>0</v>
      </c>
      <c r="E62">
        <f t="shared" si="8"/>
        <v>100</v>
      </c>
    </row>
    <row r="63" spans="2:5" x14ac:dyDescent="0.25">
      <c r="B63" s="1">
        <v>106.719999999999</v>
      </c>
      <c r="C63">
        <f t="shared" si="6"/>
        <v>73.280000000000996</v>
      </c>
      <c r="D63">
        <f t="shared" si="7"/>
        <v>0</v>
      </c>
      <c r="E63">
        <f t="shared" si="8"/>
        <v>100</v>
      </c>
    </row>
    <row r="64" spans="2:5" x14ac:dyDescent="0.25">
      <c r="B64" s="1">
        <v>105.23</v>
      </c>
      <c r="C64">
        <f t="shared" si="6"/>
        <v>74.77</v>
      </c>
      <c r="D64">
        <f t="shared" si="7"/>
        <v>0</v>
      </c>
      <c r="E64">
        <f t="shared" si="8"/>
        <v>100</v>
      </c>
    </row>
    <row r="65" spans="2:5" x14ac:dyDescent="0.25">
      <c r="B65" s="1">
        <v>103.659999999999</v>
      </c>
      <c r="C65">
        <f t="shared" si="6"/>
        <v>76.340000000000998</v>
      </c>
      <c r="D65">
        <f t="shared" si="7"/>
        <v>0</v>
      </c>
      <c r="E65">
        <f t="shared" si="8"/>
        <v>100</v>
      </c>
    </row>
    <row r="66" spans="2:5" x14ac:dyDescent="0.25">
      <c r="B66" s="1">
        <v>101.959999999999</v>
      </c>
      <c r="C66">
        <f t="shared" si="6"/>
        <v>78.040000000001001</v>
      </c>
      <c r="D66">
        <f t="shared" si="7"/>
        <v>0</v>
      </c>
      <c r="E66">
        <f t="shared" si="8"/>
        <v>100</v>
      </c>
    </row>
    <row r="67" spans="2:5" x14ac:dyDescent="0.25">
      <c r="B67" s="1">
        <v>100.069999999999</v>
      </c>
      <c r="C67">
        <f t="shared" si="6"/>
        <v>79.930000000001002</v>
      </c>
      <c r="D67">
        <f t="shared" si="7"/>
        <v>0</v>
      </c>
      <c r="E67">
        <f t="shared" si="8"/>
        <v>100</v>
      </c>
    </row>
    <row r="68" spans="2:5" x14ac:dyDescent="0.25">
      <c r="B68" s="1">
        <v>98.14</v>
      </c>
      <c r="C68">
        <f t="shared" si="6"/>
        <v>81.86</v>
      </c>
      <c r="D68">
        <f t="shared" si="7"/>
        <v>0</v>
      </c>
      <c r="E68">
        <f t="shared" si="8"/>
        <v>100</v>
      </c>
    </row>
    <row r="69" spans="2:5" x14ac:dyDescent="0.25">
      <c r="B69" s="1">
        <v>96.28</v>
      </c>
      <c r="C69">
        <f t="shared" si="6"/>
        <v>83.72</v>
      </c>
      <c r="D69">
        <f t="shared" si="7"/>
        <v>0</v>
      </c>
      <c r="E69">
        <f t="shared" si="8"/>
        <v>100</v>
      </c>
    </row>
    <row r="70" spans="2:5" x14ac:dyDescent="0.25">
      <c r="B70" s="1">
        <v>94.6099999999999</v>
      </c>
      <c r="C70">
        <f t="shared" si="6"/>
        <v>85.3900000000001</v>
      </c>
      <c r="D70">
        <f t="shared" si="7"/>
        <v>0</v>
      </c>
      <c r="E70">
        <f t="shared" si="8"/>
        <v>100</v>
      </c>
    </row>
    <row r="71" spans="2:5" x14ac:dyDescent="0.25">
      <c r="B71" s="1">
        <v>93.09</v>
      </c>
      <c r="C71">
        <f t="shared" si="6"/>
        <v>86.91</v>
      </c>
      <c r="D71">
        <f t="shared" si="7"/>
        <v>0</v>
      </c>
      <c r="E71">
        <f t="shared" si="8"/>
        <v>100</v>
      </c>
    </row>
    <row r="72" spans="2:5" x14ac:dyDescent="0.25">
      <c r="B72" s="1">
        <v>91.79</v>
      </c>
      <c r="C72">
        <f t="shared" si="6"/>
        <v>88.21</v>
      </c>
      <c r="D72">
        <f t="shared" si="7"/>
        <v>0</v>
      </c>
      <c r="E72">
        <f t="shared" si="8"/>
        <v>100</v>
      </c>
    </row>
    <row r="73" spans="2:5" x14ac:dyDescent="0.25">
      <c r="B73" s="1">
        <v>90.48</v>
      </c>
      <c r="C73">
        <f t="shared" si="6"/>
        <v>89.52</v>
      </c>
      <c r="D73">
        <f t="shared" si="7"/>
        <v>0</v>
      </c>
      <c r="E73">
        <f t="shared" si="8"/>
        <v>100</v>
      </c>
    </row>
    <row r="74" spans="2:5" x14ac:dyDescent="0.25">
      <c r="B74" s="1">
        <v>89.209999999999894</v>
      </c>
      <c r="C74">
        <f t="shared" si="6"/>
        <v>89.209999999999894</v>
      </c>
      <c r="D74">
        <f t="shared" si="7"/>
        <v>0</v>
      </c>
      <c r="E74">
        <f t="shared" si="8"/>
        <v>100</v>
      </c>
    </row>
    <row r="75" spans="2:5" x14ac:dyDescent="0.25">
      <c r="B75" s="1">
        <v>88.01</v>
      </c>
      <c r="C75">
        <f t="shared" si="6"/>
        <v>88.01</v>
      </c>
      <c r="D75">
        <f t="shared" si="7"/>
        <v>0</v>
      </c>
      <c r="E75">
        <f t="shared" si="8"/>
        <v>100</v>
      </c>
    </row>
    <row r="76" spans="2:5" x14ac:dyDescent="0.25">
      <c r="B76" s="1">
        <v>86.79</v>
      </c>
      <c r="C76">
        <f t="shared" si="6"/>
        <v>86.79</v>
      </c>
      <c r="D76">
        <f t="shared" si="7"/>
        <v>0</v>
      </c>
      <c r="E76">
        <f t="shared" si="8"/>
        <v>100</v>
      </c>
    </row>
    <row r="77" spans="2:5" x14ac:dyDescent="0.25">
      <c r="B77" s="1">
        <v>85.42</v>
      </c>
      <c r="C77">
        <f t="shared" si="6"/>
        <v>85.42</v>
      </c>
      <c r="D77">
        <f t="shared" si="7"/>
        <v>0</v>
      </c>
      <c r="E77">
        <f t="shared" si="8"/>
        <v>100</v>
      </c>
    </row>
    <row r="78" spans="2:5" x14ac:dyDescent="0.25">
      <c r="B78" s="1">
        <v>83.829999999999899</v>
      </c>
      <c r="C78">
        <f t="shared" si="6"/>
        <v>83.829999999999899</v>
      </c>
      <c r="D78">
        <f t="shared" si="7"/>
        <v>0</v>
      </c>
      <c r="E78">
        <f t="shared" si="8"/>
        <v>100</v>
      </c>
    </row>
    <row r="79" spans="2:5" x14ac:dyDescent="0.25">
      <c r="B79" s="1">
        <v>82.12</v>
      </c>
      <c r="C79">
        <f t="shared" si="6"/>
        <v>82.12</v>
      </c>
      <c r="D79">
        <f t="shared" si="7"/>
        <v>0</v>
      </c>
      <c r="E79">
        <f t="shared" si="8"/>
        <v>100</v>
      </c>
    </row>
    <row r="80" spans="2:5" x14ac:dyDescent="0.25">
      <c r="B80" s="1">
        <v>80.3599999999999</v>
      </c>
      <c r="C80">
        <f t="shared" si="6"/>
        <v>80.3599999999999</v>
      </c>
      <c r="D80">
        <f t="shared" si="7"/>
        <v>0</v>
      </c>
      <c r="E80">
        <f t="shared" si="8"/>
        <v>100</v>
      </c>
    </row>
    <row r="81" spans="2:5" x14ac:dyDescent="0.25">
      <c r="B81" s="1">
        <v>78.53</v>
      </c>
      <c r="C81">
        <f t="shared" si="6"/>
        <v>78.53</v>
      </c>
      <c r="D81">
        <f t="shared" si="7"/>
        <v>0</v>
      </c>
      <c r="E81">
        <f t="shared" si="8"/>
        <v>100</v>
      </c>
    </row>
    <row r="82" spans="2:5" x14ac:dyDescent="0.25">
      <c r="B82" s="1">
        <v>76.549999999999898</v>
      </c>
      <c r="C82">
        <f t="shared" si="6"/>
        <v>76.549999999999898</v>
      </c>
      <c r="D82">
        <f t="shared" si="7"/>
        <v>0</v>
      </c>
      <c r="E82">
        <f t="shared" si="8"/>
        <v>100</v>
      </c>
    </row>
    <row r="83" spans="2:5" x14ac:dyDescent="0.25">
      <c r="B83" s="1">
        <v>74.379999999999896</v>
      </c>
      <c r="C83">
        <f t="shared" si="6"/>
        <v>74.379999999999896</v>
      </c>
      <c r="D83">
        <f t="shared" si="7"/>
        <v>0</v>
      </c>
      <c r="E83">
        <f t="shared" si="8"/>
        <v>100</v>
      </c>
    </row>
    <row r="84" spans="2:5" x14ac:dyDescent="0.25">
      <c r="B84" s="1">
        <v>72.17</v>
      </c>
      <c r="C84">
        <f t="shared" si="6"/>
        <v>72.17</v>
      </c>
      <c r="D84">
        <f t="shared" si="7"/>
        <v>0</v>
      </c>
      <c r="E84">
        <f t="shared" si="8"/>
        <v>100</v>
      </c>
    </row>
    <row r="85" spans="2:5" x14ac:dyDescent="0.25">
      <c r="B85" s="1">
        <v>70.069999999999894</v>
      </c>
      <c r="C85">
        <f t="shared" ref="C85:C127" si="9">IF(B85&gt;90, ABS(180-B85), ABS(0-B85))</f>
        <v>70.069999999999894</v>
      </c>
      <c r="D85">
        <f t="shared" ref="D85:D127" si="10">IF(C85&lt;20,C85,0)</f>
        <v>0</v>
      </c>
      <c r="E85">
        <f t="shared" ref="E85:E127" si="11">(20-D85)*5</f>
        <v>100</v>
      </c>
    </row>
    <row r="86" spans="2:5" x14ac:dyDescent="0.25">
      <c r="B86" s="1">
        <v>68.1099999999999</v>
      </c>
      <c r="C86">
        <f t="shared" si="9"/>
        <v>68.1099999999999</v>
      </c>
      <c r="D86">
        <f t="shared" si="10"/>
        <v>0</v>
      </c>
      <c r="E86">
        <f t="shared" si="11"/>
        <v>100</v>
      </c>
    </row>
    <row r="87" spans="2:5" x14ac:dyDescent="0.25">
      <c r="B87" s="1">
        <v>66.239999999999895</v>
      </c>
      <c r="C87">
        <f t="shared" si="9"/>
        <v>66.239999999999895</v>
      </c>
      <c r="D87">
        <f t="shared" si="10"/>
        <v>0</v>
      </c>
      <c r="E87">
        <f t="shared" si="11"/>
        <v>100</v>
      </c>
    </row>
    <row r="88" spans="2:5" x14ac:dyDescent="0.25">
      <c r="B88" s="1">
        <v>64.45</v>
      </c>
      <c r="C88">
        <f t="shared" si="9"/>
        <v>64.45</v>
      </c>
      <c r="D88">
        <f t="shared" si="10"/>
        <v>0</v>
      </c>
      <c r="E88">
        <f t="shared" si="11"/>
        <v>100</v>
      </c>
    </row>
    <row r="89" spans="2:5" x14ac:dyDescent="0.25">
      <c r="B89" s="1">
        <v>62.67</v>
      </c>
      <c r="C89">
        <f t="shared" si="9"/>
        <v>62.67</v>
      </c>
      <c r="D89">
        <f t="shared" si="10"/>
        <v>0</v>
      </c>
      <c r="E89">
        <f t="shared" si="11"/>
        <v>100</v>
      </c>
    </row>
    <row r="90" spans="2:5" x14ac:dyDescent="0.25">
      <c r="B90" s="1">
        <v>60.81</v>
      </c>
      <c r="C90">
        <f t="shared" si="9"/>
        <v>60.81</v>
      </c>
      <c r="D90">
        <f t="shared" si="10"/>
        <v>0</v>
      </c>
      <c r="E90">
        <f t="shared" si="11"/>
        <v>100</v>
      </c>
    </row>
    <row r="91" spans="2:5" x14ac:dyDescent="0.25">
      <c r="B91" s="1">
        <v>58.869999999999898</v>
      </c>
      <c r="C91">
        <f t="shared" si="9"/>
        <v>58.869999999999898</v>
      </c>
      <c r="D91">
        <f t="shared" si="10"/>
        <v>0</v>
      </c>
      <c r="E91">
        <f t="shared" si="11"/>
        <v>100</v>
      </c>
    </row>
    <row r="92" spans="2:5" x14ac:dyDescent="0.25">
      <c r="B92" s="1">
        <v>56.81</v>
      </c>
      <c r="C92">
        <f t="shared" si="9"/>
        <v>56.81</v>
      </c>
      <c r="D92">
        <f t="shared" si="10"/>
        <v>0</v>
      </c>
      <c r="E92">
        <f t="shared" si="11"/>
        <v>100</v>
      </c>
    </row>
    <row r="93" spans="2:5" x14ac:dyDescent="0.25">
      <c r="B93" s="1">
        <v>54.659999999999897</v>
      </c>
      <c r="C93">
        <f t="shared" si="9"/>
        <v>54.659999999999897</v>
      </c>
      <c r="D93">
        <f t="shared" si="10"/>
        <v>0</v>
      </c>
      <c r="E93">
        <f t="shared" si="11"/>
        <v>100</v>
      </c>
    </row>
    <row r="94" spans="2:5" x14ac:dyDescent="0.25">
      <c r="B94" s="1">
        <v>52.3599999999999</v>
      </c>
      <c r="C94">
        <f t="shared" si="9"/>
        <v>52.3599999999999</v>
      </c>
      <c r="D94">
        <f t="shared" si="10"/>
        <v>0</v>
      </c>
      <c r="E94">
        <f t="shared" si="11"/>
        <v>100</v>
      </c>
    </row>
    <row r="95" spans="2:5" x14ac:dyDescent="0.25">
      <c r="B95" s="1">
        <v>49.759999999999899</v>
      </c>
      <c r="C95">
        <f t="shared" si="9"/>
        <v>49.759999999999899</v>
      </c>
      <c r="D95">
        <f t="shared" si="10"/>
        <v>0</v>
      </c>
      <c r="E95">
        <f t="shared" si="11"/>
        <v>100</v>
      </c>
    </row>
    <row r="96" spans="2:5" x14ac:dyDescent="0.25">
      <c r="B96" s="1">
        <v>47.14</v>
      </c>
      <c r="C96">
        <f t="shared" si="9"/>
        <v>47.14</v>
      </c>
      <c r="D96">
        <f t="shared" si="10"/>
        <v>0</v>
      </c>
      <c r="E96">
        <f t="shared" si="11"/>
        <v>100</v>
      </c>
    </row>
    <row r="97" spans="2:5" x14ac:dyDescent="0.25">
      <c r="B97" s="1">
        <v>44.329999999999899</v>
      </c>
      <c r="C97">
        <f t="shared" si="9"/>
        <v>44.329999999999899</v>
      </c>
      <c r="D97">
        <f t="shared" si="10"/>
        <v>0</v>
      </c>
      <c r="E97">
        <f t="shared" si="11"/>
        <v>100</v>
      </c>
    </row>
    <row r="98" spans="2:5" x14ac:dyDescent="0.25">
      <c r="B98" s="1">
        <v>41.6099999999999</v>
      </c>
      <c r="C98">
        <f t="shared" si="9"/>
        <v>41.6099999999999</v>
      </c>
      <c r="D98">
        <f t="shared" si="10"/>
        <v>0</v>
      </c>
      <c r="E98">
        <f t="shared" si="11"/>
        <v>100</v>
      </c>
    </row>
    <row r="99" spans="2:5" x14ac:dyDescent="0.25">
      <c r="B99" s="1">
        <v>39.1799999999999</v>
      </c>
      <c r="C99">
        <f t="shared" si="9"/>
        <v>39.1799999999999</v>
      </c>
      <c r="D99">
        <f t="shared" si="10"/>
        <v>0</v>
      </c>
      <c r="E99">
        <f t="shared" si="11"/>
        <v>100</v>
      </c>
    </row>
    <row r="100" spans="2:5" x14ac:dyDescent="0.25">
      <c r="B100" s="1">
        <v>37.1</v>
      </c>
      <c r="C100">
        <f t="shared" si="9"/>
        <v>37.1</v>
      </c>
      <c r="D100">
        <f t="shared" si="10"/>
        <v>0</v>
      </c>
      <c r="E100">
        <f t="shared" si="11"/>
        <v>100</v>
      </c>
    </row>
    <row r="101" spans="2:5" x14ac:dyDescent="0.25">
      <c r="B101" s="1">
        <v>35.299999999999898</v>
      </c>
      <c r="C101">
        <f t="shared" si="9"/>
        <v>35.299999999999898</v>
      </c>
      <c r="D101">
        <f t="shared" si="10"/>
        <v>0</v>
      </c>
      <c r="E101">
        <f t="shared" si="11"/>
        <v>100</v>
      </c>
    </row>
    <row r="102" spans="2:5" x14ac:dyDescent="0.25">
      <c r="B102" s="1">
        <v>33.689999999999898</v>
      </c>
      <c r="C102">
        <f t="shared" si="9"/>
        <v>33.689999999999898</v>
      </c>
      <c r="D102">
        <f t="shared" si="10"/>
        <v>0</v>
      </c>
      <c r="E102">
        <f t="shared" si="11"/>
        <v>100</v>
      </c>
    </row>
    <row r="103" spans="2:5" x14ac:dyDescent="0.25">
      <c r="B103" s="1">
        <v>32.06</v>
      </c>
      <c r="C103">
        <f t="shared" si="9"/>
        <v>32.06</v>
      </c>
      <c r="D103">
        <f t="shared" si="10"/>
        <v>0</v>
      </c>
      <c r="E103">
        <f t="shared" si="11"/>
        <v>100</v>
      </c>
    </row>
    <row r="104" spans="2:5" x14ac:dyDescent="0.25">
      <c r="B104" s="1">
        <v>30.079999999999899</v>
      </c>
      <c r="C104">
        <f t="shared" si="9"/>
        <v>30.079999999999899</v>
      </c>
      <c r="D104">
        <f t="shared" si="10"/>
        <v>0</v>
      </c>
      <c r="E104">
        <f t="shared" si="11"/>
        <v>100</v>
      </c>
    </row>
    <row r="105" spans="2:5" x14ac:dyDescent="0.25">
      <c r="B105" s="1">
        <v>28.12</v>
      </c>
      <c r="C105">
        <f t="shared" si="9"/>
        <v>28.12</v>
      </c>
      <c r="D105">
        <f t="shared" si="10"/>
        <v>0</v>
      </c>
      <c r="E105">
        <f t="shared" si="11"/>
        <v>100</v>
      </c>
    </row>
    <row r="106" spans="2:5" x14ac:dyDescent="0.25">
      <c r="B106" s="1">
        <v>25.64</v>
      </c>
      <c r="C106">
        <f t="shared" si="9"/>
        <v>25.64</v>
      </c>
      <c r="D106">
        <f t="shared" si="10"/>
        <v>0</v>
      </c>
      <c r="E106">
        <f t="shared" si="11"/>
        <v>100</v>
      </c>
    </row>
    <row r="107" spans="2:5" x14ac:dyDescent="0.25">
      <c r="B107" s="1">
        <v>22.9299999999999</v>
      </c>
      <c r="C107">
        <f t="shared" si="9"/>
        <v>22.9299999999999</v>
      </c>
      <c r="D107">
        <f t="shared" si="10"/>
        <v>0</v>
      </c>
      <c r="E107">
        <f t="shared" si="11"/>
        <v>100</v>
      </c>
    </row>
    <row r="108" spans="2:5" x14ac:dyDescent="0.25">
      <c r="B108" s="1">
        <v>20.3</v>
      </c>
      <c r="C108">
        <f t="shared" si="9"/>
        <v>20.3</v>
      </c>
      <c r="D108">
        <f t="shared" si="10"/>
        <v>0</v>
      </c>
      <c r="E108">
        <f t="shared" si="11"/>
        <v>100</v>
      </c>
    </row>
    <row r="109" spans="2:5" x14ac:dyDescent="0.25">
      <c r="B109" s="1">
        <v>18.78</v>
      </c>
      <c r="C109">
        <f t="shared" si="9"/>
        <v>18.78</v>
      </c>
      <c r="D109">
        <f t="shared" si="10"/>
        <v>18.78</v>
      </c>
      <c r="E109">
        <f t="shared" si="11"/>
        <v>6.0999999999999943</v>
      </c>
    </row>
    <row r="110" spans="2:5" x14ac:dyDescent="0.25">
      <c r="B110" s="1">
        <v>18.5</v>
      </c>
      <c r="C110">
        <f t="shared" si="9"/>
        <v>18.5</v>
      </c>
      <c r="D110">
        <f t="shared" si="10"/>
        <v>18.5</v>
      </c>
      <c r="E110">
        <f t="shared" si="11"/>
        <v>7.5</v>
      </c>
    </row>
    <row r="111" spans="2:5" x14ac:dyDescent="0.25">
      <c r="B111" s="1">
        <v>18.489999999999899</v>
      </c>
      <c r="C111">
        <f t="shared" si="9"/>
        <v>18.489999999999899</v>
      </c>
      <c r="D111">
        <f t="shared" si="10"/>
        <v>18.489999999999899</v>
      </c>
      <c r="E111">
        <f t="shared" si="11"/>
        <v>7.5500000000005052</v>
      </c>
    </row>
    <row r="112" spans="2:5" x14ac:dyDescent="0.25">
      <c r="B112" s="1">
        <v>18.03</v>
      </c>
      <c r="C112">
        <f t="shared" si="9"/>
        <v>18.03</v>
      </c>
      <c r="D112">
        <f t="shared" si="10"/>
        <v>18.03</v>
      </c>
      <c r="E112">
        <f t="shared" si="11"/>
        <v>9.8499999999999943</v>
      </c>
    </row>
    <row r="113" spans="2:5" x14ac:dyDescent="0.25">
      <c r="B113" s="1">
        <v>17.05</v>
      </c>
      <c r="C113">
        <f t="shared" si="9"/>
        <v>17.05</v>
      </c>
      <c r="D113">
        <f t="shared" si="10"/>
        <v>17.05</v>
      </c>
      <c r="E113">
        <f t="shared" si="11"/>
        <v>14.749999999999996</v>
      </c>
    </row>
    <row r="114" spans="2:5" x14ac:dyDescent="0.25">
      <c r="B114" s="1">
        <v>15.66</v>
      </c>
      <c r="C114">
        <f t="shared" si="9"/>
        <v>15.66</v>
      </c>
      <c r="D114">
        <f t="shared" si="10"/>
        <v>15.66</v>
      </c>
      <c r="E114">
        <f t="shared" si="11"/>
        <v>21.7</v>
      </c>
    </row>
    <row r="115" spans="2:5" x14ac:dyDescent="0.25">
      <c r="B115" s="1">
        <v>14.0099999999999</v>
      </c>
      <c r="C115">
        <f t="shared" si="9"/>
        <v>14.0099999999999</v>
      </c>
      <c r="D115">
        <f t="shared" si="10"/>
        <v>14.0099999999999</v>
      </c>
      <c r="E115">
        <f t="shared" si="11"/>
        <v>29.9500000000005</v>
      </c>
    </row>
    <row r="116" spans="2:5" x14ac:dyDescent="0.25">
      <c r="B116" s="1">
        <v>12.14</v>
      </c>
      <c r="C116">
        <f t="shared" si="9"/>
        <v>12.14</v>
      </c>
      <c r="D116">
        <f t="shared" si="10"/>
        <v>12.14</v>
      </c>
      <c r="E116">
        <f t="shared" si="11"/>
        <v>39.299999999999997</v>
      </c>
    </row>
    <row r="117" spans="2:5" x14ac:dyDescent="0.25">
      <c r="B117" s="1">
        <v>10.1799999999999</v>
      </c>
      <c r="C117">
        <f t="shared" si="9"/>
        <v>10.1799999999999</v>
      </c>
      <c r="D117">
        <f t="shared" si="10"/>
        <v>10.1799999999999</v>
      </c>
      <c r="E117">
        <f t="shared" si="11"/>
        <v>49.100000000000499</v>
      </c>
    </row>
    <row r="118" spans="2:5" x14ac:dyDescent="0.25">
      <c r="B118" s="1">
        <v>8.1999999999999904</v>
      </c>
      <c r="C118">
        <f t="shared" si="9"/>
        <v>8.1999999999999904</v>
      </c>
      <c r="D118">
        <f t="shared" si="10"/>
        <v>8.1999999999999904</v>
      </c>
      <c r="E118">
        <f t="shared" si="11"/>
        <v>59.00000000000005</v>
      </c>
    </row>
    <row r="119" spans="2:5" x14ac:dyDescent="0.25">
      <c r="B119" s="1">
        <v>6.25999999999999</v>
      </c>
      <c r="C119">
        <f t="shared" si="9"/>
        <v>6.25999999999999</v>
      </c>
      <c r="D119">
        <f t="shared" si="10"/>
        <v>6.25999999999999</v>
      </c>
      <c r="E119">
        <f t="shared" si="11"/>
        <v>68.700000000000045</v>
      </c>
    </row>
    <row r="120" spans="2:5" x14ac:dyDescent="0.25">
      <c r="B120" s="1">
        <v>4.3799999999999901</v>
      </c>
      <c r="C120">
        <f t="shared" si="9"/>
        <v>4.3799999999999901</v>
      </c>
      <c r="D120">
        <f t="shared" si="10"/>
        <v>4.3799999999999901</v>
      </c>
      <c r="E120">
        <f t="shared" si="11"/>
        <v>78.100000000000051</v>
      </c>
    </row>
    <row r="121" spans="2:5" x14ac:dyDescent="0.25">
      <c r="B121" s="1">
        <v>2.4799999999999902</v>
      </c>
      <c r="C121">
        <f t="shared" si="9"/>
        <v>2.4799999999999902</v>
      </c>
      <c r="D121">
        <f t="shared" si="10"/>
        <v>2.4799999999999902</v>
      </c>
      <c r="E121">
        <f t="shared" si="11"/>
        <v>87.600000000000051</v>
      </c>
    </row>
    <row r="122" spans="2:5" x14ac:dyDescent="0.25">
      <c r="B122" s="1">
        <v>0.55000000000000004</v>
      </c>
      <c r="C122">
        <f t="shared" si="9"/>
        <v>0.55000000000000004</v>
      </c>
      <c r="D122">
        <f t="shared" si="10"/>
        <v>0.55000000000000004</v>
      </c>
      <c r="E122">
        <f t="shared" si="11"/>
        <v>97.25</v>
      </c>
    </row>
    <row r="123" spans="2:5" x14ac:dyDescent="0.25">
      <c r="B123" s="1">
        <v>-1.44999999999999</v>
      </c>
      <c r="C123">
        <f t="shared" si="9"/>
        <v>1.44999999999999</v>
      </c>
      <c r="D123">
        <f t="shared" si="10"/>
        <v>1.44999999999999</v>
      </c>
      <c r="E123">
        <f t="shared" si="11"/>
        <v>92.750000000000057</v>
      </c>
    </row>
    <row r="124" spans="2:5" x14ac:dyDescent="0.25">
      <c r="B124" s="1">
        <v>-3.37</v>
      </c>
      <c r="C124">
        <f t="shared" si="9"/>
        <v>3.37</v>
      </c>
      <c r="D124">
        <f t="shared" si="10"/>
        <v>3.37</v>
      </c>
      <c r="E124">
        <f t="shared" si="11"/>
        <v>83.149999999999991</v>
      </c>
    </row>
    <row r="125" spans="2:5" x14ac:dyDescent="0.25">
      <c r="B125" s="1">
        <v>-4.8099999999999898</v>
      </c>
      <c r="C125">
        <f t="shared" si="9"/>
        <v>4.8099999999999898</v>
      </c>
      <c r="D125">
        <f t="shared" si="10"/>
        <v>4.8099999999999898</v>
      </c>
      <c r="E125">
        <f t="shared" si="11"/>
        <v>75.950000000000045</v>
      </c>
    </row>
    <row r="126" spans="2:5" x14ac:dyDescent="0.25">
      <c r="B126" s="1">
        <v>-5.4</v>
      </c>
      <c r="C126">
        <f t="shared" si="9"/>
        <v>5.4</v>
      </c>
      <c r="D126">
        <f t="shared" si="10"/>
        <v>5.4</v>
      </c>
      <c r="E126">
        <f t="shared" si="11"/>
        <v>73</v>
      </c>
    </row>
    <row r="127" spans="2:5" x14ac:dyDescent="0.25">
      <c r="B127" s="1">
        <v>-5.3499999999999899</v>
      </c>
      <c r="C127">
        <f t="shared" si="9"/>
        <v>5.3499999999999899</v>
      </c>
      <c r="D127">
        <f t="shared" si="10"/>
        <v>5.3499999999999899</v>
      </c>
      <c r="E127">
        <f t="shared" si="11"/>
        <v>73.250000000000043</v>
      </c>
    </row>
  </sheetData>
  <sortState xmlns:xlrd2="http://schemas.microsoft.com/office/spreadsheetml/2017/richdata2" ref="A2:B1223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Johnson</dc:creator>
  <cp:lastModifiedBy>Josh Johnson</cp:lastModifiedBy>
  <dcterms:created xsi:type="dcterms:W3CDTF">2019-07-31T05:12:24Z</dcterms:created>
  <dcterms:modified xsi:type="dcterms:W3CDTF">2019-07-31T13:01:36Z</dcterms:modified>
</cp:coreProperties>
</file>