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497817E3-CDCC-456D-9DB0-DC2B233B9E56}" xr6:coauthVersionLast="47" xr6:coauthVersionMax="47" xr10:uidLastSave="{00000000-0000-0000-0000-000000000000}"/>
  <bookViews>
    <workbookView xWindow="720" yWindow="585" windowWidth="16890" windowHeight="14175" activeTab="1" xr2:uid="{EDCEE8CF-1A2F-4609-9772-9302771DC828}"/>
  </bookViews>
  <sheets>
    <sheet name="Main" sheetId="1" r:id="rId1"/>
    <sheet name="sotorasib" sheetId="2" r:id="rId2"/>
    <sheet name="CODEBREAK201" sheetId="4" r:id="rId3"/>
    <sheet name="search" sheetId="3" r:id="rId4"/>
  </sheets>
  <definedNames>
    <definedName name="ExternalData_1" localSheetId="3" hidden="1">search!$A$1:$AA$16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" i="1" l="1"/>
  <c r="M8" i="1"/>
  <c r="M7" i="1"/>
  <c r="M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CF3B68-ADE4-4994-93D9-CDD599599499}" keepAlive="1" name="Query - SearchResults csv" description="Connection to the 'SearchResults csv' query in the workbook." type="5" refreshedVersion="7" background="1" saveData="1">
    <dbPr connection="Provider=Microsoft.Mashup.OleDb.1;Data Source=$Workbook$;Location=&quot;SearchResults csv&quot;;Extended Properties=&quot;&quot;" command="SELECT * FROM [SearchResults csv]"/>
  </connection>
</connections>
</file>

<file path=xl/sharedStrings.xml><?xml version="1.0" encoding="utf-8"?>
<sst xmlns="http://schemas.openxmlformats.org/spreadsheetml/2006/main" count="354" uniqueCount="202">
  <si>
    <t>Price</t>
  </si>
  <si>
    <t>Shares</t>
  </si>
  <si>
    <t>MC</t>
  </si>
  <si>
    <t>Cash</t>
  </si>
  <si>
    <t>Debt</t>
  </si>
  <si>
    <t>EV</t>
  </si>
  <si>
    <t>Thousand Oaks, California - HQ</t>
  </si>
  <si>
    <t>Brand</t>
  </si>
  <si>
    <t>Generic</t>
  </si>
  <si>
    <t>Indication</t>
  </si>
  <si>
    <t>LUMAKRAS/LUMYKRAS</t>
  </si>
  <si>
    <t>sotorasib</t>
  </si>
  <si>
    <t>Non-small cell lung cancer</t>
  </si>
  <si>
    <t>Main</t>
  </si>
  <si>
    <t>Economics</t>
  </si>
  <si>
    <t>Mechanism</t>
  </si>
  <si>
    <t>Clinical Trials</t>
  </si>
  <si>
    <t>non-small cell lung cancer</t>
  </si>
  <si>
    <t>NCT04933695</t>
  </si>
  <si>
    <t>evaluate the tumor objection response rate assessed by Response Evaluation Criteria</t>
  </si>
  <si>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</si>
  <si>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</si>
  <si>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</si>
  <si>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</si>
  <si>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</si>
  <si>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</si>
  <si>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</si>
  <si>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</si>
  <si>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</si>
  <si>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</si>
  <si>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</si>
  <si>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</si>
  <si>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</si>
  <si>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</si>
  <si>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</si>
  <si>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</si>
  <si>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</si>
  <si>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</si>
  <si>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</si>
  <si>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</si>
  <si>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</si>
  <si>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</si>
  <si>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</si>
  <si>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</si>
  <si>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</si>
  <si>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</si>
  <si>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</si>
  <si>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NCT04887064</t>
  </si>
  <si>
    <t>Pharmacokinetics of Sotorasib in Healthy Participants and Participants With Moderate or Severe Hepatic Impairment</t>
  </si>
  <si>
    <t/>
  </si>
  <si>
    <t>Recruiting</t>
  </si>
  <si>
    <t>No Results Available</t>
  </si>
  <si>
    <t>Hepatic Impairment</t>
  </si>
  <si>
    <t>Drug: Sotorasib</t>
  </si>
  <si>
    <t>Maximum Observed Plasma Concentration (Cmax) of Sotorasib|Area Under The Plasma Concentration-time Curve from Time Zero to Time of Last Quantifiable Concentration (AUClast) of Sotorasib|Area Under the Plasma Concentration-time Curve from Time Zero to Infinity (AUCinf) of Sotorasib|Number of Participants with a Treatment-emergent Adverse Event (TEAE)|Number of Participants with a Clinically Significant Change from Baseline in Clinical Laboratory Evaluations|Number of Participants with a Clinically Significant Change from Baseline in 12-lead Electrocardiograms (ECGs)|Number of Participants with a Clinically Significant Change from Baseline in Vital Signs|Unbound Maximum Observed Plasma Concentration (Cmax,u) of Sotorasib|Unbound Area Under The Plasma Concentration-time Curve from Time Zero to Time of Last Quantifiable Concentration (AUClast,u) of Sotorasib|Unbound Area Under the Plasma Concentration-time Curve from Time Zero to Infinity (AUCinf,u) of Sotorasib|Unbound Apparent Total Plasma Clearance (CLu/F) of Sotorasib|Unbound Apparent Volume of Distribution During the Terminal Phase (Vz,u/F) of Sotorasib</t>
  </si>
  <si>
    <t>Amgen</t>
  </si>
  <si>
    <t>All</t>
  </si>
  <si>
    <t>18 Years to 70 Years   (Adult, Older Adult)</t>
  </si>
  <si>
    <t>Phase 1</t>
  </si>
  <si>
    <t>Industry</t>
  </si>
  <si>
    <t>Interventional</t>
  </si>
  <si>
    <t>Allocation: Non-Randomized|Intervention Model: Parallel Assignment|Masking: None (Open Label)|Primary Purpose: Basic Science</t>
  </si>
  <si>
    <t>20200362</t>
  </si>
  <si>
    <t>Orange County Research Center, Tustin, California, United States|Clinical Pharmacology Of Miami LLC, Miami, Florida, United States|Orlando Clinical Research Center, Orlando, Florida, United States|American Research Corporation, San Antonio, Texas, United States|Pinnacle Clinical Research - San Antonio, San Antonio, Texas, United States</t>
  </si>
  <si>
    <t>https://ClinicalTrials.gov/show/NCT04887064</t>
  </si>
  <si>
    <t>NCT05048784</t>
  </si>
  <si>
    <t>A Study to Compare the Pharmacokinetics of Two Different Tablets of Sotorasib in Healthy Participants</t>
  </si>
  <si>
    <t>Completed</t>
  </si>
  <si>
    <t>Healthy Participants</t>
  </si>
  <si>
    <t>Maximum Observed Plasma Concentration (Cmax) of Sotorasib|Area Under the Plasma Concentration-time Curve from Time Zero to the Last Quantifiable Concentration (AUClast) of Sotorasib|Area Under the Plasma Concentration-time Curve from Time Zero to Infinity (AUCinf) of Sotorasib|Number of Participants who Experience a Treatment-emergent Adverse Event (TEAE)</t>
  </si>
  <si>
    <t>Child, Adult, Older Adult</t>
  </si>
  <si>
    <t>Allocation: Randomized|Intervention Model: Crossover Assignment|Masking: None (Open Label)|Primary Purpose: Basic Science</t>
  </si>
  <si>
    <t>20210093</t>
  </si>
  <si>
    <t>Covance Clinical Research Unit, Daytona Beach, Florida, United States|Covance Clinical Research Unit, Dallas, Texas, United States</t>
  </si>
  <si>
    <t>https://ClinicalTrials.gov/show/NCT05048784</t>
  </si>
  <si>
    <t>NCT05074810</t>
  </si>
  <si>
    <t>Phase 1/2 Study of VS-6766 + Sotorasib in G12C NSCLC Patients</t>
  </si>
  <si>
    <t>RAMP203</t>
  </si>
  <si>
    <t>Not yet recruiting</t>
  </si>
  <si>
    <t>Non Small Cell Lung Cancer|KRAS Activating Mutation</t>
  </si>
  <si>
    <t>Drug: VS-6766 and sotorasib</t>
  </si>
  <si>
    <t>Part A: To determine RP2D for VS-6766 in combination with sotorasib|Part B: To determine the efficacy of the optimal regimen identified from Part A|To characterize the safety and toxicity profile|Duration of Response (DOR)|Disease Control Rate (DCR)|Progression Free Survival (PFS)|Overall Survival (OS)|Plasma Pharmacokinetics (PK) of VS 6766, sotorasib, and relevant metabolites - Tmax|Plasma Pharmacokinetics (PK) of VS 6766, sotorasib, and relevant metabolites -AUC|Plasma Pharmacokinetics (PK) of VS 6766, sotorasib, and relevant metabolites half-life</t>
  </si>
  <si>
    <t>Verastem, Inc.|Amgen</t>
  </si>
  <si>
    <t>18 Years and older   (Adult, Older Adult)</t>
  </si>
  <si>
    <t>Phase 1|Phase 2</t>
  </si>
  <si>
    <t>Allocation: Non-Randomized|Intervention Model: Sequential Assignment|Masking: None (Open Label)|Primary Purpose: Treatment</t>
  </si>
  <si>
    <t>VS-6766-203</t>
  </si>
  <si>
    <t>https://ClinicalTrials.gov/show/NCT05074810</t>
  </si>
  <si>
    <t>A Study of Sotorasib (AMG 510) in Participants With Stage IV NSCLC Whose Tumors Harbor a KRAS p.G12C Mutation in Need of First-line Treatment</t>
  </si>
  <si>
    <t>CodeBreaK201</t>
  </si>
  <si>
    <t>Non-small Cell Lung Cancer</t>
  </si>
  <si>
    <t>Objective Response Rate (OR)|Disease Control Rate|Duration of Reponse (DOR)|Time to Response (TTR)|Progression-free Survival (PFS)|Overall Survival (OS)|Number of Participants with a Treatment-emergent Adverse Event (TEAE)|Number of Participants with a Treatment-related Adverse Event|Number of Participants with a Clinically Significant Change from Baseline in Vital Signs|Number of Participants with a Clinically Significant Change from Baseline in Electrocardiograms (ECGs)|Number of Participants with a Clinically Significant Change from Baseline in Clinical Laboratory Tests|Maximum Plasma Concentration (Cmax) of Sotorasib|Time to Reach Maximum Plasma Concentration (tmax) of Sotorasib|Area Under the Plasma Concentration-time Curve (AUC) of Sotorasib</t>
  </si>
  <si>
    <t>Phase 2</t>
  </si>
  <si>
    <t>Allocation: Randomized|Intervention Model: Parallel Assignment|Masking: None (Open Label)|Primary Purpose: Treatment</t>
  </si>
  <si>
    <t>20190288|2021-002638-18</t>
  </si>
  <si>
    <t>Alabama Oncology, Birmingham, Alabama, United States|Arizona Oncology Associates Professional Corporation, Tucson, Arizona, United States|City of Hope National Medical Center, Duarte, California, United States|Northwest Georgia Oncology Centers PC, Marietta, Georgia, United States|Indiana University Melvin and Bren Simon Cancer Center, Indianapolis, Indiana, United States|Rutgers Cancer Institute of New Jersey, New Brunswick, New Jersey, United States|Laura and Isaac Perlmutter Cancer Center at New York University Langone, New York, New York, United States|Allegheny Health Network Cancer Institute at Allegheny General Hospital, Pittsburgh, Pennsylvania, United States|University of Pittsburgh Medical Center Cancer Pavillion, Pittsburgh, Pennsylvania, United States|Medical University of South Carolina, Hollings Cancer Center, Charleston, South Carolina, United States|Texas Oncology - Medical City Dallas, Dallas, Texas, United States|Texas Oncology - Plano East, Dallas, Texas, United States|Texas Oncology-Dallas Presbyterian Hospital, Dallas, Texas, United States|Texas Oncology - Flower Mound, Dallas, Texas, United States|Texas Oncology Baylor, Dallas, Texas, United States|United States Oncology Regulatory Affairs Corporate Office, Dallas, Texas, United States|US Oncology Research Investigational Products Center, Dallas, Texas, United States|Texas Oncology-Denton, Denton, Texas, United States|Texas Oncology- Mckinney, McKinney, Texas, United States|Texas Oncology - Paris, Paris, Texas, United States|Universite Catholique de Louvain Cliniques Universitaires Saint Luc, Bruxelles, Belgium|Universitair Ziekenhuis Antwerpen, Edegem, Belgium|Jessa Ziekenhuis - Campus Virga Jesse, Hasselt, Belgium|Centre Hospitalier Universitaire de Montpellier - Val d Aurelle, Montpellier Cedex 5, France|Centre Hospitalier Universitaire de Bordeaux - Hopital Haut Leveque, Pessac Cedex, France|Centre Hospitalier Universitaire de Rennes - Hopital Pontchaillou, Rennes, France|Azienda Ospedaliera di Rilievo Nazionale Specialistica dei Colli Monaldi, Napoli, Italy|Azienda Ospedaliera Universitaria San Luigi Gonzaga, Orbassano (TO), Italy|Istituti Fisioterapici Ospitalieri Regina Elena San Gallicano, Rome, Italy|Hospital del Mar, Barcelona, Cataluña, Spain|Hospital Clinico Universitario de Santiago, Santiago de Compostela, Galicia, Spain|Hospital Universitario La Paz, Madrid, Spain|Gavle Sjukhus, Gavle, Sweden|Sahlgrenska Universitetssjukhuset, Goteborg, Sweden|Gazi Universitesi Saglik Arastirma ve Uygulama Merkezi Gazi Hastanesi, Ankara, Turkey|Trakya Universitesi Saglik Arastirma ve Uygulama Merkezi, Edirne, Turkey|Koc Universitesi Hastanesi, Istanbul, Turkey</t>
  </si>
  <si>
    <t>https://ClinicalTrials.gov/show/NCT04933695</t>
  </si>
  <si>
    <t>NCT05054725</t>
  </si>
  <si>
    <t>Combination Study of RMC-4630 and Sotorasib for NSCLC Subjects With KRASG12C Mutation After Failure of Prior Standard Therapies</t>
  </si>
  <si>
    <t>Non-Small Cell Lung Cancer</t>
  </si>
  <si>
    <t>Drug: RMC-4630|Drug: Sotorasib</t>
  </si>
  <si>
    <t>Objective response rate (ORR)|Adverse Events|Serious Adverse Events|Vital signs|Clinical laboratory test values|ECGs Measurements|Concentration of RMC-4630|Concentration of sotorasib|Duration of response (DOR)|Disease Control Rate (DCR)|Progression-free survival (PFS)|Overall survival (OS)</t>
  </si>
  <si>
    <t>Revolution Medicines, Inc.|Sanofi|Amgen</t>
  </si>
  <si>
    <t>RMC-4630-03</t>
  </si>
  <si>
    <t>BRCR Medical Center Inc., Plantation, Florida, United States|GenHarp Clinical Solutions, Evergreen Park, Illinois, United States|Hematology Oncology Clinic, Baton Rouge, Louisiana, United States|Minnesota Oncology Hematology, P.A., Minneapolis, Minnesota, United States|Nebraska Cancer Specialists, Omaha, Nebraska, United States|Charleston Oncology, Charleston, South Carolina, United States|Tennessee Oncology, Chattanooga, Tennessee, United States|Sarah Cannon Research Institute, Nashville, Tennessee, United States|Virginia Cancer Specialists, Fairfax, Virginia, United States</t>
  </si>
  <si>
    <t>https://ClinicalTrials.gov/show/NCT05054725</t>
  </si>
  <si>
    <t>NCT05045638</t>
  </si>
  <si>
    <t>Effect of Coadministration of Sotorasib on the Pharmacokinetics of Rosuvastatin in Healthy Participants</t>
  </si>
  <si>
    <t>Drug: Rosuvastatin|Drug: Sotorasib</t>
  </si>
  <si>
    <t>Maximum Observed Plasma Concentration (Cmax) of Rosuvastatin|Area Under the Plasma Concentration-Time Curve (AUC) from Time Zero to Time of Last Quantifiable Concentration (AUClast) of Rosuvastatin|AUC from Time Zero to Infinity (AUCinf) of Rosuvastatin|Number of Participants Reporting any Adverse Events|Number of Participants with Clinically Significant Abnormal Changes from Baseline in Clinical Laboratory Tests|Number of Participants with Clinically Significant Abnormal Changes from Baseline in 12-Leads Electrocardiogram (ECG) Findings|Number of Participants with Clinically Significant Abnormal Changes from Baseline in Vital Signs|Cmax of Sotorasib|AUClast of Sotorasib|AUCinf of Sotorasib</t>
  </si>
  <si>
    <t>18 Years to 60 Years   (Adult)</t>
  </si>
  <si>
    <t>Allocation: Non-Randomized|Intervention Model: Crossover Assignment|Masking: None (Open Label)|Primary Purpose: Basic Science</t>
  </si>
  <si>
    <t>20200426</t>
  </si>
  <si>
    <t>Covance Clinical Research Unit - Daytona Beach, Daytona Beach, Florida, United States</t>
  </si>
  <si>
    <t>https://ClinicalTrials.gov/show/NCT05045638</t>
  </si>
  <si>
    <t>NCT05198934</t>
  </si>
  <si>
    <t>Sotorasib and Panitumumab Versus Investigator's Choice for Participants With Kirsten Rat Sarcoma (KRAS) p.G12C Mutation</t>
  </si>
  <si>
    <t>CodeBreak 300</t>
  </si>
  <si>
    <t>Colorectal Cancer (CRC)</t>
  </si>
  <si>
    <t>Drug: Sotorasib|Drug: Panitumumab|Drug: Trifluridine and Tipiracil|Drug: Regorafenib</t>
  </si>
  <si>
    <t>Progression-free Survival (PFS)|Overall Survival (OS)|Objective Response Rate (ORR)|Duration of Response (DOR)|Time to Response (TTR)|Disease Control Rate (DCR)|Investigator Assessed Objective Response Rate (ORR)|Investigator Assessed Progression-free Survival (PFS)</t>
  </si>
  <si>
    <t>18 Years to 100 Years   (Adult, Older Adult)</t>
  </si>
  <si>
    <t>Phase 3</t>
  </si>
  <si>
    <t>20190172</t>
  </si>
  <si>
    <t>https://ClinicalTrials.gov/show/NCT05198934</t>
  </si>
  <si>
    <t>NCT04667234</t>
  </si>
  <si>
    <t>Expanded Access of AMG 510 (Sotorasib)</t>
  </si>
  <si>
    <t>Available</t>
  </si>
  <si>
    <t>Non Small-cell Lung Cancer|Locally Advanced Unresectable NSCLC|Locally Advanced Metastatic NSCLC</t>
  </si>
  <si>
    <t>Drug: AMG 510</t>
  </si>
  <si>
    <t>18 Years to 99 Years   (Adult, Older Adult)</t>
  </si>
  <si>
    <t>Expanded Access:Treatment IND/Protocol</t>
  </si>
  <si>
    <t>20190436</t>
  </si>
  <si>
    <t>Clearview Cancer Institute, Huntsville, Alabama, United States|Alaska Oncology and Hematology LLC, Anchorage, Alaska, United States|Ironwood Cancer and Research Center, Chandler, Arizona, United States|Arizona Oncology Associates Professional Corporation, Tucson, Arizona, United States|San Luis Valley Health Regional Medical Center, Alamosa, Colorado, United States|Kaiser Permanente, Lone Tree, Colorado, United States|Sacred Heart Medical Oncology Group, Pensacola, Florida, United States|Cancer Care Specialists of Central Illinois, Decatur, Illinois, United States|McFarland Clinic PC, Ames, Iowa, United States|Des Moines Oncology Research Association, Des Moines, Iowa, United States|Saint Joseph East, Lexington, Kentucky, United States|Louisiana Hematology Oncology Associates, Baton Rouge, Louisiana, United States|Northern Light Cancer Center, Brewer, Maine, United States|University of Pittsburgh Medical Center Western Maryland, Cumberland, Maryland, United States|Maryland Oncology Hematology, PA, Rockville, Maryland, United States|Dana Farber Cancer Institute, Boston, Massachusetts, United States|Mid Michigan Medical Center, Midland, Michigan, United States|Saint Lukes Cancer Institute, Saint Louis, Missouri, United States|Oncology Hematology Associates, Springfield, Missouri, United States|Nebraska Cancer Specialists, Omaha, Nebraska, United States|Englewood Hospital and Medical Center, Englewood, New Jersey, United States|Overlook Medical Center, Summit, New Jersey, United States|Wake Forest Baptist Comprehensive Cancer Research Center, Winston-Salem, North Carolina, United States|Cleveland Clinic Taussig Cancer Institute, Cleveland, Ohio, United States|LeHigh Valley Hospital, Allentown, Pennsylvania, United States|Fox Chase Cancer Center, Philadelphia, Pennsylvania, United States|Scranton Hematology Oncology, Scranton, Pennsylvania, United States|Erlanger East Hospital, Chattanooga, Tennessee, United States|Baptist Cancer Center, Memphis, Tennessee, United States|Saint Marys Medical Center, Huntington, West Virginia, United States|Hospital Sirio Libanes, Brasilia, Distrito Federal, Brazil|Personal Oncologia de Precisao e Personalizada, Belo Horizonte, Minas Gerais, Brazil|Instituto de Oncologia do Parana, Curitiba, Paraná, Brazil|Liga Norte-Riograndense Contra O Cancer, Natal, Rio Grande Do Norte, Brazil|YNOVA Pesquisa Clinica, Florianopolis, Santa Catarina, Brazil|Fundacao Pio 12 Hospital de Cancer de Barretos, Barretos, São Paulo, Brazil|ONCOCLINICAS Rio de Janeiro S.A., Rio de Janeiro, Brazil|Meir Medical Center, Kfar Saba, Israel|Shaare Zedek Medical Center, Petach Tikva, Israel|Rabin Medical Center, Petah Tikva, Israel|King Fahad Specialist Hospital, Dammam, Saudi Arabia|King Abdulaziz Medical City - National Guard Hospital, Riyadh, Saudi Arabia|King Saud University Medical City-King Khalid University Hospital, Riyadh, Saudi Arabia|King Faisal Specialist Hospital, Riyadh, Saudi Arabia|Kaohsiung Chang Gung Memorial Hospital, Kaohsiung, Taiwan|Chung Shan Medical University Hospital, Taichung, Taiwan|National Taiwan University Hospital, Taipei, Taiwan|Taipei Veterans General Hospital, Taipei, Taiwan</t>
  </si>
  <si>
    <t>https://ClinicalTrials.gov/show/NCT04667234</t>
  </si>
  <si>
    <t>NCT05118854</t>
  </si>
  <si>
    <t>A Phase II Study of Neoadjuvant Sotorasib in Combination With Cisplatin or Carboplatin and Pemetrexed for Surgically Resectable Stage IIA-IIIB Non-Squamous Non-Small Cell Lung Cancer With a KRAS p.G12C Mutation</t>
  </si>
  <si>
    <t>Lung Cancer</t>
  </si>
  <si>
    <t>Drug: AMG 510|Drug: Cisplatin|Drug: Carboplatin|Drug: Pemetrexed</t>
  </si>
  <si>
    <t>Patients with surgically resectable KRAS p.G12C-mutant non-squamous NSCLC as assessed by major pathologic response rate in resected tumor specimens</t>
  </si>
  <si>
    <t>M.D. Anderson Cancer Center|Amgen</t>
  </si>
  <si>
    <t>Other|Industry</t>
  </si>
  <si>
    <t>Allocation: N/A|Intervention Model: Single Group Assignment|Masking: None (Open Label)|Primary Purpose: Supportive Care</t>
  </si>
  <si>
    <t>2021-0649</t>
  </si>
  <si>
    <t>M D Anderson Cancer Center, Houston, Texas, United States</t>
  </si>
  <si>
    <t>https://ClinicalTrials.gov/show/NCT05118854</t>
  </si>
  <si>
    <t>NCT05251038</t>
  </si>
  <si>
    <t>Study of Sotorasib Combined With Chemotherapy for Second Line Treatment of Pancreas Cancer</t>
  </si>
  <si>
    <t>Pancreatic Cancer|Unresectable Pancreatic Cancer|Metastatic Pancreatic Cancer|KRAS P.G12C</t>
  </si>
  <si>
    <t>Drug: Sotorasib|Drug: Liposomal Irinotecan (nal-IRI)|Drug: 5 Fluorouracil (5FU)|Drug: Leucovorin (LV)|Drug: Gemcitabine (GEM)|Drug: Nab paclitaxel</t>
  </si>
  <si>
    <t>Objective Response Rate (ORR)|Assess Adverse Events|Progression Free Survival (PFS)|Duration of Response (DoR)|Disease Control Rate (DCR)|Overall Survival (OS)</t>
  </si>
  <si>
    <t>Devalingam Mahalingam|Amgen|Hoosier Cancer Research Network</t>
  </si>
  <si>
    <t>Allocation: N/A|Intervention Model: Single Group Assignment|Masking: None (Open Label)|Primary Purpose: Treatment</t>
  </si>
  <si>
    <t>HCRN GI21-499</t>
  </si>
  <si>
    <t>https://ClinicalTrials.gov/show/NCT05251038</t>
  </si>
  <si>
    <t>NCT04185883</t>
  </si>
  <si>
    <t>Sotorasib Activity in Subjects With Advanced Solid Tumors With KRAS p.G12C Mutation (CodeBreak 101)</t>
  </si>
  <si>
    <t>Advanced Solid Tumors|Kirsten Rat Sarcoma (KRAS) pG12C Mutation</t>
  </si>
  <si>
    <t>Drug: Sotorasib|Drug: AMG 404|Drug: trametinib|Drug: RMC-4630|Drug: afatinib|Drug: pembrolizumab|Drug: panitumumab|Drug: carboplatin, pemetrexed, docetaxel|Drug: atezolizumab|Drug: everolimus|Drug: palbociclib|Drug: MVASI® (bevacizumab-awwb)|Drug: TNO155|Drug: FOLFIRI|Drug: FOLFOX|Drug: Loperamide</t>
  </si>
  <si>
    <t>Phase 1b: Number of Participants with Dose Limiting Toxicities (DLTs)|Phase 1b: Number of Participants with Treatment-emergent Adverse Events (TEAEs)|Phase 1b: Number of Participants with Treatment-related Adverse Events|Phase 1b: Number of Participants with Clinically Significant Changes in Vital Signs|Phase 1b: Number of Participants with Clinically Significant Changes in ECG Measurements|Phase 1b: Number of Participants with Clinically Significant Changes in Laboratory Test Values|Phase 2: Objective Response Rate|Phase 1b: Maximum Plasma Concentration (Cmax)|Phase 1b: Time to Maximum Plasma Concentration (Tmax)|Phase 1b: Area Under the Plasma Concentration-time Curve (AUC)|Phase 1b: Objective Response Rate|Phase 1b: Disease Control Rate|Phase 1b: Duration of Response|Phase 1b: Progression-free Survival|Phase 1b: Duration of Stable Disease|Phase 1b: Time to Response|Phase 1b: Overall Survival|Phase 1b: Sotorasib + EGFR Inhibitor +/- Chemotherapeutic Regimen Only: Quantification of Plasma Levels|Phase 1b: Sotorasib Monotherapy Only: Intracranial Objective Response Rate|Phase 1b: Sotorasib Monotherapy Only: Intracranial Disease Control Rate|Phase 1b: Sotorasib Monotherapy Only: Intracranial Duration of Response|Phase 1b: Sotorasib Monotherapy Only: Time to Intracranial Radiation Therapy|Phase 1b: Sotorasib Monotherapy Only: Intracranial Progression-free Survival (PFS)|Phase 1b: Sotorasib Monotherapy Only: Non-intracranial Progression-free Survival (PFS)|Phase 1b: Sotorasib Monotherapy Only: Overall Progression-free Survival (PFS)|Phase 1b: Sotorasib + TNO155 Only: Best Overall Response|Phase 2: Number of Participants with Treatment-emergent Adverse Events (TEAEs)|Phase 2: Number of Participants with Grade ≥3 Treatment-emergent Adverse Events (TEAEs)|Phase 2: Maximum Plasma Concentration (Cmax)|Phase 2: Time to Maximum Plasma Concentration (Tmax)|Phase 2: Area Under the Plasma Concentration-time Curve (AUC)|Phase 2: Disease Control Rate|Phase 2: Duration of Response|Phase 2: Progression-free Survival|Phase 2: Time to Response|Phase 2: Overall Survival|Phase 1b: Sotorasib + Afatinib + Loperamide Only: Number of Participants with Dose Limiting Toxicities (DLTs)|Phase 1b: Sotorasib + Afatinib + Loperamide Only: Number of Participants with Treatment-emergent Adverse Events (TEAEs)|Phase 1b: Sotorasib + Afatinib + Loperamide Only: Number of Participants with Treatment-related Adverse Events|Phase 1b: Sotorasib + Afatinib + Loperamide Only: Number of Participants with Clinically Significant Changes in Vital Signs|Phase 1b: Sotorasib + Afatinib + Loperamide Only: Number of Participants with Clinically Significant Changes in ECG Measurements|Phase 1b: Sotorasib + Afatinib + Loperamide Only: Number of Participants with Clinically Significant Changes in Laboratory Test Values</t>
  </si>
  <si>
    <t>20190135</t>
  </si>
  <si>
    <t>Arizona Oncology Associates Professional Corporation, Tucson, Arizona, United States|City of Hope National Medical Center, Duarte, California, United States|University of California San Diego Moores Cancer Center, La Jolla, California, United States|Loma Linda University Cancer Center, Loma Linda, California, United States|University of Southern California, Norris Comprehensive Cancer Center, Los Angeles, California, United States|University of California Davis Medical Center, Sacramento, California, United States|University of California at SF, San Francisco, California, United States|University of California Los Angeles, Santa Monica, California, United States|Rocky Mountain Cancer Centers Denver Midtown, Denver, Colorado, United States|Sarah Cannon Research Institute at HealthONE, Denver, Colorado, United States|Yale Cancer Center, New Haven, Connecticut, United States|Norwalk Hospital, Norwalk, Connecticut, United States|Memorial Cancer Institute, Pembroke Pines, Florida, United States|Moffitt Cancer Center, Tampa, Florida, United States|Emory University, Atlanta, Georgia, United States|Northwestern University, Chicago, Illinois, United States|University of Chicago Medical Center, Chicago, Illinois, United States|Indiana University, Indianapolis, Indiana, United States|University of Iowa Hospitals and Clinics, Iowa City, Iowa, United States|Johns Hopkins Sidney Kimmel Comprehensive Cancer Center, Baltimore, Maryland, United States|University of Michigan, Ann Arbor, Michigan, United States|Henry Ford Health System, Detroit, Michigan, United States|Washington University, Saint Louis, Missouri, United States|Montefiore Medical Center, Bronx, New York, United States|Icahn School of Medicine at Mount Sinai, New York, New York, United States|Columbia University Medical Center, New York, New York, United States|Memorial Sloan Kettering Cancer Center, New York, New York, United States|Levine Cancer Institute, Charlotte, North Carolina, United States|Duke University Medical Center, Durham, North Carolina, United States|University of Cincinnati Medical Center, Cincinnati, Ohio, United States|Cleveland Clinic, Cleveland, Ohio, United States|Oregon Health and Science University, Portland, Oregon, United States|Thomas Jefferson University, Philadelphia, Pennsylvania, United States|Fox Chase Cancer Center, Philadelphia, Pennsylvania, United States|University of Pennsylvania, Philadelphia, Pennsylvania, United States|University of Pittsburgh Medical Center Cancer Pavillion, Pittsburgh, Pennsylvania, United States|Gibbs Cancer Center and Research Institute - Spartanburg, Spartanburg, South Carolina, United States|Avera Cancer Institute, Sioux Falls, South Dakota, United States|Henry Joyce Cancer Center, Nashville, Tennessee, United States|Texas Oncology - Austin Midtown, Austin, Texas, United States|Mary Crowley Cancer Research, Dallas, Texas, United States|University of Texas Southwestern Medical Center, Dallas, Texas, United States|University of Texas MD Anderson Cancer Center, Houston, Texas, United States|Texas Oncology- Tyler, Tyler, Texas, United States|Huntsman Cancer Institute, Salt Lake City, Utah, United States|United States Oncology Regulatory Affairs Corporate Office, Fairfax, Virginia, United States|US Oncology Research Investigational Products Center, Fairfax, Virginia, United States|Virginia Cancer Specialists, PC, Fairfax, Virginia, United States|Seattle Cancer Care Alliance, Seattle, Washington, United States|Northwest Cancer Specialists - Vancouver, Vancouver, Washington, United States|Aichi Cancer Center, Nagoya-shi, Aichi, Japan|National Cancer Center Hospital East, Kashiwa-shi, Chiba, Japan</t>
  </si>
  <si>
    <t>https://ClinicalTrials.gov/show/NCT04185883</t>
  </si>
  <si>
    <t>NCT04625647</t>
  </si>
  <si>
    <t>Testing the Use of Targeted Treatment (AMG 510) for KRAS G12C Mutated Advanced Non-squamous Non-small Cell Lung Cancer (A Lung-MAP Treatment Trial)</t>
  </si>
  <si>
    <t>Lung Adenocarcinoma|Lung Non-Small Cell Carcinoma|Recurrent Lung Non-Squamous Non-Small Cell Carcinoma|Stage IV Lung Cancer AJCC v8|Stage IVA Lung Cancer AJCC v8|Stage IVB Lung Cancer AJCC v8</t>
  </si>
  <si>
    <t>Response rate (confirmed, complete or partial)|Incidence of adverse events|Progression free survival|Overall survival|Duration of response</t>
  </si>
  <si>
    <t>Southwest Oncology Group|National Cancer Institute (NCI)</t>
  </si>
  <si>
    <t>Other|NIH</t>
  </si>
  <si>
    <t>S1900E|NCI-2020-08103|U10CA180888</t>
  </si>
  <si>
    <t>Veterans Administration Medical Center - Birmingham, Birmingham, Alabama, United States|Anchorage Associates in Radiation Medicine, Anchorage, Alaska, United States|Anchorage Radiation Therapy Center, Anchorage, Alaska, United States|Alaska Breast Care and Surgery LLC, Anchorage, Alaska, United States|Alaska Oncology and Hematology LLC, Anchorage, Alaska, United States|Alaska Women's Cancer Care, Anchorage, Alaska, United States|Anchorage Oncology Centre, Anchorage, Alaska, United States|Katmai Oncology Group, Anchorage, Alaska, United States|Providence Alaska Medical Center, Anchorage, Alaska, United States|Fairbanks Memorial Hospital, Fairbanks, Alaska, United States|Kingman Regional Medical Center, Kingman, Arizona, United States|Cancer Center at Saint Joseph's, Phoenix, Arizona, United States|Mercy Hospital Fort Smith, Fort Smith, Arkansas, United States|CHI Saint Vincent Cancer Center Hot Springs, Hot Springs, Arkansas, United States|Baptist Memorial Hospital and Fowler Family Cancer Center - Jonesboro, Jonesboro, Arkansas, United States|University of Arkansas for Medical Sciences, Little Rock, Arkansas, United States|Kaiser Permanente-Anaheim, Anaheim, California, United States|Mission Hope Medical Oncology - Arroyo Grande, Arroyo Grande, California, United States|PCR Oncology, Arroyo Grande, California, United States|Sutter Auburn Faith Hospital, Auburn, California, United States|Sutter Cancer Centers Radiation Oncology Services-Auburn, Auburn, California, United States|Kaiser Permanente-Baldwin Park, Baldwin Park, California, United States|Kaiser Permanente-Bellflower, Bellflower, California, United States|Alta Bates Summit Medical Center-Herrick Campus, Berkeley, California, United States|Providence Saint Joseph Medical Center/Disney Family Cancer Center, Burbank, California, United States|Sutter Cancer Centers Radiation Oncology Services-Cameron Park, Cameron Park, California, United States|Eden Hospital Medical Center, Castro Valley, California, United States|Sutter Davis Hospital, Davis, California, United States|City of Hope Comprehensive Cancer Center, Duarte, California, United States|Kaiser Permanente-Fontana, Fontana, California, United States|Palo Alto Medical Foundation-Fremont, Fremont, California, United States|Kaiser Permanente-Fresno, Fresno, California, United States|Kaiser Permanente - Harbor City, Harbor City, California, United States|Kaiser Permanente-Irvine, Irvine, California, United States|UC San Diego Moores Cancer Center, La Jolla, California, United States|Kaiser Permanente Los Angeles Medical Center, Los Angeles, California, United States|Kaiser Permanente West Los Angeles, Los Angeles, California, United States|Cedars Sinai Medical Center, Los Angeles, California, United States|Fremont - Rideout Cancer Center, Marysville, California, United States|Memorial Medical Center, Modesto, California, United States|Palo Alto Medical Foundation-Camino Division, Mountain View, California, United States|Palo Alto Medical Foundation-Gynecologic Oncology, Mountain View, California, United States|Kaiser Permanente-Oakland, Oakland, California, United States|Kaiser Permanente-Ontario, Ontario, California, United States|Palo Alto Medical Foundation Health Care, Palo Alto, California, United States|Stanford Cancer Institute Palo Alto, Palo Alto, California, United States|Kaiser Permanente - Panorama City, Panorama City, California, United States|Kaiser Permanente-Riverside, Riverside, California, United States|Kaiser Permanente-Roseville, Roseville, California, United States|Sutter Cancer Centers Radiation Oncology Services-Roseville, Roseville, California, United States|Sutter Roseville Medical Center, Roseville, California, United States|Kaiser Permanente Downtown Commons, Sacramento, California, United States|Sutter Medical Center Sacramento, Sacramento, California, United States|University of California Davis Comprehensive Cancer Center, Sacramento, California, United States|Kaiser Permanente-San Diego Mission, San Diego, California, United States|Kaiser Permanente-San Diego Zion, San Diego, California, United States|California Pacific Medical Center-Pacific Campus, San Francisco, California, United States|Kaiser Permanente-San Francisco, San Francisco, California, United States|Veterans Affairs Medical Center - San Francisco, San Francisco, California, United States|Kaiser Permanente-Santa Teresa-San Jose, San Jose, California, United States|Kaiser Permanente San Leandro, San Leandro, California, United States|Pacific Central Coast Health Center-San Luis Obispo, San Luis Obispo, California, United States|Kaiser Permanente-San Marcos, San Marcos, California, United States|Mills Health Center, San Mateo, California, United States|Kaiser San Rafael-Gallinas, San Rafael, California, United States|Kaiser Permanente Medical Center - Santa Clara, Santa Clara, California, United States|Palo Alto Medical Foundation-Santa Cruz, Santa Cruz, California, United States|Mission Hope Medical Oncology - Santa Maria, Santa Maria, California, United States|Sutter Pacific Medical Foundation, Santa Rosa, California, United States|Kaiser Permanente-South San Francisco, South San Francisco, California, United States|Palo Alto Medical Foundation-Sunnyvale, Sunnyvale, California, United States|Torrance Memorial Physician Network - Cancer Care, Torrance, California, United States|Gene Upshaw Memorial Tahoe Forest Cancer Center, Truckee, California, United States|Sutter Cancer Centers Radiation Oncology Services-Vacaville, Vacaville, California, United States|Kaiser Permanente-Vallejo, Vallejo, California, United States|Sutter Solano Medical Center/Cancer Center, Vallejo, California, United States|Kaiser Permanente-Walnut Creek, Walnut Creek, California, United States|Presbyterian Intercommunity Hospital, Whittier, California, United States|Kaiser Permanente-Woodland Hills, Woodland Hills, California, United States|Rocky Mountain Cancer Centers-Aurora, Aurora, Colorado, United States|The Medical Center of Aurora, Aurora, Colorado, United States|Boulder Community Foothills Hospital, Boulder, Colorado, United States|Rocky Mountain Cancer Centers-Boulder, Boulder, Colorado, United States|Rocky Mountain Cancer Centers - Centennial, Centennial, Colorado, United States|Penrose-Saint Francis Healthcare, Colorado Springs, Colorado, United States|Rocky Mountain Cancer Centers-Penrose, Colorado Springs, Colorado, United States|The Women's Imaging Center, Denver, Colorado, United States|Porter Adventist Hospital, Denver, Colorado, United States|Colorado Blood Cancer Institute, Denver, Colorado, United States|Presbyterian - Saint Lukes Medical Center - Health One, Denver, Colorado, United States|Rocky Mountain Cancer Centers-Midtown, Denver, Colorado, United States|Rocky Mountain Cancer Centers-Rose, Denver, Colorado, United States|Rose Medical Center, Denver, Colorado, United States|Western Surgical Care, Denver, Colorado, United States|Mercy Medical Center, Durango, Colorado, United States|Southwest Oncology PC, Durango, Colorado, United States|Mountain Blue Cancer Care Center - Swedish, Englewood, Colorado, United States|Rocky Mountain Cancer Centers - Swedish, Englewood, Colorado, United States|Swedish Medical Center, Englewood, Colorado, United States|The Melanoma and Skin Cancer Institute, Englewood, Colorado, United States|North Colorado Medical Center, Greeley, Colorado, United States|Rocky Mountain Cancer Centers-Lakewood, Lakewood, Colorado, United States|Saint Anthony Hospital, Lakewood, Colorado, United States|Rocky Mountain Cancer Centers-Littleton, Littleton, Colorado, United States|Littleton Adventist Hospital, Littleton, Colorado, United States|Rocky Mountain Cancer Centers-Sky Ridge, Lone Tree, Colorado, United States|Sky Ridge Medical Center, Lone Tree, Colorado, United States|Longmont United Hospital, Longmont, Colorado, United States|Rocky Mountain Cancer Centers-Longmont, Longmont, Colorado, United States|McKee Medical Center, Loveland, Colorado, United States|Parker Adventist Hospital, Parker, Colorado, United States|Saint Mary Corwin Medical Center, Pueblo, Colorado, United States|Rocky Mountain Cancer Centers-Thornton, Thornton, Colorado, United States|Hartford Hospital, Hartford, Connecticut, United States|Midstate Medical Center, Meriden, Connecticut, United States|The Hospital of Central Connecticut, New Britain, Connecticut, United States|Veterans Affairs Connecticut Healthcare System-West Haven Campus, West Haven, Connecticut, United States|Bayhealth Hospital Kent Campus, Dover, Delaware, United States|Beebe South Coastal Health Campus, Frankford, Delaware, United States|Beebe Medical Center, Lewes, Delaware, United States|Bayhealth Hospital Sussex Campus, Milford, Delaware, United States|Delaware Clinical and Laboratory Physicians PA, Newark, Delaware, United States|Helen F Graham Cancer Center, Newark, Delaware, United States|Medical Oncology Hematology Consultants PA, Newark, Delaware, United States|Christiana Care Health System-Christiana Hospital, Newark, Delaware, United States|Beebe Health Campus, Rehoboth Beach, Delaware, United States|TidalHealth Nanticoke / Allen Cancer Center, Seaford, Delaware, United States|Christiana Care Health System-Wilmington Hospital, Wilmington, Delaware, United States|Mount Sinai Comprehensive Cancer Center at Aventura, Aventura, Florida, United States|Holy Cross Hospital, Fort Lauderdale, Florida, United States|Mount Sinai Medical Center, Miami Beach, Florida, United States|Moffitt Cancer Center-International Plaza, Tampa, Florida, United States|Moffitt Cancer Center - McKinley Campus, Tampa, Florida, United States|Moffitt Cancer Center, Tampa, Florida, United States|Cleveland Clinic-Weston, Weston, Florida, United States|Northside Hospital, Atlanta, Georgia, United States|Northeast Georgia Medical Center Braselton, Braselton, Georgia, United States|Atlanta VA Medical Center, Decatur, Georgia, United States|Northside Hospital - Duluth, Duluth, Georgia, United States|Northeast Georgia Medical Center-Gainesville, Gainesville, Georgia, United States|Northside Hospital - Gwinnett, Lawrenceville, Georgia, United States|Lewis Cancer and Research Pavilion at Saint Joseph's/Candler, Savannah, Georgia, United States|Suburban Hematology Oncology Associates - Snellville, Snellville, Georgia, United States|South Georgia Medical Center/Pearlman Cancer Center, Valdosta, Georgia, United States|Hawaii Cancer Care - Savio, 'Aiea, Hawaii, United States|Pali Momi Medical Center, 'Aiea, Hawaii, United States|Queen's Cancer Center - Pearlridge, 'Aiea, Hawaii, United States|The Cancer Center of Hawaii-Pali Momi, 'Aiea, Hawaii, United States|The Queen's Medical Center - West Oahu, 'Ewa Beach, Hawaii, United States|Hawaii Cancer Care Inc - Waterfront Plaza, Honolulu, Hawaii, United States|Queen's Cancer Cenrer - POB I, Honolulu, Hawaii, United States|Queen's Medical Center, Honolulu, Hawaii, United States|Straub Clinic and Hospital, Honolulu, Hawaii, United States|University of Hawaii Cancer Center, Honolulu, Hawaii, United States|Hawaii Cancer Care Inc-Liliha, Honolulu, Hawaii, United States|Hawaii Diagnostic Radiology Services LLC, Honolulu, Hawaii, United States|Kuakini Medical Center, Honolulu, Hawaii, United States|Queen's Cancer Center - Kuakini, Honolulu, Hawaii, United States|The Cancer Center of Hawaii-Liliha, Honolulu, Hawaii, United States|Kapiolani Medical Center for Women and Children, Honolulu, Hawaii, United States|Straub Medical Center - Kahului Clinic, Kahului, Hawaii, United States|Castle Medical Center, Kailua, Hawaii, United States|Wilcox Memorial Hospital and Kauai Medical Clinic, Lihue, Hawaii, United States|Saint Alphonsus Cancer Care Center-Boise, Boise, Idaho, United States|Saint Luke's Cancer Institute - Boise, Boise, Idaho, United States|Saint Alphonsus Cancer Care Center-Caldwell, Caldwell, Idaho, United States|Kootenai Health - Coeur d'Alene, Coeur d'Alene, Idaho, United States|Walter Knox Memorial Hospital, Emmett, Idaho, United States|Saint Luke's Cancer Institute - Fruitland, Fruitland, Idaho, United States|Idaho Urologic Institute-Meridian, Meridian, Idaho, United States|Saint Luke's Cancer Institute - Meridian, Meridian, Idaho, United States|Saint Alphonsus Medical Center-Nampa, Nampa, Idaho, United States|Saint Luke's Cancer Institute - Nampa, Nampa, Idaho, United States|Kootenai Clinic Cancer Services - Post Falls, Post Falls, Idaho, United States|Kootenai Cancer Clinic, Sandpoint, Idaho, United States|Saint Luke's Cancer Institute - Twin Falls, Twin Falls, Idaho, United States|Saint Anthony's Health, Alton, Illinois, United States|Rush - Copley Medical Center, Aurora, Illinois, United States|Illinois CancerCare-Bloomington, Bloomington, Illinois, United States|Illinois CancerCare-Canton, Canton, Illinois, United States|Memorial Hospital of Carbondale, Carbondale, Illinois, United States|SIH Cancer Institute, Carterville, Illinois, United States|Illinois CancerCare-Carthage, Carthage, Illinois, United States|Centralia Oncology Clinic, Centralia, Illinois, United States|Carle on Vermilion, Danville, Illinois, United States|Cancer Care Specialists of Illinois - Decatur, Decatur, Illinois, United States|Decatur Memorial Hospital, Decatur, Illinois, United States|Illinois CancerCare-Dixon, Dixon, Illinois, United States|Carle Physician Group-Effingham, Effingham, Illinois, United States|Crossroads Cancer Center, Effingham, Illinois, United States|Illinois CancerCare-Eureka, Eureka, Illinois, United States|Illinois CancerCare-Galesburg, Galesburg, Illinois, United States|Western Illinois Cancer Treatment Center, Galesburg, Illinois, United States|Ingalls Memorial Hospital, Harvey, Illinois, United States|Edward Hines Jr VA Hospital, Hines, Illinois, United States|Illinois CancerCare-Kewanee Clinic, Kewanee, Illinois, United States|Illinois CancerCare-Macomb, Macomb, Illinois, United States|Carle Physician Group-Mattoon/Charleston, Mattoon, Illinois, United States|Good Samaritan Regional Health Center, Mount Vernon, Illinois, United States|Cancer Care Center of O'Fallon, O'Fallon, Illinois, United States|Illinois CancerCare-Ottawa Clinic, Ottawa, Illinois, United States|Illinois CancerCare-Pekin, Pekin, Illinois, United States|Illinois CancerCare-Peoria, Peoria, Illinois, United States|Methodist Medical Center of Illinois, Peoria, Illinois, United States|Illinois CancerCare-Peru, Peru, Illinois, United States|Valley Radiation Oncology, Peru, Illinois, United States|Illinois CancerCare-Princeton, Princeton, Illinois, United States|Genesis Cancer Center - Silvis, Silvis, Illinois, United States|Southern Illinois University School of Medicine, Springfield, Illinois, United States|Springfield Clinic, Springfield, Illinois, United States|Memorial Medical Center, Springfield, Illinois, United States|Carle Cancer Center, Urbana, Illinois, United States|The Carle Foundation Hospital, Urbana, Illinois, United States|Illinois CancerCare - Washington, Washington, Illinois, United States|Rush-Copley Healthcare Center, Yorkville, Illinois, United States|Parkview Regional Medical Center, Fort Wayne, Indiana, United States|Richard L. Roudebush Veterans Affairs Medical Center, Indianapolis, Indiana, United States|Franciscan Health Indianapolis, Indianapolis, Indiana, United States|Woodland Cancer Care Center, Michigan City, Indiana, United States|Franciscan Health Mooresville, Mooresville, Indiana, United States|Reid Health, Richmond, Indiana, United States|Memorial Hospital of South Bend, South Bend, Indiana, United States|Union Hospital, Terre Haute, Indiana, United States|Mary Greeley Medical Center, Ames, Iowa, United States|McFarland Clinic PC - Ames, Ames, Iowa, United States|McFarland Clinic PC-Boone, Boone, Iowa, United States|Mercy Hospital, Cedar Rapids, Iowa, United States|Oncology Associates at Mercy Medical Center, Cedar Rapids, Iowa, United States|Medical Oncology and Hematology Associates-West Des Moines, Clive, Iowa, United States|Mercy Cancer Center-West Lakes, Clive, Iowa, United States|Alegent Health Mercy Hospital, Council Bluffs, Iowa, United States|Greater Regional Medical Center, Creston, Iowa, United States|Genesis Medical Center - East Campus, Davenport, Iowa, United States|Genesis Cancer Care Institute, Davenport, Iowa, United States|Iowa Cancer Specialists, Davenport, Iowa, United States|Medical Oncology and Hematology Associates-Laurel, Des Moines, Iowa, United States|Mercy Medical Center - Des Moines, Des Moines, Iowa, United States|McFarland Clinic PC-Trinity Cancer Center, Fort Dodge, Iowa, United States|McFarland Clinic PC-Jefferson, Jefferson, Iowa, United States|McFarland Clinic PC-Marshalltown, Marshalltown, Iowa, United States|Mercy Medical Center-West Lakes, West Des Moines, Iowa, United States|Central Care Cancer Center - Garden City, Garden City, Kansas, United States|Central Care Cancer Center - Great Bend, Great Bend, Kansas, United States|HaysMed University of Kansas Health System, Hays, Kansas, United States|Lawrence Memorial Hospital, Lawrence, Kansas, United States|Olathe Health Cancer Center, Olathe, Kansas, United States|Ascension Via Christi - Pittsburg, Pittsburg, Kansas, United States|Salina Regional Health Center, Salina, Kansas, United States|University of Kansas Health System Saint Francis Campus, Topeka, Kansas, United States|Flaget Memorial Hospital, Bardstown, Kentucky, United States|Commonwealth Cancer Center-Corbin, Corbin, Kentucky, United States|Saint Joseph Radiation Oncology Resource Center, Lexington, Kentucky, United States|Saint Joseph Hospital East, Lexington, Kentucky, United States|University of Kentucky/Markey Cancer Center, Lexington, Kentucky, United States|Saint Joseph London, London, Kentucky, United States|Jewish Hospital, Louisville, Kentucky, United States|Saints Mary and Elizabeth Hospital, Louisville, Kentucky, United States|Jewish Hospital Medical Center Northeast, Louisville, Kentucky, United States|Jewish Hospital Medical Center South, Shepherdsville, Kentucky, United States|Medical Center of Baton Rouge, Baton Rouge, Louisiana, United States|Ochsner High Grove, Baton Rouge, Louisiana, United States|Ochsner Medical Center Kenner, Kenner, Louisiana, United States|Ochsner Medical Center Jefferson, New Orleans, Louisiana, United States|Eastern Maine Medical Center, Bangor, Maine, United States|Lafayette Family Cancer Center-EMMC, Brewer, Maine, United States|Saint Agnes Hospital, Baltimore, Maryland, United States|Western Maryland Regional Medical Center, Cumberland, Maryland, United States|Beverly Hospital, Beverly, Massachusetts, United States|Lahey Hospital and Medical Center, Burlington, Massachusetts, United States|Addison Gilbert Hospital, Gloucester, Massachusetts, United States|Lahey Medical Center-Peabody, Peabody, Massachusetts, United States|Baystate Medical Center, Springfield, Massachusetts, United States|UMass Memorial Medical Center - University Campus, Worcester, Massachusetts, United States|Saint Joseph Mercy Hospital, Ann Arbor, Michigan, United States|Bronson Battle Creek, Battle Creek, Michigan, United States|IHA Hematology Oncology Consultants-Brighton, Brighton, Michigan, United States|Saint Joseph Mercy Brighton, Brighton, Michigan, United States|IHA Hematology Oncology Consultants-Canton, Canton, Michigan, United States|Saint Joseph Mercy Canton, Canton, Michigan, United States|Caro Cancer Center, Caro, Michigan, United States|IHA Hematology Oncology Consultants-Chelsea, Chelsea, Michigan, United States|Saint Joseph Mercy Chelsea, Chelsea, Michigan, United States|Hematology Oncology Consultants-Clarkston, Clarkston, Michigan, United States|Newland Medical Associates-Clarkston, Clarkston, Michigan, United States|Ascension Saint John Hospital, Detroit, Michigan, United States|Great Lakes Cancer Management Specialists-Doctors Park, East China Township, Michigan, United States|Genesee Cancer and Blood Disease Treatment Center, Flint, Michigan, United States|Genesee Hematology Oncology PC, Flint, Michigan, United States|Genesys Hurley Cancer Institute, Flint, Michigan, United States|Hurley Medical Center, Flint, Michigan, United States|Helen DeVos Children's Hospital at Spectrum Health, Grand Rapids, Michigan, United States|Mercy Health Saint Mary's, Grand Rapids, Michigan, United States|Spectrum Health at Butterworth Campus, Grand Rapids, Michigan, United States|Academic Hematology Oncology Specialists, Grosse Pointe Woods, Michigan, United States|Great Lakes Cancer Management Specialists-Van Elslander Cancer Center, Grosse Pointe Woods, Michigan, United States|Michigan Breast Specialists-Grosse Pointe Woods, Grosse Pointe Woods, Michigan, United States|Bronson Methodist Hospital, Kalamazoo, Michigan, United States|West Michigan Cancer Center, Kalamazoo, Michigan, United States|Borgess Medical Center, Kalamazoo, Michigan, United States|Sparrow Hospital, Lansing, Michigan, United States|Hope Cancer Clinic, Livonia, Michigan, United States|Saint Mary Mercy Hospital, Livonia, Michigan, United States|Great Lakes Cancer Management Specialists-Macomb Medical Campus, Macomb, Michigan, United States|Michigan Breast Specialists-Macomb Township, Macomb, Michigan, United States|Saint Mary's Oncology/Hematology Associates of Marlette, Marlette, Michigan, United States|Mercy Health Mercy Campus, Muskegon, Michigan, United States|Lakeland Hospital Niles, Niles, Michigan, United States|Cancer and Hematology Centers of Western Michigan - Norton Shores, Norton Shores, Michigan, United States|21st Century Oncology-Pontiac, Pontiac, Michigan, United States|Hope Cancer Center, Pontiac, Michigan, United States|Newland Medical Associates-Pontiac, Pontiac, Michigan, United States|Saint Joseph Mercy Oakland, Pontiac, Michigan, United States|Spectrum Health Reed City Hospital, Reed City, Michigan, United States|Ascension Saint Mary's Hospital, Saginaw, Michigan, United States|Oncology Hematology Associates of Saginaw Valley PC, Saginaw, Michigan, United States|Lakeland Medical Center Saint Joseph, Saint Joseph, Michigan, United States|Marie Yeager Cancer Center, Saint Joseph, Michigan, United States|Bhadresh Nayak MD PC-Sterling Heights, Sterling Heights, Michigan, United States|Ascension Saint Joseph Hospital, Tawas City, Michigan, United States|Munson Medical Center, Traverse City, Michigan, United States|Advanced Breast Care Center PLLC, Warren, Michigan, United States|Great Lakes Cancer Management Specialists-Macomb Professional Building, Warren, Michigan, United States|Macomb Hematology Oncology PC, Warren, Michigan, United States|Michigan Breast Specialists-Warren, Warren, Michigan, United States|Saint John Macomb-Oakland Hospital, Warren, Michigan, United States|Saint Mary's Oncology/Hematology Associates of West Branch, West Branch, Michigan, United States|Metro Health Hospital, Wyoming, Michigan, United States|Huron Gastroenterology PC, Ypsilanti, Michigan, United States|IHA Hematology Oncology Consultants-Ann Arbor, Ypsilanti, Michigan, United States|Riverwood Healthcare Center, Aitkin, Minnesota, United States|Sanford Joe Lueken Cancer Center, Bemidji, Minnesota, United States|Essentia Health Saint Joseph's Medical Center, Brainerd, Minnesota, United States|Fairview Ridges Hospital, Burnsville, Minnesota, United States|Minnesota Oncology - Burnsville, Burnsville, Minnesota, United States|Cambridge Medical Center, Cambridge, Minnesota, United States|Mercy Hospital, Coon Rapids, Minnesota, United States|Essentia Health - Deer River Clinic, Deer River, Minnesota, United States|Essentia Health Saint Mary's - Detroit Lakes Clinic, Detroit Lakes, Minnesota, United States|Essentia Health Cancer Center, Duluth, Minnesota, United States|Essentia Health Saint Mary's Medical Center, Duluth, Minnesota, United States|Miller-Dwan Hospital, Duluth, Minnesota, United States|Fairview Southdale Hospital, Edina, Minnesota, United States|Lake Region Healthcare Corporation-Cancer Care, Fergus Falls, Minnesota, United States|Essentia Health - Fosston, Fosston, Minnesota, United States|Unity Hospital, Fridley, Minnesota, United States|Essentia Health Hibbing Clinic, Hibbing, Minnesota, United States|Fairview Clinics and Surgery Center Maple Grove, Maple Grove, Minnesota, United States|Minnesota Oncology Hematology PA-Maplewood, Maplewood, Minnesota, United States|Saint John's Hospital - Healtheast, Maplewood, Minnesota, United States|Abbott-Northwestern Hospital, Minneapolis, Minnesota, United States|Hennepin County Medical Center, Minneapolis, Minnesota, United States|Minneapolis VA Medical Center, Minneapolis, Minnesota, United States|Health Partners Inc, Minneapolis, Minnesota, United States|Monticello Cancer Center, Monticello, Minnesota, United States|New Ulm Medical Center, New Ulm, Minnesota, United States|Essentia Health - Park Rapids, Park Rapids, Minnesota, United States|Fairview Northland Medical Center, Princeton, Minnesota, United States|North Memorial Medical Health Center, Robbinsdale, Minnesota, United States|Park Nicollet Clinic - Saint Louis Park, Saint Louis Park, Minnesota, United States|Regions Hospital, Saint Paul, Minnesota, United States|United Hospital, Saint Paul, Minnesota, United States|Essentia Health Sandstone, Sandstone, Minnesota, United States|Saint Francis Regional Medical Center, Shakopee, Minnesota, United States|Lakeview Hospital, Stillwater, Minnesota, United States|Sanford Thief River Falls Medical Center, Thief River Falls, Minnesota, United States|Essentia Health Virginia Clinic, Virginia, Minnesota, United States|Ridgeview Medical Center, Waconia, Minnesota, United States|Rice Memorial Hospital, Willmar, Minnesota, United States|Minnesota Oncology Hematology PA-Woodbury, Woodbury, Minnesota, United States|Sanford Cancer Center Worthington, Worthington, Minnesota, United States|Fairview Lakes Medical Center, Wyoming, Minnesota, United States|Baptist Memorial Hospital and Cancer Center-Golden Triangle, Columbus, Mississippi, United States|Baptist Cancer Center-Grenada, Grenada, Mississippi, United States|University of Mississippi Medical Center, Jackson, Mississippi, United States|Baptist Memorial Hospital and Cancer Center-Union County, New Albany, Mississippi, United States|Baptist Memorial Hospital and Cancer Center-Oxford, Oxford, Mississippi, United States|Baptist Memorial Hospital and Cancer Center-Desoto, Southhaven, Mississippi, United States|Saint Louis Cancer and Breast Institute-Ballwin, Ballwin, Missouri, United States|Central Care Cancer Center - Bolivar, Bolivar, Missouri, United States|Saint Francis Medical Center, Cape Girardeau, Missouri, United States|Southeast Cancer Center, Cape Girardeau, Missouri, United States|Parkland Health Center - Farmington, Farmington, Missouri, United States|Capital Region Southwest Campus, Jefferson City, Missouri, United States|Freeman Health System, Joplin, Missouri, United States|Mercy Hospital Joplin, Joplin, Missouri, United States|Truman Medical Centers, Kansas City, Missouri, United States|Delbert Day Cancer Institute at PCRMC, Rolla, Missouri, United States|Mercy Clinic-Rolla-Cancer and Hematology, Rolla, Missouri, United States|Heartland Regional Medical Center, Saint Joseph, Missouri, United States|Saint Louis Cancer and Breast Institute-South City, Saint Louis, Missouri, United States|Mercy Hospital South, Saint Louis, Missouri, United States|Missouri Baptist Medical Center, Saint Louis, Missouri, United States|Mercy Hospital Saint Louis, Saint Louis, Missouri, United States|Sainte Genevieve County Memorial Hospital, Sainte Genevieve, Missouri, United States|Mercy Hospital Springfield, Springfield, Missouri, United States|CoxHealth South Hospital, Springfield, Missouri, United States|Missouri Baptist Sullivan Hospital, Sullivan, Missouri, United States|Missouri Baptist Outpatient Center-Sunset Hills, Sunset Hills, Missouri, United States|Mercy Hospital Washington, Washington, Missouri, United States|Community Hospital of Anaconda, Anaconda, Montana, United States|Billings Clinic Cancer Center, Billings, Montana, United States|Bozeman Deaconess Hospital, Bozeman, Montana, United States|Benefis Healthcare- Sletten Cancer Institute, Great Falls, Montana, United States|Great Falls Clinic, Great Falls, Montana, United States|Kalispell Regional Medical Center, Kalispell, Montana, United States|Saint Patrick Hospital - Community Hospital, Missoula, Montana, United States|Community Medical Hospital, Missoula, Montana, United States|CHI Health Saint Francis, Grand Island, Nebraska, United States|CHI Health Good Samaritan, Kearney, Nebraska, United States|Saint Elizabeth Regional Medical Center, Lincoln, Nebraska, United States|Alegent Health Immanuel Medical Center, Omaha, Nebraska, United States|Alegent Health Bergan Mercy Medical Center, Omaha, Nebraska, United States|Alegent Health Lakeside Hospital, Omaha, Nebraska, United States|Creighton University Medical Center, Omaha, Nebraska, United States|Midlands Community Hospital, Papillion, Nebraska, United States|Carson Tahoe Regional Medical Center, Carson City, Nevada, United States|Cancer and Blood Specialists-Henderson, Henderson, Nevada, United States|Comprehensive Cancer Centers of Nevada - Henderson, Henderson, Nevada, United States|Comprehensive Cancer Centers of Nevada-Horizon Ridge, Henderson, Nevada, United States|Las Vegas Cancer Center-Henderson, Henderson, Nevada, United States|OptumCare Cancer Care at Seven Hills, Henderson, Nevada, United States|21st Century Oncology-Henderson, Henderson, Nevada, United States|Comprehensive Cancer Centers of Nevada-Southeast Henderson, Henderson, Nevada, United States|Las Vegas Urology - Green Valley, Henderson, Nevada, United States|Las Vegas Urology - Pebble, Henderson, Nevada, United States|Urology Specialists of Nevada - Green Valley, Henderson, Nevada, United States|Las Vegas Urology - Pecos, Las Vegas, Nevada, United States|Desert West Surgery, Las Vegas, Nevada, United States|OptumCare Cancer Care at Charleston, Las Vegas, Nevada, United States|University Medical Center of Southern Nevada, Las Vegas, Nevada, United States|Hope Cancer Care of Nevada, Las Vegas, Nevada, United States|Radiation Oncology Centers of Nevada Central, Las Vegas, Nevada, United States|Urology Specialists of Nevada - Central, Las Vegas, Nevada, United States|21st Century Oncology, Las Vegas, Nevada, United States|Sunrise Hospital and Medical Center, Las Vegas, Nevada, United States|Las Vegas Prostate Cancer Center, Las Vegas, Nevada, United States|Las Vegas Urology - Sunset, Las Vegas, Nevada, United States|Urology Specialists of Nevada - Southwest, Las Vegas, Nevada, United States|Radiation Oncology Centers of Nevada Southeast, Las Vegas, Nevada, United States|21st Century Oncology-Vegas Tenaya, Las Vegas, Nevada, United States|Ann M Wierman MD LTD, Las Vegas, Nevada, United States|Comprehensive Cancer Centers of Nevada - Northwest, Las Vegas, Nevada, United States|Las Vegas Urology - Cathedral Rock, Las Vegas, Nevada, United States|Las Vegas Urology - Smoke Ranch, Las Vegas, Nevada, United States|OptumCare Cancer Care at MountainView, Las Vegas, Nevada, United States|Urology Specialists of Nevada - Northwest, Las Vegas, Nevada, United States|Alliance for Childhood Diseases/Cure 4 the Kids Foundation, Las Vegas, Nevada, United States|Comprehensive Cancer Centers of Nevada - Town Center, Las Vegas, Nevada, United States|Comprehensive Cancer Centers of Nevada-Summerlin, Las Vegas, Nevada, United States|Summerlin Hospital Medical Center, Las Vegas, Nevada, United States|Las Vegas Cancer Center-Medical Center, Las Vegas, Nevada, United States|21st Century Oncology-Fort Apache, Las Vegas, Nevada, United States|Comprehensive Cancer Centers of Nevada, Las Vegas, Nevada, United States|OptumCare Cancer Care at Fort Apache, Las Vegas, Nevada, United States|Comprehensive Cancer Centers of Nevada - Central Valley, Las Vegas, Nevada, United States|University Cancer Center, Las Vegas, Nevada, United States|Hope Cancer Care of Nevada-Pahrump, Pahrump, Nevada, United States|Renown Regional Medical Center, Reno, Nevada, United States|Saint Mary's Regional Medical Center, Reno, Nevada, United States|Radiation Oncology Associates, Reno, Nevada, United States|New Hampshire Oncology Hematology PA-Concord, Concord, New Hampshire, United States|Dartmouth Hitchcock Medical Center, Lebanon, New Hampshire, United States|Solinsky Center for Cancer Care, Manchester, New Hampshire, United States|Virtua Samson Cancer Center, Moorestown, New Jersey, United States|Virtua Memorial, Mount Holly, New Jersey, United States|Virtua Voorhees, Voorhees, New Jersey, United States|University of New Mexico Cancer Center, Albuquerque, New Mexico, United States|Presbyterian Kaseman Hospital, Albuquerqu</t>
  </si>
  <si>
    <t>https://ClinicalTrials.gov/show/NCT04625647</t>
  </si>
  <si>
    <t>NCT04303780</t>
  </si>
  <si>
    <t>Study to Compare AMG 510 "Proposed INN Sotorasib" With Docetaxel in Non Small Cell Lung Cancer (NSCLC) (CodeBreak 200).</t>
  </si>
  <si>
    <t>Active, not recruiting</t>
  </si>
  <si>
    <t>KRAS p, G12c Mutated /Advanced Metastatic NSCLC</t>
  </si>
  <si>
    <t>Drug: AMG 510|Drug: Docetaxel</t>
  </si>
  <si>
    <t>Progression-free survival (PFS)|Overall Survival (OS)|Objective Response Rate (ORR)|Patient Reported Outcomes (PRO)|Quality of Life Assessment|Duration of response (DOR)|Time to response (TTR)|Disease control rate (DCR)|Number of subjects with Clinically significant changes in vital signs|Number of subjects with treatment-emergent adverse events|Number of subjects with Clinically significant changes in Laboratory tests|Number of Subjects with treatment-related adverse events|Maximum plasma concentration (Cmax)|Area under the plasma concentration-time curve (AUC)</t>
  </si>
  <si>
    <t>20190009|2019-003582-18</t>
  </si>
  <si>
    <t>Pacific Cancer Medical Center Inc, Anaheim, California, United States|City of Hope National Medical Center, Duarte, California, United States|Pacific Shores Medical Group Long Beach, Long Beach, California, United States|University of California Los Angeles, Los Angeles, California, United States|University of California Los Angeles, Los Angeles, California, United States|University of California at Davis Medical Center, Sacramento, California, United States|Ridley Tree Cancer Center, Santa Barbara, California, United States|University of California San Francisco Mission Hall, Stanford, California, United States|Harbor University of California Los Angeles Medical Center, Torrance, California, United States|Rocky Mountain Cancer Centers, Denver, Colorado, United States|Danbury Hospital, Norwalk, Connecticut, United States|Medical Oncology Hematology Consultants Helen F Graham Cancer Center, Newark, Delaware, United States|Washington Cancer Institute at MedStar Washington Hospital, Washington, District of Columbia, United States|Florida Cancer Specialists - Fort Myers, Fort Myers, Florida, United States|Memorial Regional Hospital, Hollywood, Florida, United States|Florida Cancer Specialists Research North, Saint Petersburg, Florida, United States|Florida Cancer Specialists Research Panhandle, Tallahassee, Florida, United States|Emory University, Atlanta, Georgia, United States|Northside Hospital, Incorporated, Atlanta, Georgia, United States|Affiliated Oncologists, LLC, North Chicago, Illinois, United States|Fort Wayne Medical Oncology and Hematology, Fort Wayne, Indiana, United States|Willis Knighton Cancer Center, Shreveport, Louisiana, United States|Maryland Oncology Hematology PA, Clinton, Maryland, United States|New York Cancer and Blood Specialists, Lowell, Massachusetts, United States|University of Michigan, Ann Arbor, Michigan, United States|Center for Oncology Clinical Trials, Grand Rapids, Michigan, United States|Minnesota Oncology Hematology PA, Minneapolis, Minnesota, United States|HCA Midwest Health Kansas City, Kansas City, Missouri, United States|Comprehensive Cancer Centers of Nevada, Las Vegas, Nevada, United States|Summit Medical Group, Florham Park, New Jersey, United States|New York Oncology Hematology, PC, Albany, New York, United States|United States Oncology Regulatory Affairs Corporate Office, Albany, New York, United States|Montefiore Einstein Center for Cancer Care, Bronx, New York, United States|James J Peters VA Medical Center, Bronx, New York, United States|Northwell Health Monter Cancer Center, Lake Success, New York, United States|Wake Forest Baptist Health, Winston-Salem, North Carolina, United States|Oncology Hematology Care Inc, Cincinnati, Ohio, United States|Northwest Cancer Specialists - Vancouver, Portland, Oregon, United States|Charleston Oncology, Charleston, South Carolina, United States|Saint Francis Hospital, Inc, Greenville, South Carolina, United States|Tennessee Oncology PLLC, Chattanooga, Tennessee, United States|Tennessee Cancer Specialists, Knoxville, Tennessee, United States|Tennessee Oncology, Nashville, Tennessee, United States|Texas Oncology-Bedford, Bedford, Texas, United States|Texas Oncology Baylor, Dallas, Texas, United States|UT Southwestern Medical Center, Dallas, Texas, United States|The Center for Cancer and Blood Disorders, Fort Worth, Texas, United States|Valley Cancer Associates, Harlingen, Texas, United States|University of Texas MD Anderson Cancer Center, Houston, Texas, United States|US Oncology Research Investigational Products Center, Irving, Texas, United States|Hope Cancer Center, Tyler, Texas, United States|Intermountain Medical Center, Murray, Utah, United States|Virginia Cancer Specialists, PC, Fairfax, Virginia, United States|Virginia Oncology Associates, Norfolk, Virginia, United States|Blacktown Hospital, Blacktown, New South Wales, Australia|Chris OBrien Lifehouse, Camperdown, New South Wales, Australia|St George Hospital, Kogarah, New South Wales, Australia|Liverpool Hospital, Liverpool, New South Wales, Australia|Prince Charles Hospital, Chermside, Queensland, Australia|Princess Alexandra Hospital, Woolloongabba, Queensland, Australia|The Queen Elizabeth Hospital, Woodville South, South Australia, Australia|Monash Medical Centre, Clayton, Victoria, Australia|Peter MacCallum Cancer Centre, Melbourne, Victoria, Australia|St John of God Healthcare, Subiaco, Western Australia, Australia|Institute Jules Bordet, Brussels, Belgium|Universite Catholique de Louvain Cliniques Universitaires Saint Luc, Bruxelles, Belgium|Grand Hopital de Charleroi, Charleroi, Belgium|Universitair Ziekenhuis Antwerpen, Edegem, Belgium|Universitair Ziekenhuis Gent, Gent, Belgium|Universitair Ziekenhuis Leuven - Campus Gasthuisberg, Leuven, Belgium|Centre Hospitalier Universitaire de Liege, Liege, Belgium|AZ Delta Campus Rumbeke, Roeselare, Belgium|Algemeen Ziekenhuis Nikolaas Campus Sint Niklaas, Sint-Niklaas, Belgium|Hospital de Caridade de Ijui, Ijui, Rio Grande Do Sul, Brazil|Hospital Sao Lucas da Pontificia Universidade Catolica do Rio Grande do Sul, Porto Alegre, Rio Grande Do Sul, Brazil|Sociedade Beneficente de Senhoras Hospital Sirio Libanes, Sao Paulo, SÃ£o Paulo, Brazil|Beneficencia Portuguesa de Sao Paulo, Sao Paulo, SÃ£o Paulo, Brazil|Oncologia Rede DÂ´Or, Sao Paulo, SÃ£o Paulo, Brazil|Hospital Israelita Albert Einstein, Sao Paulo, SÃ£o Paulo, Brazil|Hospital de Base de Sao Jose do Rio Preto, SÃ£o JosÃ© Do Rio Preto, SÃ£o Paulo, Brazil|Centro de Tratamento de Tumores Botafogo, Rio de Janeiro, Brazil|Instituto Coi, Rio de Janeiro, Brazil|Fundacao Antonio Prudente - Hospital A C Camargo, SÃ£o Paulo, Brazil|Tom Baker Cancer Centre, Calgary, Alberta, Canada|Cross Cancer Institute, Edmonton, Alberta, Canada|Juravinski Cancer Centre, Hamilton, Ontario, Canada|London Health Sciences Centre, London, Ontario, Canada|The Ottawa Hospital Cancer Centre, Ottawa, Ontario, Canada|Princess Margaret Cancer Centre, Toronto, Ontario, Canada|Centre Hospitalier de L'Universite de Montreal Hopital Notre-Dame, Montreal, Quebec, Canada|Herlev og Gentofte Hospital, Herlev, Denmark|Rigshospitalet, KÃ¸benhavn, Denmark|Odense Universitetshospital, Odense C, Denmark|Docrates Syopasairaala, Helsinki, Finland|Helsingin Yliopistollinen Keskussairaala, Helsinki, Finland|Oulu University Hospital, Oulu, Finland|Turku University Hospital, Turku, Finland|Centre Hospitalier Regional Universitaire - Hopital Morvan, Brest, France|Centre Hospitalier Intercommunal de CrÃ©teil, CrÃ©teil, France|Centre Hospitalier Universitaire de Grenoble - Hopital Nord Michallon, Grenoble, France|Centre Hospitalier Universitaire RÃ©gional de Lille - HÃ´pital Albert Calmette, Lille Cedex, France|Centre Hospitalier Universitaire de Limoges - Hopital Dupuytren, Limoges Cedex, France|Centre Leon Berard, Lyon, France|Centre Hospitalier Universitaire Nord, Marseille Cedex 20, France|HÃ´pital Tenon, Paris Cedex 20, France|Institut Curie, Paris, France|Hopital Cochin, Paris, France|Hopital Bichat Claude Bernard, Paris, France|Centre Hospitalier Universitaire de Bordeaux - Hopital Haut Leveque, Pessac Cedex, France|Centre Hospitalier Lyon Sud, Pierre-Benite cedex, France|Centre Hospitalier Universitaire de Rennes - Hopital Pontchaillou, Rennes, France|Centre Hospitalier de Nantes - HÃ´pital Nord LaÃ"nnec, Saint Herblain, France|Centre Hospitalier Universitaire de Strasbourg - Nouvel Hopital Civil, Strasbourg cedex, France|Centre Hospitalier Universitaire de Toulouse - Hopital Larrey, Toulouse Cedex 9, France|Gustave Roussy, Villejuif, France|Evangelische Lungenklinik, Berlin, Germany|Charite UniversitÃ¤tsmedizin Berlin, CharitÃ© Campus Virchow-Klinikum, Berlin, Germany|Universitaetsklinikum Carl Gustav Carus, Dresden, Germany|UniversitÃ¤tsklinikum Essen, Essen, Germany|Klinikum Esslingen GmbH, Esslingen am Neckar, Germany|UniversitÃ¤tsklinikum Frankfurt/Main, Frankfurt am Main, Germany|Asklepios - Fachkliniken MÃ¼nchen-Gauting, Gauting, Germany|LungenClinic Grosshansdorf GmbH, Grosshansdorf, Germany|Studiengesellschaft HÃ¤mato Onkologie Hamburg Prof Laack und Partner, Hamburg, Germany|Universitaetsklinikum Heidelberg, Heidelberg, Germany|Klinikverbund AllgÃ¤u, Immenstadt, Germany|Universitatsklinikum Koln, KÃ¶ln, Germany|Pneumologisch/onkologisch/internistisches Studienzentrum, Leipzig, Germany|Bethanien Krankenhaus, Moers, Germany|Pius-Hospital Oldenburg, Oldenburg, Germany|Agios Savvas Anticancer Hospital, Athens, Greece|Henry Dunant Hospital Center, Athens, Greece|Sotiria General Hospital, Athens, Greece|General Oncology Hospital of Kifissia Agioi Anargyroi, Athens, Greece|Metropolitan Hospital, Athens, Greece|University Hospital of Heraklion, Heraklion - Crete, Greece|University Hospital of Larissa, Larissa, Greece|University Hospital of Patras, Patra, Greece|Theagenion Cancer Hospital, Thessaloniki, Greece|Bioclinic of Thessaloniki, Thessaloniki, Greece|Euromedica General Clinic of Thessaloniki, Thessaloniki, Greece|Agios Loukas Clinic, Thessaloniki, Greece|Semmelweis Egyetem, Budapest, Hungary|Orszagos Koranyi Pulmonologiai Intezet, Budapest, Hungary|Veszprem Megyei Tudogyogyintezet, Farkasgyepu, Hungary|Bekes Megyei Kozponti Korhaz Pandy Kalman Tagkorhaz, Gyula, Hungary|Somogy Megyei Kaposi Mor Oktato Korhaz, Kaposvar, Hungary|Borsod-Abauj-Zemplen Megyei Kozponti Korhaz es Egyetemi Oktatokorhaz, Miskolc, Hungary|Fejer Megyei Szent Gyorgy Egyetemi Oktato Korhaz, Szekesfehervar, Hungary|Szent Borbala Korhaz, Tatabanya, Hungary|Tudogyogyintezet Torokbalint, Torokbalint, Hungary|Azienda Ospedaliera di Rilievo Nazionale San Giuseppe Moscati, Avellino, Italy|IRCCS Istituto Tumori Giovanni Paolo II, Bari, Italy|Azienda Ospedaliera Universitaria di Bologna Policlinico S Orsola Malpighi, Bologna, Italy|Azienda Ospedaliera Universitaria Policlinico Vittorio Emanuele Presidio Ospedaliero G Rodolico, Catania, Italy|Azienda Ospedaliero Universitaria Careggi, Firenze, Italy|Fondazione IRCCS Ca Granda Ospedale Maggiore Policlinico, Milano, Italy|IRCCS Ospedale San Raffaele, Milano, Italy|Fondazione IRCCS Istituto Nazionale dei Tumori, Milano, Italy|Azienda Ospedaliero Universitaria di Cagliari Policlinico Duilio Casula, Monserrato CA, Italy|Azienda Socio Sanitaria Territoriale di Monza Ospedale San Gerardo, Monza (MB), Italy|Azienda Ospedaliera di Rilievo Nazionale Specialistica dei Colli Monaldi, Napoli, Italy|Azienda Ospedaliera Universitaria San Luigi Gonzaga, Orbassano (TO), Italy|Istituto Oncologico Veneto IRCCS, Padova, Italy|Azienda UnitÃ Sanitaria Locale della Romagna Presidio ospedaliero di Ravenna, Ravenna, Italy|Azienda Ospedaliera Policlinico Umberto I, Roma, Italy|Policlinico Universitario Agostino Gemelli, Roma, Italy|Aichi Cancer Center Hospital, Nagoya-shi, Aichi, Japan|Nagoya University Hospital, Nagoya-shi, Aichi, Japan|Chiba Cancer Center, Chiba-shi, Chiba, Japan|National Cancer Center Hospital East, Kashiwa-shi, Chiba, Japan|National Hospital Organization Shikoku Cancer Center, Matsuyama-shi, Ehime, Japan|National Hospital Organization Kyushu Cancer Center, Fukuoka-shi, Fukuoka, Japan|Kyushu University Hospital, Fukuoka-shi, Fukuoka, Japan|Hospital of the University of Occupational and Environmental Health, Kitakyushu-shi, Fukuoka, Japan|Chugoku Central Hospital of Japan Mutual Aid Association of Public School Teachers, Fukuyama-shi, Hiroshima, Japan|Hiroshima University Hospital, Hiroshima-shi, Hiroshima, Japan|National Hospital Organization Hokkaido Cancer Center, Sapporo-shi, Hokkaido, Japan|Hyogo Cancer Center, Akashi-shi, Hyogo, Japan|National Hospital Organization Himeji Medical Center, Himeji-shi, Hyogo, Japan|Itami City Hospital, Itami-shi, Hyogo, Japan|Kobe City Medical Center General Hospital, Kobe-shi, Hyogo, Japan|Kanazawa University Hospital, Kanazawa-shi, Ishikawa, Japan|St Marianna University School of Medicine Hospital, Kawasaki-shi, Kanagawa, Japan|Kitasato University Hospital, Sagamihara-shi, Kanagawa, Japan|Kanagawa Prefectural Hospital Organization Kanagawa Cancer Center, Yokohama-shi, Kanagawa, Japan|Kyoto University Hospital, Kyoto-shi, Kyoto, Japan|Miyagi Cancer Center, Natori-shi, Miyagi, Japan|Sendai Kousei Hospital, Sendai-shi, Miyagi, Japan|Niigata Cancer Center Hospital, Niigata-shi, Niigata, Japan|Okayama University Hospital, Okayama-shi, Okayama, Japan|Osaka Habikino Medical Center, Habikino-shi, Osaka, Japan|Kansai Medical University Hospital, Hirakata-shi, Osaka, Japan|Osaka City General Hospital, Osaka-shi, Osaka, Japan|Osaka International Cancer Institute, Osaka-shi, Osaka, Japan|Kindai University Hospital, Osakasayama-shi, Osaka, Japan|National Hospital Organization Kinki-chuo Chest Medical Center, Sakai-shi, Osaka, Japan|Saga-ken Medical Centre Koseikan, Saga-shi, Saga, Japan|Saitama Cancer Center, Kitaadachi-gun, Saitama, Japan|Shiga University of Medical Science Hospital, Otsu-shi, Shiga, Japan|Juntendo University Hospital, Bunkyo-ku, Tokyo, Japan|National Cancer Center Hospital, Chuo-ku, Tokyo, Japan|Cancer Institute Hospital of Japanese Foundation for Cancer Research, Koto-ku, Tokyo, Japan|Tottori University Hospital, Yonago-shi, Tottori, Japan|Wakayama Medical University Hospital, Wakayama-shi, Wakayama, Japan|National Hospital Organization Iwakuni Clinical Center, Iwakuni-shi, Yamaguchi, Japan|National Hospital Organization Yamaguchi Ube Medical Center, Ube-shi, Yamaguchi, Japan|Chungbuk National University Hospital, Cheongju-si, Chungcheongbuk-do, Korea, Republic of|National Cancer Center, Goyang-si Gyeonggi-do, Korea, Republic of|Cha Bundang Medical Center, Cha University, Seongnam-si, Gyeonggi-do, Korea, Republic of|Seoul National University Bundang Hospital, Seongnam-si, Gyeonggi-do, Korea, Republic of|Seoul National University Hospital, Seoul, Korea, Republic of|Kangbuk Samsung Hospital, Seoul, Korea, Republic of|Severance Hospital Yonsei University Health System, Seoul, Korea, Republic of|Asan Medical Center, Seoul, Korea, Republic of|Samsung medical center, Seoul, Korea, Republic of|The Catholic University of Korea Seoul St Marys Hospital, Seoul, Korea, Republic of|Ulsan University Hospital, Ulsan, Korea, Republic of|Nederlands Kanker Instituut Antoni van Leeuwenhoekziekenhuis, Amsterdam, Netherlands|Universitair Medisch Centrum Groningen, Groningen, Netherlands|Radboudumc, Nijmegen, Netherlands|Erasmus Medisch Centrum, Rotterdam, Netherlands|Universitair Medisch Centrum Utrecht, Utrecht, Netherlands|Uniwersyteckie Centrum Kliniczne, Gdansk, Poland|Instytut Genetyki i Immunologii GENIM Spzoo, Lublin, Poland|Szpital Kliniczny Przemienienia Panskiego Uniwersytetu Medycznego im K Marcinkowskiego w Poznaniu, Poznan, Poland|Centrum Onkologii Instytut im Marii Sklodowskiej-Curie, Warszawa, Poland|Dolnoslaskie Centrum Onkologii we Wroclawiu, Wroclaw, Poland|Centro Hospitalar Universitario de Lisboa Norte EPE - Hospital Pulido Valente, Lisboa, Portugal|Unidade Local de Saude de Matosinhos, EPE - Hospital Pedro Hispano, Matosinhos, Portugal|Centro Hospitalar Universitario do Porto EPE - Hospital de Santo Antonio, Porto, Portugal|Instituto Portugues de Oncologia do Porto Francisco Gentil, EPE, Porto, Portugal|Centro Hospitalar Universitario de Sao Joao EPE - Hospital Sao Joao, Porto, Portugal|Clinical hospital 2, Group of companies medsi, Moscow, Russian Federation|LLC Tonus, Nizhniy Novgorod, Russian Federation|Omsk Regional Clinical Oncology Dispensary, Omsk, Russian Federation|FSBI Scientific and Research Oncology Institute named after N N Petrov, Saint-Petersburg, Russian Federation|Saint Petersburg scientifical practical center of specialized kinds of medical care oncological, Saint-Petersburg, Russian Federation|Hospital Regional Universitario de Malaga, Malaga, AndalucÃ-a, Spain|Hospital Universitario Insular de Gran Canaria, Las Palmas de Gran Canaria, Canarias, Spain|Hospital Universitari Vall d Hebron, Barcelona, CataluÃ±a, Spain|Hospital Clinic i Provincial de Barcelona, Barcelona, CataluÃ±a, Spain|Hospital de la Santa Creu i Sant Pau, Barcelona, CataluÃ±a, Spain|Instituto Catalan de Oncologia Hospital Duran i Reynals, Hospitalet de Llobregat, CataluÃ±a, Spain|Hospital Clinico Universitario de Valencia, Valencia, Comunidad Valenciana, Spain|Complexo Hospitalario Universitario A CoruÃ±a Hospital Teresa Herrera, A CoruÃ±a, Galicia, Spain|Hospital Universitario Puerta de Hierro Majadahonda, Majadahonda, Madrid, Spain|Hospital Universitario Ramon y Cajal, Madrid, Spain|Hospital Universitario 12 de Octubre, Madrid, Spain|Hospital Universitario La Paz, Madrid, Spain|Gavle Sjukhus, Gavle, Sweden|Sahlgrenska Universitetssjukhuset, Goteborg, Sweden|Universitetssjukhuset i Linkoping, Linkoping, Sweden|Skanes Universitetssjukhus, Lund, Sweden|Karolinska Universitetssjukhuset Solna, Stockholm, Sweden|Norrlands Universitetssjukhus, Umea, Sweden|Universitaetsspital Basel, Basel, Switzerland|Inselspital Bern, Bern, Switzerland|Hopitaux Universitaires de Geneve, Geneve, Switzerland|Centre Hospitalier Universitaire Vaudois, Lausanne, Switzerland|Kantonsspital Winterthur, Winterthur, Switzerland|Universitaetsspital Zuerich, Zurich, Switzerland|China Medical University Hospital, Taichung, Taiwan|Veterans General Hospital - Taichung, Taichung, Taiwan|National Cheng Kung University Hospital, Tainan, Taiwan|National Taiwan University Hospital, Taipei, Taiwan|Addenbrookes Hospital, Cambridge University Hospitals NHS Foundation Trust, Cambridge, United Kingdom|Western General Hospital, Edinburgh, United Kingdom|Royal Marsden Hospital, London, United Kingdom|Sarah Cannon Research Institute UK, London, United Kingdom|Christie Hospital, Manchester, United Kingdom|Nottingham City Hospital, Nottingham, United Kingdom|Churchill Hospital, Oxford, United Kingdom|Royal Marsden Hospital, Sutton, United Kingdom</t>
  </si>
  <si>
    <t>https://ClinicalTrials.gov/show/NCT04303780</t>
  </si>
  <si>
    <t>NCT04959981</t>
  </si>
  <si>
    <t>A Study of Anti-Cancer Therapies Targeting the MAPK Pathway in Patients With Advanced NSCLC</t>
  </si>
  <si>
    <t>HERKULES-2</t>
  </si>
  <si>
    <t>Advanced Non-squamous Non-small-cell Lung Cancer</t>
  </si>
  <si>
    <t>Drug: ERAS-007|Drug: ERAS-601|Drug: Osimertinib|Drug: Sotorasib</t>
  </si>
  <si>
    <t>Dose Limiting Toxicities (DLT)|Maximum Tolerated Dose (MTD)|Recommended Dose (RD)|Adverse Events|Plasma concentration (Cmax)|Time to achieve Cmax (Tmax)|Area under the curve|Half-life|Objective Response Rate (ORR)|Duration of Response (DOR)</t>
  </si>
  <si>
    <t>Erasca, Inc.</t>
  </si>
  <si>
    <t>ERAS-007-02</t>
  </si>
  <si>
    <t>City of Hope, Duarte, California, United States|UC Irvine, Chao Family Comprehensive Cancer Center, Orange, California, United States|Henry Ford Health System, Detroit, Michigan, United States|Hackensack University Medical Center (John Theurer Cancer Center), Hackensack, New Jersey, United States|Memorial Sloan Kettering Cancer Center, New York, New York, United States|Sarah Cannon Research Institute (Tennessee Oncology), Nashville, Tennessee, United States</t>
  </si>
  <si>
    <t>https://ClinicalTrials.gov/show/NCT04959981</t>
  </si>
  <si>
    <t>NCT04720976</t>
  </si>
  <si>
    <t>JAB-3312 Activity in Adult Patients With Advanced Solid Tumors</t>
  </si>
  <si>
    <t>Solid Tumor, Adult</t>
  </si>
  <si>
    <t>Drug: JAB-3312|Drug: Binimetinib|Drug: Pembrolizumab|Drug: Sotorasib|Drug: Osimertinib</t>
  </si>
  <si>
    <t>Number of participants with dose limiting toxicities|Objective response rate (ORR)|Duration of response (DOR)|Duration of response (DCR)|Progression-free survival (PFS)|Overall survival (OS)|Number of participants with adverse events|Duration of response ( DOR )|Duration of response ( DCR )|Plasma concentration (Cmax)|Time to achieve Cmax (Tmax)|Area under the plasma concentration-time curve (AUC)</t>
  </si>
  <si>
    <t>Jacobio Pharmaceuticals Co., Ltd.|AbbVie</t>
  </si>
  <si>
    <t>JAB-3312-1003</t>
  </si>
  <si>
    <t>Research Site, Phoenix, Arizona, United States|Research Site, Scottsdale, Arizona, United States|Research Site, Jacksonville, Florida, United States|Research Site, Detroit, Michigan, United States|Research Site, Saint Louis, Missouri, United States|Research Site, Houston, Texas, United States|Research Site, Salt Lake City, Utah, United States</t>
  </si>
  <si>
    <t>https://ClinicalTrials.gov/show/NCT04720976</t>
  </si>
  <si>
    <t>Phase II " " NSCLC Subjects w/ KRASG12C Mutation - n = 46 - results H122</t>
  </si>
  <si>
    <t>Phase II "CODEBREAK201" stage 4 NSCLC - n = 170- results Q222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</si>
</sst>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NumberFormat="1"/>
    <xf numFmtId="1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2" xfId="0" applyNumberFormat="1" applyFont="1" applyBorder="1"/>
    <xf numFmtId="14" fontId="0" fillId="0" borderId="2" xfId="0" applyNumberFormat="1" applyFont="1" applyBorder="1"/>
    <xf numFmtId="0" fontId="0" fillId="0" borderId="3" xfId="0" applyNumberFormat="1" applyFont="1" applyBorder="1"/>
    <xf numFmtId="0" fontId="0" fillId="2" borderId="2" xfId="0" applyNumberFormat="1" applyFont="1" applyFill="1" applyBorder="1"/>
    <xf numFmtId="14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2">
    <cellStyle name="Hyperlink" xfId="1" builtinId="8"/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E9B6C4-9A46-486A-97E2-FBA9722450B2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A1BAC-2B2F-4CA8-9045-1B43F3A5BFEB}" name="SearchResults_csv" displayName="SearchResults_csv" ref="A1:AA16" tableType="queryTable" totalsRowShown="0">
  <autoFilter ref="A1:AA16" xr:uid="{B99A1BAC-2B2F-4CA8-9045-1B43F3A5BFEB}"/>
  <tableColumns count="27">
    <tableColumn id="1" xr3:uid="{A2DBDCA9-5876-4FFD-8813-7BC6FFD45AB5}" uniqueName="1" name="Rank" queryTableFieldId="1"/>
    <tableColumn id="2" xr3:uid="{FA156A56-FEED-4905-A8C4-2998C3F94671}" uniqueName="2" name="NCT Number" queryTableFieldId="2" dataDxfId="24"/>
    <tableColumn id="3" xr3:uid="{9A019BBC-69DE-4C7E-8B24-8638E5DA0DDE}" uniqueName="3" name="Title" queryTableFieldId="3" dataDxfId="23"/>
    <tableColumn id="4" xr3:uid="{B5560CCC-2EB5-4E26-BE44-C667E03374BB}" uniqueName="4" name="Acronym" queryTableFieldId="4" dataDxfId="22"/>
    <tableColumn id="5" xr3:uid="{6E20986B-7FB3-422B-B3F1-D05F7E617C08}" uniqueName="5" name="Status" queryTableFieldId="5" dataDxfId="21"/>
    <tableColumn id="6" xr3:uid="{4476B2EC-93CE-4D4C-A9A9-CAE2D3619ECC}" uniqueName="6" name="Study Results" queryTableFieldId="6" dataDxfId="20"/>
    <tableColumn id="7" xr3:uid="{38B964C4-6928-40CD-A6B7-8B0A90C97602}" uniqueName="7" name="Conditions" queryTableFieldId="7" dataDxfId="19"/>
    <tableColumn id="8" xr3:uid="{321517EC-529E-4624-92D8-8F3EAD8E4DEB}" uniqueName="8" name="Interventions" queryTableFieldId="8" dataDxfId="18"/>
    <tableColumn id="9" xr3:uid="{9FB04AAD-5F69-4BA2-824F-95DD9D2D6476}" uniqueName="9" name="Outcome Measures" queryTableFieldId="9" dataDxfId="17"/>
    <tableColumn id="10" xr3:uid="{1E958500-9EE1-4852-A2EB-6B2DC1EB92E2}" uniqueName="10" name="Sponsor/Collaborators" queryTableFieldId="10" dataDxfId="16"/>
    <tableColumn id="11" xr3:uid="{F456FE3E-B733-48E4-AB61-89C005B3E84F}" uniqueName="11" name="Gender" queryTableFieldId="11" dataDxfId="15"/>
    <tableColumn id="12" xr3:uid="{AA6A476A-F58B-4FB0-8A20-B6FE191719CE}" uniqueName="12" name="Age" queryTableFieldId="12" dataDxfId="14"/>
    <tableColumn id="13" xr3:uid="{13C5E2CC-8455-464E-8C9C-8A911B84F503}" uniqueName="13" name="Phases" queryTableFieldId="13" dataDxfId="13"/>
    <tableColumn id="14" xr3:uid="{1CFF4E74-D59D-42B7-AB86-D1389C25BCEC}" uniqueName="14" name="Enrollment" queryTableFieldId="14"/>
    <tableColumn id="15" xr3:uid="{DB869ACA-2FF3-4068-9A90-4AC950BFADD0}" uniqueName="15" name="Funded Bys" queryTableFieldId="15" dataDxfId="12"/>
    <tableColumn id="16" xr3:uid="{5264156E-3979-431B-A4A8-FB4220392B78}" uniqueName="16" name="Study Type" queryTableFieldId="16" dataDxfId="11"/>
    <tableColumn id="17" xr3:uid="{48E988AC-714B-4C41-B558-9A2645B0D5B5}" uniqueName="17" name="Study Designs" queryTableFieldId="17" dataDxfId="10"/>
    <tableColumn id="18" xr3:uid="{1093C476-146B-48AC-96A8-92B565368273}" uniqueName="18" name="Other IDs" queryTableFieldId="18" dataDxfId="9"/>
    <tableColumn id="19" xr3:uid="{51A2F3D5-BA66-4671-B9B3-062708E6DC79}" uniqueName="19" name="Start Date" queryTableFieldId="19" dataDxfId="8"/>
    <tableColumn id="20" xr3:uid="{B8083ECC-B4E0-48E2-9995-818A6EF01751}" uniqueName="20" name="Primary Completion Date" queryTableFieldId="20" dataDxfId="7"/>
    <tableColumn id="21" xr3:uid="{B164B9F0-D580-4CBF-B310-F136678A0EA0}" uniqueName="21" name="Completion Date" queryTableFieldId="21" dataDxfId="6"/>
    <tableColumn id="22" xr3:uid="{938C1B96-29C7-4970-9D4C-D6E8DFCB9B43}" uniqueName="22" name="First Posted" queryTableFieldId="22" dataDxfId="5"/>
    <tableColumn id="23" xr3:uid="{FDAFE6D6-7D93-49B4-821C-18BE5D92C161}" uniqueName="23" name="Results First Posted" queryTableFieldId="23" dataDxfId="4"/>
    <tableColumn id="24" xr3:uid="{7B544B28-EA04-4F2F-AD54-CFC9EB750CE8}" uniqueName="24" name="Last Update Posted" queryTableFieldId="24" dataDxfId="3"/>
    <tableColumn id="25" xr3:uid="{B51D8C98-4956-4D59-86FC-5C7BD50EA8E9}" uniqueName="25" name="Locations" queryTableFieldId="25" dataDxfId="2"/>
    <tableColumn id="26" xr3:uid="{EE83BC78-9545-457B-B765-033D40D74876}" uniqueName="26" name="Study Documents" queryTableFieldId="26" dataDxfId="1"/>
    <tableColumn id="27" xr3:uid="{0BA72B78-2272-4971-A68E-541DEB6D8863}" uniqueName="27" name="URL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1439-633D-4776-A75B-B037ED9A2EEC}">
  <sheetPr codeName="Sheet1"/>
  <dimension ref="B3:M17"/>
  <sheetViews>
    <sheetView workbookViewId="0">
      <selection activeCell="C34" sqref="C34"/>
    </sheetView>
  </sheetViews>
  <sheetFormatPr defaultRowHeight="14.25" x14ac:dyDescent="0.2"/>
  <cols>
    <col min="2" max="2" width="21" customWidth="1"/>
    <col min="3" max="3" width="13.875" bestFit="1" customWidth="1"/>
  </cols>
  <sheetData>
    <row r="3" spans="2:13" x14ac:dyDescent="0.2">
      <c r="B3" t="s">
        <v>7</v>
      </c>
      <c r="C3" t="s">
        <v>8</v>
      </c>
      <c r="D3" t="s">
        <v>9</v>
      </c>
    </row>
    <row r="4" spans="2:13" x14ac:dyDescent="0.2">
      <c r="B4" t="s">
        <v>10</v>
      </c>
      <c r="C4" t="s">
        <v>11</v>
      </c>
      <c r="D4" t="s">
        <v>12</v>
      </c>
      <c r="L4" t="s">
        <v>0</v>
      </c>
      <c r="M4" s="2">
        <v>222.2</v>
      </c>
    </row>
    <row r="5" spans="2:13" x14ac:dyDescent="0.2">
      <c r="L5" t="s">
        <v>1</v>
      </c>
      <c r="M5" s="1">
        <v>557.02936999999997</v>
      </c>
    </row>
    <row r="6" spans="2:13" x14ac:dyDescent="0.2">
      <c r="L6" t="s">
        <v>2</v>
      </c>
      <c r="M6" s="1">
        <f>+M5*M4</f>
        <v>123771.92601399998</v>
      </c>
    </row>
    <row r="7" spans="2:13" x14ac:dyDescent="0.2">
      <c r="L7" t="s">
        <v>3</v>
      </c>
      <c r="M7" s="1">
        <f>7989+48</f>
        <v>8037</v>
      </c>
    </row>
    <row r="8" spans="2:13" x14ac:dyDescent="0.2">
      <c r="L8" t="s">
        <v>4</v>
      </c>
      <c r="M8" s="1">
        <f>87+33222</f>
        <v>33309</v>
      </c>
    </row>
    <row r="9" spans="2:13" x14ac:dyDescent="0.2">
      <c r="L9" t="s">
        <v>5</v>
      </c>
      <c r="M9" s="1">
        <f>+M6-M7+M8</f>
        <v>149043.92601399997</v>
      </c>
    </row>
    <row r="17" spans="2:2" x14ac:dyDescent="0.2">
      <c r="B17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7951-167B-47FD-85F7-8289435885C2}">
  <sheetPr codeName="Sheet2"/>
  <dimension ref="A1:C12"/>
  <sheetViews>
    <sheetView tabSelected="1" workbookViewId="0">
      <selection activeCell="H16" sqref="H16"/>
    </sheetView>
  </sheetViews>
  <sheetFormatPr defaultRowHeight="14.25" x14ac:dyDescent="0.2"/>
  <cols>
    <col min="1" max="1" width="4.625" bestFit="1" customWidth="1"/>
  </cols>
  <sheetData>
    <row r="1" spans="1:3" x14ac:dyDescent="0.2">
      <c r="A1" s="4" t="s">
        <v>13</v>
      </c>
    </row>
    <row r="2" spans="1:3" x14ac:dyDescent="0.2">
      <c r="B2" t="s">
        <v>7</v>
      </c>
      <c r="C2" t="s">
        <v>10</v>
      </c>
    </row>
    <row r="3" spans="1:3" x14ac:dyDescent="0.2">
      <c r="B3" t="s">
        <v>8</v>
      </c>
      <c r="C3" t="s">
        <v>11</v>
      </c>
    </row>
    <row r="4" spans="1:3" x14ac:dyDescent="0.2">
      <c r="B4" t="s">
        <v>9</v>
      </c>
      <c r="C4" t="s">
        <v>17</v>
      </c>
    </row>
    <row r="5" spans="1:3" x14ac:dyDescent="0.2">
      <c r="B5" t="s">
        <v>15</v>
      </c>
    </row>
    <row r="6" spans="1:3" x14ac:dyDescent="0.2">
      <c r="B6" t="s">
        <v>14</v>
      </c>
    </row>
    <row r="7" spans="1:3" x14ac:dyDescent="0.2">
      <c r="B7" t="s">
        <v>16</v>
      </c>
    </row>
    <row r="9" spans="1:3" ht="15" x14ac:dyDescent="0.25">
      <c r="B9" t="s">
        <v>18</v>
      </c>
      <c r="C9" s="3" t="s">
        <v>201</v>
      </c>
    </row>
    <row r="10" spans="1:3" x14ac:dyDescent="0.2">
      <c r="C10" t="s">
        <v>19</v>
      </c>
    </row>
    <row r="12" spans="1:3" ht="15" x14ac:dyDescent="0.25">
      <c r="C12" s="3" t="s">
        <v>200</v>
      </c>
    </row>
  </sheetData>
  <hyperlinks>
    <hyperlink ref="A1" location="Main!A1" display="Main" xr:uid="{FF6BF6BD-6CF8-4F06-99FF-6643DAA0CD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FBDC-C9A3-4DDE-87ED-5D1594A79F31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1493-C02D-4B44-8057-12FD425C6DC7}">
  <sheetPr codeName="Sheet3"/>
  <dimension ref="A1:AA29"/>
  <sheetViews>
    <sheetView zoomScale="85" zoomScaleNormal="85" workbookViewId="0">
      <selection activeCell="C27" sqref="A25:AA29"/>
    </sheetView>
  </sheetViews>
  <sheetFormatPr defaultRowHeight="14.25" x14ac:dyDescent="0.2"/>
  <cols>
    <col min="1" max="1" width="7.375" bestFit="1" customWidth="1"/>
    <col min="2" max="2" width="14.375" bestFit="1" customWidth="1"/>
    <col min="3" max="3" width="81" bestFit="1" customWidth="1"/>
    <col min="4" max="4" width="13.625" bestFit="1" customWidth="1"/>
    <col min="5" max="5" width="17.5" bestFit="1" customWidth="1"/>
    <col min="6" max="6" width="17.75" bestFit="1" customWidth="1"/>
    <col min="7" max="9" width="81" bestFit="1" customWidth="1"/>
    <col min="10" max="10" width="57" bestFit="1" customWidth="1"/>
    <col min="11" max="11" width="9.625" bestFit="1" customWidth="1"/>
    <col min="12" max="12" width="36.375" bestFit="1" customWidth="1"/>
    <col min="13" max="13" width="14.875" bestFit="1" customWidth="1"/>
    <col min="14" max="14" width="12.5" bestFit="1" customWidth="1"/>
    <col min="15" max="15" width="13.375" bestFit="1" customWidth="1"/>
    <col min="16" max="16" width="36" bestFit="1" customWidth="1"/>
    <col min="17" max="17" width="81" bestFit="1" customWidth="1"/>
    <col min="18" max="18" width="33.875" bestFit="1" customWidth="1"/>
    <col min="19" max="19" width="11.75" bestFit="1" customWidth="1"/>
    <col min="20" max="20" width="25.125" bestFit="1" customWidth="1"/>
    <col min="21" max="21" width="17.75" bestFit="1" customWidth="1"/>
    <col min="22" max="22" width="13.625" bestFit="1" customWidth="1"/>
    <col min="23" max="23" width="21.125" bestFit="1" customWidth="1"/>
    <col min="24" max="24" width="20.5" bestFit="1" customWidth="1"/>
    <col min="25" max="25" width="81" bestFit="1" customWidth="1"/>
    <col min="26" max="26" width="18.5" bestFit="1" customWidth="1"/>
    <col min="27" max="27" width="38.125" bestFit="1" customWidth="1"/>
  </cols>
  <sheetData>
    <row r="1" spans="1:27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</row>
    <row r="2" spans="1:27" x14ac:dyDescent="0.2">
      <c r="A2">
        <v>1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5" t="s">
        <v>56</v>
      </c>
      <c r="L2" s="5" t="s">
        <v>57</v>
      </c>
      <c r="M2" s="5" t="s">
        <v>58</v>
      </c>
      <c r="N2">
        <v>24</v>
      </c>
      <c r="O2" s="5" t="s">
        <v>59</v>
      </c>
      <c r="P2" s="5" t="s">
        <v>60</v>
      </c>
      <c r="Q2" s="5" t="s">
        <v>61</v>
      </c>
      <c r="R2" s="5" t="s">
        <v>62</v>
      </c>
      <c r="S2" s="6">
        <v>44328</v>
      </c>
      <c r="T2" s="6">
        <v>44607</v>
      </c>
      <c r="U2" s="6">
        <v>44607</v>
      </c>
      <c r="V2" s="6">
        <v>44330</v>
      </c>
      <c r="W2" s="5" t="s">
        <v>49</v>
      </c>
      <c r="X2" s="6">
        <v>44530</v>
      </c>
      <c r="Y2" s="5" t="s">
        <v>63</v>
      </c>
      <c r="Z2" s="5" t="s">
        <v>49</v>
      </c>
      <c r="AA2" s="5" t="s">
        <v>64</v>
      </c>
    </row>
    <row r="3" spans="1:27" x14ac:dyDescent="0.2">
      <c r="A3">
        <v>2</v>
      </c>
      <c r="B3" s="5" t="s">
        <v>65</v>
      </c>
      <c r="C3" s="5" t="s">
        <v>66</v>
      </c>
      <c r="D3" s="5" t="s">
        <v>49</v>
      </c>
      <c r="E3" s="5" t="s">
        <v>67</v>
      </c>
      <c r="F3" s="5" t="s">
        <v>51</v>
      </c>
      <c r="G3" s="5" t="s">
        <v>68</v>
      </c>
      <c r="H3" s="5" t="s">
        <v>53</v>
      </c>
      <c r="I3" s="5" t="s">
        <v>69</v>
      </c>
      <c r="J3" s="5" t="s">
        <v>55</v>
      </c>
      <c r="K3" s="5" t="s">
        <v>49</v>
      </c>
      <c r="L3" s="5" t="s">
        <v>70</v>
      </c>
      <c r="M3" s="5" t="s">
        <v>58</v>
      </c>
      <c r="N3">
        <v>145</v>
      </c>
      <c r="O3" s="5" t="s">
        <v>59</v>
      </c>
      <c r="P3" s="5" t="s">
        <v>60</v>
      </c>
      <c r="Q3" s="5" t="s">
        <v>71</v>
      </c>
      <c r="R3" s="5" t="s">
        <v>72</v>
      </c>
      <c r="S3" s="6">
        <v>44452</v>
      </c>
      <c r="T3" s="6">
        <v>44594</v>
      </c>
      <c r="U3" s="6">
        <v>44594</v>
      </c>
      <c r="V3" s="6">
        <v>44456</v>
      </c>
      <c r="W3" s="5" t="s">
        <v>49</v>
      </c>
      <c r="X3" s="6">
        <v>44600</v>
      </c>
      <c r="Y3" s="5" t="s">
        <v>73</v>
      </c>
      <c r="Z3" s="5" t="s">
        <v>49</v>
      </c>
      <c r="AA3" s="5" t="s">
        <v>74</v>
      </c>
    </row>
    <row r="4" spans="1:27" x14ac:dyDescent="0.2">
      <c r="A4">
        <v>3</v>
      </c>
      <c r="B4" s="5" t="s">
        <v>75</v>
      </c>
      <c r="C4" s="5" t="s">
        <v>76</v>
      </c>
      <c r="D4" s="5" t="s">
        <v>77</v>
      </c>
      <c r="E4" s="5" t="s">
        <v>78</v>
      </c>
      <c r="F4" s="5" t="s">
        <v>51</v>
      </c>
      <c r="G4" s="5" t="s">
        <v>79</v>
      </c>
      <c r="H4" s="5" t="s">
        <v>80</v>
      </c>
      <c r="I4" s="5" t="s">
        <v>81</v>
      </c>
      <c r="J4" s="5" t="s">
        <v>82</v>
      </c>
      <c r="K4" s="5" t="s">
        <v>56</v>
      </c>
      <c r="L4" s="5" t="s">
        <v>83</v>
      </c>
      <c r="M4" s="5" t="s">
        <v>84</v>
      </c>
      <c r="N4">
        <v>53</v>
      </c>
      <c r="O4" s="5" t="s">
        <v>59</v>
      </c>
      <c r="P4" s="5" t="s">
        <v>60</v>
      </c>
      <c r="Q4" s="5" t="s">
        <v>85</v>
      </c>
      <c r="R4" s="5" t="s">
        <v>86</v>
      </c>
      <c r="S4" s="6">
        <v>44621</v>
      </c>
      <c r="T4" s="6">
        <v>45261</v>
      </c>
      <c r="U4" s="6">
        <v>45901</v>
      </c>
      <c r="V4" s="6">
        <v>44481</v>
      </c>
      <c r="W4" s="5" t="s">
        <v>49</v>
      </c>
      <c r="X4" s="6">
        <v>44606</v>
      </c>
      <c r="Y4" s="5" t="s">
        <v>49</v>
      </c>
      <c r="Z4" s="5" t="s">
        <v>49</v>
      </c>
      <c r="AA4" s="5" t="s">
        <v>87</v>
      </c>
    </row>
    <row r="7" spans="1:27" x14ac:dyDescent="0.2">
      <c r="A7">
        <v>6</v>
      </c>
      <c r="B7" s="5" t="s">
        <v>106</v>
      </c>
      <c r="C7" s="5" t="s">
        <v>107</v>
      </c>
      <c r="D7" s="5" t="s">
        <v>49</v>
      </c>
      <c r="E7" s="5" t="s">
        <v>67</v>
      </c>
      <c r="F7" s="5" t="s">
        <v>51</v>
      </c>
      <c r="G7" s="5" t="s">
        <v>68</v>
      </c>
      <c r="H7" s="5" t="s">
        <v>108</v>
      </c>
      <c r="I7" s="5" t="s">
        <v>109</v>
      </c>
      <c r="J7" s="5" t="s">
        <v>55</v>
      </c>
      <c r="K7" s="5" t="s">
        <v>56</v>
      </c>
      <c r="L7" s="5" t="s">
        <v>110</v>
      </c>
      <c r="M7" s="5" t="s">
        <v>58</v>
      </c>
      <c r="N7">
        <v>13</v>
      </c>
      <c r="O7" s="5" t="s">
        <v>59</v>
      </c>
      <c r="P7" s="5" t="s">
        <v>60</v>
      </c>
      <c r="Q7" s="5" t="s">
        <v>111</v>
      </c>
      <c r="R7" s="5" t="s">
        <v>112</v>
      </c>
      <c r="S7" s="6">
        <v>44448</v>
      </c>
      <c r="T7" s="6">
        <v>44479</v>
      </c>
      <c r="U7" s="6">
        <v>44479</v>
      </c>
      <c r="V7" s="6">
        <v>44455</v>
      </c>
      <c r="W7" s="5" t="s">
        <v>49</v>
      </c>
      <c r="X7" s="6">
        <v>44523</v>
      </c>
      <c r="Y7" s="5" t="s">
        <v>113</v>
      </c>
      <c r="Z7" s="5" t="s">
        <v>49</v>
      </c>
      <c r="AA7" s="5" t="s">
        <v>114</v>
      </c>
    </row>
    <row r="9" spans="1:27" x14ac:dyDescent="0.2">
      <c r="A9">
        <v>8</v>
      </c>
      <c r="B9" s="5" t="s">
        <v>125</v>
      </c>
      <c r="C9" s="5" t="s">
        <v>126</v>
      </c>
      <c r="D9" s="5" t="s">
        <v>49</v>
      </c>
      <c r="E9" s="5" t="s">
        <v>127</v>
      </c>
      <c r="F9" s="5" t="s">
        <v>51</v>
      </c>
      <c r="G9" s="5" t="s">
        <v>128</v>
      </c>
      <c r="H9" s="5" t="s">
        <v>129</v>
      </c>
      <c r="I9" s="5" t="s">
        <v>49</v>
      </c>
      <c r="J9" s="5" t="s">
        <v>55</v>
      </c>
      <c r="K9" s="5" t="s">
        <v>56</v>
      </c>
      <c r="L9" s="5" t="s">
        <v>130</v>
      </c>
      <c r="M9" s="5" t="s">
        <v>49</v>
      </c>
      <c r="O9" s="5" t="s">
        <v>59</v>
      </c>
      <c r="P9" s="5" t="s">
        <v>131</v>
      </c>
      <c r="Q9" s="5" t="s">
        <v>49</v>
      </c>
      <c r="R9" s="5" t="s">
        <v>132</v>
      </c>
      <c r="S9" s="6"/>
      <c r="T9" s="6"/>
      <c r="U9" s="6"/>
      <c r="V9" s="6">
        <v>44179</v>
      </c>
      <c r="W9" s="5" t="s">
        <v>49</v>
      </c>
      <c r="X9" s="6">
        <v>44610</v>
      </c>
      <c r="Y9" s="5" t="s">
        <v>133</v>
      </c>
      <c r="Z9" s="5" t="s">
        <v>49</v>
      </c>
      <c r="AA9" s="5" t="s">
        <v>134</v>
      </c>
    </row>
    <row r="12" spans="1:27" x14ac:dyDescent="0.2">
      <c r="A12">
        <v>11</v>
      </c>
      <c r="B12" s="5" t="s">
        <v>155</v>
      </c>
      <c r="C12" s="5" t="s">
        <v>156</v>
      </c>
      <c r="D12" s="5" t="s">
        <v>49</v>
      </c>
      <c r="E12" s="5" t="s">
        <v>50</v>
      </c>
      <c r="F12" s="5" t="s">
        <v>51</v>
      </c>
      <c r="G12" s="5" t="s">
        <v>157</v>
      </c>
      <c r="H12" s="5" t="s">
        <v>158</v>
      </c>
      <c r="I12" s="5" t="s">
        <v>159</v>
      </c>
      <c r="J12" s="5" t="s">
        <v>55</v>
      </c>
      <c r="K12" s="5" t="s">
        <v>56</v>
      </c>
      <c r="L12" s="5" t="s">
        <v>121</v>
      </c>
      <c r="M12" s="5" t="s">
        <v>84</v>
      </c>
      <c r="N12">
        <v>1280</v>
      </c>
      <c r="O12" s="5" t="s">
        <v>59</v>
      </c>
      <c r="P12" s="5" t="s">
        <v>60</v>
      </c>
      <c r="Q12" s="5" t="s">
        <v>85</v>
      </c>
      <c r="R12" s="5" t="s">
        <v>160</v>
      </c>
      <c r="S12" s="6">
        <v>43816</v>
      </c>
      <c r="T12" s="6">
        <v>45303</v>
      </c>
      <c r="U12" s="6">
        <v>46399</v>
      </c>
      <c r="V12" s="6">
        <v>43803</v>
      </c>
      <c r="W12" s="5" t="s">
        <v>49</v>
      </c>
      <c r="X12" s="6">
        <v>44588</v>
      </c>
      <c r="Y12" s="5" t="s">
        <v>161</v>
      </c>
      <c r="Z12" s="5" t="s">
        <v>49</v>
      </c>
      <c r="AA12" s="5" t="s">
        <v>162</v>
      </c>
    </row>
    <row r="13" spans="1:27" x14ac:dyDescent="0.2">
      <c r="A13">
        <v>12</v>
      </c>
      <c r="B13" s="5" t="s">
        <v>163</v>
      </c>
      <c r="C13" s="5" t="s">
        <v>164</v>
      </c>
      <c r="D13" s="5" t="s">
        <v>49</v>
      </c>
      <c r="E13" s="5" t="s">
        <v>50</v>
      </c>
      <c r="F13" s="5" t="s">
        <v>51</v>
      </c>
      <c r="G13" s="5" t="s">
        <v>165</v>
      </c>
      <c r="H13" s="5" t="s">
        <v>53</v>
      </c>
      <c r="I13" s="5" t="s">
        <v>166</v>
      </c>
      <c r="J13" s="5" t="s">
        <v>167</v>
      </c>
      <c r="K13" s="5" t="s">
        <v>56</v>
      </c>
      <c r="L13" s="5" t="s">
        <v>83</v>
      </c>
      <c r="M13" s="5" t="s">
        <v>92</v>
      </c>
      <c r="N13">
        <v>116</v>
      </c>
      <c r="O13" s="5" t="s">
        <v>168</v>
      </c>
      <c r="P13" s="5" t="s">
        <v>60</v>
      </c>
      <c r="Q13" s="5" t="s">
        <v>152</v>
      </c>
      <c r="R13" s="5" t="s">
        <v>169</v>
      </c>
      <c r="S13" s="6">
        <v>44302</v>
      </c>
      <c r="T13" s="6">
        <v>46387</v>
      </c>
      <c r="U13" s="6">
        <v>46752</v>
      </c>
      <c r="V13" s="6">
        <v>44147</v>
      </c>
      <c r="W13" s="5" t="s">
        <v>49</v>
      </c>
      <c r="X13" s="6">
        <v>44491</v>
      </c>
      <c r="Y13" s="5" t="s">
        <v>170</v>
      </c>
      <c r="Z13" s="5" t="s">
        <v>49</v>
      </c>
      <c r="AA13" s="5" t="s">
        <v>171</v>
      </c>
    </row>
    <row r="14" spans="1:27" x14ac:dyDescent="0.2">
      <c r="A14">
        <v>13</v>
      </c>
      <c r="B14" s="5" t="s">
        <v>172</v>
      </c>
      <c r="C14" s="5" t="s">
        <v>173</v>
      </c>
      <c r="D14" s="5" t="s">
        <v>49</v>
      </c>
      <c r="E14" s="5" t="s">
        <v>174</v>
      </c>
      <c r="F14" s="5" t="s">
        <v>51</v>
      </c>
      <c r="G14" s="5" t="s">
        <v>175</v>
      </c>
      <c r="H14" s="5" t="s">
        <v>176</v>
      </c>
      <c r="I14" s="5" t="s">
        <v>177</v>
      </c>
      <c r="J14" s="5" t="s">
        <v>55</v>
      </c>
      <c r="K14" s="5" t="s">
        <v>56</v>
      </c>
      <c r="L14" s="5" t="s">
        <v>121</v>
      </c>
      <c r="M14" s="5" t="s">
        <v>122</v>
      </c>
      <c r="N14">
        <v>345</v>
      </c>
      <c r="O14" s="5" t="s">
        <v>59</v>
      </c>
      <c r="P14" s="5" t="s">
        <v>60</v>
      </c>
      <c r="Q14" s="5" t="s">
        <v>93</v>
      </c>
      <c r="R14" s="5" t="s">
        <v>178</v>
      </c>
      <c r="S14" s="6">
        <v>43986</v>
      </c>
      <c r="T14" s="6">
        <v>44757</v>
      </c>
      <c r="U14" s="6">
        <v>46139</v>
      </c>
      <c r="V14" s="6">
        <v>43901</v>
      </c>
      <c r="W14" s="5" t="s">
        <v>49</v>
      </c>
      <c r="X14" s="6">
        <v>44536</v>
      </c>
      <c r="Y14" s="5" t="s">
        <v>179</v>
      </c>
      <c r="Z14" s="5" t="s">
        <v>49</v>
      </c>
      <c r="AA14" s="5" t="s">
        <v>180</v>
      </c>
    </row>
    <row r="15" spans="1:27" x14ac:dyDescent="0.2">
      <c r="A15">
        <v>14</v>
      </c>
      <c r="B15" s="5" t="s">
        <v>181</v>
      </c>
      <c r="C15" s="5" t="s">
        <v>182</v>
      </c>
      <c r="D15" s="5" t="s">
        <v>183</v>
      </c>
      <c r="E15" s="5" t="s">
        <v>50</v>
      </c>
      <c r="F15" s="5" t="s">
        <v>51</v>
      </c>
      <c r="G15" s="5" t="s">
        <v>184</v>
      </c>
      <c r="H15" s="5" t="s">
        <v>185</v>
      </c>
      <c r="I15" s="5" t="s">
        <v>186</v>
      </c>
      <c r="J15" s="5" t="s">
        <v>187</v>
      </c>
      <c r="K15" s="5" t="s">
        <v>56</v>
      </c>
      <c r="L15" s="5" t="s">
        <v>130</v>
      </c>
      <c r="M15" s="5" t="s">
        <v>84</v>
      </c>
      <c r="N15">
        <v>200</v>
      </c>
      <c r="O15" s="5" t="s">
        <v>59</v>
      </c>
      <c r="P15" s="5" t="s">
        <v>60</v>
      </c>
      <c r="Q15" s="5" t="s">
        <v>85</v>
      </c>
      <c r="R15" s="5" t="s">
        <v>188</v>
      </c>
      <c r="S15" s="6">
        <v>44441</v>
      </c>
      <c r="T15" s="6">
        <v>45108</v>
      </c>
      <c r="U15" s="6">
        <v>45352</v>
      </c>
      <c r="V15" s="6">
        <v>44390</v>
      </c>
      <c r="W15" s="5" t="s">
        <v>49</v>
      </c>
      <c r="X15" s="6">
        <v>44593</v>
      </c>
      <c r="Y15" s="5" t="s">
        <v>189</v>
      </c>
      <c r="Z15" s="5" t="s">
        <v>49</v>
      </c>
      <c r="AA15" s="5" t="s">
        <v>190</v>
      </c>
    </row>
    <row r="16" spans="1:27" x14ac:dyDescent="0.2">
      <c r="A16">
        <v>15</v>
      </c>
      <c r="B16" s="5" t="s">
        <v>191</v>
      </c>
      <c r="C16" s="5" t="s">
        <v>192</v>
      </c>
      <c r="D16" s="5" t="s">
        <v>49</v>
      </c>
      <c r="E16" s="5" t="s">
        <v>50</v>
      </c>
      <c r="F16" s="5" t="s">
        <v>51</v>
      </c>
      <c r="G16" s="5" t="s">
        <v>193</v>
      </c>
      <c r="H16" s="5" t="s">
        <v>194</v>
      </c>
      <c r="I16" s="5" t="s">
        <v>195</v>
      </c>
      <c r="J16" s="5" t="s">
        <v>196</v>
      </c>
      <c r="K16" s="5" t="s">
        <v>56</v>
      </c>
      <c r="L16" s="5" t="s">
        <v>83</v>
      </c>
      <c r="M16" s="5" t="s">
        <v>84</v>
      </c>
      <c r="N16">
        <v>200</v>
      </c>
      <c r="O16" s="5" t="s">
        <v>59</v>
      </c>
      <c r="P16" s="5" t="s">
        <v>60</v>
      </c>
      <c r="Q16" s="5" t="s">
        <v>85</v>
      </c>
      <c r="R16" s="5" t="s">
        <v>197</v>
      </c>
      <c r="S16" s="6">
        <v>44278</v>
      </c>
      <c r="T16" s="6">
        <v>45016</v>
      </c>
      <c r="U16" s="6">
        <v>45107</v>
      </c>
      <c r="V16" s="6">
        <v>44218</v>
      </c>
      <c r="W16" s="5" t="s">
        <v>49</v>
      </c>
      <c r="X16" s="6">
        <v>44580</v>
      </c>
      <c r="Y16" s="5" t="s">
        <v>198</v>
      </c>
      <c r="Z16" s="5" t="s">
        <v>49</v>
      </c>
      <c r="AA16" s="5" t="s">
        <v>199</v>
      </c>
    </row>
    <row r="25" spans="1:27" x14ac:dyDescent="0.2">
      <c r="A25" s="8">
        <v>4</v>
      </c>
      <c r="B25" s="11" t="s">
        <v>18</v>
      </c>
      <c r="C25" s="11" t="s">
        <v>88</v>
      </c>
      <c r="D25" s="11" t="s">
        <v>89</v>
      </c>
      <c r="E25" s="11" t="s">
        <v>50</v>
      </c>
      <c r="F25" s="11" t="s">
        <v>51</v>
      </c>
      <c r="G25" s="11" t="s">
        <v>90</v>
      </c>
      <c r="H25" s="11" t="s">
        <v>53</v>
      </c>
      <c r="I25" s="11" t="s">
        <v>91</v>
      </c>
      <c r="J25" s="11" t="s">
        <v>55</v>
      </c>
      <c r="K25" s="11" t="s">
        <v>56</v>
      </c>
      <c r="L25" s="11" t="s">
        <v>83</v>
      </c>
      <c r="M25" s="11" t="s">
        <v>92</v>
      </c>
      <c r="N25" s="10">
        <v>170</v>
      </c>
      <c r="O25" s="11" t="s">
        <v>59</v>
      </c>
      <c r="P25" s="11" t="s">
        <v>60</v>
      </c>
      <c r="Q25" s="11" t="s">
        <v>93</v>
      </c>
      <c r="R25" s="11" t="s">
        <v>94</v>
      </c>
      <c r="S25" s="12">
        <v>44589</v>
      </c>
      <c r="T25" s="12">
        <v>45161</v>
      </c>
      <c r="U25" s="12">
        <v>46804</v>
      </c>
      <c r="V25" s="12">
        <v>44369</v>
      </c>
      <c r="W25" s="11" t="s">
        <v>49</v>
      </c>
      <c r="X25" s="12">
        <v>44610</v>
      </c>
      <c r="Y25" s="11" t="s">
        <v>95</v>
      </c>
      <c r="Z25" s="11" t="s">
        <v>49</v>
      </c>
      <c r="AA25" s="13" t="s">
        <v>96</v>
      </c>
    </row>
    <row r="26" spans="1:27" x14ac:dyDescent="0.2">
      <c r="A26" s="7">
        <v>5</v>
      </c>
      <c r="B26" s="14" t="s">
        <v>97</v>
      </c>
      <c r="C26" s="14" t="s">
        <v>98</v>
      </c>
      <c r="D26" s="14" t="s">
        <v>49</v>
      </c>
      <c r="E26" s="14" t="s">
        <v>50</v>
      </c>
      <c r="F26" s="14" t="s">
        <v>51</v>
      </c>
      <c r="G26" s="14" t="s">
        <v>99</v>
      </c>
      <c r="H26" s="14" t="s">
        <v>100</v>
      </c>
      <c r="I26" s="14" t="s">
        <v>101</v>
      </c>
      <c r="J26" s="14" t="s">
        <v>102</v>
      </c>
      <c r="K26" s="14" t="s">
        <v>56</v>
      </c>
      <c r="L26" s="14" t="s">
        <v>83</v>
      </c>
      <c r="M26" s="14" t="s">
        <v>92</v>
      </c>
      <c r="N26" s="9">
        <v>46</v>
      </c>
      <c r="O26" s="14" t="s">
        <v>59</v>
      </c>
      <c r="P26" s="14" t="s">
        <v>60</v>
      </c>
      <c r="Q26" s="14" t="s">
        <v>85</v>
      </c>
      <c r="R26" s="14" t="s">
        <v>103</v>
      </c>
      <c r="S26" s="15">
        <v>44560</v>
      </c>
      <c r="T26" s="15">
        <v>45016</v>
      </c>
      <c r="U26" s="15">
        <v>45310</v>
      </c>
      <c r="V26" s="15">
        <v>44462</v>
      </c>
      <c r="W26" s="14" t="s">
        <v>49</v>
      </c>
      <c r="X26" s="15">
        <v>44613</v>
      </c>
      <c r="Y26" s="14" t="s">
        <v>104</v>
      </c>
      <c r="Z26" s="14" t="s">
        <v>49</v>
      </c>
      <c r="AA26" s="16" t="s">
        <v>105</v>
      </c>
    </row>
    <row r="27" spans="1:27" x14ac:dyDescent="0.2">
      <c r="A27" s="7">
        <v>7</v>
      </c>
      <c r="B27" s="14" t="s">
        <v>115</v>
      </c>
      <c r="C27" s="14" t="s">
        <v>116</v>
      </c>
      <c r="D27" s="14" t="s">
        <v>117</v>
      </c>
      <c r="E27" s="14" t="s">
        <v>78</v>
      </c>
      <c r="F27" s="14" t="s">
        <v>51</v>
      </c>
      <c r="G27" s="14" t="s">
        <v>118</v>
      </c>
      <c r="H27" s="14" t="s">
        <v>119</v>
      </c>
      <c r="I27" s="14" t="s">
        <v>120</v>
      </c>
      <c r="J27" s="14" t="s">
        <v>55</v>
      </c>
      <c r="K27" s="14" t="s">
        <v>56</v>
      </c>
      <c r="L27" s="14" t="s">
        <v>121</v>
      </c>
      <c r="M27" s="14" t="s">
        <v>122</v>
      </c>
      <c r="N27" s="9">
        <v>153</v>
      </c>
      <c r="O27" s="14" t="s">
        <v>59</v>
      </c>
      <c r="P27" s="14" t="s">
        <v>60</v>
      </c>
      <c r="Q27" s="14" t="s">
        <v>93</v>
      </c>
      <c r="R27" s="14" t="s">
        <v>123</v>
      </c>
      <c r="S27" s="15">
        <v>44620</v>
      </c>
      <c r="T27" s="15">
        <v>44957</v>
      </c>
      <c r="U27" s="15">
        <v>45259</v>
      </c>
      <c r="V27" s="15">
        <v>44581</v>
      </c>
      <c r="W27" s="14" t="s">
        <v>49</v>
      </c>
      <c r="X27" s="15">
        <v>44592</v>
      </c>
      <c r="Y27" s="14" t="s">
        <v>49</v>
      </c>
      <c r="Z27" s="14" t="s">
        <v>49</v>
      </c>
      <c r="AA27" s="16" t="s">
        <v>124</v>
      </c>
    </row>
    <row r="28" spans="1:27" x14ac:dyDescent="0.2">
      <c r="A28" s="7">
        <v>9</v>
      </c>
      <c r="B28" s="14" t="s">
        <v>135</v>
      </c>
      <c r="C28" s="14" t="s">
        <v>136</v>
      </c>
      <c r="D28" s="14" t="s">
        <v>49</v>
      </c>
      <c r="E28" s="14" t="s">
        <v>78</v>
      </c>
      <c r="F28" s="14" t="s">
        <v>51</v>
      </c>
      <c r="G28" s="14" t="s">
        <v>137</v>
      </c>
      <c r="H28" s="14" t="s">
        <v>138</v>
      </c>
      <c r="I28" s="14" t="s">
        <v>139</v>
      </c>
      <c r="J28" s="14" t="s">
        <v>140</v>
      </c>
      <c r="K28" s="14" t="s">
        <v>56</v>
      </c>
      <c r="L28" s="14" t="s">
        <v>83</v>
      </c>
      <c r="M28" s="14" t="s">
        <v>92</v>
      </c>
      <c r="N28" s="9">
        <v>27</v>
      </c>
      <c r="O28" s="14" t="s">
        <v>141</v>
      </c>
      <c r="P28" s="14" t="s">
        <v>60</v>
      </c>
      <c r="Q28" s="14" t="s">
        <v>142</v>
      </c>
      <c r="R28" s="14" t="s">
        <v>143</v>
      </c>
      <c r="S28" s="15">
        <v>44650</v>
      </c>
      <c r="T28" s="15">
        <v>45219</v>
      </c>
      <c r="U28" s="15">
        <v>45219</v>
      </c>
      <c r="V28" s="15">
        <v>44512</v>
      </c>
      <c r="W28" s="14" t="s">
        <v>49</v>
      </c>
      <c r="X28" s="15">
        <v>44512</v>
      </c>
      <c r="Y28" s="14" t="s">
        <v>144</v>
      </c>
      <c r="Z28" s="14" t="s">
        <v>49</v>
      </c>
      <c r="AA28" s="16" t="s">
        <v>145</v>
      </c>
    </row>
    <row r="29" spans="1:27" x14ac:dyDescent="0.2">
      <c r="A29" s="8">
        <v>10</v>
      </c>
      <c r="B29" s="11" t="s">
        <v>146</v>
      </c>
      <c r="C29" s="11" t="s">
        <v>147</v>
      </c>
      <c r="D29" s="11" t="s">
        <v>49</v>
      </c>
      <c r="E29" s="11" t="s">
        <v>78</v>
      </c>
      <c r="F29" s="11" t="s">
        <v>51</v>
      </c>
      <c r="G29" s="11" t="s">
        <v>148</v>
      </c>
      <c r="H29" s="11" t="s">
        <v>149</v>
      </c>
      <c r="I29" s="11" t="s">
        <v>150</v>
      </c>
      <c r="J29" s="11" t="s">
        <v>151</v>
      </c>
      <c r="K29" s="11" t="s">
        <v>56</v>
      </c>
      <c r="L29" s="11" t="s">
        <v>83</v>
      </c>
      <c r="M29" s="11" t="s">
        <v>84</v>
      </c>
      <c r="N29" s="10">
        <v>59</v>
      </c>
      <c r="O29" s="11" t="s">
        <v>141</v>
      </c>
      <c r="P29" s="11" t="s">
        <v>60</v>
      </c>
      <c r="Q29" s="11" t="s">
        <v>152</v>
      </c>
      <c r="R29" s="11" t="s">
        <v>153</v>
      </c>
      <c r="S29" s="12">
        <v>44682</v>
      </c>
      <c r="T29" s="12">
        <v>45292</v>
      </c>
      <c r="U29" s="12">
        <v>45658</v>
      </c>
      <c r="V29" s="12">
        <v>44614</v>
      </c>
      <c r="W29" s="11" t="s">
        <v>49</v>
      </c>
      <c r="X29" s="12">
        <v>44614</v>
      </c>
      <c r="Y29" s="11" t="s">
        <v>49</v>
      </c>
      <c r="Z29" s="11" t="s">
        <v>49</v>
      </c>
      <c r="AA29" s="13" t="s">
        <v>154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BD684-3092-45C7-9A90-33D1428472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sotorasib</vt:lpstr>
      <vt:lpstr>CODEBREAK201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2022-02-23T18:54:20Z</dcterms:created>
  <dcterms:modified xsi:type="dcterms:W3CDTF">2022-03-09T01:53:25Z</dcterms:modified>
</cp:coreProperties>
</file>