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xl\"/>
    </mc:Choice>
  </mc:AlternateContent>
  <xr:revisionPtr revIDLastSave="0" documentId="13_ncr:1_{0D1FEAED-48F6-4200-B494-F958F0BACA80}" xr6:coauthVersionLast="47" xr6:coauthVersionMax="47" xr10:uidLastSave="{00000000-0000-0000-0000-000000000000}"/>
  <bookViews>
    <workbookView xWindow="12105" yWindow="615" windowWidth="17025" windowHeight="14175" xr2:uid="{3E37B426-7EF4-48C4-9A92-66D1C26E72FA}"/>
  </bookViews>
  <sheets>
    <sheet name="Main" sheetId="1" r:id="rId1"/>
    <sheet name="pegcetacoplan" sheetId="2" r:id="rId2"/>
    <sheet name="search results" sheetId="5" r:id="rId3"/>
    <sheet name="NCT04085601" sheetId="4" r:id="rId4"/>
    <sheet name="VALIANT"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8" i="1" l="1"/>
  <c r="K7" i="1"/>
  <c r="K6" i="1"/>
  <c r="K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Josh Case</author>
  </authors>
  <commentList>
    <comment ref="D4" authorId="0" shapeId="0" xr:uid="{69F4CF82-0553-44AB-A703-2149E824B6BF}">
      <text>
        <r>
          <rPr>
            <b/>
            <sz val="9"/>
            <color indexed="81"/>
            <rFont val="Tahoma"/>
            <family val="2"/>
          </rPr>
          <t>Josh Case:</t>
        </r>
        <r>
          <rPr>
            <sz val="9"/>
            <color indexed="81"/>
            <rFont val="Tahoma"/>
            <family val="2"/>
          </rPr>
          <t xml:space="preserve">
Paroxysmal nocturnal hemoglobinuria (PNH) is a rare acquired, life-threatening disease of the blood. The disease is characterized by destruction of red blood cells (hemolytic anemia), blood clots (thrombosis), and impaired bone marrow function (not making enough of the three blood components).</t>
        </r>
      </text>
    </comment>
    <comment ref="D5" authorId="0" shapeId="0" xr:uid="{3F67D1B7-9412-4802-BDEF-18636B2B8E8E}">
      <text>
        <r>
          <rPr>
            <b/>
            <sz val="9"/>
            <color indexed="81"/>
            <rFont val="Tahoma"/>
            <family val="2"/>
          </rPr>
          <t>Josh Case:</t>
        </r>
        <r>
          <rPr>
            <sz val="9"/>
            <color indexed="81"/>
            <rFont val="Tahoma"/>
            <family val="2"/>
          </rPr>
          <t xml:space="preserve">
Disease in the Eyes
Speciifcally Retina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Josh Case</author>
  </authors>
  <commentList>
    <comment ref="C10" authorId="0" shapeId="0" xr:uid="{1AFEF5ED-8AEB-4559-A8CB-75E9598B702C}">
      <text>
        <r>
          <rPr>
            <b/>
            <sz val="9"/>
            <color indexed="81"/>
            <rFont val="Tahoma"/>
            <family val="2"/>
          </rPr>
          <t>Josh Case:</t>
        </r>
        <r>
          <rPr>
            <sz val="9"/>
            <color indexed="81"/>
            <rFont val="Tahoma"/>
            <family val="2"/>
          </rPr>
          <t xml:space="preserve">
C3G|IC-MPGN|C3 Glomerulopathy|C3 Glomerulonephritis|Complement 3 Glomerulopathy|Complement 3 Glomerulopathy (C3G)|Complement 3 Glomerulonephritis|Dense Deposit Disease|DDD|Membranoproliferative Glomerulonephritis|Membranoproliferative Glomerulonephritis (MPGN)|Immune Complex Membranoproliferative Glomerulonephritis (IC-MPGN)
</t>
        </r>
      </text>
    </comment>
    <comment ref="C11" authorId="0" shapeId="0" xr:uid="{A86E7E98-A9B7-4255-BC25-337C045AFFCF}">
      <text>
        <r>
          <rPr>
            <b/>
            <sz val="9"/>
            <color indexed="81"/>
            <rFont val="Tahoma"/>
            <family val="2"/>
          </rPr>
          <t>Josh Case:</t>
        </r>
        <r>
          <rPr>
            <sz val="9"/>
            <color indexed="81"/>
            <rFont val="Tahoma"/>
            <family val="2"/>
          </rPr>
          <t xml:space="preserve">
Kidney
</t>
        </r>
      </text>
    </comment>
    <comment ref="C19" authorId="0" shapeId="0" xr:uid="{93788FB6-FCC2-4931-87C0-DEED37658CA9}">
      <text>
        <r>
          <rPr>
            <b/>
            <sz val="9"/>
            <color indexed="81"/>
            <rFont val="Tahoma"/>
            <family val="2"/>
          </rPr>
          <t>Josh Case:</t>
        </r>
        <r>
          <rPr>
            <sz val="9"/>
            <color indexed="81"/>
            <rFont val="Tahoma"/>
            <family val="2"/>
          </rPr>
          <t xml:space="preserve">
Fallopian Tube Carcinosarcoma|Fallopian Tube Adenocarcinoma|Fallopian Tube Serous Adenocarcinoma|Ovarian Carcinosarcoma|Ovarian Clear Cell Adenocarcinoma|Ovarian Endometrioid Adenocarcinoma|Ovarian Serous Adenocarcinoma|Primary Peritoneal Adenocarcinoma|Recurrent Fallopian Tube Carcinoma|Recurrent Ovarian Carcinoma|Recurrent Primary Peritoneal Carcinoma</t>
        </r>
      </text>
    </comment>
    <comment ref="C20" authorId="0" shapeId="0" xr:uid="{7445E02C-B45D-4EB3-B26B-6A140F4865B5}">
      <text>
        <r>
          <rPr>
            <b/>
            <sz val="9"/>
            <color indexed="81"/>
            <rFont val="Tahoma"/>
            <family val="2"/>
          </rPr>
          <t>Josh Case:</t>
        </r>
        <r>
          <rPr>
            <sz val="9"/>
            <color indexed="81"/>
            <rFont val="Tahoma"/>
            <family val="2"/>
          </rPr>
          <t xml:space="preserve">
Built up liquid in the lungs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Josh Case</author>
  </authors>
  <commentList>
    <comment ref="C9" authorId="0" shapeId="0" xr:uid="{1FFF8BF1-3ADC-4AF8-B26B-1A87B3491168}">
      <text>
        <r>
          <rPr>
            <b/>
            <sz val="9"/>
            <color indexed="81"/>
            <rFont val="Tahoma"/>
            <family val="2"/>
          </rPr>
          <t>Josh Case:</t>
        </r>
        <r>
          <rPr>
            <sz val="9"/>
            <color indexed="81"/>
            <rFont val="Tahoma"/>
            <family val="2"/>
          </rPr>
          <t xml:space="preserve">
Kidney Infection
</t>
        </r>
      </text>
    </comment>
    <comment ref="C10" authorId="0" shapeId="0" xr:uid="{0ACBC9EC-B508-401C-A70F-A98EB9C0F178}">
      <text>
        <r>
          <rPr>
            <b/>
            <sz val="9"/>
            <color indexed="81"/>
            <rFont val="Tahoma"/>
            <family val="2"/>
          </rPr>
          <t>Josh Case:</t>
        </r>
        <r>
          <rPr>
            <sz val="9"/>
            <color indexed="81"/>
            <rFont val="Tahoma"/>
            <family val="2"/>
          </rPr>
          <t xml:space="preserve">
"Evidence of Kidney failure"
</t>
        </r>
      </text>
    </comment>
    <comment ref="C15" authorId="0" shapeId="0" xr:uid="{BC1E283C-755D-476D-B6C6-7C99BC363A14}">
      <text>
        <r>
          <rPr>
            <b/>
            <sz val="9"/>
            <color indexed="81"/>
            <rFont val="Tahoma"/>
            <family val="2"/>
          </rPr>
          <t>Josh Case:</t>
        </r>
        <r>
          <rPr>
            <sz val="9"/>
            <color indexed="81"/>
            <rFont val="Tahoma"/>
            <family val="2"/>
          </rPr>
          <t xml:space="preserve">
glomerulosclerosis - is scarring of the filtering part of kidney, loss of protein in urine</t>
        </r>
      </text>
    </comment>
  </commentList>
</comments>
</file>

<file path=xl/sharedStrings.xml><?xml version="1.0" encoding="utf-8"?>
<sst xmlns="http://schemas.openxmlformats.org/spreadsheetml/2006/main" count="441" uniqueCount="264">
  <si>
    <t>Price</t>
  </si>
  <si>
    <t>Shares</t>
  </si>
  <si>
    <t>MC</t>
  </si>
  <si>
    <t>Cash</t>
  </si>
  <si>
    <t>Debt</t>
  </si>
  <si>
    <t>EV</t>
  </si>
  <si>
    <t>Brand</t>
  </si>
  <si>
    <t>Generic</t>
  </si>
  <si>
    <t>Indication</t>
  </si>
  <si>
    <t>Phase</t>
  </si>
  <si>
    <t xml:space="preserve">Economics </t>
  </si>
  <si>
    <t>MOA</t>
  </si>
  <si>
    <t>IP</t>
  </si>
  <si>
    <t>PNH</t>
  </si>
  <si>
    <t>pegcetacoplan</t>
  </si>
  <si>
    <t>III</t>
  </si>
  <si>
    <t>Mechanism</t>
  </si>
  <si>
    <t>Economics</t>
  </si>
  <si>
    <t>Clinical Trials</t>
  </si>
  <si>
    <t>APL-2</t>
  </si>
  <si>
    <t>PNH, Geographic Antropy</t>
  </si>
  <si>
    <t>NCT05067127</t>
  </si>
  <si>
    <t>NCT04770545</t>
  </si>
  <si>
    <t>Phase III "Gale" Geographic Antropy - n = 1200</t>
  </si>
  <si>
    <t>Phase III "VALIANT" C3G - n=90</t>
  </si>
  <si>
    <t>Safety of Pegcetacoplan in Patients with C3G (check notes)</t>
  </si>
  <si>
    <t>Long-term Safety and Efficiacy of ALP-2 w/ GA patients</t>
  </si>
  <si>
    <t>NCT05148299</t>
  </si>
  <si>
    <t>Phase II " " Microangiopathy - n = 9</t>
  </si>
  <si>
    <t>Safety and Tolerability of Pegcetacoplan after Hematopoietic Stem Cell Transplantation (HSCT)</t>
  </si>
  <si>
    <t>NCT04919629</t>
  </si>
  <si>
    <t>Phase II " " Various Carcinosarcoma &amp; Adenocarcinoma - n = 40</t>
  </si>
  <si>
    <t>Treatment of Recurrent Ovarian, Fallopian Tube, or Primary Peritoneal Cancer and Malignant Effusion</t>
  </si>
  <si>
    <t>NCT</t>
  </si>
  <si>
    <t>Trial</t>
  </si>
  <si>
    <t>n</t>
  </si>
  <si>
    <t>CT First Record</t>
  </si>
  <si>
    <t>Sites</t>
  </si>
  <si>
    <t>Intervention</t>
  </si>
  <si>
    <t>Primary Endpoint</t>
  </si>
  <si>
    <t>Secondary Endpoint</t>
  </si>
  <si>
    <t>VALIANT</t>
  </si>
  <si>
    <t>Evidence of Renal Disease</t>
  </si>
  <si>
    <t>Serum C5b-9 level above ULN during screening</t>
  </si>
  <si>
    <t>Serum C3 below the LLN during screening</t>
  </si>
  <si>
    <t>Hematuria with 5 RBC per HPF</t>
  </si>
  <si>
    <t>Presence of C3 nephritic Factor, 6 months</t>
  </si>
  <si>
    <t>50% global glomerulosclerosis or interstitial fibrosis on the baseline biopsy</t>
  </si>
  <si>
    <t>1 g/day of proteinuria</t>
  </si>
  <si>
    <t>UPCR 1000 mg/g every other morning</t>
  </si>
  <si>
    <t>eGFR &gt;= 30ml/min</t>
  </si>
  <si>
    <t>Inclusion Criteria</t>
  </si>
  <si>
    <t xml:space="preserve">C3G/IC-MPGN treatment </t>
  </si>
  <si>
    <t xml:space="preserve">Vaccinated aginst S pneumoniae, N meningitidis(Types A, C, W, Y, and B) and H Influenzae(B) </t>
  </si>
  <si>
    <t>Diagonosied with C3G or IC-MPGN (with or without kidney trasplant)</t>
  </si>
  <si>
    <t>Complement C3 Inhibitor</t>
  </si>
  <si>
    <t>Pegcetacoplan - Subcutaeous infusion of 1090 mg, twice weekly and 3 other weigh-based doses</t>
  </si>
  <si>
    <t>Placebo</t>
  </si>
  <si>
    <t>Reduction from baseline in urine protein-to-creatinine ratio of at least 50% @ Week 26</t>
  </si>
  <si>
    <t>eGFR values stabled or improved @ Week 26</t>
  </si>
  <si>
    <t>Aged above 18, (ages 12-17 must weigh above 66 pounds)</t>
  </si>
  <si>
    <t>NCT04085601</t>
  </si>
  <si>
    <t>Evalute the Efficacy and Safet of Pegcetacoplan with PNH Patients</t>
  </si>
  <si>
    <t>Completed "PRINCE" PNH - n =  53</t>
  </si>
  <si>
    <t>Main</t>
  </si>
  <si>
    <t>Rank</t>
  </si>
  <si>
    <t>NCT Number</t>
  </si>
  <si>
    <t>Title</t>
  </si>
  <si>
    <t>Acronym</t>
  </si>
  <si>
    <t>Status</t>
  </si>
  <si>
    <t>Study Results</t>
  </si>
  <si>
    <t>Conditions</t>
  </si>
  <si>
    <t>Interventions</t>
  </si>
  <si>
    <t>Outcome Measures</t>
  </si>
  <si>
    <t>Sponsor/Collaborators</t>
  </si>
  <si>
    <t>Gender</t>
  </si>
  <si>
    <t>Age</t>
  </si>
  <si>
    <t>Phases</t>
  </si>
  <si>
    <t>Enrollment</t>
  </si>
  <si>
    <t>Funded Bys</t>
  </si>
  <si>
    <t>Study Type</t>
  </si>
  <si>
    <t>Study Designs</t>
  </si>
  <si>
    <t>Other IDs</t>
  </si>
  <si>
    <t>Start Date</t>
  </si>
  <si>
    <t>Primary Completion Date</t>
  </si>
  <si>
    <t>Completion Date</t>
  </si>
  <si>
    <t>First Posted</t>
  </si>
  <si>
    <t>Results First Posted</t>
  </si>
  <si>
    <t>Last Update Posted</t>
  </si>
  <si>
    <t>Locations</t>
  </si>
  <si>
    <t>Study Documents</t>
  </si>
  <si>
    <t>URL</t>
  </si>
  <si>
    <t>NCT02461771</t>
  </si>
  <si>
    <t>Assessment of Safety, Tolerability and Pharmacokinetics of Intravitreal Pegcetacoplan (APL-2) for Patients With Wet AMD</t>
  </si>
  <si>
    <t>ASAP II</t>
  </si>
  <si>
    <t>Completed</t>
  </si>
  <si>
    <t>Has Results</t>
  </si>
  <si>
    <t>Neovascular Age-Related Macular Degeneration</t>
  </si>
  <si>
    <t>Drug: Pegcetacoplan</t>
  </si>
  <si>
    <t>Number of Subjects Who Experienced Ocular and Systemic Adverse Events (AEs), Including by Severity|Number of Dose Limiting Toxicities (DLTs)|Median Area Under the Serum Concentration-Time Curve From Time Zero to Last Measurable Concentration (AUC[0-t])|Median Dose Normalized AUC(0-t)|Maximum Observed Serum Concentration (Cmax)|Median Dose Normalized Cmax|Median Time to the Maximum Measured Serum Concentration (Tmax)|Median Change From Baseline in Visual Acuity for the Study Eye|Median Change From Baseline in Central Retinal Thickness, Central Retinal Lesion Thickness and Central Subfield Thickness in the Study Eye|Median Change From Baseline in Macular Cube Volume in the Study Eye</t>
  </si>
  <si>
    <t>Apellis Pharmaceuticals, Inc.</t>
  </si>
  <si>
    <t>All</t>
  </si>
  <si>
    <t>50 Years and older Â  (Adult, Older Adult)</t>
  </si>
  <si>
    <t>Phase 1</t>
  </si>
  <si>
    <t>Industry</t>
  </si>
  <si>
    <t>Interventional</t>
  </si>
  <si>
    <t>Allocation: Non-Randomized|Intervention Model: Sequential Assignment|Masking: None (Open Label)|Primary Purpose: Treatment</t>
  </si>
  <si>
    <t>POT-CP043014</t>
  </si>
  <si>
    <t>United States, California, Beverly Hills, California, United States|United States, Florida, Miami, Florida, United States|United States, New Hampshire, Portsmouth, New Hampshire, United States|Australia, New South Wells, Parramatta, New South Wales, Australia</t>
  </si>
  <si>
    <t>https://ClinicalTrials.gov/show/NCT02461771</t>
  </si>
  <si>
    <t>NCT02264639</t>
  </si>
  <si>
    <t>A Phase I Study to Assess the Safety of Pegcetacoplan (APL-2) as an Add-On to Standard of Care in Subjects With PNH</t>
  </si>
  <si>
    <t>Paroxysmal Nocturnal Hemoglobinuria (PNH)</t>
  </si>
  <si>
    <t>Number of Subjects With Treatment-Emergent Adverse Events (TEAEs), Including by Severity, During Single-dose Phase|Number of Subjects With TEAEs, Including by Severity, During Multiple-dose Phase|Area Under the Curve (AUC) From Time 0 to the Last Measurable Concentration (AUC0-t) Over the Multiple Dosing Phase for Cohort 4|Maximum Pre-dose Serum Concentration (Ctrough,Max) Over the Multiple Dosing Phase for Cohort 4</t>
  </si>
  <si>
    <t>18 Years and older Â  (Adult, Older Adult)</t>
  </si>
  <si>
    <t>Allocation: Non-Randomized|Intervention Model: Parallel Assignment|Masking: None (Open Label)|Primary Purpose: Treatment</t>
  </si>
  <si>
    <t>APL-CP0514</t>
  </si>
  <si>
    <t>University of Southern California Norris Comprehensive Cancer Center, Los Angeles, California, United States|Lakes Research, Miami Lakes, Florida, United States|University of Lousiville, Louisville, Kentucky, United States|John Hopkins Hospital, Baltimore, Maryland, United States|Cure 4 The Kids Foundation, Las Vegas, Nevada, United States|Duke University Medical Center, Durham, North Carolina, United States|Cleveland Clinic, Cleveland, Ohio, United States</t>
  </si>
  <si>
    <t>"Study Protocol", https://ClinicalTrials.gov/ProvidedDocs/39/NCT02264639/Prot_000.pdf|"Statistical Analysis Plan", https://ClinicalTrials.gov/ProvidedDocs/39/NCT02264639/SAP_001.pdf</t>
  </si>
  <si>
    <t>https://ClinicalTrials.gov/show/NCT02264639</t>
  </si>
  <si>
    <t>NCT02503332</t>
  </si>
  <si>
    <t>Study of Pegcetacoplan (APL-2) Therapy in Patients With Geographic Atrophy</t>
  </si>
  <si>
    <t>FILLY</t>
  </si>
  <si>
    <t>Geographic Atrophy</t>
  </si>
  <si>
    <t>Drug: Pegcetacoplan|Other: Sham Procedure</t>
  </si>
  <si>
    <t>Least Square (LS) Mean Change From Baseline in Square Root GA Lesion Size in the Study Eye at Month 12|Number of Subjects With Treatment Emergent Adverse Events (TEAEs) in the Study Eye, Including by Severity|LS Mean Change From Baseline in Untransformed GA Lesion Size in the Study Eye at Month 12|LS Mean Change From Baseline in Best-Corrected Visual Acuity (BCVA) Score of the Study Eye at Month 12|LS Mean Change From Baseline in Low Luminance BCVA (LL-BCVA) Score in the Study Eye at Month 12|LS Mean Change From Baseline in Low Luminance VA (LL-VA) Deficit Score in the Study Eye at Month 12|LS Mean Change From Baseline in Distance of GA Lesion From the Fovea (Foveal Encroachment) in the Study Eye at Month 12|Number of Subjects With Any Macular Neovascularization (MNV) TEAEs in the Study Eye</t>
  </si>
  <si>
    <t>Phase 2</t>
  </si>
  <si>
    <t>Allocation: Randomized|Intervention Model: Single Group Assignment|Masking: Single (Participant)|Primary Purpose: Treatment</t>
  </si>
  <si>
    <t>POT-CP121614</t>
  </si>
  <si>
    <t>Retina Speciality Institute, Mobile, Alabama, United States|Retinal Research Institute, Phoenix, Arizona, United States|Retina Vitreous Asociates Mdical Goup, Beverly Hills, California, United States|The Gavin Herbert Eye Institute/UC Irvine, Irvine, California, United States|University of Southern California - USC Eye Institute, Los Angeles, California, United States|Byers Eye Institute at Stanford, Stanford School of Medicine, Palo Alto, California, United States|New England Retina Associates, New London, Connecticut, United States|Florida Eye Microsurgical Institute, Inc., Boynton Beach, Florida, United States|Retina Health Center, Fort Myers, Florida, United States|Bascom Palmer Eye Institute, Miami, Florida, United States|South East Retina, Augusta, Georgia, United States|Illinois Retina Associates, Harvey, Illinois, United States|Midwest Eye Institute, Indianapolis, Indiana, United States|Elman Research, Baltimore, Maryland, United States|Ophthalmic Consultants of Boston, Boston, Massachusetts, United States|Associated Retinal Consultants PC, Grand Rapids, Michigan, United States|Associated Retinal Consultants, PC, Traverse City, Michigan, United States|Mayo Clinic, Rochester, Minnesota, United States|Eyesight Opthalmic Services PA, Portsmouth, New Hampshire, United States|Vitreous Retina Macula Consultants of New York, New York, New York, United States|Charlotte Eye Ear Nose and Throat Associates, Charlotte, North Carolina, United States|Duke University, Duke Eye Center, Durham, North Carolina, United States|Charlotte Eye Ear Nose and Throat Associates, Statesville, North Carolina, United States|Cleveland Clinic Foundation/ Cole Eye Institute, Cleveland, Ohio, United States|Retina Associates of Cleveland, Cleveland, Ohio, United States|Mid Atlantic, Philadelphia, Pennsylvania, United States|Black Hills Regional Eye Institute, Rapid City, South Dakota, United States|Tennessee Retina, PC, Nashville, Tennessee, United States|Retina Research Institute of Texas, Abilene, Texas, United States|Retina Research Center, Austin, Texas, United States|Retina Consultants of Houston, Houston, Texas, United States|Valley Retina Institute, PA, McAllen, Texas, United States|Retina Specialists, Plano, Texas, United States|Retina Consultants of Houston (The Woodlands), The Woodlands, Texas, United States|University of Utah, Salt Lake City, Utah, United States|Marsden Eye Specialists, Paramatta, New South Wales, Australia|Save Sight Institute, Sydney Eye Hospital, Sydney, New South Wales, Australia|Sydney Retina Clinic and Day Surgery, Sydney, New South Wales, Australia|Sydney West Retina, Westmead, New South Wales, Australia|Hobart eye Surgeons, Hobart, Tasmania, Australia|Tasmanian Eye Institute, South Launceston, Tasmania, Australia|Royal Victorian Eye and Ear Hospital, East Melbourne, Victoria, Australia|Center for Eye Research Australia, Melbourne, Victoria, Australia|Lions Eye Institute, Nedlands, Western Australia, Australia|Auckland Eye, Remuera, Auckland, New Zealand|Southern Eye Specialists, Merivale, Christchurch, New Zealand</t>
  </si>
  <si>
    <t>"Study Protocol", https://ClinicalTrials.gov/ProvidedDocs/32/NCT02503332/Prot_000.pdf|"Statistical Analysis Plan", https://ClinicalTrials.gov/ProvidedDocs/32/NCT02503332/SAP_001.pdf</t>
  </si>
  <si>
    <t>https://ClinicalTrials.gov/show/NCT02503332</t>
  </si>
  <si>
    <t>NCT02588833</t>
  </si>
  <si>
    <t>Pilot Study to Assess Safety, Preliminary Efficacy and Pharmacokinetics of S.C. Pegcetacoplan (APL-2) in PNH Subjects.</t>
  </si>
  <si>
    <t>PADDOCK</t>
  </si>
  <si>
    <t>Paroxysmal Nocturnal Hemoglobinuria</t>
  </si>
  <si>
    <t>Number of Subjects With Treatment Emergent Adverse Events (TEAEs) Including by Severity|Mean Change From Baseline in Lactate Dehydrogenase (LDH) at Day 365|Mean Percentage Change From Baseline in LDH at Day 365|Mean Change From Baseline in Haptoglobin at Day 365|Mean Percentage Change From Baseline in Haptoglobin at Day 365|Mean Change From Baseline in Hemoglobin at Day 365|Mean Percentage Change From Baseline in Hemoglobin at Day 365|Mean Change From Baseline in Functional Assessment of Chronic Illness Therapy (FACIT)-Fatigue Score at Day 365|Mean Change From Baseline in Absolute Reticulocyte Count (ARC) at Day 365|Mean Percentage Change From Baseline in ARC at Day 365|Mean Change From Baseline in Total Bilirubin at Day 365|Mean Percentage Change From Baseline in Total Bilirubin at Day 365|Number of Subjects Receiving Red Blood Cell (RBC) Transfusions</t>
  </si>
  <si>
    <t>Allocation: Non-Randomized|Intervention Model: Single Group Assignment|Masking: None (Open Label)|Primary Purpose: Treatment</t>
  </si>
  <si>
    <t>APL2-CP-PNH-204</t>
  </si>
  <si>
    <t>Prince of Wales Hospital, Hong Kong, Hong Kong|Queen Mary Hospital, Hong Kong, Hong Kong|Hospital Ampang, Ampang, Selangor, Malaysia|Waikato Hospital, Hamilton, Waikato, New Zealand|Ramathibodi Hospital, Bangkok, Thailand|Siriraj hospital, Bangkok, Thailand|Phramongkutklao Hospital, Bangkok, Thailand</t>
  </si>
  <si>
    <t>"Study Protocol", https://ClinicalTrials.gov/ProvidedDocs/33/NCT02588833/Prot_000.pdf|"Statistical Analysis Plan", https://ClinicalTrials.gov/ProvidedDocs/33/NCT02588833/SAP_001.pdf</t>
  </si>
  <si>
    <t>https://ClinicalTrials.gov/show/NCT02588833</t>
  </si>
  <si>
    <t>NCT03465709</t>
  </si>
  <si>
    <t>Pegcetacoplan (APL-2) in Neovascular AMD</t>
  </si>
  <si>
    <t>Terminated</t>
  </si>
  <si>
    <t>Neovascular Age-related Macular Degeneration</t>
  </si>
  <si>
    <t>Number of Subjects Experiencing Ocular and Systemic Treatment-Emergent Adverse Events (TEAEs) Including by Maximum Severity|Mean Change From Baseline in SD-OCT Central Subfield Thickness (CST) up to 12 Months|Number of Subjects With Clinically Significant Change From Baseline in Physical Examination Findings, Vital Signs and Laboratory Parameters</t>
  </si>
  <si>
    <t>60 Years and older Â  (Adult, Older Adult)</t>
  </si>
  <si>
    <t>Phase 1|Phase 2</t>
  </si>
  <si>
    <t>Allocation: N/A|Intervention Model: Single Group Assignment|Masking: None (Open Label)|Primary Purpose: Treatment</t>
  </si>
  <si>
    <t>APL2-203</t>
  </si>
  <si>
    <t>Apellis Clinical Site, Beverly Hills, California, United States|Apellis Clinical Site, Hagerstown, Maryland, United States|Apellis Clinical Site, Cleveland, Ohio, United States|Apellis Clinical Site, Houston, Texas, United States</t>
  </si>
  <si>
    <t>"Study Protocol", https://ClinicalTrials.gov/ProvidedDocs/09/NCT03465709/Prot_000.pdf|"Statistical Analysis Plan", https://ClinicalTrials.gov/ProvidedDocs/09/NCT03465709/SAP_001.pdf</t>
  </si>
  <si>
    <t>https://ClinicalTrials.gov/show/NCT03465709</t>
  </si>
  <si>
    <t>NCT03593200</t>
  </si>
  <si>
    <t>A Phase IIa Study to Assess the Safety, Efficacy, and Pharmacokinetics of Subcutaneously Administered Pegcetacoplan (APL-2) in Subjects With PNH</t>
  </si>
  <si>
    <t>Number of Subjects With Treatment Emergent Adverse Events (TEAEs) Including by Severity|Mean Change From Baseline in Lactate Dehydrogenase (LDH) Level|Mean Change From Baseline in Haptoglobin Level|Mean Change From Baseline in Hemoglobin (Hb) Level|Mean Change From Baseline in Functional Assessment of Chronic Illness Therapy (FACIT)-Fatigue Score|Mean Change From Baseline in Absolute Reticulocyte Count (ARC) Level|Mean Change From Baseline in Total Bilirubin Level|Mean Number of Red Blood Cell (RBC) Transfusions Per Month|Mean Change From Baseline in Linear Analog Scale Assessment (LASA) Score for QoL|Mean Serum Concentrations of Pegcetacoplan|Mean Area Under the Serum Concentration Versus Time Curve From Time 0 to the Last Measurable Concentration at the End of the Study (AUCtotal)|Mean Maximum Observed Predose Serum Concentration During the Study (Ctrough,Max,Total)</t>
  </si>
  <si>
    <t>APL2-202</t>
  </si>
  <si>
    <t>Acibadem City Clinic MHAT Tokuda EAD Sofia, Sofia, Bulgaria|Specialized Hospital for Active Treatment of Hematologic Diseases EAD, Sofia, Sofia, Bulgaria|KliniÄki centar Srbije, Belgrade, Serbia</t>
  </si>
  <si>
    <t>"Study Protocol", https://ClinicalTrials.gov/ProvidedDocs/00/NCT03593200/Prot_000.pdf|"Statistical Analysis Plan", https://ClinicalTrials.gov/ProvidedDocs/00/NCT03593200/SAP_001.pdf</t>
  </si>
  <si>
    <t>https://ClinicalTrials.gov/show/NCT03593200</t>
  </si>
  <si>
    <t>NCT03531255</t>
  </si>
  <si>
    <t>Pegcetacoplan Long Term Safety and Efficacy Extension Study</t>
  </si>
  <si>
    <t>Active, not recruiting</t>
  </si>
  <si>
    <t>No Results Available</t>
  </si>
  <si>
    <t>Incidence and severity of treatment-emergent adverse events</t>
  </si>
  <si>
    <t>Phase 3</t>
  </si>
  <si>
    <t>APL2-307</t>
  </si>
  <si>
    <t>University of Southern California, Los Angeles, California, United States|Denver Health Medical Center, Denver, Colorado, United States|Cancer Specialists of North Florida, Jacksonville, Florida, United States|Lakes Research, Miami, Florida, United States|Northwestern University, Chicago, Illinois, United States|Investigative Clinical Research of Indiana, Indianapolis, Indiana, United States|Duke University Medical Center, Durham, North Carolina, United States|Cleveland Clinic, Cleveland, Ohio, United States|Baptist Cancer Center, Memphis, Tennessee, United States|Royal Melbourne Hospital, Melbourne, Victoria, Australia|Cliniques Universitaires Saint-luc, Brussels, Belgium|AZ Delta, Roeselare, Belgium|Acibadem City Clinic Tokuda Hospital, Sofia, Bulgaria|National Specialized Hospital for Active Treatment of Haematologic Diseases, Sofia, Bulgaria|University of Calgary, Calgary, Alberta, Canada|Alberta Health Services, Edmonton, Alberta, Canada|Toronto General Hospital, Toronto, Ontario, Canada|Hospital Center Chalon Sur Saone William Morey, Chalon-sur-SaÃ´ne, France|CHRU de Lille, Lille, France|Hopital Saint-Louis, Paris, France|Lyon Sud Hospital Center, Pierre-BÃ©nite, France|Centre Hospitalier Annecy Genevois - Site Annecy, Pringy, France|Centre Hospitalier de Saint-Quentin, Saint-Quentin, France|Universitatsklinikum Ulm, Ulm, BW, Germany|Uniklinik RWTH Aachen, Aachen, NRW, Germany|Essen University Hospital Department of Hematology, Essen, NRW, Germany|University Medical Center Hamburg-Eppendorf, Hamburg, Germany|Prince of Wales Hospital, Hong Kong, Hong Kong|Queen Mary Hospital, Hong Kong, Hong Kong|Japanese Red Cross Nagoya Daini Hospital, Showa-ku, Aichi, Japan|Shinshu University Hospital, Matsumoto, Nagano, Japan|Juntendo University Hospital, BunkyÅ-Ku, Tokyo, Japan|Kinan Hospital, Tanabe, Wakayama, Japan|Okayama University Hospital, Okayama, Japan|NTT Medical Center Tokyo, Tokyo, Japan|Chungnam National University Hospital, Junggu, Daejeon, Korea, Republic of|University Malaya Medical Centre, Lembah Pantai, Kuala Lumpur, Malaysia|Hospital Ampang, Ampang, Selangor, Malaysia|Pavlov First Saint Petersburg State Medical University, Saint Petersburg, Russian Federation|Therapeutic hospital of regional clinical hospital #1, Tyumen, Russian Federation|Clinical Center of Serbia, Belgrade, Serbia|Singapore General Hospital, Singapore, Singapore|Hospital Univ. de Gran Canaria Dr.Negrin, Las Palmas De Gran Canaria, Islas Canarias, Spain|Hospital Universitario Politecnico La Fe, Valencia, Spain|Phramongkutklao Hospital, Bangkok, Thailand|Ramathibodi Hospital, Bangkok, Thailand|Siriraj Hospital, Bangkok, Thailand|Maharaj Nakorn Chiang Mai Hospital, Chiang Mai, Thailand|Srinagarind Hospital, Khon Kaen, Thailand|Leeds Teaching Hospitals NHS Trust, Leeds, United Kingdom</t>
  </si>
  <si>
    <t>https://ClinicalTrials.gov/show/NCT03531255</t>
  </si>
  <si>
    <t>NCT03525613</t>
  </si>
  <si>
    <t>A Study to Compare the Efficacy and Safety of Intravitreal APL-2 Therapy With Sham Injections in Patients With Geographic Atrophy (GA) Secondary to Age-Related Macular Degeneration</t>
  </si>
  <si>
    <t>Drug: APL-2|Other: Sham Procedure</t>
  </si>
  <si>
    <t>Change from Baseline to Month 12 in total area of GA lesion(s) in the study eye (in mm2 ) based on Fundus Autofluorescence (FAF)|Incidence and severity of ocular and systemic treatment-emergent adverse events</t>
  </si>
  <si>
    <t>Allocation: Randomized|Intervention Model: Parallel Assignment|Masking: Quadruple (Participant, Care Provider, Investigator, Outcomes Assessor)|Primary Purpose: Treatment</t>
  </si>
  <si>
    <t>APL2-304</t>
  </si>
  <si>
    <t>Arizona Retina &amp; Vitreous Consultants, Phoenix, Arizona, United States|California Retina Consultants, Bakersfield, California, United States|Retina Vitreous Associates Medical Group, Beverly Hills, California, United States|Retinal Diagnostic Center, Campbell, California, United States|Retina Consultants of Orange County, Fullerton, California, United States|Atlantis Eyecare, Huntington Beach, California, United States|University of California, San Diego, Jacobs Retina, La Jolla, California, United States|Byers Eye Institute at Stanford, Stanford School of Medicine, Palo Alto, California, United States|Doheny Eye Center UCLA, Pasadena, California, United States|Retina Consultants San Diego, Poway, California, United States|Retinal Consultants Med Group, Inc., Sacramento, California, United States|Orange County Retina Medical Group, Santa Ana, California, United States|California Retina Consultants, Santa Barbara, California, United States|Southwest Retina Research Center, LLC, Durango, Colorado, United States|Colorado Retina Associates, Golden, Colorado, United States|Retina Group of New England, Waterford, Connecticut, United States|Blue Ocean Clinical Research / The Macula Center, Clearwater, Florida, United States|National Ophthalmic Research Institute (Retina Consultants of Southwest Florida), Fort Myers, Florida, United States|Bascom Palmer Eye Institute, Miami, Florida, United States|Bascom Palmer Eye Institute of Naples, Naples, Florida, United States|Retina Specialty Institute, Pensacola, Florida, United States|Center for Retina and Macular Disease, Winter Haven, Florida, United States|Southeast Retina Center, PC, Augusta, Georgia, United States|Gailey Eye Clinic Retina Center, Bloomington, Illinois, United States|Northwestern Feinberg School of Medicine, Chicago, Illinois, United States|Rush University Medical Center, Chicago, Illinois, United States|Midwest Eye Institute, Indianapolis, Indiana, United States|Retina and Vitreous Associates of Kentucky, PSC dba Retina Associates of Kentucky, Lexington, Kentucky, United States|Retina Associates New Orleans, Metairie, Louisiana, United States|The Retina Care Center, Baltimore, Maryland, United States|The Retina Group of Washington, Chevy Chase, Maryland, United States|Cumberland Valley Retina Center, Hagerstown, Maryland, United States|Mid Atlantic Retina Specialists, Hagerstown, Maryland, United States|Tufts Medical Center, Boston, Massachusetts, United States|New England Retina Consultants, Springfield, Massachusetts, United States|Michigan Medicine Kellogg Eye Center, Ann Arbor, Michigan, United States|Associated Retinal Consultants, P.C, Grand Rapids, Michigan, United States|VitreoRetinal Surgery PA, Minneapolis, Minnesota, United States|Sierra Eye Associates, Reno, Nevada, United States|Retina Center of NJ, LLC, Bloomfield, New Jersey, United States|NJ Retina, Toms River, New Jersey, United States|Vision Research Center Eye Associates of NM, Albuquerque, New Mexico, United States|Ophthalmic Consultants of Long Island, Lynbrook, New York, United States|New York Eye and Ear Infirmary of Mount Sinai, New York, New York, United States|Vitreous Retina Macula Consultants of NY, New York, New York, United States|Duke University, Duke Eye Center, Durham, North Carolina, United States|Research - Retina Vitreous Center, Edmond, Oklahoma, United States|Oregon Retina, LLP, Eugene, Oregon, United States|Mid Atlantic Retina, Bethlehem, Pennsylvania, United States|Retina Vitreous Consultants, Monroeville, Pennsylvania, United States|Mid Atlantic Retina, Wills Eye Hospital, Philadelphia, Pennsylvania, United States|AIO Visionary Eye Care, West Mifflin, Pennsylvania, United States|Charles Retina Institute, Germantown, Tennessee, United States|Tennessee Retina, PC, Nashville, Tennessee, United States|Retina Research Institute of Texas, Abilene, Texas, United States|Texas Retina Associates, Dallas, Texas, United States|Houston Eye Associates, Houston, Texas, United States|Retina Consultants of Houston, PA, Houston, Texas, United States|San Antonia Eye Center, San Antonio, Texas, United States|Medical Center Ophthalmology Associates, San Antonio, Texas, United States|Retina Associates of South Texas, San Antonio, Texas, United States|Retinal Consultants of San Antonio, San Antonio, Texas, United States|Brown Retina Institute, San Antonio, Texas, United States|Strategic Clinical Research Group, Willow Park, Texas, United States|University of Utah - John A. Moran Center, Salt Lake City, Utah, United States|Emerson Clinical Research Institute, Falls Church, Virginia, United States|University of Wisconsin, Madison, Wisconsin, United States|Marsden Eye Specialist, Parramatta, New South Wales, Australia|Adelaide Eye &amp; Retina Clinic, Adelaide, South Australia, Australia|Save Sight Institute, Sydney, South Block, Australia|Lions Eye Institute, Nedlands, Western Australia, Australia|Strathfield Retina Clinic, Strathfield, Australia|Sydney West Retina, Westmead, Australia|UNIFESP - Federal University, SÃ£o Paulo, Brazil|UHN Toronto Western Hospital, Toronto, Ontario, Canada|AXON Clinical S.R.O, Praha, Czechia|Gemini Eye Clinic, ZlÃ­n, Czechia|CHU de Bordeaux, Bordeaux, France|CHU Dijon, Cedex, France|Centre Hospitalier Intercommunal de CrÃ©teil, CrÃ©teil, France|Hopital LariboisiÃ¨re, Paris, France|CHNO des Quinze-Vingts, Paris, France|Centre Ophtalmologique d'Imagerie et Laser, Paris, France|CHU de Strasbourg Hopital Civil, Strasbourg, France|Clinique du Val d'Ouest, Ã‰cully, France|UniversitÃ¤ts-Augenklinik Bonn, Bonn, Germany|University Opthalmology Clinic, Freiburg im Breisgau, Germany|UniversitÃ¤tsmedizin GÃ¶ttingen Georg-August-UniversitÃ¤t, GÃ¶ttingen, Germany|UniversitÃ¤tsklinikum Schleswig-Holstein, LÃ¼beck, Germany|Augenklinik der LMU MÃ¼nchen, MÃ¼nchen, Germany|Augenzentrum am St. Franziskus-Hospital, MÃ¼nster, Germany|UniversitÃ¤ts-Augenklinik, MÃ¼nster, Germany|STZ Eyetrial, TÃ¼bingen, Germany|Rambam Medical Centre, Haifa, Israel|Carmel Medical Center, Haifa, Israel|Hadassah Medical Center, Jerusalem, Israel|Ospedale San Raffaele, Milano, Italy|Luigi Sacco Hospital, Milano, Italy|IRCCS Fondazione G.B. Bietti, Roma, Italy|Academisch Medisch Centrum, Amsterdam, Netherlands|Radboud University Medical Center Oogheelkunde, Nijmegen, Netherlands|Southern Eye Specialists, Christchurch, New Zealand|Oculomedica Eye Centre, Bydgoszcz, Poland|Oftalmika Eye Hospital, Bydgoszcz, Poland|Eye Surgery Center Professor Zagorski, RzeszÃ³w, Poland|Hospital Universitario Puerta de Hierro, Majadahonda, Madrir, Spain|Centro MÃ©dico Teknon, Barcelona, Spain|Centro de Oftalmologia Barraquer, Muntaner, Spain|The Royal Victoria Hospital, Belfast, United Kingdom|Liverpool University Hospitals NHS Foundation Trust, Liverpool, United Kingdom|Sunderland Eye Infirmary, Sunderland, United Kingdom|York Teaching Hospital NHS Foundation Trust, York, United Kingdom</t>
  </si>
  <si>
    <t>https://ClinicalTrials.gov/show/NCT03525613</t>
  </si>
  <si>
    <t>NCT03525600</t>
  </si>
  <si>
    <t>Study to Compare the Efficacy and Safety of Intravitreal APL-2 Therapy With Sham Injections in Patients With Geographic Atrophy (GA) Secondary to Age-Related Macular Degeneration</t>
  </si>
  <si>
    <t>Change From Baseline to Month 12 in total area of GA Lesion(s) in the study eye (in mm2) as Measured by Fundus Autofluorescence (FAF)|Incidence and severity of ocular and systemic treatment-emergent adverse events.</t>
  </si>
  <si>
    <t>APL2-303</t>
  </si>
  <si>
    <t>Retinal Research Institute, Phoenix, Arizona, United States|Associated Retina Consultants, Ltd, Phoenix, Arizona, United States|Retina Institute of California dba Acuity Eye Grp, Arcadia, California, United States|California Retina Consultants, Bakersfield, California, United States|Retina Vitreous Associates Medical Group, Beverly Hills, California, United States|The Retina Partners, Encino, California, United States|The Gavin Herbert Eye Institute/UC Irvine, Irvine, California, United States|Northern California Retina Vitreous Associates, Mountain View, California, United States|Retina Institute of California Medical Group, Palm Desert, California, United States|Byers Eye Institute at Standford, Stanford School of Medicine, Palo Alto, California, United States|Retina Consultants San Diego, Poway, California, United States|Retina Consultants of Southern California, Redlands, California, United States|California Retina Consultants, Santa Barbara, California, United States|Bay Area Retina Associates, Walnut Creek, California, United States|Danbury Eye Physicians &amp; Surgeons, P.C. - Danbury, Danbury, Connecticut, United States|New England Retina Associates, Hamden, Connecticut, United States|Retina Group of New England,PC, Waterford, Connecticut, United States|Florida Eye Microsurgical Institute, Inc., Boynton Beach, Florida, United States|Pinnacle Research Institute, Fort Lauderdale, Florida, United States|Retina Health Center, Fort Myers, Florida, United States|Bascom Palmer Eye Institute, Palm Beach Gardens, Florida, United States|Eye Associates of Pinellas, Pinellas Park, Florida, United States|East Florida Eye Institute, Stuart, Florida, United States|Southern Vitreoretinal Associates, Tallahassee, Florida, United States|Retina Associates of Florida, Tampa, Florida, United States|University of South Florida (USF) Eye Institute, Tampa, Florida, United States|Southeast Retina Center, PC, Augusta, Georgia, United States|Georgia Retina, Marietta, Georgia, United States|Midwest Eye Institute, Indianapolis, Indiana, United States|Sabates Eye Center, Leawood, Kansas, United States|Elman Retina Group, PA, Baltimore, Maryland, United States|Cumberland Valley Retina Consultants, PC, Hagerstown, Maryland, United States|Mid Atlantic Retina Specialists, Hagerstown, Maryland, United States|Retina Specialists, Towson, Maryland, United States|Ophthalmic Consultants of Boston, Boston, Massachusetts, United States|New England Retina Consultants, PC, Springfield, Massachusetts, United States|Associated Retinal Consultants, P.C, Grand Rapids, Michigan, United States|Retina Specialists of Michigan / Foundation for Vision, Grand Rapids, Michigan, United States|Retina Consultants of Michigan, Southfield, Michigan, United States|Associated Retinal Consultants PC, Traverse City, Michigan, United States|Sierra Eye Associates, Reno, Nevada, United States|Retina Associates of New Jersey (NJ Retina), Teaneck, New Jersey, United States|Long Island Vitreoretinal Consultants, Great Neck, New York, United States|Vitreous Retina Macula Consultants of NY, New York, New York, United States|Western Carolina Retinal Associates, Asheville, North Carolina, United States|Charlotte Eye Ear Nose and Throat Associates, PS, Charlotte, North Carolina, United States|Graystone Eye, Hickory, North Carolina, United States|Retina Associates of Cleveland, Inc., Cleveland, Ohio, United States|Retina Associates of Cleveland, Inc, Cleveland, Ohio, United States|Retina Associates of Cleveland, Cleveland, Ohio, United States|Cleveland Clinic, Cole Eye Institute, Cleveland, Ohio, United States|The Ohio State University, Columbus, Ohio, United States|Retina Associates of Cleveland, Inc., Youngstown, Ohio, United States|Retina Northwest, PC, Portland, Oregon, United States|Eye Health Northwest, Portland, Oregon, United States|Mid Atlantic Retina, Philadelphia, Pennsylvania, United States|Black Hills Regional Eye Institute, Rapid City, South Dakota, United States|Tennessee Retina, PC, Nashville, Tennessee, United States|Retina Research Institute of Texas, Abilene, Texas, United States|Southwest Retina Specialists, Amarillo, Texas, United States|Retina Consultants of Austin (Retina Research Center), Austin, Texas, United States|Retina Consultants of Houston, PA, Houston, Texas, United States|Valley Retina Institute, PA, McAllen, Texas, United States|Medical Center Ophthalmology Associates, San Antonio, Texas, United States|Retinal Consultants of San Antonio, San Antonio, Texas, United States|Retina Consultants of Houston, The Woodlands, Texas, United States|Retina Associates of Utah, PC, Murray, Utah, United States|University of Virginia, Charlottesville, Virginia, United States|The Retina Group of Washington, Fairfax, Virginia, United States|Virginia Retina Center, Warrenton, Virginia, United States|Vitreoretinal Associates of Washington, Bellevue, Washington, United States|Spokane Eye Clinical Research, Spokane, Washington, United States|University of Wisconsin, Madison, Wisconsin, United States|Fundacion Zambrano, Buenos Aires, Capital Federal, Argentina|Microcirugia Ocular, Rosario, Corrientes, Argentina|Grupo Laser Vision, Rosario, Santa Fe, Argentina|Organizacion Medica de investigacion, Buenos Aires, Argentina|Centro Oftalmologico Dr Charles, Buenos Aires, Argentina|Diagnostico Ocular, Buenos Aires, Argentina|Centro Privado de Ojos Romagosa SA, CÃ³rdoba, Argentina|Instituto Oftalmologico de Cordoba, CÃ³rdoba, Argentina|Oftar Mendoza SRL, Mendoza, Argentina|Oftalmologos Especialistas, Rosario, Argentina|Sydney Retina, Sydney, New South Wales, Australia|Centre for Eye Research Australia, East Melbourne, Victoria, Australia|Retina and Eye Consultants, Hurstville, Australia|Clinica Ocular Oftalmologia LTDA, VitÃ³ria, Espirito Santo, Brazil|Clinica Oftalmologica Sao Lucas, Osasco, Sao Paulo, Brazil|IPEPO - Instituto Da Visao, SÃ£o Paulo, Vila Clementino, Brazil|Instituto da VisÃ£o - Hospital de Olhos Ltda, Belo Horizonte, Brazil|Hospital De Clinicas De Porto Alegre, Porto Alegre, Brazil|UNIFESP - Federal University, SÃ£o Paulo, Brazil|Ivey Eye Institute, London, Ontario, Canada|University of Ottawa Eye Institute, Ottawa, Ontario, Canada|DRY AMD Clinic - St. Michael's Hospital, Toronto, Ontario, Canada|Retina Centre of Ottawa, Ottawa, Canada|FakultnÃ­ nemocnice Ostrava, Ostrava-Poruba, Czechia|OFTEX Eye Clinic, Pardubice, Czechia|AXON Clinical, S.R.O., Praha, Czechia|University Hospital Kralovske Vinochrady, Vinohrady, Czechia|Centre Hospitalier Intercommunal de CrÃ©teil, CrÃ©teil, France|Hopital de la Croix-Rousse, Lyon, France|Centre Monticelli Paradis, Marseille, France|CHU de Nantes - Hotel Dieu, Nantes, France|Centre Ophtalmologique de lÂ´OdÃ©on, Paris, France|Centre Ophthalmologique Saint-Exupery, Saint-Cyr-sur-Loire, France|Maison Rouge Ophthalmologic Center, Strasbourg, France|UniversitÃ¤ts-Augenklinik Bonn, Bonn, Germany|University Hospital Cologne, Cologne, Germany|Klinikum der Stadt Ludwigshafen gGmbH, Ludwigshafen, Germany|Klinikum rechts der Isar, MÃ¼nchen, Germany|UniversitÃ¤tsklinikum Regensburg, Regensburg, Germany|University Hospital WÃ¼rzburg, WÃ¼rzburg, Germany|Shamir Medical Center, Be'er Ya'aqov, Israel|Rambam Medical Center, Haifa, Israel|Meir Medical Center, Kfar Saba, Israel|Rabin Medical Center, Petah tikva, Israel|Kaplan Medical Center, Reáº–ovot, Israel|Tel Aviv Sourasky Medical Center, Tel Aviv, Israel|Ospedale San Raffaele, Milano, Italy|Luigi Sacco Hospital, Milano, Italy|Retina Specialist, Auckland, New Zealand|Hamilton Eye Clinic, Hamilton, New Zealand|Oftalmika Eye Hospital, Bydgoszcz, Poland|Centrum Diagnostyki i Mikrochirurgii Oka - LENS, Olsztyn, Poland|Centrum Medyczne UNO-MED, Tarnow, Poland|Jasne Blonia Eye Clinic, ÅÃ³dÅº, Poland|Emanuelli Research and Development Center, Arecibo, Puerto Rico|Centro MÃ©dico Teknon, Barcelona, Spain|Instituto Oftalmologico GÃ³mez-Ulla, Santiago De Compostela, Spain|Hospital Universitario Rio Hortega, Valladolid, Spain|Moorfields Eye Hospital NHS Foundation Trust, London, England, United Kingdom|Eye Clinic, Acre Mill Outpatients, Huddersfield Royal Infirmary, Huddersfield, West Yorkshire, United Kingdom|Bristol Eye Hospital, Bristol, United Kingdom|St James's University Hospital, Leeds, United Kingdom|Leicester Royal Infirmary, Leicester, United Kingdom|London North West University Hospital Trust, London, United Kingdom|King's College Hospital NHS Trust, London, United Kingdom|Oxford Eye Hospital, Oxford, United Kingdom|Salisbury NHS Foundation Trust, Salisbury, United Kingdom|Sunderland Eye Infirmary, Sunderland, United Kingdom</t>
  </si>
  <si>
    <t>https://ClinicalTrials.gov/show/NCT03525600</t>
  </si>
  <si>
    <t>NCT03777332</t>
  </si>
  <si>
    <t>Study to Evaluate the Safety of Intravitreal APL-2 in Patients Diagnosed With Geographic Atrophy</t>
  </si>
  <si>
    <t>Drug: PEGCETACOPLAN (APL-2)</t>
  </si>
  <si>
    <t>Incidence and Severity of Ocular and Systemic Treatment-Emergent Adverse Events (TEAEs)</t>
  </si>
  <si>
    <t>APL2-103</t>
  </si>
  <si>
    <t>California Retina Consultants, Bakersfield, California, United States|Retina Vitreous Associates Medical Group, Beverly Hills, California, United States|The Retina Partners, Encino, California, United States|Ophthalmic Consultants of Boston, Boston, Massachusetts, United States|Retina Consultants of Houston, The Woodlands, Texas, United States</t>
  </si>
  <si>
    <t>https://ClinicalTrials.gov/show/NCT03777332</t>
  </si>
  <si>
    <t>NCT04579666</t>
  </si>
  <si>
    <t>MERIDIAN: A Study to Evaluate the Efficacy and Safety of Pegcetacoplan in Adults With Amyotrophic Lateral Sclerosis (ALS)</t>
  </si>
  <si>
    <t>Recruiting</t>
  </si>
  <si>
    <t>Amyotrophic Lateral Sclerosis|Motor Neuron Disease</t>
  </si>
  <si>
    <t>Drug: Pegcetacoplan (APL-2)|Other: Placebo</t>
  </si>
  <si>
    <t>Combined Assessment of Function and Survival (CAFS)|Incidence and severity of treatment-emergent adverse events (TEAEs)|Number of participants with positive responses (yes) to the Columbia Suicide Severity Rating Scale (C-SSRS)|Change from Baseline in the Revised ALS Functional Rating scale (ALSFRS-R) score|Change from Baseline in percentage of slow vital capacity (%SVC)|Change from Baseline in muscle strength|Time to death, permanent tracheostomy, or permanent assisted ventilation</t>
  </si>
  <si>
    <t>APL2-ALS-206</t>
  </si>
  <si>
    <t>Cedars-Sinai Medical Center, Los Angeles, California, United States|University of Colorado, Aurora, Colorado, United States|University of South Florida, Tampa, Florida, United States|Augusta University, Augusta, Georgia, United States|Indiana University, Indianapolis, Indiana, United States|Johns Hopkins, Baltimore, Maryland, United States|The Berman Center, Minneapolis, Minnesota, United States|Hospital for Special Surgery, New York, New York, United States|Austin Neuromuscular Center, Austin, Texas, United States|University of Vermont Medical Center, Burlington, Vermont, United States|Brain and Mind Centre, Camperdown, New South Wales, Australia|Central Coast Neurosciences Research, Erina, New South Wales, Australia|Royal Brisbane and Women's Hospital, Herston, Queensland, Australia|Gold Coast University Hospital, Southport, Queensland, Australia|Nueor-Immunology Clinical Researh Education and Support Service (N-CRESS), Austin Health, Heidelberg, Victoria, Australia|AZ Sint-Lucas &amp; Volkskliniek, Gent, Belgium|Universitaire Ziekenhuizen Leuven (UZ Leuven), Leuven, Belgium|Vseobecna fakultni nemocnice v Praze, Prague 2, Czechia|FORBELI s.r.o., Prague 6, Czechia|Hopital Pellegrin, Bordeaux, France|HÃ´pital Neurologique Pierre Wertheimer, Bron, France|CHU Gabriel Montpied, Clermont-Ferrand, France|HÃ´pital Roger Salengro, Lille, France|CHU de Limoges Dupuytren 1, Limoges, France|CHU de Nice HÃ´pital Pasteur, Nice, France|CharitÃ© - UniversitÃ¤tsmedizin Berlin, Berlin, Germany|Medizinische Hochschule Hannover Klinik fÃ¼r Neurologie, Hannover, Germany|UniversitÃ¤tsklinikum Jena, Jena, Germany|UniversitÃ¤tsmedizin Rostock, Klinik und Poliklinik fÃ¼r Neurologie, Rostock, Germany|University of Ulm, Ulm, Germany|Beaumont Hospital, Dublin, Ireland|Ospedale Niguarda - Nemo Clinical Center - Fondazione Serena Onlus, Milano, Italy|Ospedale Civile S. Agostino Estense di Modena, Azienda Ospedaliero Universitaria di Modena, Modena, Italy|AOUP "P. Giaccone", Palermo, Italy|Azienda Ospedaliera Universitaria di Torino - CittÃ  della Salute e della Scienza di Torino, Torino, Italy|National Hospital Organization Higashinagoya National Hospital, Aichi, Japan|National Hospital Organization Omuta National Hospital, Fukuoka, Japan|National Hospital Organization Asahikawa Medical Center, Hokkaido, Japan|National Hospital Organization Hyogo-Chuo National Hospital, HyÅgo, Japan|National Hospital Organization Iou National Hospital, Ishikawa, Japan|National Hospital Organization Matsumoto Medical Center, Matsumoto, Japan|Niigata National Hospital National Hospital Organization, Niigata, Japan|National Hospital Organization Okinawa National Hospital, Okinawa, Japan|National Hospital Organization Higashisaitama National Hospital, Saitama, Japan|Shizuoka Institute of Epilepsy and Neurological Disorders, Shizuoka, Japan|Juntendo University Hospital, Tokyo, Japan|Tokyo Medical University Hospital, Tokyo, Japan|University Medical Center Utrecht, Utrecht, Netherlands|Uniwersytecki Szpital Kliniczny w Olsztynie Klinika Neurologii, Olsztyn, Poland|Centrum Medyczne NeuroProtect, Warsaw, Poland|City Clinic Sp. z o.o., Warsaw, Poland|Hospital Universitari Vall d'Hebron, Barcelona, Spain|Bellvitge University Hospital, Barcelona, Spain|Hospital Universitari I Politecnic La Fe, Valencia, Spain|SI Institute of Neurology, Psychiatry and Narcology of NAMSU, Kharkiv, Ukraine|Centre of Reconstructive and Restorative Medicine (University Clinic) Odessa National Medical University, Odessa, Ukraine|Zaporizhzhya Regional Clinical Hospital, Zaporizhzhya, Ukraine|University Hospitals Sussex NHS Foundation Trust, Brighton, United Kingdom|Maurice Wohl Clinical Neuroscience Institute, King's College London, London, United Kingdom|St George's University Hospitals NHS Foundation Trust, London, United Kingdom</t>
  </si>
  <si>
    <t>https://ClinicalTrials.gov/show/NCT04579666</t>
  </si>
  <si>
    <t>NCT04901936</t>
  </si>
  <si>
    <t>A Study of Pegcetacoplan in Pediatric Patients With Paroxysmal Nocturnal Hemoglobinuria (PNH)</t>
  </si>
  <si>
    <t>Paroxysmal Nocturnal Hemoglobinuria (PNH)|Paroxysmal Hemoglobinuria</t>
  </si>
  <si>
    <t>Pegcetacoplan serum concentrations over the course of the 16-week treatment period|Change from baseline to Wk 16 in hemoglobin (Hb)|Incidence and severity of treatment-emergent adverse events (TEAEs) over the course of the 16-week treatment period, including monitoring bacterial infections|Change from baseline to wk 16 lactate dehydrogenase (LDH)|Change from baseline to wk 16 absolute reticulocyte count (ARC)|Change from baseline from week 16 to week 48 of C3 deposition on RBC cells|Incidence of thromboembolic events (major adverse vascular events [MAVE]) over the course of the 16-week treatment period and over 48 weeks of treatment with pegcetacoplan|Occurrence of breakthrough hemolysis over 16 and 48 weeks of treatment with pegcetacoplan|Change from baseline to Week 48, and from Week 16 to Week 48, in Hb|Change from baseline to Week 16 and to Week 48 in Health-Related Quality of Life (HRQOL) assessments|Number of packed red blood cell (PRBC) units|Total units (mL/kg) transfused over 16 and 48 weeks of treatment with pegcetacoplan|Change from baseline to Week 48, and from Week 16 to Week 48, in LDH|Change from baseline to Week 48, and from Week 16 to Week 48, ARC</t>
  </si>
  <si>
    <t>12 Years to 17 Years Â  (Child)</t>
  </si>
  <si>
    <t>APL2-PNH-209</t>
  </si>
  <si>
    <t>Children's Hospital of Atlanta, Atlanta, Georgia, United States</t>
  </si>
  <si>
    <t>https://ClinicalTrials.gov/show/NCT04901936</t>
  </si>
  <si>
    <t>Phase III Study Assessing the Efficacy and Safety of Pegcetacoplan in Patients With C3 Glomerulopathy or Immune-Complex Membranoproliferative Glomerulonephritis</t>
  </si>
  <si>
    <t>Not yet recruiting</t>
  </si>
  <si>
    <t>C3G|IC-MPGN|C3 Glomerulopathy|C3 Glomerulonephritis|Complement 3 Glomerulopathy|Complement 3 Glomerulopathy (C3G)|Complement 3 Glomerulonephritis|Dense Deposit Disease|DDD|Membranoproliferative Glomerulonephritis|Membranoproliferative Glomerulonephritis (MPGN)|Immune Complex Membranoproliferative Glomerulonephritis (IC-MPGN)</t>
  </si>
  <si>
    <t>Drug: Pegcetacoplan|Other: Placebo</t>
  </si>
  <si>
    <t>The proportion of subjects with a reduction from baseline in urine protein-to-creatinine ratio (uPCR) of at least 50% at Week 26|The proportion of subjects with eGFR values that are stable or improved|For subjects with evaluable renal biopsies, the change in the C3G histologic index activity score (adults only)|The proportion of subjects with evaluable renal biopsies showing decreases in C3c staining on renal biopsy (adults only)</t>
  </si>
  <si>
    <t>12 Years and older Â  (Child, Adult, Older Adult)</t>
  </si>
  <si>
    <t>Allocation: Randomized|Intervention Model: Parallel Assignment|Masking: Triple (Participant, Care Provider, Investigator)|Primary Purpose: Treatment</t>
  </si>
  <si>
    <t>APL2-C3G-310</t>
  </si>
  <si>
    <t>https://ClinicalTrials.gov/show/NCT05067127</t>
  </si>
  <si>
    <t>A Study to Evaluate the Pharmacokinetics (PK), Safety and Tolerability of Pegcetacoplan in Patients With TA-TMA After Hematopoietic Stem Cell Transplantation (HSCT)</t>
  </si>
  <si>
    <t>Transplant-Associated Thrombotic Microangiopathy</t>
  </si>
  <si>
    <t>Pegcetacoplan PK parameter AUC0-tau|Pegcetacoplan PK parameter Cmax|Pegcetacoplan PK parameter Tmax|Pegcetacoplan PK parameter Ctrough|Absolute levels, change from baseline, and percent change in sC5b-9|Number of participants reaching clinical response at week 24|Overall survival</t>
  </si>
  <si>
    <t>Swedish Orphan Biovitrum|Apellis Pharmaceuticals, Inc.</t>
  </si>
  <si>
    <t>Sobi.PEGCET-201</t>
  </si>
  <si>
    <t>Clinical Trial Site, Duarte, California, United States|Clinical Trial Site, Augusta, Georgia, United States|Clinical Trial Site, Rochester, Minnesota, United States|Clinical Trial Site, Saint-Priest-en-Jarez, France|Clinical Trial Site, Athens, Greece|Clinical Trial Site, ThessalonÃ­ki, Greece|Clinical Trial Site, Avellino, Italy|Clinical Trial Site, Monza, Italy|Clinical Trial Site, Roma, Italy|Clinical Trial Site, Madrid, Spain</t>
  </si>
  <si>
    <t>https://ClinicalTrials.gov/show/NCT05148299</t>
  </si>
  <si>
    <t>NCT05096403</t>
  </si>
  <si>
    <t>A Study to Evaluate the Efficacy and Safety of Pegcetacoplan in Patients With Cold Agglutinin Disease (CAD)</t>
  </si>
  <si>
    <t>Cold Agglutinin Disease</t>
  </si>
  <si>
    <t>Response (R)|Change from Baseline to Week 24 in Hemoglobin (Hgb) level.|Transfusion avoidance from Week 5 to Week 24|Change From Baseline to Week 24 in Functional Assessment of Cancer Therapy-Anemia/Fatigue (FACT-An) Scale Score (Quality of Life)|Number of PRBC transfusions from Week 5 to Week 24.|Change from Baseline to Week 24 in markers of hemolysis|Normalization of markers of hemolysis at Week 24|Change From Baseline to Week 24 in 12-item short form survey (SF-12)|Change From Baseline to Week 24 in five level EuroQol five dimensions questionnaire (EQ-5D-5L)</t>
  </si>
  <si>
    <t>Swedish Orphan Biovitrum</t>
  </si>
  <si>
    <t>Sobi.PEGCET-101</t>
  </si>
  <si>
    <t>https://ClinicalTrials.gov/show/NCT05096403</t>
  </si>
  <si>
    <t>An Extension Study to Evaluate the Long-term Safety and Efficacy of Pegcetacoplan (APL-2) in Subjects With Geographic Atrophy Secondary to AMD</t>
  </si>
  <si>
    <t>GALE</t>
  </si>
  <si>
    <t>Enrolling by invitation</t>
  </si>
  <si>
    <t>Geographic Atrophy Secondary to Age-related Macular Degeneration</t>
  </si>
  <si>
    <t>Incidence and severity of ocular and systemic adverse events|Change from baseline in the total area of GA lesion(s) in the study eye (in mm2)|Change from baseline in NL-BCVA score (study eye)|Change from baseline in LL-BCVA score (study eye)</t>
  </si>
  <si>
    <t>APL2-GA-305</t>
  </si>
  <si>
    <t>California Retina Consultants, Bakersfield, California, United States|The Retina Partners, Encino, California, United States|Retina Institute of California Medical Group, Palm Desert, California, United States|Southwest Retina Research Center, LLC, Durango, Colorado, United States|Retina Specialty Institute, Pensacola, Florida, United States|Southeast Retina Center, PC, Augusta, Georgia, United States|Mid Atlantic Retina Specialist, Hagerstown, Maryland, United States|Ophthalmic Consultants of Boston, Boston, Massachusetts, United States|Associated Retinal Consultants, PC, Grand Rapids, Michigan, United States|Ophthalmic Consultants of Long Island, Oceanside, New York, United States|Western Carolina Retinal Associates, Asheville, North Carolina, United States|Charlotte Eye Ear Nose and Throat Associates, PS, Charlotte, North Carolina, United States|Retina Consultants of Houston, PA, Houston, Texas, United States|Retina Consultants of Houston, The Woodlands, Texas, United States|Retina-Vitreous Associates Medical Group, Madison, Wisconsin, United States</t>
  </si>
  <si>
    <t>https://ClinicalTrials.gov/show/NCT04770545</t>
  </si>
  <si>
    <t>NCT04572854</t>
  </si>
  <si>
    <t>Study Assessing the Safety and Efficacy of Pegcetacoplan in Post-Transplant Recurrence of C3G or IC-MPGN</t>
  </si>
  <si>
    <t>NOBLE</t>
  </si>
  <si>
    <t>C3G|IC-MPGN|Renal Transplant|Complement 3 Glomerulopathy|Complement 3 Glomerulopathy (C3G)|Dense Deposit Disease (DDD)|Membranoproliferative Glomerulonephritis|Membranoproliferative Glomerulonephritis (MPGN)|Immune Complex Membranoproliferative Glomerulonephritis (IC-MPGN)|C3 Glomerulopathy|C3 Glomerulonephritis|Complement 3 Glomerulonephritis</t>
  </si>
  <si>
    <t>The primary efficacy endpoint is the proportion of subjects with reduction in C3c staining on renal biopsy after 12 weeks of treatment with pegcetacoplan.|The number and incidence of treatment-emergent adverse events (TEAEs)|The proportion of subjects with reduction in C3c staining on renal biopsy|The proportion of subjects achieving at least a 50% reduction in proteinuria|The proportion of subjects achieving complete clinical remission of proteinuria|The proportion of subjects with stabilization or improvement in estimated glomerular filtration rate (eGFR)|The proportion of subjects with stabilization or improvement of serum creatinine concentration</t>
  </si>
  <si>
    <t>Allocation: Randomized|Intervention Model: Parallel Assignment|Masking: None (Open Label)|Primary Purpose: Treatment</t>
  </si>
  <si>
    <t>APL2-C3G-204</t>
  </si>
  <si>
    <t>Keck School of Medicine, University of Southern California, Los Angeles, California, United States|Children's Hospital Colorado, Aurora, Colorado, United States|Washington University, St.Louis, Saint Louis, Missouri, United States|NYU Langone Health Transplant Insitute, New York, New York, United States|CUIMC, New York, New York, United States|Hospital Universitario Fundacion Favaloro, Buenos Aires, Argentina|Monash Medical Centre, Clayton, Australia|Medical University of Vienna, Vienna, Austria|Irmandade da Santa Casa de Misericordia de Porto Alegre, Porto Alegre, RS, Brazil|UPECLIN - Unidade de Pesquisa ClÃ­nica da Faculdade de Medicina de Botucatu - FMB/UNESP, Botucatu, Sao Paulo, Brazil|Santa Casa de Misericordia de Belo Horizonte, Belo Horizonte, Brazil|Clinical Research Center, Hospital das Clinicas da Faculdade de Medicina da Universidade de SÃ£o Paulo, SÃ£o Paulo, Brazil|Center Hospitalier Universitaire de Montpellier, Montpellier, France|Istituto di Ricerche Farmacologiche Mario Negri IRCCS, Ranica, Italy|Radbound University Medical Center, Nijmegen, Netherlands|Hospital Universitario 12 de Octubre, Nephrology Department, Madrid, Spain|CHUV, Lausanne, Switzerland|Imperial College Healthcare NHS Trust, London, United Kingdom|Freeman Hospital, Newcastle Upon Tyne, United Kingdom</t>
  </si>
  <si>
    <t>https://ClinicalTrials.gov/show/NCT04572854</t>
  </si>
  <si>
    <t>APL-2 and Pembrolizumab Versus APL-2, Pembrolizumab and Bevacizumab Versus Bevacizumab Alone for the Treatment of Recurrent Ovarian, Fallopian Tube, or Primary Peritoneal Cancer and Malignant Effusion</t>
  </si>
  <si>
    <t>Fallopian Tube Carcinosarcoma|Fallopian Tube Adenocarcinoma|Fallopian Tube Serous Adenocarcinoma|Ovarian Carcinosarcoma|Ovarian Clear Cell Adenocarcinoma|Ovarian Endometrioid Adenocarcinoma|Ovarian Serous Adenocarcinoma|Primary Peritoneal Adenocarcinoma|Recurrent Fallopian Tube Carcinoma|Recurrent Ovarian Carcinoma|Recurrent Primary Peritoneal Carcinoma</t>
  </si>
  <si>
    <t>Biological: Bevacizumab|Biological: Pegcetacoplan|Biological: Pembrolizumab|Other: Quality-of-Life Assessment|Other: Questionnaire Administration</t>
  </si>
  <si>
    <t>Accumulation of effusion (Phase 2b)|Overall survival|Progression free survival (PFS)|Best response|Overall response rate|Disease control rate|Quality of life (QOL) scores</t>
  </si>
  <si>
    <t>Roswell Park Cancer Institute</t>
  </si>
  <si>
    <t>Female</t>
  </si>
  <si>
    <t>Other</t>
  </si>
  <si>
    <t>I 798120|NCI-2021-04265</t>
  </si>
  <si>
    <t>Roswell Park Cancer Institute, Buffalo, New York, United States</t>
  </si>
  <si>
    <t>https://ClinicalTrials.gov/show/NCT04919629</t>
  </si>
  <si>
    <t>A Study to Evaluate the Efficacy and Safety of Pegcetacoplan in Patients With PNH</t>
  </si>
  <si>
    <t>Drug: APL-2</t>
  </si>
  <si>
    <t>Hemoglobin stabilization defined as avoidance of a &gt; 1 g/dl decrease in hemoglobin levels in the absence of transfusion.|Reduction in lactate dehydrogenase (LDH) level</t>
  </si>
  <si>
    <t>APL2-308</t>
  </si>
  <si>
    <t>Julian Coronel Medical Center, Cali, Colombia|Research Center of the Colombian Clinical Life Cancer Foundation, MedellÃ­n, Colombia|Queen Mary Hospital, Hong Kong, Hong Kong|Princess Margaret Hospital, Kwai Chung, Hong Kong|Prince and Wales Hospital, Sha Tin, Hong Kong|Hospital Ampang, Ampang, Selangor, Malaysia|University Malaya Medical Centre, Kuala Lumpur, Malaysia|Hospital Universitario Dr.Jose Eleuterio Gonzalez, Monterrey, Mexico|Hospital Cayetano Heredia, JesÃºs MarÃ­a, Lima, Peru|Hospital Cayetano Heredia, San Martin de Porres, Lima, Peru|Hospital Nacional Dos de Mayo, Lima, Peru|Baguio General Hospital, Benguet, Philippines|Perpetual Succour Hospital, Cebu City, Philippines|Mary Mediatrix Medical Center, Lipa City, Philippines|Makati Medical Centre, Makati City, Philippines|The Medical City, Pasig City, Philippines|St. Lukes Medical Centre, Quezon City, Philippines|Independent Public Clinical Hospital, Lubin, Poland|Institute of Hematology and Transfusiology, Warsaw, Poland|EMC Medical Institute, WrocÅ‚aw, Poland|Clinical Centre of Serbia, Belgrade, Serbia|Singapore General Hospital (SGH), Singapore, Singapore|Ramathibodi Hospital, Bangkok, Thailand|Siriraj Hospital, Bangkok, Thailand|Hospital for Tropical disease, Bangkok, Thailand|Phramongkutklao Hospital, Bangkok, Thailand|Maharaj Nakorn Chiang Mai Hospital, Chiang Mai, Thailand|Srinagaring Hospital, Khon Kaen, Thailand|Thammasat University Hospital, Pathum Thani, Thailand|Songklanagaring Hospital, Songkhla, Thailand</t>
  </si>
  <si>
    <t>https://ClinicalTrials.gov/show/NCT04085601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</si>
</sst>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amily val="2"/>
    </font>
    <font>
      <b/>
      <sz val="11"/>
      <color theme="1"/>
      <name val="Arial"/>
      <family val="2"/>
    </font>
    <font>
      <sz val="9"/>
      <color indexed="81"/>
      <name val="Tahoma"/>
      <family val="2"/>
    </font>
    <font>
      <b/>
      <sz val="9"/>
      <color indexed="81"/>
      <name val="Tahoma"/>
      <family val="2"/>
    </font>
    <font>
      <i/>
      <sz val="11"/>
      <color theme="1"/>
      <name val="Arial"/>
      <family val="2"/>
    </font>
    <font>
      <u/>
      <sz val="11"/>
      <color theme="10"/>
      <name val="Arial"/>
      <family val="2"/>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3" fontId="0" fillId="0" borderId="0" xfId="0" applyNumberForma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0" applyFont="1"/>
    <xf numFmtId="0" fontId="0" fillId="0" borderId="0" xfId="0" applyFont="1"/>
    <xf numFmtId="0" fontId="4" fillId="0" borderId="0" xfId="0" applyFont="1"/>
    <xf numFmtId="14" fontId="0" fillId="0" borderId="0" xfId="0" applyNumberFormat="1"/>
    <xf numFmtId="0" fontId="5" fillId="0" borderId="0" xfId="1"/>
    <xf numFmtId="0" fontId="5" fillId="0" borderId="0" xfId="1" applyFill="1"/>
    <xf numFmtId="0" fontId="5" fillId="0" borderId="0" xfId="1" applyBorder="1"/>
    <xf numFmtId="0" fontId="0" fillId="2" borderId="0" xfId="0" applyFill="1"/>
    <xf numFmtId="15" fontId="0" fillId="2" borderId="0" xfId="0" applyNumberFormat="1" applyFill="1"/>
    <xf numFmtId="0" fontId="1" fillId="2" borderId="0" xfId="0" applyFont="1" applyFill="1"/>
    <xf numFmtId="15" fontId="1" fillId="2" borderId="0" xfId="0" applyNumberFormat="1" applyFont="1" applyFill="1"/>
    <xf numFmtId="15" fontId="1" fillId="0" borderId="0" xfId="0" applyNumberFormat="1" applyFont="1"/>
    <xf numFmtId="0" fontId="0" fillId="3" borderId="0" xfId="0" applyFill="1"/>
    <xf numFmtId="15" fontId="0" fillId="3" borderId="0" xfId="0" applyNumberFormat="1" applyFill="1"/>
    <xf numFmtId="15" fontId="0" fillId="0" borderId="0" xfId="0" applyNumberFormat="1"/>
    <xf numFmtId="17" fontId="0" fillId="0" borderId="0" xfId="0" applyNumberFormat="1"/>
    <xf numFmtId="17"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877FE-935B-46A0-A45D-65841C927616}">
  <dimension ref="B2:K12"/>
  <sheetViews>
    <sheetView tabSelected="1" zoomScale="85" zoomScaleNormal="85" workbookViewId="0">
      <selection activeCell="C10" sqref="C10"/>
    </sheetView>
  </sheetViews>
  <sheetFormatPr defaultRowHeight="14.25" x14ac:dyDescent="0.2"/>
  <cols>
    <col min="2" max="2" width="12.625" customWidth="1"/>
    <col min="3" max="3" width="21.875" bestFit="1" customWidth="1"/>
    <col min="4" max="4" width="22" bestFit="1" customWidth="1"/>
    <col min="5" max="8" width="12.625" customWidth="1"/>
  </cols>
  <sheetData>
    <row r="2" spans="2:11" ht="15" thickBot="1" x14ac:dyDescent="0.25"/>
    <row r="3" spans="2:11" ht="15" thickBot="1" x14ac:dyDescent="0.25">
      <c r="B3" s="8" t="s">
        <v>6</v>
      </c>
      <c r="C3" s="9" t="s">
        <v>7</v>
      </c>
      <c r="D3" s="9" t="s">
        <v>8</v>
      </c>
      <c r="E3" s="9" t="s">
        <v>9</v>
      </c>
      <c r="F3" s="9" t="s">
        <v>10</v>
      </c>
      <c r="G3" s="9" t="s">
        <v>11</v>
      </c>
      <c r="H3" s="10" t="s">
        <v>12</v>
      </c>
      <c r="J3" t="s">
        <v>0</v>
      </c>
      <c r="K3">
        <v>42.67</v>
      </c>
    </row>
    <row r="4" spans="2:11" x14ac:dyDescent="0.2">
      <c r="B4" t="s">
        <v>19</v>
      </c>
      <c r="C4" s="17" t="s">
        <v>14</v>
      </c>
      <c r="D4" s="2" t="s">
        <v>13</v>
      </c>
      <c r="E4" s="2" t="s">
        <v>15</v>
      </c>
      <c r="F4" s="2"/>
      <c r="G4" s="2"/>
      <c r="H4" s="4"/>
      <c r="J4" t="s">
        <v>1</v>
      </c>
      <c r="K4" s="1">
        <v>87.295371000000003</v>
      </c>
    </row>
    <row r="5" spans="2:11" x14ac:dyDescent="0.2">
      <c r="B5" s="3"/>
      <c r="C5" s="2"/>
      <c r="D5" s="2"/>
      <c r="E5" s="2"/>
      <c r="F5" s="2"/>
      <c r="G5" s="2"/>
      <c r="H5" s="4"/>
      <c r="J5" t="s">
        <v>2</v>
      </c>
      <c r="K5" s="1">
        <f>+K3*K4</f>
        <v>3724.8934805700001</v>
      </c>
    </row>
    <row r="6" spans="2:11" x14ac:dyDescent="0.2">
      <c r="B6" s="3"/>
      <c r="C6" s="2"/>
      <c r="D6" s="2"/>
      <c r="E6" s="2"/>
      <c r="F6" s="2"/>
      <c r="G6" s="2"/>
      <c r="H6" s="4"/>
      <c r="J6" t="s">
        <v>3</v>
      </c>
      <c r="K6" s="1">
        <f>283.745+146.566+1.563</f>
        <v>431.87400000000002</v>
      </c>
    </row>
    <row r="7" spans="2:11" x14ac:dyDescent="0.2">
      <c r="B7" s="3"/>
      <c r="C7" s="2"/>
      <c r="D7" s="2"/>
      <c r="E7" s="2"/>
      <c r="F7" s="2"/>
      <c r="G7" s="2"/>
      <c r="H7" s="4"/>
      <c r="J7" t="s">
        <v>4</v>
      </c>
      <c r="K7" s="1">
        <f>15.334+189.61+281.017</f>
        <v>485.96100000000001</v>
      </c>
    </row>
    <row r="8" spans="2:11" x14ac:dyDescent="0.2">
      <c r="B8" s="3"/>
      <c r="C8" s="2"/>
      <c r="D8" s="2"/>
      <c r="E8" s="2"/>
      <c r="F8" s="2"/>
      <c r="G8" s="2"/>
      <c r="H8" s="4"/>
      <c r="J8" t="s">
        <v>5</v>
      </c>
      <c r="K8" s="1">
        <f>+K5-K6+K7</f>
        <v>3778.9804805700005</v>
      </c>
    </row>
    <row r="9" spans="2:11" x14ac:dyDescent="0.2">
      <c r="B9" s="3"/>
      <c r="C9" s="2"/>
      <c r="D9" s="2"/>
      <c r="E9" s="2"/>
      <c r="F9" s="2"/>
      <c r="G9" s="2"/>
      <c r="H9" s="4"/>
    </row>
    <row r="10" spans="2:11" x14ac:dyDescent="0.2">
      <c r="B10" s="3"/>
      <c r="C10" s="2"/>
      <c r="D10" s="2"/>
      <c r="E10" s="2"/>
      <c r="F10" s="2"/>
      <c r="G10" s="2"/>
      <c r="H10" s="4"/>
    </row>
    <row r="11" spans="2:11" x14ac:dyDescent="0.2">
      <c r="B11" s="3"/>
      <c r="C11" s="2"/>
      <c r="D11" s="2"/>
      <c r="E11" s="2"/>
      <c r="F11" s="2"/>
      <c r="G11" s="2"/>
      <c r="H11" s="4"/>
    </row>
    <row r="12" spans="2:11" x14ac:dyDescent="0.2">
      <c r="B12" s="5"/>
      <c r="C12" s="6"/>
      <c r="D12" s="6"/>
      <c r="E12" s="6"/>
      <c r="F12" s="6"/>
      <c r="G12" s="6"/>
      <c r="H12" s="7"/>
    </row>
  </sheetData>
  <hyperlinks>
    <hyperlink ref="C4" location="pegcetacoplan!A1" display="pegcetacoplan" xr:uid="{1AD4271A-E93D-4073-9B46-73B3AE063CFD}"/>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916B-1D43-4B78-B215-950F9A3B33CB}">
  <dimension ref="A1:C23"/>
  <sheetViews>
    <sheetView topLeftCell="A4" workbookViewId="0">
      <selection activeCell="A37" sqref="A37"/>
    </sheetView>
  </sheetViews>
  <sheetFormatPr defaultRowHeight="14.25" x14ac:dyDescent="0.2"/>
  <cols>
    <col min="1" max="1" width="4.625" bestFit="1" customWidth="1"/>
    <col min="2" max="2" width="12.625" bestFit="1" customWidth="1"/>
  </cols>
  <sheetData>
    <row r="1" spans="1:3" x14ac:dyDescent="0.2">
      <c r="A1" s="15" t="s">
        <v>64</v>
      </c>
    </row>
    <row r="2" spans="1:3" x14ac:dyDescent="0.2">
      <c r="B2" t="s">
        <v>6</v>
      </c>
      <c r="C2" t="s">
        <v>19</v>
      </c>
    </row>
    <row r="3" spans="1:3" x14ac:dyDescent="0.2">
      <c r="B3" t="s">
        <v>7</v>
      </c>
      <c r="C3" s="2" t="s">
        <v>14</v>
      </c>
    </row>
    <row r="4" spans="1:3" x14ac:dyDescent="0.2">
      <c r="B4" t="s">
        <v>8</v>
      </c>
      <c r="C4" t="s">
        <v>20</v>
      </c>
    </row>
    <row r="5" spans="1:3" x14ac:dyDescent="0.2">
      <c r="B5" t="s">
        <v>16</v>
      </c>
      <c r="C5" t="s">
        <v>55</v>
      </c>
    </row>
    <row r="6" spans="1:3" x14ac:dyDescent="0.2">
      <c r="B6" t="s">
        <v>17</v>
      </c>
    </row>
    <row r="7" spans="1:3" x14ac:dyDescent="0.2">
      <c r="B7" t="s">
        <v>18</v>
      </c>
    </row>
    <row r="10" spans="1:3" x14ac:dyDescent="0.2">
      <c r="B10" t="s">
        <v>21</v>
      </c>
      <c r="C10" s="16" t="s">
        <v>24</v>
      </c>
    </row>
    <row r="11" spans="1:3" x14ac:dyDescent="0.2">
      <c r="C11" s="12" t="s">
        <v>25</v>
      </c>
    </row>
    <row r="13" spans="1:3" ht="15" x14ac:dyDescent="0.25">
      <c r="B13" t="s">
        <v>22</v>
      </c>
      <c r="C13" s="11" t="s">
        <v>23</v>
      </c>
    </row>
    <row r="14" spans="1:3" x14ac:dyDescent="0.2">
      <c r="C14" t="s">
        <v>26</v>
      </c>
    </row>
    <row r="16" spans="1:3" ht="15" x14ac:dyDescent="0.25">
      <c r="B16" t="s">
        <v>27</v>
      </c>
      <c r="C16" s="11" t="s">
        <v>28</v>
      </c>
    </row>
    <row r="17" spans="2:3" x14ac:dyDescent="0.2">
      <c r="C17" t="s">
        <v>29</v>
      </c>
    </row>
    <row r="19" spans="2:3" ht="15" x14ac:dyDescent="0.25">
      <c r="B19" t="s">
        <v>30</v>
      </c>
      <c r="C19" s="11" t="s">
        <v>31</v>
      </c>
    </row>
    <row r="20" spans="2:3" x14ac:dyDescent="0.2">
      <c r="C20" t="s">
        <v>32</v>
      </c>
    </row>
    <row r="22" spans="2:3" x14ac:dyDescent="0.2">
      <c r="B22" s="12" t="s">
        <v>61</v>
      </c>
      <c r="C22" s="15" t="s">
        <v>63</v>
      </c>
    </row>
    <row r="23" spans="2:3" x14ac:dyDescent="0.2">
      <c r="C23" t="s">
        <v>62</v>
      </c>
    </row>
  </sheetData>
  <hyperlinks>
    <hyperlink ref="C10" location="VALIANT!A1" display="Phase III &quot;VALIANT&quot; C3G - n=90" xr:uid="{EB9F3437-26E8-428E-8790-217CCC643706}"/>
    <hyperlink ref="C22" location="NCT04085601!A1" display="Completed &quot; &quot; PNH - n =  53" xr:uid="{7B20CFE3-E1B0-4569-B0ED-485503452BEB}"/>
    <hyperlink ref="A1" location="Main!A1" display="Main" xr:uid="{3C600571-0D69-4EAB-860B-5B492FE821B9}"/>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B5A8E-2064-48BD-87BA-C22CAB69628C}">
  <dimension ref="A1:AA31"/>
  <sheetViews>
    <sheetView workbookViewId="0">
      <selection activeCell="C21" sqref="C21"/>
    </sheetView>
  </sheetViews>
  <sheetFormatPr defaultRowHeight="14.25" x14ac:dyDescent="0.2"/>
  <cols>
    <col min="2" max="2" width="12.625" bestFit="1" customWidth="1"/>
    <col min="3" max="3" width="179.75" bestFit="1" customWidth="1"/>
    <col min="4" max="4" width="10.25" bestFit="1" customWidth="1"/>
    <col min="6" max="6" width="17.75" bestFit="1" customWidth="1"/>
    <col min="7" max="7" width="21.75" customWidth="1"/>
    <col min="19" max="19" width="9.5" bestFit="1" customWidth="1"/>
  </cols>
  <sheetData>
    <row r="1" spans="1:27" x14ac:dyDescent="0.2">
      <c r="A1" t="s">
        <v>65</v>
      </c>
      <c r="B1" t="s">
        <v>66</v>
      </c>
      <c r="C1" t="s">
        <v>67</v>
      </c>
      <c r="D1" t="s">
        <v>68</v>
      </c>
      <c r="E1" t="s">
        <v>69</v>
      </c>
      <c r="F1" t="s">
        <v>70</v>
      </c>
      <c r="G1" t="s">
        <v>71</v>
      </c>
      <c r="H1" t="s">
        <v>72</v>
      </c>
      <c r="I1" t="s">
        <v>73</v>
      </c>
      <c r="J1" t="s">
        <v>74</v>
      </c>
      <c r="K1" t="s">
        <v>75</v>
      </c>
      <c r="L1" t="s">
        <v>76</v>
      </c>
      <c r="M1" t="s">
        <v>77</v>
      </c>
      <c r="N1" t="s">
        <v>78</v>
      </c>
      <c r="O1" t="s">
        <v>79</v>
      </c>
      <c r="P1" t="s">
        <v>80</v>
      </c>
      <c r="Q1" t="s">
        <v>81</v>
      </c>
      <c r="R1" t="s">
        <v>82</v>
      </c>
      <c r="S1" t="s">
        <v>83</v>
      </c>
      <c r="T1" t="s">
        <v>84</v>
      </c>
      <c r="U1" t="s">
        <v>85</v>
      </c>
      <c r="V1" t="s">
        <v>86</v>
      </c>
      <c r="W1" t="s">
        <v>87</v>
      </c>
      <c r="X1" t="s">
        <v>88</v>
      </c>
      <c r="Y1" t="s">
        <v>89</v>
      </c>
      <c r="Z1" t="s">
        <v>90</v>
      </c>
      <c r="AA1" t="s">
        <v>91</v>
      </c>
    </row>
    <row r="2" spans="1:27" s="11" customFormat="1" ht="15" x14ac:dyDescent="0.25">
      <c r="A2" s="18">
        <v>8</v>
      </c>
      <c r="B2" s="18" t="s">
        <v>92</v>
      </c>
      <c r="C2" s="18" t="s">
        <v>93</v>
      </c>
      <c r="D2" s="18" t="s">
        <v>94</v>
      </c>
      <c r="E2" s="18" t="s">
        <v>95</v>
      </c>
      <c r="F2" s="18" t="s">
        <v>96</v>
      </c>
      <c r="G2" s="18" t="s">
        <v>97</v>
      </c>
      <c r="H2" s="18" t="s">
        <v>98</v>
      </c>
      <c r="I2" s="18" t="s">
        <v>99</v>
      </c>
      <c r="J2" s="18" t="s">
        <v>100</v>
      </c>
      <c r="K2" s="18" t="s">
        <v>101</v>
      </c>
      <c r="L2" s="18" t="s">
        <v>102</v>
      </c>
      <c r="M2" s="18" t="s">
        <v>103</v>
      </c>
      <c r="N2" s="18">
        <v>13</v>
      </c>
      <c r="O2" s="18" t="s">
        <v>104</v>
      </c>
      <c r="P2" s="18" t="s">
        <v>105</v>
      </c>
      <c r="Q2" s="18" t="s">
        <v>106</v>
      </c>
      <c r="R2" s="18" t="s">
        <v>107</v>
      </c>
      <c r="S2" s="19">
        <v>42032</v>
      </c>
      <c r="T2" s="19">
        <v>42437</v>
      </c>
      <c r="U2" s="19">
        <v>42437</v>
      </c>
      <c r="V2" s="19">
        <v>42158</v>
      </c>
      <c r="W2" s="19">
        <v>44110</v>
      </c>
      <c r="X2" s="19">
        <v>44110</v>
      </c>
      <c r="Y2" s="18" t="s">
        <v>108</v>
      </c>
      <c r="Z2" s="18"/>
      <c r="AA2" s="18" t="s">
        <v>109</v>
      </c>
    </row>
    <row r="3" spans="1:27" x14ac:dyDescent="0.2">
      <c r="A3" s="18">
        <v>14</v>
      </c>
      <c r="B3" s="18" t="s">
        <v>110</v>
      </c>
      <c r="C3" s="18" t="s">
        <v>111</v>
      </c>
      <c r="D3" s="18"/>
      <c r="E3" s="18" t="s">
        <v>95</v>
      </c>
      <c r="F3" s="18" t="s">
        <v>96</v>
      </c>
      <c r="G3" s="18" t="s">
        <v>112</v>
      </c>
      <c r="H3" s="18" t="s">
        <v>98</v>
      </c>
      <c r="I3" s="18" t="s">
        <v>113</v>
      </c>
      <c r="J3" s="18" t="s">
        <v>100</v>
      </c>
      <c r="K3" s="18" t="s">
        <v>101</v>
      </c>
      <c r="L3" s="18" t="s">
        <v>114</v>
      </c>
      <c r="M3" s="18" t="s">
        <v>103</v>
      </c>
      <c r="N3" s="18">
        <v>9</v>
      </c>
      <c r="O3" s="18" t="s">
        <v>104</v>
      </c>
      <c r="P3" s="18" t="s">
        <v>105</v>
      </c>
      <c r="Q3" s="18" t="s">
        <v>115</v>
      </c>
      <c r="R3" s="18" t="s">
        <v>116</v>
      </c>
      <c r="S3" s="19">
        <v>42058</v>
      </c>
      <c r="T3" s="19">
        <v>43395</v>
      </c>
      <c r="U3" s="19">
        <v>43395</v>
      </c>
      <c r="V3" s="19">
        <v>41927</v>
      </c>
      <c r="W3" s="19">
        <v>44204</v>
      </c>
      <c r="X3" s="19">
        <v>44204</v>
      </c>
      <c r="Y3" s="18" t="s">
        <v>117</v>
      </c>
      <c r="Z3" s="18" t="s">
        <v>118</v>
      </c>
      <c r="AA3" s="18" t="s">
        <v>119</v>
      </c>
    </row>
    <row r="4" spans="1:27" x14ac:dyDescent="0.2">
      <c r="A4" s="18">
        <v>13</v>
      </c>
      <c r="B4" s="18" t="s">
        <v>120</v>
      </c>
      <c r="C4" s="18" t="s">
        <v>121</v>
      </c>
      <c r="D4" s="18" t="s">
        <v>122</v>
      </c>
      <c r="E4" s="18" t="s">
        <v>95</v>
      </c>
      <c r="F4" s="18" t="s">
        <v>96</v>
      </c>
      <c r="G4" s="18" t="s">
        <v>123</v>
      </c>
      <c r="H4" s="18" t="s">
        <v>124</v>
      </c>
      <c r="I4" s="18" t="s">
        <v>125</v>
      </c>
      <c r="J4" s="18" t="s">
        <v>100</v>
      </c>
      <c r="K4" s="18" t="s">
        <v>101</v>
      </c>
      <c r="L4" s="18" t="s">
        <v>102</v>
      </c>
      <c r="M4" s="18" t="s">
        <v>126</v>
      </c>
      <c r="N4" s="18">
        <v>246</v>
      </c>
      <c r="O4" s="18" t="s">
        <v>104</v>
      </c>
      <c r="P4" s="18" t="s">
        <v>105</v>
      </c>
      <c r="Q4" s="18" t="s">
        <v>127</v>
      </c>
      <c r="R4" s="18" t="s">
        <v>128</v>
      </c>
      <c r="S4" s="19">
        <v>42271</v>
      </c>
      <c r="T4" s="19">
        <v>42930</v>
      </c>
      <c r="U4" s="19">
        <v>43117</v>
      </c>
      <c r="V4" s="19">
        <v>42205</v>
      </c>
      <c r="W4" s="19">
        <v>44110</v>
      </c>
      <c r="X4" s="19">
        <v>44110</v>
      </c>
      <c r="Y4" s="18" t="s">
        <v>129</v>
      </c>
      <c r="Z4" s="18" t="s">
        <v>130</v>
      </c>
      <c r="AA4" s="18" t="s">
        <v>131</v>
      </c>
    </row>
    <row r="5" spans="1:27" ht="15" x14ac:dyDescent="0.25">
      <c r="A5" s="20">
        <v>12</v>
      </c>
      <c r="B5" s="20" t="s">
        <v>132</v>
      </c>
      <c r="C5" s="20" t="s">
        <v>133</v>
      </c>
      <c r="D5" s="20" t="s">
        <v>134</v>
      </c>
      <c r="E5" s="20" t="s">
        <v>95</v>
      </c>
      <c r="F5" s="20" t="s">
        <v>96</v>
      </c>
      <c r="G5" s="20" t="s">
        <v>135</v>
      </c>
      <c r="H5" s="20" t="s">
        <v>98</v>
      </c>
      <c r="I5" s="20" t="s">
        <v>136</v>
      </c>
      <c r="J5" s="20" t="s">
        <v>100</v>
      </c>
      <c r="K5" s="20" t="s">
        <v>101</v>
      </c>
      <c r="L5" s="20" t="s">
        <v>114</v>
      </c>
      <c r="M5" s="20" t="s">
        <v>103</v>
      </c>
      <c r="N5" s="20">
        <v>23</v>
      </c>
      <c r="O5" s="20" t="s">
        <v>104</v>
      </c>
      <c r="P5" s="20" t="s">
        <v>105</v>
      </c>
      <c r="Q5" s="20" t="s">
        <v>137</v>
      </c>
      <c r="R5" s="20" t="s">
        <v>138</v>
      </c>
      <c r="S5" s="21">
        <v>42339</v>
      </c>
      <c r="T5" s="21">
        <v>43703</v>
      </c>
      <c r="U5" s="21">
        <v>43703</v>
      </c>
      <c r="V5" s="21">
        <v>42305</v>
      </c>
      <c r="W5" s="21">
        <v>44207</v>
      </c>
      <c r="X5" s="21">
        <v>44207</v>
      </c>
      <c r="Y5" s="20" t="s">
        <v>139</v>
      </c>
      <c r="Z5" s="20" t="s">
        <v>140</v>
      </c>
      <c r="AA5" s="20" t="s">
        <v>141</v>
      </c>
    </row>
    <row r="6" spans="1:27" s="11" customFormat="1" ht="15" x14ac:dyDescent="0.25">
      <c r="A6" s="18">
        <v>10</v>
      </c>
      <c r="B6" s="18" t="s">
        <v>142</v>
      </c>
      <c r="C6" s="18" t="s">
        <v>143</v>
      </c>
      <c r="D6" s="18"/>
      <c r="E6" s="18" t="s">
        <v>144</v>
      </c>
      <c r="F6" s="18" t="s">
        <v>96</v>
      </c>
      <c r="G6" s="18" t="s">
        <v>145</v>
      </c>
      <c r="H6" s="18" t="s">
        <v>98</v>
      </c>
      <c r="I6" s="18" t="s">
        <v>146</v>
      </c>
      <c r="J6" s="18" t="s">
        <v>100</v>
      </c>
      <c r="K6" s="18" t="s">
        <v>101</v>
      </c>
      <c r="L6" s="18" t="s">
        <v>147</v>
      </c>
      <c r="M6" s="18" t="s">
        <v>148</v>
      </c>
      <c r="N6" s="18">
        <v>17</v>
      </c>
      <c r="O6" s="18" t="s">
        <v>104</v>
      </c>
      <c r="P6" s="18" t="s">
        <v>105</v>
      </c>
      <c r="Q6" s="18" t="s">
        <v>149</v>
      </c>
      <c r="R6" s="18" t="s">
        <v>150</v>
      </c>
      <c r="S6" s="19">
        <v>43145</v>
      </c>
      <c r="T6" s="19">
        <v>43560</v>
      </c>
      <c r="U6" s="19">
        <v>43560</v>
      </c>
      <c r="V6" s="19">
        <v>43173</v>
      </c>
      <c r="W6" s="19">
        <v>44090</v>
      </c>
      <c r="X6" s="19">
        <v>44090</v>
      </c>
      <c r="Y6" s="18" t="s">
        <v>151</v>
      </c>
      <c r="Z6" s="18" t="s">
        <v>152</v>
      </c>
      <c r="AA6" s="18" t="s">
        <v>153</v>
      </c>
    </row>
    <row r="7" spans="1:27" ht="15" x14ac:dyDescent="0.25">
      <c r="A7" s="20">
        <v>15</v>
      </c>
      <c r="B7" s="20" t="s">
        <v>154</v>
      </c>
      <c r="C7" s="20" t="s">
        <v>155</v>
      </c>
      <c r="D7" s="20"/>
      <c r="E7" s="20" t="s">
        <v>95</v>
      </c>
      <c r="F7" s="20" t="s">
        <v>96</v>
      </c>
      <c r="G7" s="20" t="s">
        <v>13</v>
      </c>
      <c r="H7" s="20" t="s">
        <v>98</v>
      </c>
      <c r="I7" s="20" t="s">
        <v>156</v>
      </c>
      <c r="J7" s="20" t="s">
        <v>100</v>
      </c>
      <c r="K7" s="20" t="s">
        <v>101</v>
      </c>
      <c r="L7" s="20" t="s">
        <v>114</v>
      </c>
      <c r="M7" s="20" t="s">
        <v>126</v>
      </c>
      <c r="N7" s="20">
        <v>4</v>
      </c>
      <c r="O7" s="20" t="s">
        <v>104</v>
      </c>
      <c r="P7" s="20" t="s">
        <v>105</v>
      </c>
      <c r="Q7" s="20" t="s">
        <v>149</v>
      </c>
      <c r="R7" s="20" t="s">
        <v>157</v>
      </c>
      <c r="S7" s="21">
        <v>43328</v>
      </c>
      <c r="T7" s="21">
        <v>43760</v>
      </c>
      <c r="U7" s="21">
        <v>43760</v>
      </c>
      <c r="V7" s="21">
        <v>43301</v>
      </c>
      <c r="W7" s="21">
        <v>44187</v>
      </c>
      <c r="X7" s="21">
        <v>44187</v>
      </c>
      <c r="Y7" s="20" t="s">
        <v>158</v>
      </c>
      <c r="Z7" s="20" t="s">
        <v>159</v>
      </c>
      <c r="AA7" s="20" t="s">
        <v>160</v>
      </c>
    </row>
    <row r="8" spans="1:27" s="11" customFormat="1" ht="15" x14ac:dyDescent="0.25">
      <c r="A8" s="11">
        <v>5</v>
      </c>
      <c r="B8" s="11" t="s">
        <v>161</v>
      </c>
      <c r="C8" s="11" t="s">
        <v>162</v>
      </c>
      <c r="E8" s="11" t="s">
        <v>163</v>
      </c>
      <c r="F8" s="11" t="s">
        <v>164</v>
      </c>
      <c r="G8" s="11" t="s">
        <v>13</v>
      </c>
      <c r="H8" s="11" t="s">
        <v>98</v>
      </c>
      <c r="I8" s="11" t="s">
        <v>165</v>
      </c>
      <c r="J8" s="11" t="s">
        <v>100</v>
      </c>
      <c r="K8" s="11" t="s">
        <v>101</v>
      </c>
      <c r="L8" s="11" t="s">
        <v>114</v>
      </c>
      <c r="M8" s="11" t="s">
        <v>166</v>
      </c>
      <c r="N8" s="11">
        <v>160</v>
      </c>
      <c r="O8" s="11" t="s">
        <v>104</v>
      </c>
      <c r="P8" s="11" t="s">
        <v>105</v>
      </c>
      <c r="Q8" s="11" t="s">
        <v>149</v>
      </c>
      <c r="R8" s="11" t="s">
        <v>167</v>
      </c>
      <c r="S8" s="22">
        <v>43339</v>
      </c>
      <c r="T8" s="22">
        <v>44793</v>
      </c>
      <c r="U8" s="22">
        <v>44793</v>
      </c>
      <c r="V8" s="22">
        <v>43241</v>
      </c>
      <c r="X8" s="22">
        <v>44403</v>
      </c>
      <c r="Y8" s="11" t="s">
        <v>168</v>
      </c>
      <c r="AA8" s="11" t="s">
        <v>169</v>
      </c>
    </row>
    <row r="9" spans="1:27" s="18" customFormat="1" x14ac:dyDescent="0.2">
      <c r="A9" s="23">
        <v>19</v>
      </c>
      <c r="B9" s="23" t="s">
        <v>170</v>
      </c>
      <c r="C9" s="23" t="s">
        <v>171</v>
      </c>
      <c r="D9" s="23"/>
      <c r="E9" s="23" t="s">
        <v>163</v>
      </c>
      <c r="F9" s="23" t="s">
        <v>164</v>
      </c>
      <c r="G9" s="23" t="s">
        <v>123</v>
      </c>
      <c r="H9" s="23" t="s">
        <v>172</v>
      </c>
      <c r="I9" s="23" t="s">
        <v>173</v>
      </c>
      <c r="J9" s="23" t="s">
        <v>100</v>
      </c>
      <c r="K9" s="23" t="s">
        <v>101</v>
      </c>
      <c r="L9" s="23" t="s">
        <v>147</v>
      </c>
      <c r="M9" s="23" t="s">
        <v>166</v>
      </c>
      <c r="N9" s="23">
        <v>600</v>
      </c>
      <c r="O9" s="23" t="s">
        <v>104</v>
      </c>
      <c r="P9" s="23" t="s">
        <v>105</v>
      </c>
      <c r="Q9" s="23" t="s">
        <v>174</v>
      </c>
      <c r="R9" s="23" t="s">
        <v>175</v>
      </c>
      <c r="S9" s="24">
        <v>43342</v>
      </c>
      <c r="T9" s="24">
        <v>44407</v>
      </c>
      <c r="U9" s="24">
        <v>44956</v>
      </c>
      <c r="V9" s="24">
        <v>43235</v>
      </c>
      <c r="W9" s="23"/>
      <c r="X9" s="24">
        <v>44368</v>
      </c>
      <c r="Y9" s="23" t="s">
        <v>176</v>
      </c>
      <c r="Z9" s="23"/>
      <c r="AA9" s="23" t="s">
        <v>177</v>
      </c>
    </row>
    <row r="10" spans="1:27" x14ac:dyDescent="0.2">
      <c r="A10" s="23">
        <v>20</v>
      </c>
      <c r="B10" s="23" t="s">
        <v>178</v>
      </c>
      <c r="C10" s="23" t="s">
        <v>179</v>
      </c>
      <c r="D10" s="23"/>
      <c r="E10" s="23" t="s">
        <v>163</v>
      </c>
      <c r="F10" s="23" t="s">
        <v>164</v>
      </c>
      <c r="G10" s="23" t="s">
        <v>123</v>
      </c>
      <c r="H10" s="23" t="s">
        <v>172</v>
      </c>
      <c r="I10" s="23" t="s">
        <v>180</v>
      </c>
      <c r="J10" s="23" t="s">
        <v>100</v>
      </c>
      <c r="K10" s="23" t="s">
        <v>101</v>
      </c>
      <c r="L10" s="23" t="s">
        <v>147</v>
      </c>
      <c r="M10" s="23" t="s">
        <v>166</v>
      </c>
      <c r="N10" s="23">
        <v>600</v>
      </c>
      <c r="O10" s="23" t="s">
        <v>104</v>
      </c>
      <c r="P10" s="23" t="s">
        <v>105</v>
      </c>
      <c r="Q10" s="23" t="s">
        <v>174</v>
      </c>
      <c r="R10" s="23" t="s">
        <v>181</v>
      </c>
      <c r="S10" s="24">
        <v>43343</v>
      </c>
      <c r="T10" s="24">
        <v>44407</v>
      </c>
      <c r="U10" s="24">
        <v>44956</v>
      </c>
      <c r="V10" s="24">
        <v>43235</v>
      </c>
      <c r="W10" s="23"/>
      <c r="X10" s="24">
        <v>44368</v>
      </c>
      <c r="Y10" s="23" t="s">
        <v>182</v>
      </c>
      <c r="Z10" s="23"/>
      <c r="AA10" s="23" t="s">
        <v>183</v>
      </c>
    </row>
    <row r="11" spans="1:27" s="18" customFormat="1" x14ac:dyDescent="0.2">
      <c r="A11">
        <v>17</v>
      </c>
      <c r="B11" t="s">
        <v>184</v>
      </c>
      <c r="C11" t="s">
        <v>185</v>
      </c>
      <c r="D11"/>
      <c r="E11" t="s">
        <v>95</v>
      </c>
      <c r="F11" t="s">
        <v>164</v>
      </c>
      <c r="G11" t="s">
        <v>123</v>
      </c>
      <c r="H11" t="s">
        <v>186</v>
      </c>
      <c r="I11" t="s">
        <v>187</v>
      </c>
      <c r="J11" t="s">
        <v>100</v>
      </c>
      <c r="K11" t="s">
        <v>101</v>
      </c>
      <c r="L11" t="s">
        <v>147</v>
      </c>
      <c r="M11" t="s">
        <v>103</v>
      </c>
      <c r="N11">
        <v>19</v>
      </c>
      <c r="O11" t="s">
        <v>104</v>
      </c>
      <c r="P11" t="s">
        <v>105</v>
      </c>
      <c r="Q11" t="s">
        <v>137</v>
      </c>
      <c r="R11" t="s">
        <v>188</v>
      </c>
      <c r="S11" s="25">
        <v>43409</v>
      </c>
      <c r="T11" s="25">
        <v>44287</v>
      </c>
      <c r="U11" s="25">
        <v>44287</v>
      </c>
      <c r="V11" s="25">
        <v>43451</v>
      </c>
      <c r="W11"/>
      <c r="X11" s="25">
        <v>44510</v>
      </c>
      <c r="Y11" t="s">
        <v>189</v>
      </c>
      <c r="Z11"/>
      <c r="AA11" t="s">
        <v>190</v>
      </c>
    </row>
    <row r="13" spans="1:27" s="20" customFormat="1" ht="15" x14ac:dyDescent="0.25">
      <c r="A13">
        <v>11</v>
      </c>
      <c r="B13" t="s">
        <v>191</v>
      </c>
      <c r="C13" t="s">
        <v>192</v>
      </c>
      <c r="D13"/>
      <c r="E13" t="s">
        <v>193</v>
      </c>
      <c r="F13" t="s">
        <v>164</v>
      </c>
      <c r="G13" t="s">
        <v>194</v>
      </c>
      <c r="H13" t="s">
        <v>195</v>
      </c>
      <c r="I13" t="s">
        <v>196</v>
      </c>
      <c r="J13" t="s">
        <v>100</v>
      </c>
      <c r="K13" t="s">
        <v>101</v>
      </c>
      <c r="L13" t="s">
        <v>114</v>
      </c>
      <c r="M13" t="s">
        <v>126</v>
      </c>
      <c r="N13">
        <v>228</v>
      </c>
      <c r="O13" t="s">
        <v>104</v>
      </c>
      <c r="P13" t="s">
        <v>105</v>
      </c>
      <c r="Q13" t="s">
        <v>174</v>
      </c>
      <c r="R13" t="s">
        <v>197</v>
      </c>
      <c r="S13" s="25">
        <v>44104</v>
      </c>
      <c r="T13" s="26">
        <v>44805</v>
      </c>
      <c r="U13" s="26">
        <v>45200</v>
      </c>
      <c r="V13" s="25">
        <v>44112</v>
      </c>
      <c r="W13"/>
      <c r="X13" s="25">
        <v>44496</v>
      </c>
      <c r="Y13" t="s">
        <v>198</v>
      </c>
      <c r="Z13"/>
      <c r="AA13" t="s">
        <v>199</v>
      </c>
    </row>
    <row r="14" spans="1:27" s="18" customFormat="1" ht="15" x14ac:dyDescent="0.25">
      <c r="A14" s="11">
        <v>1</v>
      </c>
      <c r="B14" s="11" t="s">
        <v>200</v>
      </c>
      <c r="C14" s="11" t="s">
        <v>201</v>
      </c>
      <c r="D14" s="11"/>
      <c r="E14" s="11" t="s">
        <v>193</v>
      </c>
      <c r="F14" s="11" t="s">
        <v>164</v>
      </c>
      <c r="G14" s="11" t="s">
        <v>202</v>
      </c>
      <c r="H14" s="11" t="s">
        <v>98</v>
      </c>
      <c r="I14" s="11" t="s">
        <v>203</v>
      </c>
      <c r="J14" s="11" t="s">
        <v>100</v>
      </c>
      <c r="K14" s="11" t="s">
        <v>101</v>
      </c>
      <c r="L14" s="11" t="s">
        <v>204</v>
      </c>
      <c r="M14" s="11" t="s">
        <v>126</v>
      </c>
      <c r="N14" s="11">
        <v>12</v>
      </c>
      <c r="O14" s="11" t="s">
        <v>104</v>
      </c>
      <c r="P14" s="11" t="s">
        <v>105</v>
      </c>
      <c r="Q14" s="11" t="s">
        <v>149</v>
      </c>
      <c r="R14" s="11" t="s">
        <v>205</v>
      </c>
      <c r="S14" s="22">
        <v>44231</v>
      </c>
      <c r="T14" s="27">
        <v>45383</v>
      </c>
      <c r="U14" s="27">
        <v>45566</v>
      </c>
      <c r="V14" s="22">
        <v>44342</v>
      </c>
      <c r="W14" s="11"/>
      <c r="X14" s="22">
        <v>44342</v>
      </c>
      <c r="Y14" s="11" t="s">
        <v>206</v>
      </c>
      <c r="Z14" s="11"/>
      <c r="AA14" s="11" t="s">
        <v>207</v>
      </c>
    </row>
    <row r="21" spans="1:27" s="11" customFormat="1" ht="15" x14ac:dyDescent="0.25">
      <c r="A21">
        <v>9</v>
      </c>
      <c r="B21" t="s">
        <v>21</v>
      </c>
      <c r="C21" t="s">
        <v>208</v>
      </c>
      <c r="D21" t="s">
        <v>41</v>
      </c>
      <c r="E21" t="s">
        <v>209</v>
      </c>
      <c r="F21" t="s">
        <v>164</v>
      </c>
      <c r="G21" t="s">
        <v>210</v>
      </c>
      <c r="H21" t="s">
        <v>211</v>
      </c>
      <c r="I21" t="s">
        <v>212</v>
      </c>
      <c r="J21" t="s">
        <v>100</v>
      </c>
      <c r="K21" t="s">
        <v>101</v>
      </c>
      <c r="L21" t="s">
        <v>213</v>
      </c>
      <c r="M21" t="s">
        <v>166</v>
      </c>
      <c r="N21">
        <v>90</v>
      </c>
      <c r="O21" t="s">
        <v>104</v>
      </c>
      <c r="P21" t="s">
        <v>105</v>
      </c>
      <c r="Q21" t="s">
        <v>214</v>
      </c>
      <c r="R21" t="s">
        <v>215</v>
      </c>
      <c r="S21" s="26">
        <v>44470</v>
      </c>
      <c r="T21" s="26">
        <v>45323</v>
      </c>
      <c r="U21" s="26">
        <v>45717</v>
      </c>
      <c r="V21" s="25">
        <v>44474</v>
      </c>
      <c r="W21"/>
      <c r="X21" s="25">
        <v>44474</v>
      </c>
      <c r="Y21"/>
      <c r="Z21"/>
      <c r="AA21" t="s">
        <v>216</v>
      </c>
    </row>
    <row r="22" spans="1:27" x14ac:dyDescent="0.2">
      <c r="A22">
        <v>2</v>
      </c>
      <c r="B22" t="s">
        <v>27</v>
      </c>
      <c r="C22" t="s">
        <v>217</v>
      </c>
      <c r="E22" t="s">
        <v>193</v>
      </c>
      <c r="F22" t="s">
        <v>164</v>
      </c>
      <c r="G22" t="s">
        <v>218</v>
      </c>
      <c r="H22" t="s">
        <v>98</v>
      </c>
      <c r="I22" t="s">
        <v>219</v>
      </c>
      <c r="J22" t="s">
        <v>220</v>
      </c>
      <c r="K22" t="s">
        <v>101</v>
      </c>
      <c r="L22" t="s">
        <v>114</v>
      </c>
      <c r="M22" t="s">
        <v>126</v>
      </c>
      <c r="N22">
        <v>9</v>
      </c>
      <c r="O22" t="s">
        <v>104</v>
      </c>
      <c r="P22" t="s">
        <v>105</v>
      </c>
      <c r="Q22" t="s">
        <v>149</v>
      </c>
      <c r="R22" t="s">
        <v>221</v>
      </c>
      <c r="S22" s="25">
        <v>44593</v>
      </c>
      <c r="T22" s="25">
        <v>44834</v>
      </c>
      <c r="U22" s="25">
        <v>44834</v>
      </c>
      <c r="V22" s="25">
        <v>44538</v>
      </c>
      <c r="X22" s="25">
        <v>44596</v>
      </c>
      <c r="Y22" t="s">
        <v>222</v>
      </c>
      <c r="AA22" t="s">
        <v>223</v>
      </c>
    </row>
    <row r="23" spans="1:27" x14ac:dyDescent="0.2">
      <c r="A23">
        <v>4</v>
      </c>
      <c r="B23" t="s">
        <v>224</v>
      </c>
      <c r="C23" t="s">
        <v>225</v>
      </c>
      <c r="E23" t="s">
        <v>209</v>
      </c>
      <c r="F23" t="s">
        <v>164</v>
      </c>
      <c r="G23" t="s">
        <v>226</v>
      </c>
      <c r="H23" t="s">
        <v>98</v>
      </c>
      <c r="I23" t="s">
        <v>227</v>
      </c>
      <c r="J23" t="s">
        <v>228</v>
      </c>
      <c r="K23" t="s">
        <v>101</v>
      </c>
      <c r="L23" t="s">
        <v>114</v>
      </c>
      <c r="M23" t="s">
        <v>166</v>
      </c>
      <c r="N23">
        <v>57</v>
      </c>
      <c r="O23" t="s">
        <v>104</v>
      </c>
      <c r="P23" t="s">
        <v>105</v>
      </c>
      <c r="Q23" t="s">
        <v>174</v>
      </c>
      <c r="R23" t="s">
        <v>229</v>
      </c>
      <c r="S23" s="26">
        <v>44531</v>
      </c>
      <c r="T23" s="26">
        <v>45413</v>
      </c>
      <c r="U23" s="26">
        <v>45444</v>
      </c>
      <c r="V23" s="25">
        <v>44496</v>
      </c>
      <c r="X23" s="25">
        <v>44496</v>
      </c>
      <c r="AA23" t="s">
        <v>230</v>
      </c>
    </row>
    <row r="24" spans="1:27" s="20" customFormat="1" ht="15" x14ac:dyDescent="0.25">
      <c r="A24">
        <v>6</v>
      </c>
      <c r="B24" t="s">
        <v>22</v>
      </c>
      <c r="C24" t="s">
        <v>231</v>
      </c>
      <c r="D24" t="s">
        <v>232</v>
      </c>
      <c r="E24" t="s">
        <v>233</v>
      </c>
      <c r="F24" t="s">
        <v>164</v>
      </c>
      <c r="G24" t="s">
        <v>234</v>
      </c>
      <c r="H24" t="s">
        <v>186</v>
      </c>
      <c r="I24" t="s">
        <v>235</v>
      </c>
      <c r="J24" t="s">
        <v>100</v>
      </c>
      <c r="K24" t="s">
        <v>101</v>
      </c>
      <c r="L24" t="s">
        <v>147</v>
      </c>
      <c r="M24" t="s">
        <v>166</v>
      </c>
      <c r="N24">
        <v>1200</v>
      </c>
      <c r="O24" t="s">
        <v>104</v>
      </c>
      <c r="P24" t="s">
        <v>105</v>
      </c>
      <c r="Q24" t="s">
        <v>115</v>
      </c>
      <c r="R24" t="s">
        <v>236</v>
      </c>
      <c r="S24" s="25">
        <v>44259</v>
      </c>
      <c r="T24" s="26">
        <v>45839</v>
      </c>
      <c r="U24" s="26">
        <v>45839</v>
      </c>
      <c r="V24" s="25">
        <v>44252</v>
      </c>
      <c r="W24"/>
      <c r="X24" s="25">
        <v>44316</v>
      </c>
      <c r="Y24" t="s">
        <v>237</v>
      </c>
      <c r="Z24"/>
      <c r="AA24" t="s">
        <v>238</v>
      </c>
    </row>
    <row r="28" spans="1:27" s="18" customFormat="1" x14ac:dyDescent="0.2">
      <c r="A28">
        <v>3</v>
      </c>
      <c r="B28" t="s">
        <v>239</v>
      </c>
      <c r="C28" t="s">
        <v>240</v>
      </c>
      <c r="D28" t="s">
        <v>241</v>
      </c>
      <c r="E28" t="s">
        <v>193</v>
      </c>
      <c r="F28" t="s">
        <v>164</v>
      </c>
      <c r="G28" t="s">
        <v>242</v>
      </c>
      <c r="H28" t="s">
        <v>98</v>
      </c>
      <c r="I28" t="s">
        <v>243</v>
      </c>
      <c r="J28" t="s">
        <v>100</v>
      </c>
      <c r="K28" t="s">
        <v>101</v>
      </c>
      <c r="L28" t="s">
        <v>114</v>
      </c>
      <c r="M28" t="s">
        <v>126</v>
      </c>
      <c r="N28">
        <v>12</v>
      </c>
      <c r="O28" t="s">
        <v>104</v>
      </c>
      <c r="P28" t="s">
        <v>105</v>
      </c>
      <c r="Q28" t="s">
        <v>244</v>
      </c>
      <c r="R28" t="s">
        <v>245</v>
      </c>
      <c r="S28" s="25">
        <v>44250</v>
      </c>
      <c r="T28" s="26">
        <v>44621</v>
      </c>
      <c r="U28" s="26">
        <v>44805</v>
      </c>
      <c r="V28" s="25">
        <v>44105</v>
      </c>
      <c r="W28"/>
      <c r="X28" s="25">
        <v>44543</v>
      </c>
      <c r="Y28" t="s">
        <v>246</v>
      </c>
      <c r="Z28"/>
      <c r="AA28" t="s">
        <v>247</v>
      </c>
    </row>
    <row r="29" spans="1:27" s="23" customFormat="1" x14ac:dyDescent="0.2">
      <c r="A29">
        <v>18</v>
      </c>
      <c r="B29" t="s">
        <v>30</v>
      </c>
      <c r="C29" t="s">
        <v>248</v>
      </c>
      <c r="D29"/>
      <c r="E29" t="s">
        <v>209</v>
      </c>
      <c r="F29" t="s">
        <v>164</v>
      </c>
      <c r="G29" t="s">
        <v>249</v>
      </c>
      <c r="H29" t="s">
        <v>250</v>
      </c>
      <c r="I29" t="s">
        <v>251</v>
      </c>
      <c r="J29" t="s">
        <v>252</v>
      </c>
      <c r="K29" t="s">
        <v>253</v>
      </c>
      <c r="L29" t="s">
        <v>114</v>
      </c>
      <c r="M29" t="s">
        <v>126</v>
      </c>
      <c r="N29">
        <v>40</v>
      </c>
      <c r="O29" t="s">
        <v>254</v>
      </c>
      <c r="P29" t="s">
        <v>105</v>
      </c>
      <c r="Q29" t="s">
        <v>244</v>
      </c>
      <c r="R29" t="s">
        <v>255</v>
      </c>
      <c r="S29" s="25">
        <v>44621</v>
      </c>
      <c r="T29" s="25">
        <v>45717</v>
      </c>
      <c r="U29" s="25">
        <v>45717</v>
      </c>
      <c r="V29" s="25">
        <v>44356</v>
      </c>
      <c r="W29"/>
      <c r="X29" s="25">
        <v>44609</v>
      </c>
      <c r="Y29" t="s">
        <v>256</v>
      </c>
      <c r="Z29"/>
      <c r="AA29" t="s">
        <v>257</v>
      </c>
    </row>
    <row r="31" spans="1:27" ht="15" x14ac:dyDescent="0.25">
      <c r="A31" s="11">
        <v>16</v>
      </c>
      <c r="B31" s="11" t="s">
        <v>61</v>
      </c>
      <c r="C31" s="11" t="s">
        <v>258</v>
      </c>
      <c r="D31" s="11"/>
      <c r="E31" s="11" t="s">
        <v>95</v>
      </c>
      <c r="F31" s="11" t="s">
        <v>164</v>
      </c>
      <c r="G31" s="11" t="s">
        <v>135</v>
      </c>
      <c r="H31" s="11" t="s">
        <v>259</v>
      </c>
      <c r="I31" s="11" t="s">
        <v>260</v>
      </c>
      <c r="J31" s="11" t="s">
        <v>100</v>
      </c>
      <c r="K31" s="11" t="s">
        <v>101</v>
      </c>
      <c r="L31" s="11" t="s">
        <v>114</v>
      </c>
      <c r="M31" s="11" t="s">
        <v>166</v>
      </c>
      <c r="N31" s="11">
        <v>53</v>
      </c>
      <c r="O31" s="11" t="s">
        <v>104</v>
      </c>
      <c r="P31" s="11" t="s">
        <v>105</v>
      </c>
      <c r="Q31" s="11" t="s">
        <v>244</v>
      </c>
      <c r="R31" s="11" t="s">
        <v>261</v>
      </c>
      <c r="S31" s="22">
        <v>43692</v>
      </c>
      <c r="T31" s="22">
        <v>44370</v>
      </c>
      <c r="U31" s="22">
        <v>44370</v>
      </c>
      <c r="V31" s="22">
        <v>43719</v>
      </c>
      <c r="W31" s="11"/>
      <c r="X31" s="22">
        <v>44531</v>
      </c>
      <c r="Y31" s="11" t="s">
        <v>262</v>
      </c>
      <c r="Z31" s="11"/>
      <c r="AA31" s="11" t="s">
        <v>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5697E-B44D-4088-88FE-BC8C70526EC6}">
  <dimension ref="A1:C7"/>
  <sheetViews>
    <sheetView workbookViewId="0">
      <selection activeCell="C3" sqref="C3"/>
    </sheetView>
  </sheetViews>
  <sheetFormatPr defaultRowHeight="14.25" x14ac:dyDescent="0.2"/>
  <cols>
    <col min="1" max="1" width="4.625" bestFit="1" customWidth="1"/>
  </cols>
  <sheetData>
    <row r="1" spans="1:3" x14ac:dyDescent="0.2">
      <c r="A1" s="15" t="s">
        <v>64</v>
      </c>
    </row>
    <row r="2" spans="1:3" x14ac:dyDescent="0.2">
      <c r="B2" t="s">
        <v>33</v>
      </c>
      <c r="C2" s="12" t="s">
        <v>61</v>
      </c>
    </row>
    <row r="3" spans="1:3" x14ac:dyDescent="0.2">
      <c r="B3" t="s">
        <v>34</v>
      </c>
    </row>
    <row r="4" spans="1:3" x14ac:dyDescent="0.2">
      <c r="B4" t="s">
        <v>33</v>
      </c>
    </row>
    <row r="5" spans="1:3" x14ac:dyDescent="0.2">
      <c r="B5" t="s">
        <v>36</v>
      </c>
    </row>
    <row r="6" spans="1:3" x14ac:dyDescent="0.2">
      <c r="B6" t="s">
        <v>9</v>
      </c>
    </row>
    <row r="7" spans="1:3" x14ac:dyDescent="0.2">
      <c r="B7" t="s">
        <v>51</v>
      </c>
    </row>
  </sheetData>
  <hyperlinks>
    <hyperlink ref="A1" location="Main!A1" display="Main" xr:uid="{07C9AD04-1244-451A-917D-081C005B08D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2A2FF-D570-418A-A08C-F9A019F21D6E}">
  <dimension ref="A1:C30"/>
  <sheetViews>
    <sheetView workbookViewId="0">
      <selection activeCell="C13" sqref="C13"/>
    </sheetView>
  </sheetViews>
  <sheetFormatPr defaultRowHeight="14.25" x14ac:dyDescent="0.2"/>
  <cols>
    <col min="1" max="1" width="4.625" bestFit="1" customWidth="1"/>
    <col min="2" max="2" width="17.5" bestFit="1" customWidth="1"/>
  </cols>
  <sheetData>
    <row r="1" spans="1:3" x14ac:dyDescent="0.2">
      <c r="A1" s="15" t="s">
        <v>64</v>
      </c>
    </row>
    <row r="2" spans="1:3" x14ac:dyDescent="0.2">
      <c r="B2" t="s">
        <v>33</v>
      </c>
      <c r="C2" s="13" t="s">
        <v>21</v>
      </c>
    </row>
    <row r="3" spans="1:3" x14ac:dyDescent="0.2">
      <c r="B3" t="s">
        <v>34</v>
      </c>
      <c r="C3" t="s">
        <v>41</v>
      </c>
    </row>
    <row r="4" spans="1:3" x14ac:dyDescent="0.2">
      <c r="B4" t="s">
        <v>35</v>
      </c>
      <c r="C4">
        <v>90</v>
      </c>
    </row>
    <row r="5" spans="1:3" x14ac:dyDescent="0.2">
      <c r="B5" t="s">
        <v>36</v>
      </c>
      <c r="C5" s="14">
        <v>44474</v>
      </c>
    </row>
    <row r="6" spans="1:3" x14ac:dyDescent="0.2">
      <c r="B6" t="s">
        <v>9</v>
      </c>
      <c r="C6" t="s">
        <v>15</v>
      </c>
    </row>
    <row r="7" spans="1:3" x14ac:dyDescent="0.2">
      <c r="B7" t="s">
        <v>51</v>
      </c>
    </row>
    <row r="8" spans="1:3" x14ac:dyDescent="0.2">
      <c r="C8" t="s">
        <v>60</v>
      </c>
    </row>
    <row r="9" spans="1:3" x14ac:dyDescent="0.2">
      <c r="C9" t="s">
        <v>54</v>
      </c>
    </row>
    <row r="10" spans="1:3" x14ac:dyDescent="0.2">
      <c r="C10" t="s">
        <v>42</v>
      </c>
    </row>
    <row r="11" spans="1:3" x14ac:dyDescent="0.2">
      <c r="C11" t="s">
        <v>43</v>
      </c>
    </row>
    <row r="12" spans="1:3" x14ac:dyDescent="0.2">
      <c r="C12" t="s">
        <v>44</v>
      </c>
    </row>
    <row r="13" spans="1:3" x14ac:dyDescent="0.2">
      <c r="C13" t="s">
        <v>45</v>
      </c>
    </row>
    <row r="14" spans="1:3" x14ac:dyDescent="0.2">
      <c r="C14" t="s">
        <v>46</v>
      </c>
    </row>
    <row r="15" spans="1:3" ht="15" x14ac:dyDescent="0.25">
      <c r="C15" s="11" t="s">
        <v>47</v>
      </c>
    </row>
    <row r="16" spans="1:3" x14ac:dyDescent="0.2">
      <c r="C16" t="s">
        <v>48</v>
      </c>
    </row>
    <row r="17" spans="2:3" x14ac:dyDescent="0.2">
      <c r="C17" t="s">
        <v>49</v>
      </c>
    </row>
    <row r="18" spans="2:3" x14ac:dyDescent="0.2">
      <c r="C18" t="s">
        <v>50</v>
      </c>
    </row>
    <row r="19" spans="2:3" x14ac:dyDescent="0.2">
      <c r="C19" t="s">
        <v>52</v>
      </c>
    </row>
    <row r="20" spans="2:3" x14ac:dyDescent="0.2">
      <c r="C20" t="s">
        <v>53</v>
      </c>
    </row>
    <row r="22" spans="2:3" x14ac:dyDescent="0.2">
      <c r="B22" t="s">
        <v>37</v>
      </c>
    </row>
    <row r="24" spans="2:3" x14ac:dyDescent="0.2">
      <c r="B24" t="s">
        <v>38</v>
      </c>
    </row>
    <row r="25" spans="2:3" x14ac:dyDescent="0.2">
      <c r="C25" t="s">
        <v>56</v>
      </c>
    </row>
    <row r="26" spans="2:3" x14ac:dyDescent="0.2">
      <c r="C26" t="s">
        <v>57</v>
      </c>
    </row>
    <row r="28" spans="2:3" x14ac:dyDescent="0.2">
      <c r="B28" t="s">
        <v>39</v>
      </c>
      <c r="C28" t="s">
        <v>58</v>
      </c>
    </row>
    <row r="30" spans="2:3" x14ac:dyDescent="0.2">
      <c r="B30" t="s">
        <v>40</v>
      </c>
      <c r="C30" t="s">
        <v>59</v>
      </c>
    </row>
  </sheetData>
  <hyperlinks>
    <hyperlink ref="A1" location="Main!A1" display="Main" xr:uid="{435ADDA7-4E6F-4A28-AAED-5EF2686C598D}"/>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pegcetacoplan</vt:lpstr>
      <vt:lpstr>search results</vt:lpstr>
      <vt:lpstr>NCT04085601</vt:lpstr>
      <vt:lpstr>VALIANT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Case</dc:creator>
  <cp:lastModifiedBy>Josh Case</cp:lastModifiedBy>
  <dcterms:created xsi:type="dcterms:W3CDTF">2022-02-23T05:07:59Z</dcterms:created>
  <dcterms:modified xsi:type="dcterms:W3CDTF">2022-02-23T10:02:06Z</dcterms:modified>
</cp:coreProperties>
</file>