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4626E194-372F-42A6-8CF3-1E5AAE275ABD}" xr6:coauthVersionLast="47" xr6:coauthVersionMax="47" xr10:uidLastSave="{00000000-0000-0000-0000-000000000000}"/>
  <bookViews>
    <workbookView xWindow="2370" yWindow="1380" windowWidth="15510" windowHeight="11955" activeTab="1" xr2:uid="{06DA5A24-2C35-4393-8ABA-08CE19A4F092}"/>
  </bookViews>
  <sheets>
    <sheet name="Main" sheetId="1" r:id="rId1"/>
    <sheet name="Model" sheetId="2" r:id="rId2"/>
    <sheet name="Statistic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2" l="1"/>
  <c r="E27" i="2"/>
  <c r="E53" i="2"/>
  <c r="E55" i="2" s="1"/>
  <c r="E52" i="2"/>
  <c r="E38" i="2"/>
  <c r="E37" i="2"/>
  <c r="E26" i="2"/>
  <c r="F15" i="2"/>
  <c r="E18" i="2"/>
  <c r="E9" i="2"/>
  <c r="F9" i="2" s="1"/>
  <c r="E5" i="2"/>
  <c r="F3" i="2"/>
  <c r="F16" i="2"/>
  <c r="F13" i="2"/>
  <c r="F11" i="2"/>
  <c r="F8" i="2"/>
  <c r="F7" i="2"/>
  <c r="F6" i="2"/>
  <c r="F5" i="2"/>
  <c r="F18" i="2" s="1"/>
  <c r="F4" i="2"/>
  <c r="S23" i="2"/>
  <c r="R9" i="2"/>
  <c r="R5" i="2"/>
  <c r="S9" i="2"/>
  <c r="S5" i="2"/>
  <c r="S18" i="2" s="1"/>
  <c r="C9" i="2"/>
  <c r="C5" i="2"/>
  <c r="C18" i="2" s="1"/>
  <c r="G23" i="2"/>
  <c r="G9" i="2"/>
  <c r="G5" i="2"/>
  <c r="G18" i="2" s="1"/>
  <c r="G52" i="2"/>
  <c r="G35" i="2"/>
  <c r="G27" i="2"/>
  <c r="G38" i="2" s="1"/>
  <c r="G53" i="2"/>
  <c r="G55" i="2" s="1"/>
  <c r="G37" i="2"/>
  <c r="G26" i="2"/>
  <c r="H52" i="2"/>
  <c r="F52" i="2"/>
  <c r="F38" i="2"/>
  <c r="F53" i="2"/>
  <c r="F55" i="2" s="1"/>
  <c r="H53" i="2"/>
  <c r="H55" i="2" s="1"/>
  <c r="F35" i="2"/>
  <c r="H35" i="2"/>
  <c r="H27" i="2"/>
  <c r="F27" i="2"/>
  <c r="F26" i="2" s="1"/>
  <c r="H23" i="2"/>
  <c r="H9" i="2"/>
  <c r="H5" i="2"/>
  <c r="H18" i="2" s="1"/>
  <c r="D9" i="2"/>
  <c r="D5" i="2"/>
  <c r="D18" i="2" s="1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E5" i="3"/>
  <c r="N3" i="3"/>
  <c r="N4" i="3" s="1"/>
  <c r="F3" i="3"/>
  <c r="F4" i="3" s="1"/>
  <c r="I10" i="1"/>
  <c r="I8" i="1"/>
  <c r="F7" i="3" a="1"/>
  <c r="N7" i="3" a="1"/>
  <c r="E10" i="2" l="1"/>
  <c r="F10" i="2" s="1"/>
  <c r="F19" i="2" s="1"/>
  <c r="E19" i="2"/>
  <c r="R10" i="2"/>
  <c r="R19" i="2" s="1"/>
  <c r="R18" i="2"/>
  <c r="S10" i="2"/>
  <c r="S12" i="2" s="1"/>
  <c r="S19" i="2"/>
  <c r="C10" i="2"/>
  <c r="C19" i="2" s="1"/>
  <c r="G10" i="2"/>
  <c r="H38" i="2"/>
  <c r="F37" i="2"/>
  <c r="H37" i="2"/>
  <c r="H26" i="2"/>
  <c r="D10" i="2"/>
  <c r="H10" i="2"/>
  <c r="P1011" i="3"/>
  <c r="P1007" i="3"/>
  <c r="P1003" i="3"/>
  <c r="P999" i="3"/>
  <c r="P995" i="3"/>
  <c r="P991" i="3"/>
  <c r="P987" i="3"/>
  <c r="P983" i="3"/>
  <c r="P979" i="3"/>
  <c r="P975" i="3"/>
  <c r="P971" i="3"/>
  <c r="P967" i="3"/>
  <c r="P963" i="3"/>
  <c r="P959" i="3"/>
  <c r="P955" i="3"/>
  <c r="P951" i="3"/>
  <c r="P1009" i="3"/>
  <c r="P1008" i="3"/>
  <c r="P1004" i="3"/>
  <c r="P1000" i="3"/>
  <c r="P996" i="3"/>
  <c r="P992" i="3"/>
  <c r="P988" i="3"/>
  <c r="P984" i="3"/>
  <c r="P980" i="3"/>
  <c r="P976" i="3"/>
  <c r="P972" i="3"/>
  <c r="P968" i="3"/>
  <c r="P964" i="3"/>
  <c r="P960" i="3"/>
  <c r="P956" i="3"/>
  <c r="P952" i="3"/>
  <c r="P948" i="3"/>
  <c r="P944" i="3"/>
  <c r="P940" i="3"/>
  <c r="P936" i="3"/>
  <c r="P932" i="3"/>
  <c r="P928" i="3"/>
  <c r="P924" i="3"/>
  <c r="P920" i="3"/>
  <c r="P916" i="3"/>
  <c r="P912" i="3"/>
  <c r="P908" i="3"/>
  <c r="P904" i="3"/>
  <c r="P900" i="3"/>
  <c r="P896" i="3"/>
  <c r="P892" i="3"/>
  <c r="P888" i="3"/>
  <c r="P884" i="3"/>
  <c r="P880" i="3"/>
  <c r="P876" i="3"/>
  <c r="P872" i="3"/>
  <c r="P868" i="3"/>
  <c r="P864" i="3"/>
  <c r="P860" i="3"/>
  <c r="P856" i="3"/>
  <c r="P852" i="3"/>
  <c r="P848" i="3"/>
  <c r="P844" i="3"/>
  <c r="P840" i="3"/>
  <c r="P836" i="3"/>
  <c r="P832" i="3"/>
  <c r="P828" i="3"/>
  <c r="P824" i="3"/>
  <c r="P820" i="3"/>
  <c r="P816" i="3"/>
  <c r="P812" i="3"/>
  <c r="P808" i="3"/>
  <c r="P804" i="3"/>
  <c r="P800" i="3"/>
  <c r="P796" i="3"/>
  <c r="P792" i="3"/>
  <c r="P788" i="3"/>
  <c r="P784" i="3"/>
  <c r="P780" i="3"/>
  <c r="P776" i="3"/>
  <c r="P772" i="3"/>
  <c r="P768" i="3"/>
  <c r="P764" i="3"/>
  <c r="P760" i="3"/>
  <c r="P756" i="3"/>
  <c r="P752" i="3"/>
  <c r="P748" i="3"/>
  <c r="P744" i="3"/>
  <c r="P740" i="3"/>
  <c r="P736" i="3"/>
  <c r="P732" i="3"/>
  <c r="P728" i="3"/>
  <c r="P724" i="3"/>
  <c r="P720" i="3"/>
  <c r="P716" i="3"/>
  <c r="P712" i="3"/>
  <c r="P708" i="3"/>
  <c r="P704" i="3"/>
  <c r="P700" i="3"/>
  <c r="P696" i="3"/>
  <c r="P692" i="3"/>
  <c r="P688" i="3"/>
  <c r="P684" i="3"/>
  <c r="P680" i="3"/>
  <c r="P676" i="3"/>
  <c r="P672" i="3"/>
  <c r="P1010" i="3"/>
  <c r="P1001" i="3"/>
  <c r="P993" i="3"/>
  <c r="P985" i="3"/>
  <c r="P977" i="3"/>
  <c r="P969" i="3"/>
  <c r="P961" i="3"/>
  <c r="P953" i="3"/>
  <c r="P1005" i="3"/>
  <c r="P997" i="3"/>
  <c r="P989" i="3"/>
  <c r="P981" i="3"/>
  <c r="P973" i="3"/>
  <c r="P965" i="3"/>
  <c r="P957" i="3"/>
  <c r="P949" i="3"/>
  <c r="P943" i="3"/>
  <c r="P938" i="3"/>
  <c r="P933" i="3"/>
  <c r="P927" i="3"/>
  <c r="P922" i="3"/>
  <c r="P917" i="3"/>
  <c r="P911" i="3"/>
  <c r="P906" i="3"/>
  <c r="P901" i="3"/>
  <c r="P895" i="3"/>
  <c r="P890" i="3"/>
  <c r="P885" i="3"/>
  <c r="P879" i="3"/>
  <c r="P874" i="3"/>
  <c r="P869" i="3"/>
  <c r="P863" i="3"/>
  <c r="P858" i="3"/>
  <c r="P853" i="3"/>
  <c r="P847" i="3"/>
  <c r="P842" i="3"/>
  <c r="P837" i="3"/>
  <c r="P831" i="3"/>
  <c r="P826" i="3"/>
  <c r="P821" i="3"/>
  <c r="P815" i="3"/>
  <c r="P810" i="3"/>
  <c r="P805" i="3"/>
  <c r="P799" i="3"/>
  <c r="P794" i="3"/>
  <c r="P789" i="3"/>
  <c r="P783" i="3"/>
  <c r="P778" i="3"/>
  <c r="P773" i="3"/>
  <c r="P767" i="3"/>
  <c r="P762" i="3"/>
  <c r="P757" i="3"/>
  <c r="P751" i="3"/>
  <c r="P746" i="3"/>
  <c r="P741" i="3"/>
  <c r="P735" i="3"/>
  <c r="P730" i="3"/>
  <c r="P725" i="3"/>
  <c r="P719" i="3"/>
  <c r="P714" i="3"/>
  <c r="P709" i="3"/>
  <c r="P703" i="3"/>
  <c r="P698" i="3"/>
  <c r="P693" i="3"/>
  <c r="P687" i="3"/>
  <c r="P682" i="3"/>
  <c r="P677" i="3"/>
  <c r="P671" i="3"/>
  <c r="P667" i="3"/>
  <c r="P663" i="3"/>
  <c r="P659" i="3"/>
  <c r="P655" i="3"/>
  <c r="P651" i="3"/>
  <c r="P647" i="3"/>
  <c r="P643" i="3"/>
  <c r="P639" i="3"/>
  <c r="P635" i="3"/>
  <c r="P631" i="3"/>
  <c r="P627" i="3"/>
  <c r="P623" i="3"/>
  <c r="P619" i="3"/>
  <c r="P615" i="3"/>
  <c r="P611" i="3"/>
  <c r="P607" i="3"/>
  <c r="P603" i="3"/>
  <c r="P599" i="3"/>
  <c r="P595" i="3"/>
  <c r="P591" i="3"/>
  <c r="P587" i="3"/>
  <c r="P583" i="3"/>
  <c r="P579" i="3"/>
  <c r="P575" i="3"/>
  <c r="P571" i="3"/>
  <c r="P1002" i="3"/>
  <c r="P994" i="3"/>
  <c r="P986" i="3"/>
  <c r="P978" i="3"/>
  <c r="P970" i="3"/>
  <c r="P962" i="3"/>
  <c r="P954" i="3"/>
  <c r="P947" i="3"/>
  <c r="P942" i="3"/>
  <c r="P937" i="3"/>
  <c r="P931" i="3"/>
  <c r="P926" i="3"/>
  <c r="P921" i="3"/>
  <c r="P915" i="3"/>
  <c r="P910" i="3"/>
  <c r="P905" i="3"/>
  <c r="P899" i="3"/>
  <c r="P894" i="3"/>
  <c r="P889" i="3"/>
  <c r="P883" i="3"/>
  <c r="P878" i="3"/>
  <c r="P873" i="3"/>
  <c r="P867" i="3"/>
  <c r="P862" i="3"/>
  <c r="P857" i="3"/>
  <c r="P851" i="3"/>
  <c r="P846" i="3"/>
  <c r="P841" i="3"/>
  <c r="P835" i="3"/>
  <c r="P830" i="3"/>
  <c r="P825" i="3"/>
  <c r="P819" i="3"/>
  <c r="P814" i="3"/>
  <c r="P809" i="3"/>
  <c r="P803" i="3"/>
  <c r="P798" i="3"/>
  <c r="P793" i="3"/>
  <c r="P787" i="3"/>
  <c r="P782" i="3"/>
  <c r="P777" i="3"/>
  <c r="P771" i="3"/>
  <c r="P766" i="3"/>
  <c r="P761" i="3"/>
  <c r="P755" i="3"/>
  <c r="P750" i="3"/>
  <c r="P745" i="3"/>
  <c r="P739" i="3"/>
  <c r="P734" i="3"/>
  <c r="P729" i="3"/>
  <c r="P723" i="3"/>
  <c r="P718" i="3"/>
  <c r="P713" i="3"/>
  <c r="P707" i="3"/>
  <c r="P702" i="3"/>
  <c r="P697" i="3"/>
  <c r="P691" i="3"/>
  <c r="P686" i="3"/>
  <c r="P681" i="3"/>
  <c r="P675" i="3"/>
  <c r="P670" i="3"/>
  <c r="P666" i="3"/>
  <c r="P662" i="3"/>
  <c r="P658" i="3"/>
  <c r="P654" i="3"/>
  <c r="P650" i="3"/>
  <c r="P646" i="3"/>
  <c r="P642" i="3"/>
  <c r="P638" i="3"/>
  <c r="P634" i="3"/>
  <c r="P630" i="3"/>
  <c r="P626" i="3"/>
  <c r="P622" i="3"/>
  <c r="P618" i="3"/>
  <c r="P614" i="3"/>
  <c r="P610" i="3"/>
  <c r="P606" i="3"/>
  <c r="P1006" i="3"/>
  <c r="P974" i="3"/>
  <c r="P946" i="3"/>
  <c r="P935" i="3"/>
  <c r="P925" i="3"/>
  <c r="P914" i="3"/>
  <c r="P903" i="3"/>
  <c r="P893" i="3"/>
  <c r="P882" i="3"/>
  <c r="P871" i="3"/>
  <c r="P861" i="3"/>
  <c r="P850" i="3"/>
  <c r="P839" i="3"/>
  <c r="P829" i="3"/>
  <c r="P818" i="3"/>
  <c r="P807" i="3"/>
  <c r="P797" i="3"/>
  <c r="P786" i="3"/>
  <c r="P775" i="3"/>
  <c r="P765" i="3"/>
  <c r="P754" i="3"/>
  <c r="P743" i="3"/>
  <c r="P733" i="3"/>
  <c r="P722" i="3"/>
  <c r="P711" i="3"/>
  <c r="P701" i="3"/>
  <c r="P690" i="3"/>
  <c r="P679" i="3"/>
  <c r="P669" i="3"/>
  <c r="P661" i="3"/>
  <c r="P653" i="3"/>
  <c r="P645" i="3"/>
  <c r="P637" i="3"/>
  <c r="P629" i="3"/>
  <c r="P621" i="3"/>
  <c r="P613" i="3"/>
  <c r="P605" i="3"/>
  <c r="P600" i="3"/>
  <c r="P594" i="3"/>
  <c r="P589" i="3"/>
  <c r="P584" i="3"/>
  <c r="P578" i="3"/>
  <c r="P573" i="3"/>
  <c r="P568" i="3"/>
  <c r="P564" i="3"/>
  <c r="P560" i="3"/>
  <c r="P556" i="3"/>
  <c r="P552" i="3"/>
  <c r="P548" i="3"/>
  <c r="P544" i="3"/>
  <c r="P540" i="3"/>
  <c r="P536" i="3"/>
  <c r="P532" i="3"/>
  <c r="P528" i="3"/>
  <c r="P524" i="3"/>
  <c r="P520" i="3"/>
  <c r="P516" i="3"/>
  <c r="P512" i="3"/>
  <c r="P508" i="3"/>
  <c r="P504" i="3"/>
  <c r="P500" i="3"/>
  <c r="P496" i="3"/>
  <c r="P492" i="3"/>
  <c r="P488" i="3"/>
  <c r="P484" i="3"/>
  <c r="P480" i="3"/>
  <c r="P476" i="3"/>
  <c r="P472" i="3"/>
  <c r="P468" i="3"/>
  <c r="P464" i="3"/>
  <c r="P460" i="3"/>
  <c r="P456" i="3"/>
  <c r="P452" i="3"/>
  <c r="P448" i="3"/>
  <c r="P444" i="3"/>
  <c r="P440" i="3"/>
  <c r="P436" i="3"/>
  <c r="P432" i="3"/>
  <c r="P428" i="3"/>
  <c r="P424" i="3"/>
  <c r="P420" i="3"/>
  <c r="P416" i="3"/>
  <c r="P412" i="3"/>
  <c r="P408" i="3"/>
  <c r="P404" i="3"/>
  <c r="P998" i="3"/>
  <c r="P966" i="3"/>
  <c r="P945" i="3"/>
  <c r="P934" i="3"/>
  <c r="P923" i="3"/>
  <c r="P913" i="3"/>
  <c r="P902" i="3"/>
  <c r="P891" i="3"/>
  <c r="P881" i="3"/>
  <c r="P870" i="3"/>
  <c r="P859" i="3"/>
  <c r="P849" i="3"/>
  <c r="P838" i="3"/>
  <c r="P827" i="3"/>
  <c r="P817" i="3"/>
  <c r="P806" i="3"/>
  <c r="P795" i="3"/>
  <c r="P785" i="3"/>
  <c r="P774" i="3"/>
  <c r="P763" i="3"/>
  <c r="P753" i="3"/>
  <c r="P742" i="3"/>
  <c r="P731" i="3"/>
  <c r="P721" i="3"/>
  <c r="P710" i="3"/>
  <c r="P699" i="3"/>
  <c r="P689" i="3"/>
  <c r="P678" i="3"/>
  <c r="P668" i="3"/>
  <c r="P660" i="3"/>
  <c r="P990" i="3"/>
  <c r="P958" i="3"/>
  <c r="P941" i="3"/>
  <c r="P930" i="3"/>
  <c r="P919" i="3"/>
  <c r="P909" i="3"/>
  <c r="P898" i="3"/>
  <c r="P887" i="3"/>
  <c r="P877" i="3"/>
  <c r="P866" i="3"/>
  <c r="P855" i="3"/>
  <c r="P845" i="3"/>
  <c r="P834" i="3"/>
  <c r="P823" i="3"/>
  <c r="P813" i="3"/>
  <c r="P802" i="3"/>
  <c r="P791" i="3"/>
  <c r="P781" i="3"/>
  <c r="P770" i="3"/>
  <c r="P759" i="3"/>
  <c r="P749" i="3"/>
  <c r="P738" i="3"/>
  <c r="P727" i="3"/>
  <c r="P717" i="3"/>
  <c r="P706" i="3"/>
  <c r="P695" i="3"/>
  <c r="P685" i="3"/>
  <c r="P674" i="3"/>
  <c r="P665" i="3"/>
  <c r="P657" i="3"/>
  <c r="P649" i="3"/>
  <c r="P641" i="3"/>
  <c r="P633" i="3"/>
  <c r="P625" i="3"/>
  <c r="P617" i="3"/>
  <c r="P609" i="3"/>
  <c r="P602" i="3"/>
  <c r="P597" i="3"/>
  <c r="P592" i="3"/>
  <c r="P586" i="3"/>
  <c r="P581" i="3"/>
  <c r="P576" i="3"/>
  <c r="P570" i="3"/>
  <c r="P566" i="3"/>
  <c r="P562" i="3"/>
  <c r="P558" i="3"/>
  <c r="P554" i="3"/>
  <c r="P550" i="3"/>
  <c r="P546" i="3"/>
  <c r="P542" i="3"/>
  <c r="P538" i="3"/>
  <c r="P534" i="3"/>
  <c r="P530" i="3"/>
  <c r="P526" i="3"/>
  <c r="P522" i="3"/>
  <c r="P518" i="3"/>
  <c r="P514" i="3"/>
  <c r="P510" i="3"/>
  <c r="P506" i="3"/>
  <c r="P502" i="3"/>
  <c r="P498" i="3"/>
  <c r="P494" i="3"/>
  <c r="P490" i="3"/>
  <c r="P486" i="3"/>
  <c r="P482" i="3"/>
  <c r="P478" i="3"/>
  <c r="P474" i="3"/>
  <c r="P470" i="3"/>
  <c r="P466" i="3"/>
  <c r="P462" i="3"/>
  <c r="P458" i="3"/>
  <c r="P454" i="3"/>
  <c r="P450" i="3"/>
  <c r="P446" i="3"/>
  <c r="P442" i="3"/>
  <c r="P438" i="3"/>
  <c r="P434" i="3"/>
  <c r="P430" i="3"/>
  <c r="P426" i="3"/>
  <c r="P422" i="3"/>
  <c r="P418" i="3"/>
  <c r="P414" i="3"/>
  <c r="P410" i="3"/>
  <c r="P406" i="3"/>
  <c r="P402" i="3"/>
  <c r="P398" i="3"/>
  <c r="P394" i="3"/>
  <c r="P390" i="3"/>
  <c r="P386" i="3"/>
  <c r="P382" i="3"/>
  <c r="P378" i="3"/>
  <c r="P374" i="3"/>
  <c r="P370" i="3"/>
  <c r="P366" i="3"/>
  <c r="P362" i="3"/>
  <c r="P358" i="3"/>
  <c r="P354" i="3"/>
  <c r="P350" i="3"/>
  <c r="P346" i="3"/>
  <c r="P342" i="3"/>
  <c r="P338" i="3"/>
  <c r="P334" i="3"/>
  <c r="P330" i="3"/>
  <c r="P326" i="3"/>
  <c r="P322" i="3"/>
  <c r="P318" i="3"/>
  <c r="P314" i="3"/>
  <c r="P310" i="3"/>
  <c r="P306" i="3"/>
  <c r="P302" i="3"/>
  <c r="P298" i="3"/>
  <c r="P294" i="3"/>
  <c r="P290" i="3"/>
  <c r="P286" i="3"/>
  <c r="P282" i="3"/>
  <c r="P278" i="3"/>
  <c r="P274" i="3"/>
  <c r="P270" i="3"/>
  <c r="P266" i="3"/>
  <c r="P262" i="3"/>
  <c r="P258" i="3"/>
  <c r="P254" i="3"/>
  <c r="P250" i="3"/>
  <c r="P246" i="3"/>
  <c r="P242" i="3"/>
  <c r="P238" i="3"/>
  <c r="P234" i="3"/>
  <c r="P230" i="3"/>
  <c r="P226" i="3"/>
  <c r="P222" i="3"/>
  <c r="P218" i="3"/>
  <c r="P214" i="3"/>
  <c r="P210" i="3"/>
  <c r="P206" i="3"/>
  <c r="P202" i="3"/>
  <c r="P198" i="3"/>
  <c r="P194" i="3"/>
  <c r="P190" i="3"/>
  <c r="P186" i="3"/>
  <c r="P182" i="3"/>
  <c r="P178" i="3"/>
  <c r="P174" i="3"/>
  <c r="P170" i="3"/>
  <c r="P166" i="3"/>
  <c r="P162" i="3"/>
  <c r="P158" i="3"/>
  <c r="P154" i="3"/>
  <c r="P150" i="3"/>
  <c r="P146" i="3"/>
  <c r="P142" i="3"/>
  <c r="P138" i="3"/>
  <c r="P134" i="3"/>
  <c r="P982" i="3"/>
  <c r="P950" i="3"/>
  <c r="P939" i="3"/>
  <c r="P929" i="3"/>
  <c r="P918" i="3"/>
  <c r="P907" i="3"/>
  <c r="P897" i="3"/>
  <c r="P886" i="3"/>
  <c r="P875" i="3"/>
  <c r="P865" i="3"/>
  <c r="P854" i="3"/>
  <c r="P843" i="3"/>
  <c r="P833" i="3"/>
  <c r="P822" i="3"/>
  <c r="P811" i="3"/>
  <c r="P801" i="3"/>
  <c r="P790" i="3"/>
  <c r="P779" i="3"/>
  <c r="P769" i="3"/>
  <c r="P758" i="3"/>
  <c r="P747" i="3"/>
  <c r="P737" i="3"/>
  <c r="P726" i="3"/>
  <c r="P715" i="3"/>
  <c r="P705" i="3"/>
  <c r="P694" i="3"/>
  <c r="P683" i="3"/>
  <c r="P673" i="3"/>
  <c r="P664" i="3"/>
  <c r="P656" i="3"/>
  <c r="P648" i="3"/>
  <c r="P640" i="3"/>
  <c r="P632" i="3"/>
  <c r="P624" i="3"/>
  <c r="P616" i="3"/>
  <c r="P608" i="3"/>
  <c r="P601" i="3"/>
  <c r="P596" i="3"/>
  <c r="P590" i="3"/>
  <c r="P585" i="3"/>
  <c r="P580" i="3"/>
  <c r="P574" i="3"/>
  <c r="P569" i="3"/>
  <c r="P565" i="3"/>
  <c r="P561" i="3"/>
  <c r="P557" i="3"/>
  <c r="P553" i="3"/>
  <c r="P549" i="3"/>
  <c r="P545" i="3"/>
  <c r="P541" i="3"/>
  <c r="P537" i="3"/>
  <c r="P533" i="3"/>
  <c r="P529" i="3"/>
  <c r="P525" i="3"/>
  <c r="P521" i="3"/>
  <c r="P517" i="3"/>
  <c r="P513" i="3"/>
  <c r="P509" i="3"/>
  <c r="P505" i="3"/>
  <c r="P501" i="3"/>
  <c r="P497" i="3"/>
  <c r="P493" i="3"/>
  <c r="P489" i="3"/>
  <c r="P485" i="3"/>
  <c r="P481" i="3"/>
  <c r="P477" i="3"/>
  <c r="P473" i="3"/>
  <c r="P469" i="3"/>
  <c r="P465" i="3"/>
  <c r="P461" i="3"/>
  <c r="P457" i="3"/>
  <c r="P453" i="3"/>
  <c r="P449" i="3"/>
  <c r="P445" i="3"/>
  <c r="P441" i="3"/>
  <c r="P437" i="3"/>
  <c r="P433" i="3"/>
  <c r="P429" i="3"/>
  <c r="P425" i="3"/>
  <c r="P421" i="3"/>
  <c r="P417" i="3"/>
  <c r="P413" i="3"/>
  <c r="P409" i="3"/>
  <c r="P405" i="3"/>
  <c r="P401" i="3"/>
  <c r="P397" i="3"/>
  <c r="P393" i="3"/>
  <c r="P389" i="3"/>
  <c r="P385" i="3"/>
  <c r="P381" i="3"/>
  <c r="P377" i="3"/>
  <c r="P373" i="3"/>
  <c r="P369" i="3"/>
  <c r="P365" i="3"/>
  <c r="P361" i="3"/>
  <c r="P357" i="3"/>
  <c r="P353" i="3"/>
  <c r="P349" i="3"/>
  <c r="P345" i="3"/>
  <c r="P341" i="3"/>
  <c r="P337" i="3"/>
  <c r="P333" i="3"/>
  <c r="P329" i="3"/>
  <c r="P325" i="3"/>
  <c r="P321" i="3"/>
  <c r="P317" i="3"/>
  <c r="P313" i="3"/>
  <c r="P309" i="3"/>
  <c r="P305" i="3"/>
  <c r="P301" i="3"/>
  <c r="P297" i="3"/>
  <c r="P293" i="3"/>
  <c r="P289" i="3"/>
  <c r="P285" i="3"/>
  <c r="P281" i="3"/>
  <c r="P277" i="3"/>
  <c r="P273" i="3"/>
  <c r="P269" i="3"/>
  <c r="P265" i="3"/>
  <c r="P261" i="3"/>
  <c r="P257" i="3"/>
  <c r="P253" i="3"/>
  <c r="P249" i="3"/>
  <c r="P245" i="3"/>
  <c r="P241" i="3"/>
  <c r="P237" i="3"/>
  <c r="P233" i="3"/>
  <c r="P229" i="3"/>
  <c r="P225" i="3"/>
  <c r="P221" i="3"/>
  <c r="P217" i="3"/>
  <c r="P213" i="3"/>
  <c r="P209" i="3"/>
  <c r="P205" i="3"/>
  <c r="P201" i="3"/>
  <c r="P197" i="3"/>
  <c r="P193" i="3"/>
  <c r="P189" i="3"/>
  <c r="P185" i="3"/>
  <c r="P181" i="3"/>
  <c r="P177" i="3"/>
  <c r="P173" i="3"/>
  <c r="P169" i="3"/>
  <c r="P165" i="3"/>
  <c r="P161" i="3"/>
  <c r="P157" i="3"/>
  <c r="P153" i="3"/>
  <c r="P149" i="3"/>
  <c r="P145" i="3"/>
  <c r="P141" i="3"/>
  <c r="P137" i="3"/>
  <c r="P133" i="3"/>
  <c r="P652" i="3"/>
  <c r="P620" i="3"/>
  <c r="P593" i="3"/>
  <c r="P572" i="3"/>
  <c r="P523" i="3"/>
  <c r="P507" i="3"/>
  <c r="P491" i="3"/>
  <c r="P475" i="3"/>
  <c r="P459" i="3"/>
  <c r="P411" i="3"/>
  <c r="P391" i="3"/>
  <c r="P375" i="3"/>
  <c r="P351" i="3"/>
  <c r="P311" i="3"/>
  <c r="P279" i="3"/>
  <c r="P247" i="3"/>
  <c r="P223" i="3"/>
  <c r="P207" i="3"/>
  <c r="P175" i="3"/>
  <c r="P143" i="3"/>
  <c r="P121" i="3"/>
  <c r="P101" i="3"/>
  <c r="P85" i="3"/>
  <c r="P73" i="3"/>
  <c r="P57" i="3"/>
  <c r="P37" i="3"/>
  <c r="P21" i="3"/>
  <c r="P100" i="3"/>
  <c r="P60" i="3"/>
  <c r="P48" i="3"/>
  <c r="P32" i="3"/>
  <c r="P16" i="3"/>
  <c r="P644" i="3"/>
  <c r="P612" i="3"/>
  <c r="P588" i="3"/>
  <c r="P567" i="3"/>
  <c r="P551" i="3"/>
  <c r="P535" i="3"/>
  <c r="P519" i="3"/>
  <c r="P503" i="3"/>
  <c r="P487" i="3"/>
  <c r="P471" i="3"/>
  <c r="P455" i="3"/>
  <c r="P439" i="3"/>
  <c r="P423" i="3"/>
  <c r="P407" i="3"/>
  <c r="P396" i="3"/>
  <c r="P388" i="3"/>
  <c r="P380" i="3"/>
  <c r="P372" i="3"/>
  <c r="P364" i="3"/>
  <c r="P356" i="3"/>
  <c r="P348" i="3"/>
  <c r="P340" i="3"/>
  <c r="P332" i="3"/>
  <c r="P324" i="3"/>
  <c r="P316" i="3"/>
  <c r="P308" i="3"/>
  <c r="P300" i="3"/>
  <c r="P292" i="3"/>
  <c r="P284" i="3"/>
  <c r="P276" i="3"/>
  <c r="P268" i="3"/>
  <c r="P260" i="3"/>
  <c r="P252" i="3"/>
  <c r="P244" i="3"/>
  <c r="P236" i="3"/>
  <c r="P228" i="3"/>
  <c r="P220" i="3"/>
  <c r="P212" i="3"/>
  <c r="P204" i="3"/>
  <c r="P196" i="3"/>
  <c r="P188" i="3"/>
  <c r="P180" i="3"/>
  <c r="P172" i="3"/>
  <c r="P164" i="3"/>
  <c r="P156" i="3"/>
  <c r="P148" i="3"/>
  <c r="P140" i="3"/>
  <c r="P132" i="3"/>
  <c r="P128" i="3"/>
  <c r="P124" i="3"/>
  <c r="P120" i="3"/>
  <c r="P116" i="3"/>
  <c r="P104" i="3"/>
  <c r="P96" i="3"/>
  <c r="P88" i="3"/>
  <c r="P80" i="3"/>
  <c r="P64" i="3"/>
  <c r="P44" i="3"/>
  <c r="P28" i="3"/>
  <c r="P636" i="3"/>
  <c r="P604" i="3"/>
  <c r="P582" i="3"/>
  <c r="P563" i="3"/>
  <c r="P547" i="3"/>
  <c r="P531" i="3"/>
  <c r="P515" i="3"/>
  <c r="P499" i="3"/>
  <c r="P483" i="3"/>
  <c r="P467" i="3"/>
  <c r="P451" i="3"/>
  <c r="P435" i="3"/>
  <c r="P419" i="3"/>
  <c r="P403" i="3"/>
  <c r="P395" i="3"/>
  <c r="P387" i="3"/>
  <c r="P379" i="3"/>
  <c r="P371" i="3"/>
  <c r="P363" i="3"/>
  <c r="P355" i="3"/>
  <c r="P347" i="3"/>
  <c r="P339" i="3"/>
  <c r="P331" i="3"/>
  <c r="P323" i="3"/>
  <c r="P315" i="3"/>
  <c r="P307" i="3"/>
  <c r="P299" i="3"/>
  <c r="P291" i="3"/>
  <c r="P283" i="3"/>
  <c r="P275" i="3"/>
  <c r="P267" i="3"/>
  <c r="P259" i="3"/>
  <c r="P251" i="3"/>
  <c r="P243" i="3"/>
  <c r="P235" i="3"/>
  <c r="P227" i="3"/>
  <c r="P219" i="3"/>
  <c r="P211" i="3"/>
  <c r="P203" i="3"/>
  <c r="P195" i="3"/>
  <c r="P187" i="3"/>
  <c r="P179" i="3"/>
  <c r="P171" i="3"/>
  <c r="P163" i="3"/>
  <c r="P155" i="3"/>
  <c r="P147" i="3"/>
  <c r="P139" i="3"/>
  <c r="P131" i="3"/>
  <c r="P127" i="3"/>
  <c r="P123" i="3"/>
  <c r="P119" i="3"/>
  <c r="P115" i="3"/>
  <c r="P111" i="3"/>
  <c r="P107" i="3"/>
  <c r="P103" i="3"/>
  <c r="P99" i="3"/>
  <c r="P95" i="3"/>
  <c r="P91" i="3"/>
  <c r="P87" i="3"/>
  <c r="P83" i="3"/>
  <c r="P79" i="3"/>
  <c r="P75" i="3"/>
  <c r="P71" i="3"/>
  <c r="P67" i="3"/>
  <c r="P63" i="3"/>
  <c r="P59" i="3"/>
  <c r="P55" i="3"/>
  <c r="P51" i="3"/>
  <c r="P47" i="3"/>
  <c r="P43" i="3"/>
  <c r="P39" i="3"/>
  <c r="P35" i="3"/>
  <c r="P31" i="3"/>
  <c r="P27" i="3"/>
  <c r="P23" i="3"/>
  <c r="P19" i="3"/>
  <c r="P15" i="3"/>
  <c r="P11" i="3"/>
  <c r="P539" i="3"/>
  <c r="P335" i="3"/>
  <c r="P295" i="3"/>
  <c r="P255" i="3"/>
  <c r="P231" i="3"/>
  <c r="P199" i="3"/>
  <c r="P183" i="3"/>
  <c r="P159" i="3"/>
  <c r="P129" i="3"/>
  <c r="P117" i="3"/>
  <c r="P105" i="3"/>
  <c r="P93" i="3"/>
  <c r="P81" i="3"/>
  <c r="P69" i="3"/>
  <c r="P61" i="3"/>
  <c r="P49" i="3"/>
  <c r="P41" i="3"/>
  <c r="P33" i="3"/>
  <c r="P25" i="3"/>
  <c r="P13" i="3"/>
  <c r="P112" i="3"/>
  <c r="P72" i="3"/>
  <c r="P52" i="3"/>
  <c r="P36" i="3"/>
  <c r="P20" i="3"/>
  <c r="P12" i="3"/>
  <c r="P628" i="3"/>
  <c r="P598" i="3"/>
  <c r="P577" i="3"/>
  <c r="P559" i="3"/>
  <c r="P543" i="3"/>
  <c r="P527" i="3"/>
  <c r="P511" i="3"/>
  <c r="P495" i="3"/>
  <c r="P479" i="3"/>
  <c r="P463" i="3"/>
  <c r="P447" i="3"/>
  <c r="P431" i="3"/>
  <c r="P415" i="3"/>
  <c r="P400" i="3"/>
  <c r="P392" i="3"/>
  <c r="P384" i="3"/>
  <c r="P376" i="3"/>
  <c r="P368" i="3"/>
  <c r="P360" i="3"/>
  <c r="P352" i="3"/>
  <c r="P344" i="3"/>
  <c r="P336" i="3"/>
  <c r="P328" i="3"/>
  <c r="P320" i="3"/>
  <c r="P312" i="3"/>
  <c r="P304" i="3"/>
  <c r="P296" i="3"/>
  <c r="P288" i="3"/>
  <c r="P280" i="3"/>
  <c r="P272" i="3"/>
  <c r="P264" i="3"/>
  <c r="P256" i="3"/>
  <c r="P248" i="3"/>
  <c r="P240" i="3"/>
  <c r="P232" i="3"/>
  <c r="P224" i="3"/>
  <c r="P216" i="3"/>
  <c r="P208" i="3"/>
  <c r="P200" i="3"/>
  <c r="P192" i="3"/>
  <c r="P184" i="3"/>
  <c r="P176" i="3"/>
  <c r="P168" i="3"/>
  <c r="P160" i="3"/>
  <c r="P152" i="3"/>
  <c r="P144" i="3"/>
  <c r="P136" i="3"/>
  <c r="P130" i="3"/>
  <c r="P126" i="3"/>
  <c r="P122" i="3"/>
  <c r="P118" i="3"/>
  <c r="P114" i="3"/>
  <c r="P110" i="3"/>
  <c r="P106" i="3"/>
  <c r="P102" i="3"/>
  <c r="P98" i="3"/>
  <c r="P94" i="3"/>
  <c r="P90" i="3"/>
  <c r="P86" i="3"/>
  <c r="P82" i="3"/>
  <c r="P78" i="3"/>
  <c r="P74" i="3"/>
  <c r="P70" i="3"/>
  <c r="P66" i="3"/>
  <c r="P62" i="3"/>
  <c r="P58" i="3"/>
  <c r="P54" i="3"/>
  <c r="P50" i="3"/>
  <c r="P46" i="3"/>
  <c r="P42" i="3"/>
  <c r="P38" i="3"/>
  <c r="P34" i="3"/>
  <c r="P30" i="3"/>
  <c r="P26" i="3"/>
  <c r="P22" i="3"/>
  <c r="P18" i="3"/>
  <c r="P14" i="3"/>
  <c r="P10" i="3"/>
  <c r="P555" i="3"/>
  <c r="P443" i="3"/>
  <c r="P427" i="3"/>
  <c r="P399" i="3"/>
  <c r="P383" i="3"/>
  <c r="P367" i="3"/>
  <c r="P359" i="3"/>
  <c r="P343" i="3"/>
  <c r="P327" i="3"/>
  <c r="P319" i="3"/>
  <c r="P303" i="3"/>
  <c r="P287" i="3"/>
  <c r="P271" i="3"/>
  <c r="P263" i="3"/>
  <c r="P239" i="3"/>
  <c r="P215" i="3"/>
  <c r="P191" i="3"/>
  <c r="P167" i="3"/>
  <c r="P151" i="3"/>
  <c r="P135" i="3"/>
  <c r="P125" i="3"/>
  <c r="P113" i="3"/>
  <c r="P109" i="3"/>
  <c r="P97" i="3"/>
  <c r="P89" i="3"/>
  <c r="P77" i="3"/>
  <c r="P65" i="3"/>
  <c r="P53" i="3"/>
  <c r="P45" i="3"/>
  <c r="P29" i="3"/>
  <c r="P17" i="3"/>
  <c r="P9" i="3"/>
  <c r="P108" i="3"/>
  <c r="P92" i="3"/>
  <c r="P84" i="3"/>
  <c r="P76" i="3"/>
  <c r="P68" i="3"/>
  <c r="P56" i="3"/>
  <c r="P40" i="3"/>
  <c r="P24" i="3"/>
  <c r="P8" i="3"/>
  <c r="N7" i="3"/>
  <c r="H1010" i="3"/>
  <c r="H1006" i="3"/>
  <c r="H1002" i="3"/>
  <c r="H998" i="3"/>
  <c r="H994" i="3"/>
  <c r="H990" i="3"/>
  <c r="H986" i="3"/>
  <c r="H982" i="3"/>
  <c r="H978" i="3"/>
  <c r="H974" i="3"/>
  <c r="H970" i="3"/>
  <c r="H966" i="3"/>
  <c r="H962" i="3"/>
  <c r="H958" i="3"/>
  <c r="H954" i="3"/>
  <c r="H950" i="3"/>
  <c r="H946" i="3"/>
  <c r="H942" i="3"/>
  <c r="H938" i="3"/>
  <c r="H934" i="3"/>
  <c r="H930" i="3"/>
  <c r="H926" i="3"/>
  <c r="H922" i="3"/>
  <c r="H918" i="3"/>
  <c r="H914" i="3"/>
  <c r="H910" i="3"/>
  <c r="H906" i="3"/>
  <c r="H902" i="3"/>
  <c r="H898" i="3"/>
  <c r="H894" i="3"/>
  <c r="H890" i="3"/>
  <c r="H886" i="3"/>
  <c r="H882" i="3"/>
  <c r="H878" i="3"/>
  <c r="H874" i="3"/>
  <c r="H870" i="3"/>
  <c r="H866" i="3"/>
  <c r="H862" i="3"/>
  <c r="H858" i="3"/>
  <c r="H854" i="3"/>
  <c r="H850" i="3"/>
  <c r="H846" i="3"/>
  <c r="H842" i="3"/>
  <c r="H838" i="3"/>
  <c r="H834" i="3"/>
  <c r="H830" i="3"/>
  <c r="H826" i="3"/>
  <c r="H822" i="3"/>
  <c r="H818" i="3"/>
  <c r="H814" i="3"/>
  <c r="H810" i="3"/>
  <c r="H806" i="3"/>
  <c r="H802" i="3"/>
  <c r="H798" i="3"/>
  <c r="H794" i="3"/>
  <c r="H790" i="3"/>
  <c r="H786" i="3"/>
  <c r="H782" i="3"/>
  <c r="H778" i="3"/>
  <c r="H774" i="3"/>
  <c r="H770" i="3"/>
  <c r="H766" i="3"/>
  <c r="H762" i="3"/>
  <c r="H758" i="3"/>
  <c r="H754" i="3"/>
  <c r="H750" i="3"/>
  <c r="H746" i="3"/>
  <c r="H742" i="3"/>
  <c r="H738" i="3"/>
  <c r="H734" i="3"/>
  <c r="H730" i="3"/>
  <c r="H726" i="3"/>
  <c r="H722" i="3"/>
  <c r="H718" i="3"/>
  <c r="H714" i="3"/>
  <c r="H710" i="3"/>
  <c r="H706" i="3"/>
  <c r="H702" i="3"/>
  <c r="H698" i="3"/>
  <c r="H694" i="3"/>
  <c r="H690" i="3"/>
  <c r="H686" i="3"/>
  <c r="H682" i="3"/>
  <c r="H678" i="3"/>
  <c r="H674" i="3"/>
  <c r="H1009" i="3"/>
  <c r="H1008" i="3"/>
  <c r="H1004" i="3"/>
  <c r="H1000" i="3"/>
  <c r="H996" i="3"/>
  <c r="H992" i="3"/>
  <c r="H988" i="3"/>
  <c r="H984" i="3"/>
  <c r="H980" i="3"/>
  <c r="H976" i="3"/>
  <c r="H972" i="3"/>
  <c r="H968" i="3"/>
  <c r="H964" i="3"/>
  <c r="H960" i="3"/>
  <c r="H956" i="3"/>
  <c r="H952" i="3"/>
  <c r="H948" i="3"/>
  <c r="H944" i="3"/>
  <c r="H940" i="3"/>
  <c r="H936" i="3"/>
  <c r="H932" i="3"/>
  <c r="H928" i="3"/>
  <c r="H924" i="3"/>
  <c r="H920" i="3"/>
  <c r="H916" i="3"/>
  <c r="H912" i="3"/>
  <c r="H908" i="3"/>
  <c r="H904" i="3"/>
  <c r="H900" i="3"/>
  <c r="H896" i="3"/>
  <c r="H892" i="3"/>
  <c r="H888" i="3"/>
  <c r="H884" i="3"/>
  <c r="H880" i="3"/>
  <c r="H876" i="3"/>
  <c r="H872" i="3"/>
  <c r="H868" i="3"/>
  <c r="H864" i="3"/>
  <c r="H860" i="3"/>
  <c r="H856" i="3"/>
  <c r="H852" i="3"/>
  <c r="H848" i="3"/>
  <c r="H844" i="3"/>
  <c r="H840" i="3"/>
  <c r="H836" i="3"/>
  <c r="H832" i="3"/>
  <c r="H828" i="3"/>
  <c r="H824" i="3"/>
  <c r="H820" i="3"/>
  <c r="H816" i="3"/>
  <c r="H812" i="3"/>
  <c r="H808" i="3"/>
  <c r="H804" i="3"/>
  <c r="H800" i="3"/>
  <c r="H796" i="3"/>
  <c r="H792" i="3"/>
  <c r="H788" i="3"/>
  <c r="H784" i="3"/>
  <c r="H780" i="3"/>
  <c r="H776" i="3"/>
  <c r="H772" i="3"/>
  <c r="H768" i="3"/>
  <c r="H764" i="3"/>
  <c r="H760" i="3"/>
  <c r="H756" i="3"/>
  <c r="H752" i="3"/>
  <c r="H748" i="3"/>
  <c r="H744" i="3"/>
  <c r="H740" i="3"/>
  <c r="H736" i="3"/>
  <c r="H732" i="3"/>
  <c r="H728" i="3"/>
  <c r="H724" i="3"/>
  <c r="H720" i="3"/>
  <c r="H716" i="3"/>
  <c r="H712" i="3"/>
  <c r="H708" i="3"/>
  <c r="H704" i="3"/>
  <c r="H700" i="3"/>
  <c r="H696" i="3"/>
  <c r="H692" i="3"/>
  <c r="H688" i="3"/>
  <c r="H684" i="3"/>
  <c r="H680" i="3"/>
  <c r="H676" i="3"/>
  <c r="H672" i="3"/>
  <c r="H1003" i="3"/>
  <c r="H995" i="3"/>
  <c r="H987" i="3"/>
  <c r="H979" i="3"/>
  <c r="H971" i="3"/>
  <c r="H963" i="3"/>
  <c r="H955" i="3"/>
  <c r="H947" i="3"/>
  <c r="H939" i="3"/>
  <c r="H931" i="3"/>
  <c r="H923" i="3"/>
  <c r="H915" i="3"/>
  <c r="H907" i="3"/>
  <c r="H899" i="3"/>
  <c r="H891" i="3"/>
  <c r="H883" i="3"/>
  <c r="H875" i="3"/>
  <c r="H867" i="3"/>
  <c r="H859" i="3"/>
  <c r="H851" i="3"/>
  <c r="H843" i="3"/>
  <c r="H835" i="3"/>
  <c r="H827" i="3"/>
  <c r="H819" i="3"/>
  <c r="H811" i="3"/>
  <c r="H803" i="3"/>
  <c r="H795" i="3"/>
  <c r="H787" i="3"/>
  <c r="H779" i="3"/>
  <c r="H771" i="3"/>
  <c r="H763" i="3"/>
  <c r="H755" i="3"/>
  <c r="H747" i="3"/>
  <c r="H739" i="3"/>
  <c r="H731" i="3"/>
  <c r="H723" i="3"/>
  <c r="H715" i="3"/>
  <c r="H707" i="3"/>
  <c r="H699" i="3"/>
  <c r="H691" i="3"/>
  <c r="H683" i="3"/>
  <c r="H675" i="3"/>
  <c r="H669" i="3"/>
  <c r="H665" i="3"/>
  <c r="H661" i="3"/>
  <c r="H657" i="3"/>
  <c r="H653" i="3"/>
  <c r="H649" i="3"/>
  <c r="H645" i="3"/>
  <c r="H641" i="3"/>
  <c r="H637" i="3"/>
  <c r="H633" i="3"/>
  <c r="H629" i="3"/>
  <c r="H625" i="3"/>
  <c r="H621" i="3"/>
  <c r="H617" i="3"/>
  <c r="H613" i="3"/>
  <c r="H609" i="3"/>
  <c r="H605" i="3"/>
  <c r="H601" i="3"/>
  <c r="H597" i="3"/>
  <c r="H593" i="3"/>
  <c r="H589" i="3"/>
  <c r="H585" i="3"/>
  <c r="H581" i="3"/>
  <c r="H577" i="3"/>
  <c r="H573" i="3"/>
  <c r="H569" i="3"/>
  <c r="H565" i="3"/>
  <c r="H561" i="3"/>
  <c r="H557" i="3"/>
  <c r="H553" i="3"/>
  <c r="H549" i="3"/>
  <c r="H545" i="3"/>
  <c r="H541" i="3"/>
  <c r="H537" i="3"/>
  <c r="H533" i="3"/>
  <c r="H529" i="3"/>
  <c r="H525" i="3"/>
  <c r="H521" i="3"/>
  <c r="H517" i="3"/>
  <c r="H513" i="3"/>
  <c r="H509" i="3"/>
  <c r="H505" i="3"/>
  <c r="H501" i="3"/>
  <c r="H1007" i="3"/>
  <c r="H997" i="3"/>
  <c r="H985" i="3"/>
  <c r="H975" i="3"/>
  <c r="H965" i="3"/>
  <c r="H953" i="3"/>
  <c r="H943" i="3"/>
  <c r="H933" i="3"/>
  <c r="H921" i="3"/>
  <c r="H911" i="3"/>
  <c r="H901" i="3"/>
  <c r="H889" i="3"/>
  <c r="H879" i="3"/>
  <c r="H869" i="3"/>
  <c r="H857" i="3"/>
  <c r="H847" i="3"/>
  <c r="H837" i="3"/>
  <c r="H825" i="3"/>
  <c r="H815" i="3"/>
  <c r="H805" i="3"/>
  <c r="H793" i="3"/>
  <c r="H783" i="3"/>
  <c r="H773" i="3"/>
  <c r="H761" i="3"/>
  <c r="H751" i="3"/>
  <c r="H741" i="3"/>
  <c r="H729" i="3"/>
  <c r="H719" i="3"/>
  <c r="H709" i="3"/>
  <c r="H697" i="3"/>
  <c r="H687" i="3"/>
  <c r="H677" i="3"/>
  <c r="H668" i="3"/>
  <c r="H663" i="3"/>
  <c r="H658" i="3"/>
  <c r="H1001" i="3"/>
  <c r="H991" i="3"/>
  <c r="H981" i="3"/>
  <c r="H969" i="3"/>
  <c r="H959" i="3"/>
  <c r="H949" i="3"/>
  <c r="H937" i="3"/>
  <c r="H927" i="3"/>
  <c r="H917" i="3"/>
  <c r="H905" i="3"/>
  <c r="H895" i="3"/>
  <c r="H885" i="3"/>
  <c r="H873" i="3"/>
  <c r="H863" i="3"/>
  <c r="H853" i="3"/>
  <c r="H841" i="3"/>
  <c r="H831" i="3"/>
  <c r="H821" i="3"/>
  <c r="H809" i="3"/>
  <c r="H799" i="3"/>
  <c r="H789" i="3"/>
  <c r="H777" i="3"/>
  <c r="H767" i="3"/>
  <c r="H757" i="3"/>
  <c r="H745" i="3"/>
  <c r="H735" i="3"/>
  <c r="H725" i="3"/>
  <c r="H713" i="3"/>
  <c r="H703" i="3"/>
  <c r="H693" i="3"/>
  <c r="H681" i="3"/>
  <c r="H671" i="3"/>
  <c r="H666" i="3"/>
  <c r="H660" i="3"/>
  <c r="H655" i="3"/>
  <c r="H650" i="3"/>
  <c r="H644" i="3"/>
  <c r="H639" i="3"/>
  <c r="H634" i="3"/>
  <c r="H628" i="3"/>
  <c r="H623" i="3"/>
  <c r="H618" i="3"/>
  <c r="H612" i="3"/>
  <c r="H607" i="3"/>
  <c r="H602" i="3"/>
  <c r="H596" i="3"/>
  <c r="H591" i="3"/>
  <c r="H586" i="3"/>
  <c r="H580" i="3"/>
  <c r="H575" i="3"/>
  <c r="H570" i="3"/>
  <c r="H564" i="3"/>
  <c r="H559" i="3"/>
  <c r="H554" i="3"/>
  <c r="H548" i="3"/>
  <c r="H543" i="3"/>
  <c r="H538" i="3"/>
  <c r="H532" i="3"/>
  <c r="H527" i="3"/>
  <c r="H522" i="3"/>
  <c r="H516" i="3"/>
  <c r="H511" i="3"/>
  <c r="H506" i="3"/>
  <c r="H500" i="3"/>
  <c r="H496" i="3"/>
  <c r="H492" i="3"/>
  <c r="H488" i="3"/>
  <c r="H484" i="3"/>
  <c r="H480" i="3"/>
  <c r="H476" i="3"/>
  <c r="H472" i="3"/>
  <c r="H468" i="3"/>
  <c r="H464" i="3"/>
  <c r="H460" i="3"/>
  <c r="H456" i="3"/>
  <c r="H452" i="3"/>
  <c r="H448" i="3"/>
  <c r="H444" i="3"/>
  <c r="H440" i="3"/>
  <c r="H436" i="3"/>
  <c r="H432" i="3"/>
  <c r="H428" i="3"/>
  <c r="H424" i="3"/>
  <c r="H420" i="3"/>
  <c r="H416" i="3"/>
  <c r="H412" i="3"/>
  <c r="H408" i="3"/>
  <c r="H404" i="3"/>
  <c r="H400" i="3"/>
  <c r="H396" i="3"/>
  <c r="H392" i="3"/>
  <c r="H388" i="3"/>
  <c r="H384" i="3"/>
  <c r="H380" i="3"/>
  <c r="H376" i="3"/>
  <c r="H372" i="3"/>
  <c r="H368" i="3"/>
  <c r="H364" i="3"/>
  <c r="H360" i="3"/>
  <c r="H356" i="3"/>
  <c r="H352" i="3"/>
  <c r="H348" i="3"/>
  <c r="H344" i="3"/>
  <c r="H340" i="3"/>
  <c r="H336" i="3"/>
  <c r="H332" i="3"/>
  <c r="H328" i="3"/>
  <c r="H324" i="3"/>
  <c r="H320" i="3"/>
  <c r="H316" i="3"/>
  <c r="H312" i="3"/>
  <c r="H308" i="3"/>
  <c r="H304" i="3"/>
  <c r="H300" i="3"/>
  <c r="H296" i="3"/>
  <c r="H292" i="3"/>
  <c r="H288" i="3"/>
  <c r="H284" i="3"/>
  <c r="H280" i="3"/>
  <c r="H276" i="3"/>
  <c r="H272" i="3"/>
  <c r="H268" i="3"/>
  <c r="H264" i="3"/>
  <c r="H260" i="3"/>
  <c r="H256" i="3"/>
  <c r="H252" i="3"/>
  <c r="H248" i="3"/>
  <c r="H244" i="3"/>
  <c r="H240" i="3"/>
  <c r="H236" i="3"/>
  <c r="H232" i="3"/>
  <c r="H228" i="3"/>
  <c r="H224" i="3"/>
  <c r="H220" i="3"/>
  <c r="H216" i="3"/>
  <c r="H212" i="3"/>
  <c r="H208" i="3"/>
  <c r="H204" i="3"/>
  <c r="H200" i="3"/>
  <c r="H196" i="3"/>
  <c r="H192" i="3"/>
  <c r="H188" i="3"/>
  <c r="H184" i="3"/>
  <c r="H180" i="3"/>
  <c r="H176" i="3"/>
  <c r="H172" i="3"/>
  <c r="H168" i="3"/>
  <c r="H164" i="3"/>
  <c r="H160" i="3"/>
  <c r="H156" i="3"/>
  <c r="H152" i="3"/>
  <c r="H148" i="3"/>
  <c r="H144" i="3"/>
  <c r="H140" i="3"/>
  <c r="H136" i="3"/>
  <c r="H132" i="3"/>
  <c r="H128" i="3"/>
  <c r="H124" i="3"/>
  <c r="H120" i="3"/>
  <c r="H116" i="3"/>
  <c r="H112" i="3"/>
  <c r="H108" i="3"/>
  <c r="H104" i="3"/>
  <c r="H100" i="3"/>
  <c r="H96" i="3"/>
  <c r="H92" i="3"/>
  <c r="H88" i="3"/>
  <c r="H84" i="3"/>
  <c r="H80" i="3"/>
  <c r="H76" i="3"/>
  <c r="H1005" i="3"/>
  <c r="H983" i="3"/>
  <c r="H961" i="3"/>
  <c r="H941" i="3"/>
  <c r="H919" i="3"/>
  <c r="H897" i="3"/>
  <c r="H877" i="3"/>
  <c r="H855" i="3"/>
  <c r="H833" i="3"/>
  <c r="H813" i="3"/>
  <c r="H791" i="3"/>
  <c r="H769" i="3"/>
  <c r="H749" i="3"/>
  <c r="H727" i="3"/>
  <c r="H705" i="3"/>
  <c r="H685" i="3"/>
  <c r="H667" i="3"/>
  <c r="H656" i="3"/>
  <c r="H648" i="3"/>
  <c r="H642" i="3"/>
  <c r="H635" i="3"/>
  <c r="H627" i="3"/>
  <c r="H620" i="3"/>
  <c r="H614" i="3"/>
  <c r="H606" i="3"/>
  <c r="H599" i="3"/>
  <c r="H592" i="3"/>
  <c r="H584" i="3"/>
  <c r="H578" i="3"/>
  <c r="H571" i="3"/>
  <c r="H563" i="3"/>
  <c r="H556" i="3"/>
  <c r="H550" i="3"/>
  <c r="H542" i="3"/>
  <c r="H535" i="3"/>
  <c r="H528" i="3"/>
  <c r="H520" i="3"/>
  <c r="H514" i="3"/>
  <c r="H507" i="3"/>
  <c r="H499" i="3"/>
  <c r="H494" i="3"/>
  <c r="H489" i="3"/>
  <c r="H483" i="3"/>
  <c r="H478" i="3"/>
  <c r="H473" i="3"/>
  <c r="H467" i="3"/>
  <c r="H462" i="3"/>
  <c r="H457" i="3"/>
  <c r="H451" i="3"/>
  <c r="H446" i="3"/>
  <c r="H441" i="3"/>
  <c r="H435" i="3"/>
  <c r="H430" i="3"/>
  <c r="H425" i="3"/>
  <c r="H419" i="3"/>
  <c r="H414" i="3"/>
  <c r="H409" i="3"/>
  <c r="H403" i="3"/>
  <c r="H398" i="3"/>
  <c r="H393" i="3"/>
  <c r="H387" i="3"/>
  <c r="H382" i="3"/>
  <c r="H377" i="3"/>
  <c r="H371" i="3"/>
  <c r="H366" i="3"/>
  <c r="H361" i="3"/>
  <c r="H355" i="3"/>
  <c r="H350" i="3"/>
  <c r="H345" i="3"/>
  <c r="H339" i="3"/>
  <c r="H334" i="3"/>
  <c r="H329" i="3"/>
  <c r="H323" i="3"/>
  <c r="H318" i="3"/>
  <c r="H313" i="3"/>
  <c r="H307" i="3"/>
  <c r="H302" i="3"/>
  <c r="H297" i="3"/>
  <c r="H291" i="3"/>
  <c r="H286" i="3"/>
  <c r="H281" i="3"/>
  <c r="H275" i="3"/>
  <c r="H270" i="3"/>
  <c r="H265" i="3"/>
  <c r="H259" i="3"/>
  <c r="H254" i="3"/>
  <c r="H249" i="3"/>
  <c r="H243" i="3"/>
  <c r="H238" i="3"/>
  <c r="H233" i="3"/>
  <c r="H227" i="3"/>
  <c r="H222" i="3"/>
  <c r="H217" i="3"/>
  <c r="H211" i="3"/>
  <c r="H206" i="3"/>
  <c r="H201" i="3"/>
  <c r="H195" i="3"/>
  <c r="H190" i="3"/>
  <c r="H185" i="3"/>
  <c r="H179" i="3"/>
  <c r="H174" i="3"/>
  <c r="H169" i="3"/>
  <c r="H163" i="3"/>
  <c r="H158" i="3"/>
  <c r="H153" i="3"/>
  <c r="H147" i="3"/>
  <c r="H142" i="3"/>
  <c r="H137" i="3"/>
  <c r="H131" i="3"/>
  <c r="H126" i="3"/>
  <c r="H121" i="3"/>
  <c r="H115" i="3"/>
  <c r="H110" i="3"/>
  <c r="H105" i="3"/>
  <c r="H99" i="3"/>
  <c r="H94" i="3"/>
  <c r="H89" i="3"/>
  <c r="H83" i="3"/>
  <c r="H78" i="3"/>
  <c r="H73" i="3"/>
  <c r="H69" i="3"/>
  <c r="H65" i="3"/>
  <c r="H61" i="3"/>
  <c r="H57" i="3"/>
  <c r="H53" i="3"/>
  <c r="H49" i="3"/>
  <c r="H45" i="3"/>
  <c r="H41" i="3"/>
  <c r="H37" i="3"/>
  <c r="H33" i="3"/>
  <c r="H29" i="3"/>
  <c r="H25" i="3"/>
  <c r="H21" i="3"/>
  <c r="H17" i="3"/>
  <c r="H13" i="3"/>
  <c r="H9" i="3"/>
  <c r="H512" i="3"/>
  <c r="H455" i="3"/>
  <c r="H434" i="3"/>
  <c r="H418" i="3"/>
  <c r="H407" i="3"/>
  <c r="H397" i="3"/>
  <c r="H391" i="3"/>
  <c r="H381" i="3"/>
  <c r="H370" i="3"/>
  <c r="H359" i="3"/>
  <c r="H349" i="3"/>
  <c r="H338" i="3"/>
  <c r="H327" i="3"/>
  <c r="H317" i="3"/>
  <c r="H306" i="3"/>
  <c r="H295" i="3"/>
  <c r="H285" i="3"/>
  <c r="H274" i="3"/>
  <c r="H258" i="3"/>
  <c r="H253" i="3"/>
  <c r="H242" i="3"/>
  <c r="H237" i="3"/>
  <c r="H226" i="3"/>
  <c r="H210" i="3"/>
  <c r="H205" i="3"/>
  <c r="H194" i="3"/>
  <c r="H183" i="3"/>
  <c r="H173" i="3"/>
  <c r="H162" i="3"/>
  <c r="H151" i="3"/>
  <c r="H141" i="3"/>
  <c r="H130" i="3"/>
  <c r="H125" i="3"/>
  <c r="H109" i="3"/>
  <c r="H999" i="3"/>
  <c r="H977" i="3"/>
  <c r="H957" i="3"/>
  <c r="H935" i="3"/>
  <c r="H913" i="3"/>
  <c r="H893" i="3"/>
  <c r="H871" i="3"/>
  <c r="H849" i="3"/>
  <c r="H829" i="3"/>
  <c r="H807" i="3"/>
  <c r="H785" i="3"/>
  <c r="H765" i="3"/>
  <c r="H743" i="3"/>
  <c r="H721" i="3"/>
  <c r="H701" i="3"/>
  <c r="H679" i="3"/>
  <c r="H664" i="3"/>
  <c r="H654" i="3"/>
  <c r="H647" i="3"/>
  <c r="H640" i="3"/>
  <c r="H632" i="3"/>
  <c r="H626" i="3"/>
  <c r="H619" i="3"/>
  <c r="H611" i="3"/>
  <c r="H604" i="3"/>
  <c r="H598" i="3"/>
  <c r="H590" i="3"/>
  <c r="H583" i="3"/>
  <c r="H576" i="3"/>
  <c r="H568" i="3"/>
  <c r="H562" i="3"/>
  <c r="H555" i="3"/>
  <c r="H547" i="3"/>
  <c r="H540" i="3"/>
  <c r="H534" i="3"/>
  <c r="H526" i="3"/>
  <c r="H519" i="3"/>
  <c r="H504" i="3"/>
  <c r="H498" i="3"/>
  <c r="H493" i="3"/>
  <c r="H487" i="3"/>
  <c r="H482" i="3"/>
  <c r="H477" i="3"/>
  <c r="H471" i="3"/>
  <c r="H466" i="3"/>
  <c r="H461" i="3"/>
  <c r="H450" i="3"/>
  <c r="H445" i="3"/>
  <c r="H439" i="3"/>
  <c r="H429" i="3"/>
  <c r="H423" i="3"/>
  <c r="H413" i="3"/>
  <c r="H402" i="3"/>
  <c r="H386" i="3"/>
  <c r="H375" i="3"/>
  <c r="H365" i="3"/>
  <c r="H354" i="3"/>
  <c r="H343" i="3"/>
  <c r="H333" i="3"/>
  <c r="H322" i="3"/>
  <c r="H311" i="3"/>
  <c r="H301" i="3"/>
  <c r="H290" i="3"/>
  <c r="H279" i="3"/>
  <c r="H269" i="3"/>
  <c r="H263" i="3"/>
  <c r="H247" i="3"/>
  <c r="H231" i="3"/>
  <c r="H221" i="3"/>
  <c r="H199" i="3"/>
  <c r="H178" i="3"/>
  <c r="H157" i="3"/>
  <c r="H135" i="3"/>
  <c r="H114" i="3"/>
  <c r="H98" i="3"/>
  <c r="H993" i="3"/>
  <c r="H973" i="3"/>
  <c r="H951" i="3"/>
  <c r="H929" i="3"/>
  <c r="H909" i="3"/>
  <c r="H887" i="3"/>
  <c r="H865" i="3"/>
  <c r="H845" i="3"/>
  <c r="H823" i="3"/>
  <c r="H801" i="3"/>
  <c r="H781" i="3"/>
  <c r="H759" i="3"/>
  <c r="H737" i="3"/>
  <c r="H717" i="3"/>
  <c r="H695" i="3"/>
  <c r="H673" i="3"/>
  <c r="H662" i="3"/>
  <c r="H652" i="3"/>
  <c r="H646" i="3"/>
  <c r="H638" i="3"/>
  <c r="H631" i="3"/>
  <c r="H624" i="3"/>
  <c r="H616" i="3"/>
  <c r="H610" i="3"/>
  <c r="H603" i="3"/>
  <c r="H595" i="3"/>
  <c r="H588" i="3"/>
  <c r="H582" i="3"/>
  <c r="H574" i="3"/>
  <c r="H567" i="3"/>
  <c r="H560" i="3"/>
  <c r="H552" i="3"/>
  <c r="H546" i="3"/>
  <c r="H539" i="3"/>
  <c r="H531" i="3"/>
  <c r="H524" i="3"/>
  <c r="H518" i="3"/>
  <c r="H510" i="3"/>
  <c r="H503" i="3"/>
  <c r="H497" i="3"/>
  <c r="H491" i="3"/>
  <c r="H486" i="3"/>
  <c r="H481" i="3"/>
  <c r="H475" i="3"/>
  <c r="H470" i="3"/>
  <c r="H465" i="3"/>
  <c r="H459" i="3"/>
  <c r="H454" i="3"/>
  <c r="H449" i="3"/>
  <c r="H443" i="3"/>
  <c r="H438" i="3"/>
  <c r="H433" i="3"/>
  <c r="H427" i="3"/>
  <c r="H422" i="3"/>
  <c r="H417" i="3"/>
  <c r="H411" i="3"/>
  <c r="H406" i="3"/>
  <c r="H401" i="3"/>
  <c r="H395" i="3"/>
  <c r="H390" i="3"/>
  <c r="H385" i="3"/>
  <c r="H379" i="3"/>
  <c r="H374" i="3"/>
  <c r="H369" i="3"/>
  <c r="H363" i="3"/>
  <c r="H358" i="3"/>
  <c r="H353" i="3"/>
  <c r="H347" i="3"/>
  <c r="H342" i="3"/>
  <c r="H337" i="3"/>
  <c r="H331" i="3"/>
  <c r="H326" i="3"/>
  <c r="H321" i="3"/>
  <c r="H315" i="3"/>
  <c r="H310" i="3"/>
  <c r="H305" i="3"/>
  <c r="H299" i="3"/>
  <c r="H294" i="3"/>
  <c r="H289" i="3"/>
  <c r="H283" i="3"/>
  <c r="H278" i="3"/>
  <c r="H273" i="3"/>
  <c r="H267" i="3"/>
  <c r="H262" i="3"/>
  <c r="H257" i="3"/>
  <c r="H251" i="3"/>
  <c r="H246" i="3"/>
  <c r="H241" i="3"/>
  <c r="H235" i="3"/>
  <c r="H230" i="3"/>
  <c r="H225" i="3"/>
  <c r="H219" i="3"/>
  <c r="H214" i="3"/>
  <c r="H209" i="3"/>
  <c r="H203" i="3"/>
  <c r="H198" i="3"/>
  <c r="H193" i="3"/>
  <c r="H187" i="3"/>
  <c r="H182" i="3"/>
  <c r="H177" i="3"/>
  <c r="H171" i="3"/>
  <c r="H166" i="3"/>
  <c r="H161" i="3"/>
  <c r="H155" i="3"/>
  <c r="H150" i="3"/>
  <c r="H145" i="3"/>
  <c r="H139" i="3"/>
  <c r="H134" i="3"/>
  <c r="H129" i="3"/>
  <c r="H123" i="3"/>
  <c r="H118" i="3"/>
  <c r="H113" i="3"/>
  <c r="H107" i="3"/>
  <c r="H102" i="3"/>
  <c r="H97" i="3"/>
  <c r="H91" i="3"/>
  <c r="H86" i="3"/>
  <c r="H81" i="3"/>
  <c r="H75" i="3"/>
  <c r="H71" i="3"/>
  <c r="H67" i="3"/>
  <c r="H63" i="3"/>
  <c r="H59" i="3"/>
  <c r="H55" i="3"/>
  <c r="H51" i="3"/>
  <c r="H47" i="3"/>
  <c r="H43" i="3"/>
  <c r="H39" i="3"/>
  <c r="H35" i="3"/>
  <c r="H31" i="3"/>
  <c r="H27" i="3"/>
  <c r="H23" i="3"/>
  <c r="H19" i="3"/>
  <c r="H15" i="3"/>
  <c r="H11" i="3"/>
  <c r="H989" i="3"/>
  <c r="H967" i="3"/>
  <c r="H945" i="3"/>
  <c r="H925" i="3"/>
  <c r="H903" i="3"/>
  <c r="H881" i="3"/>
  <c r="H861" i="3"/>
  <c r="H839" i="3"/>
  <c r="H817" i="3"/>
  <c r="H797" i="3"/>
  <c r="H775" i="3"/>
  <c r="H753" i="3"/>
  <c r="H733" i="3"/>
  <c r="H711" i="3"/>
  <c r="H689" i="3"/>
  <c r="H670" i="3"/>
  <c r="H659" i="3"/>
  <c r="H651" i="3"/>
  <c r="H643" i="3"/>
  <c r="H636" i="3"/>
  <c r="H630" i="3"/>
  <c r="H622" i="3"/>
  <c r="H615" i="3"/>
  <c r="H608" i="3"/>
  <c r="H600" i="3"/>
  <c r="H594" i="3"/>
  <c r="H587" i="3"/>
  <c r="H579" i="3"/>
  <c r="H572" i="3"/>
  <c r="H566" i="3"/>
  <c r="H558" i="3"/>
  <c r="H551" i="3"/>
  <c r="H544" i="3"/>
  <c r="H536" i="3"/>
  <c r="H530" i="3"/>
  <c r="H523" i="3"/>
  <c r="H515" i="3"/>
  <c r="H508" i="3"/>
  <c r="H502" i="3"/>
  <c r="H495" i="3"/>
  <c r="H490" i="3"/>
  <c r="H485" i="3"/>
  <c r="H479" i="3"/>
  <c r="H474" i="3"/>
  <c r="H469" i="3"/>
  <c r="H463" i="3"/>
  <c r="H458" i="3"/>
  <c r="H453" i="3"/>
  <c r="H447" i="3"/>
  <c r="H442" i="3"/>
  <c r="H437" i="3"/>
  <c r="H431" i="3"/>
  <c r="H426" i="3"/>
  <c r="H421" i="3"/>
  <c r="H415" i="3"/>
  <c r="H410" i="3"/>
  <c r="H405" i="3"/>
  <c r="H399" i="3"/>
  <c r="H394" i="3"/>
  <c r="H389" i="3"/>
  <c r="H383" i="3"/>
  <c r="H378" i="3"/>
  <c r="H373" i="3"/>
  <c r="H367" i="3"/>
  <c r="H362" i="3"/>
  <c r="H357" i="3"/>
  <c r="H351" i="3"/>
  <c r="H346" i="3"/>
  <c r="H341" i="3"/>
  <c r="H335" i="3"/>
  <c r="H330" i="3"/>
  <c r="H325" i="3"/>
  <c r="H319" i="3"/>
  <c r="H314" i="3"/>
  <c r="H309" i="3"/>
  <c r="H303" i="3"/>
  <c r="H298" i="3"/>
  <c r="H293" i="3"/>
  <c r="H287" i="3"/>
  <c r="H282" i="3"/>
  <c r="H277" i="3"/>
  <c r="H271" i="3"/>
  <c r="H266" i="3"/>
  <c r="H261" i="3"/>
  <c r="H255" i="3"/>
  <c r="H250" i="3"/>
  <c r="H245" i="3"/>
  <c r="H239" i="3"/>
  <c r="H234" i="3"/>
  <c r="H229" i="3"/>
  <c r="H223" i="3"/>
  <c r="H218" i="3"/>
  <c r="H213" i="3"/>
  <c r="H207" i="3"/>
  <c r="H202" i="3"/>
  <c r="H197" i="3"/>
  <c r="H191" i="3"/>
  <c r="H186" i="3"/>
  <c r="H181" i="3"/>
  <c r="H175" i="3"/>
  <c r="H170" i="3"/>
  <c r="H165" i="3"/>
  <c r="H159" i="3"/>
  <c r="H154" i="3"/>
  <c r="H149" i="3"/>
  <c r="H143" i="3"/>
  <c r="H138" i="3"/>
  <c r="H133" i="3"/>
  <c r="H127" i="3"/>
  <c r="H122" i="3"/>
  <c r="H117" i="3"/>
  <c r="H111" i="3"/>
  <c r="H106" i="3"/>
  <c r="H101" i="3"/>
  <c r="H95" i="3"/>
  <c r="H90" i="3"/>
  <c r="H85" i="3"/>
  <c r="H79" i="3"/>
  <c r="H74" i="3"/>
  <c r="H70" i="3"/>
  <c r="H66" i="3"/>
  <c r="H62" i="3"/>
  <c r="H58" i="3"/>
  <c r="H54" i="3"/>
  <c r="H50" i="3"/>
  <c r="H46" i="3"/>
  <c r="H42" i="3"/>
  <c r="H38" i="3"/>
  <c r="H34" i="3"/>
  <c r="H30" i="3"/>
  <c r="H26" i="3"/>
  <c r="H22" i="3"/>
  <c r="H18" i="3"/>
  <c r="H14" i="3"/>
  <c r="H10" i="3"/>
  <c r="H215" i="3"/>
  <c r="H189" i="3"/>
  <c r="H167" i="3"/>
  <c r="H146" i="3"/>
  <c r="H119" i="3"/>
  <c r="H103" i="3"/>
  <c r="H93" i="3"/>
  <c r="H82" i="3"/>
  <c r="H64" i="3"/>
  <c r="H48" i="3"/>
  <c r="H32" i="3"/>
  <c r="H16" i="3"/>
  <c r="H77" i="3"/>
  <c r="H60" i="3"/>
  <c r="H44" i="3"/>
  <c r="H28" i="3"/>
  <c r="H12" i="3"/>
  <c r="H72" i="3"/>
  <c r="H56" i="3"/>
  <c r="H40" i="3"/>
  <c r="H24" i="3"/>
  <c r="H87" i="3"/>
  <c r="H68" i="3"/>
  <c r="H52" i="3"/>
  <c r="H36" i="3"/>
  <c r="H20" i="3"/>
  <c r="H8" i="3"/>
  <c r="H1011" i="3"/>
  <c r="F7" i="3"/>
  <c r="D4" i="3"/>
  <c r="E12" i="2" l="1"/>
  <c r="E14" i="2" s="1"/>
  <c r="R12" i="2"/>
  <c r="R14" i="2" s="1"/>
  <c r="R20" i="2"/>
  <c r="S20" i="2"/>
  <c r="S14" i="2"/>
  <c r="C12" i="2"/>
  <c r="C20" i="2" s="1"/>
  <c r="G19" i="2"/>
  <c r="G12" i="2"/>
  <c r="H12" i="2"/>
  <c r="H19" i="2"/>
  <c r="D12" i="2"/>
  <c r="D19" i="2"/>
  <c r="D11" i="3"/>
  <c r="L7" i="3"/>
  <c r="L8" i="3"/>
  <c r="L9" i="3" s="1"/>
  <c r="D8" i="3"/>
  <c r="D9" i="3" s="1"/>
  <c r="D19" i="3" s="1"/>
  <c r="D7" i="3"/>
  <c r="E20" i="2" l="1"/>
  <c r="F12" i="2"/>
  <c r="F20" i="2" s="1"/>
  <c r="E21" i="2"/>
  <c r="E15" i="2"/>
  <c r="F14" i="2"/>
  <c r="R21" i="2"/>
  <c r="R15" i="2"/>
  <c r="S15" i="2"/>
  <c r="S21" i="2"/>
  <c r="C14" i="2"/>
  <c r="C21" i="2" s="1"/>
  <c r="G20" i="2"/>
  <c r="G14" i="2"/>
  <c r="D14" i="2"/>
  <c r="D20" i="2"/>
  <c r="H14" i="2"/>
  <c r="H20" i="2"/>
  <c r="D14" i="3"/>
  <c r="D15" i="3" s="1"/>
  <c r="D18" i="3" s="1"/>
  <c r="D12" i="3"/>
  <c r="F21" i="2" l="1"/>
  <c r="C15" i="2"/>
  <c r="G21" i="2"/>
  <c r="G15" i="2"/>
  <c r="D15" i="2"/>
  <c r="D21" i="2"/>
  <c r="H15" i="2"/>
  <c r="H21" i="2"/>
  <c r="I7" i="1" l="1"/>
  <c r="I9" i="1" s="1"/>
  <c r="I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98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</futureMetadata>
  <cellMetadata count="1">
    <bk>
      <rc t="1" v="0"/>
    </bk>
  </cellMetadata>
  <valueMetadata count="298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</valueMetadata>
</metadata>
</file>

<file path=xl/sharedStrings.xml><?xml version="1.0" encoding="utf-8"?>
<sst xmlns="http://schemas.openxmlformats.org/spreadsheetml/2006/main" count="78" uniqueCount="70">
  <si>
    <t>Price</t>
  </si>
  <si>
    <t>Shares</t>
  </si>
  <si>
    <t>MC</t>
  </si>
  <si>
    <t>Cash</t>
  </si>
  <si>
    <t>Debt</t>
  </si>
  <si>
    <t>EV</t>
  </si>
  <si>
    <t>Years</t>
  </si>
  <si>
    <t>Daily</t>
  </si>
  <si>
    <t>Average</t>
  </si>
  <si>
    <t>RF</t>
  </si>
  <si>
    <t>Var</t>
  </si>
  <si>
    <t>SD</t>
  </si>
  <si>
    <t>Daily[MARKET]</t>
  </si>
  <si>
    <t>Covarience</t>
  </si>
  <si>
    <t>Corr</t>
  </si>
  <si>
    <t>beta</t>
  </si>
  <si>
    <t>CAPM</t>
  </si>
  <si>
    <t>Sd</t>
  </si>
  <si>
    <t>Annual</t>
  </si>
  <si>
    <t>Q121</t>
  </si>
  <si>
    <t>Q221</t>
  </si>
  <si>
    <t>Q321</t>
  </si>
  <si>
    <t>Q421</t>
  </si>
  <si>
    <t>Q122</t>
  </si>
  <si>
    <t>Q222</t>
  </si>
  <si>
    <t>Q322</t>
  </si>
  <si>
    <t>Q422</t>
  </si>
  <si>
    <t>Revenue</t>
  </si>
  <si>
    <t>Gross Profit</t>
  </si>
  <si>
    <t>COGS</t>
  </si>
  <si>
    <t>R&amp;D</t>
  </si>
  <si>
    <t>S&amp;M</t>
  </si>
  <si>
    <t>G&amp;A</t>
  </si>
  <si>
    <t>OpIncome</t>
  </si>
  <si>
    <t>OpExpense</t>
  </si>
  <si>
    <t>Other Income</t>
  </si>
  <si>
    <t>Pretax Income</t>
  </si>
  <si>
    <t>Taxes</t>
  </si>
  <si>
    <t>Net Income</t>
  </si>
  <si>
    <t>EPS</t>
  </si>
  <si>
    <t>Gross Margin %</t>
  </si>
  <si>
    <t>Operating Margin %</t>
  </si>
  <si>
    <t>Tax Rate %</t>
  </si>
  <si>
    <t>Revenue Growth Y/Y</t>
  </si>
  <si>
    <t>Net Margin %</t>
  </si>
  <si>
    <t>Net Cash</t>
  </si>
  <si>
    <t>A/R</t>
  </si>
  <si>
    <t>Tax Receivables</t>
  </si>
  <si>
    <t>Inventory</t>
  </si>
  <si>
    <t>OCA</t>
  </si>
  <si>
    <t>D/T</t>
  </si>
  <si>
    <t>PP&amp;E</t>
  </si>
  <si>
    <t>Operating Lease</t>
  </si>
  <si>
    <t>Intangibles</t>
  </si>
  <si>
    <t>ONCA</t>
  </si>
  <si>
    <t>Total Assets</t>
  </si>
  <si>
    <t>A/P</t>
  </si>
  <si>
    <t>A/Compensation</t>
  </si>
  <si>
    <t>A/Expense</t>
  </si>
  <si>
    <t>A/Revenue Share</t>
  </si>
  <si>
    <t>Tax payable</t>
  </si>
  <si>
    <t>D/R</t>
  </si>
  <si>
    <t>NC Tax Payable</t>
  </si>
  <si>
    <t>OLTL</t>
  </si>
  <si>
    <t>Total Liabilities</t>
  </si>
  <si>
    <t>Deferred Revenue</t>
  </si>
  <si>
    <t>Equity</t>
  </si>
  <si>
    <t>L + S/E</t>
  </si>
  <si>
    <t>Current Assets</t>
  </si>
  <si>
    <t>Current Liabilties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</si>
</sst>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3" fontId="2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0</xdr:rowOff>
    </xdr:from>
    <xdr:to>
      <xdr:col>8</xdr:col>
      <xdr:colOff>38100</xdr:colOff>
      <xdr:row>28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75AD4F0-7783-78DC-D73E-F45CE6967F99}"/>
            </a:ext>
          </a:extLst>
        </xdr:cNvPr>
        <xdr:cNvCxnSpPr/>
      </xdr:nvCxnSpPr>
      <xdr:spPr>
        <a:xfrm>
          <a:off x="6210300" y="0"/>
          <a:ext cx="0" cy="524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verse/te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omparison"/>
      <sheetName val="Currencies"/>
      <sheetName val="Debt"/>
    </sheetNames>
    <sheetDataSet>
      <sheetData sheetId="0">
        <row r="3">
          <cell r="C3" t="str">
            <v>APPLE INC.</v>
          </cell>
        </row>
        <row r="5">
          <cell r="H5">
            <v>102.22</v>
          </cell>
        </row>
      </sheetData>
      <sheetData sheetId="1" refreshError="1"/>
      <sheetData sheetId="2" refreshError="1"/>
      <sheetData sheetId="3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" c="1005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48</v>
    <v t="i">51</v>
    <v t="i">52</v>
    <v t="i">53</v>
    <v t="i">54</v>
    <v t="i">55</v>
    <v t="i">58</v>
    <v t="i">59</v>
    <v t="i">61</v>
    <v t="i">62</v>
    <v t="i">65</v>
    <v t="i">66</v>
    <v t="i">67</v>
    <v t="i">68</v>
    <v t="i">69</v>
    <v t="i">72</v>
    <v t="i">73</v>
    <v t="i">74</v>
    <v t="i">75</v>
    <v t="i">76</v>
    <v t="i">79</v>
    <v t="i">81</v>
    <v t="i">82</v>
    <v t="i">83</v>
    <v t="i">86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108</v>
    <v t="i">109</v>
    <v t="i">110</v>
    <v t="i">111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327</v>
    <v t="i">328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359</v>
    <v t="i">360</v>
    <v t="i">361</v>
    <v t="i">362</v>
    <v t="i">363</v>
    <v t="i">366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415</v>
    <v t="i">416</v>
    <v t="i">417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446</v>
    <v t="i">447</v>
    <v t="i">450</v>
    <v t="i">451</v>
    <v t="i">453</v>
    <v t="i">454</v>
    <v t="i">457</v>
    <v t="i">458</v>
    <v t="i">459</v>
    <v t="i">460</v>
    <v t="i">461</v>
    <v t="i">464</v>
    <v t="i">465</v>
    <v t="i">466</v>
    <v t="i">467</v>
    <v t="i">468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691</v>
    <v t="i">692</v>
    <v t="i">695</v>
    <v t="i">696</v>
    <v t="i">697</v>
    <v t="i">698</v>
    <v t="i">699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724</v>
    <v t="i">725</v>
    <v t="i">726</v>
    <v t="i">727</v>
    <v t="i">730</v>
    <v t="i">731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779</v>
    <v t="i">780</v>
    <v t="i">781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864</v>
    <v t="i">865</v>
    <v t="i">866</v>
    <v t="i">867</v>
    <v t="i">870</v>
    <v t="i">871</v>
    <v t="i">872</v>
    <v t="i">873</v>
    <v t="i">874</v>
    <v t="i">877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912</v>
    <v t="i">913</v>
    <v t="i">914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1062</v>
    <v t="i">1063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1089</v>
    <v t="i">1090</v>
    <v t="i">1091</v>
    <v t="i">1094</v>
    <v t="i">1095</v>
    <v t="i">1096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1115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1143</v>
    <v t="i">1144</v>
    <v t="i">1145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1200</v>
    <v t="i">1201</v>
    <v t="i">1202</v>
    <v t="i">1203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1235</v>
    <v t="i">1236</v>
    <v t="i">1237</v>
    <v t="i">1238</v>
    <v t="i">1241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1285</v>
    <v t="i">1286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1354</v>
    <v t="i">1355</v>
    <v t="i">1356</v>
    <v t="i">1357</v>
    <v t="i">1360</v>
    <v t="i">1361</v>
    <v t="i">1362</v>
    <v t="i">1363</v>
    <v t="i">1364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1426</v>
    <v t="i">1427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1454</v>
    <v t="i">1455</v>
    <v t="i">1458</v>
    <v t="i">1459</v>
  </a>
  <a r="1" c="1005">
    <v>57.795999999999999</v>
    <v>57.258499999999998</v>
    <v>54.607999999999997</v>
    <v>54.536999999999999</v>
    <v>56.027000000000001</v>
    <v>55.122</v>
    <v>56.654000000000003</v>
    <v>56.3795</v>
    <v>54.895499999999998</v>
    <v>55.259</v>
    <v>55.5685</v>
    <v>55.7455</v>
    <v>52.856000000000002</v>
    <v>55.179499999999997</v>
    <v>54.1875</v>
    <v>51.736499999999999</v>
    <v>52.475499999999997</v>
    <v>54.529000000000003</v>
    <v>54.298999999999999</v>
    <v>53.5745</v>
    <v>52.786499999999997</v>
    <v>53.478499999999997</v>
    <v>55.411999999999999</v>
    <v>54.731499999999997</v>
    <v>53.850999999999999</v>
    <v>52.468000000000004</v>
    <v>52.398499999999999</v>
    <v>52.728999999999999</v>
    <v>53.552500000000002</v>
    <v>53.413499999999999</v>
    <v>51.371000000000002</v>
    <v>51.522500000000001</v>
    <v>52.171500000000002</v>
    <v>51.505000000000003</v>
    <v>52.796999999999997</v>
    <v>52.613999999999997</v>
    <v>54.589500000000001</v>
    <v>54.728999999999999</v>
    <v>55.482500000000002</v>
    <v>55.817999999999998</v>
    <v>53.1235</v>
    <v>53.904000000000003</v>
    <v>52.329000000000001</v>
    <v>52.658999999999999</v>
    <v>53.082500000000003</v>
    <v>53.686500000000002</v>
    <v>53.677</v>
    <v>52.585500000000003</v>
    <v>51.282499999999999</v>
    <v>52.170499999999997</v>
    <v>51.773000000000003</v>
    <v>51.179000000000002</v>
    <v>49.5625</v>
    <v>49.233499999999999</v>
    <v>52.392499999999998</v>
    <v>52.645000000000003</v>
    <v>52.334000000000003</v>
    <v>52.247999999999998</v>
    <v>52.734000000000002</v>
    <v>51.273499999999999</v>
    <v>53.903500000000001</v>
    <v>53.795999999999999</v>
    <v>54.268500000000003</v>
    <v>54.082500000000003</v>
    <v>53.941499999999998</v>
    <v>53.223500000000001</v>
    <v>52.575499999999998</v>
    <v>54.325499999999998</v>
    <v>54.475499999999997</v>
    <v>54.956000000000003</v>
    <v>55.365000000000002</v>
    <v>53.9315</v>
    <v>54.220500000000001</v>
    <v>54.2</v>
    <v>55.075499999999998</v>
    <v>53.993000000000002</v>
    <v>53.503</v>
    <v>54.899500000000003</v>
    <v>56.294499999999999</v>
    <v>55.930999999999997</v>
    <v>57.070999999999998</v>
    <v>57.593499999999999</v>
    <v>56.144500000000001</v>
    <v>55.295499999999997</v>
    <v>55.119</v>
    <v>55.106000000000002</v>
    <v>56.378999999999998</v>
    <v>56.4315</v>
    <v>56.46</v>
    <v>55.981499999999997</v>
    <v>56.325499999999998</v>
    <v>56.029499999999999</v>
    <v>55.210500000000003</v>
    <v>55.828000000000003</v>
    <v>55.866500000000002</v>
    <v>56.100499999999997</v>
    <v>56.144500000000001</v>
    <v>56.327500000000001</v>
    <v>57.426000000000002</v>
    <v>57.670999999999999</v>
    <v>58.459499999999998</v>
    <v>58.247</v>
    <v>57.542499999999997</v>
    <v>57.4985</v>
    <v>58.963000000000001</v>
    <v>59.862499999999997</v>
    <v>59.953000000000003</v>
    <v>59.6265</v>
    <v>59.515000000000001</v>
    <v>59.427500000000002</v>
    <v>60.122999999999998</v>
    <v>61.3215</v>
    <v>61.8065</v>
    <v>60.3825</v>
    <v>59.869</v>
    <v>59.491999999999997</v>
    <v>58.900500000000001</v>
    <v>58.613500000000002</v>
    <v>58.844499999999996</v>
    <v>59.948999999999998</v>
    <v>60.277000000000001</v>
    <v>60.540500000000002</v>
    <v>60.972499999999997</v>
    <v>60.572499999999998</v>
    <v>60.414000000000001</v>
    <v>60.134500000000003</v>
    <v>60.322499999999998</v>
    <v>60.479500000000002</v>
    <v>61.136499999999998</v>
    <v>61.326500000000003</v>
    <v>61.595500000000001</v>
    <v>62.006999999999998</v>
    <v>62.073500000000003</v>
    <v>62.688000000000002</v>
    <v>63.529499999999999</v>
    <v>63.002499999999998</v>
    <v>63.366999999999997</v>
    <v>63.871000000000002</v>
    <v>64.81</v>
    <v>59.948</v>
    <v>58.665999999999997</v>
    <v>58.325499999999998</v>
    <v>59.477499999999999</v>
    <v>59.673000000000002</v>
    <v>58.942999999999998</v>
    <v>58.539000000000001</v>
    <v>58.398499999999999</v>
    <v>58.381999999999998</v>
    <v>56.829500000000003</v>
    <v>56.243000000000002</v>
    <v>58.54</v>
    <v>59.225000000000001</v>
    <v>58.439</v>
    <v>57.232999999999997</v>
    <v>57.722000000000001</v>
    <v>57.792499999999997</v>
    <v>57.267000000000003</v>
    <v>56.930500000000002</v>
    <v>56.978000000000002</v>
    <v>55.997</v>
    <v>56.070500000000003</v>
    <v>55.325000000000003</v>
    <v>51.936999999999998</v>
    <v>52.724499999999999</v>
    <v>52.231999999999999</v>
    <v>52.387999999999998</v>
    <v>53.418500000000002</v>
    <v>54.137999999999998</v>
    <v>54.052</v>
    <v>53.954999999999998</v>
    <v>54.5505</v>
    <v>54.314999999999998</v>
    <v>54.694499999999998</v>
    <v>55.262</v>
    <v>55.225499999999997</v>
    <v>55.66</v>
    <v>56.268500000000003</v>
    <v>55.835000000000001</v>
    <v>54.378999999999998</v>
    <v>54.015999999999998</v>
    <v>53.831499999999998</v>
    <v>54.14</v>
    <v>55</v>
    <v>55.63</v>
    <v>56.149500000000003</v>
    <v>56.633299999999998</v>
    <v>55.839500000000001</v>
    <v>56.214500000000001</v>
    <v>57.045499999999997</v>
    <v>57.204000000000001</v>
    <v>57.267000000000003</v>
    <v>57.525500000000001</v>
    <v>57.673000000000002</v>
    <v>57.337000000000003</v>
    <v>57.362000000000002</v>
    <v>56.577500000000001</v>
    <v>56.960500000000003</v>
    <v>57.402500000000003</v>
    <v>56.986499999999999</v>
    <v>56.796999999999997</v>
    <v>62.261000000000003</v>
    <v>62.091999999999999</v>
    <v>61.4</v>
    <v>60.91</v>
    <v>60.588999999999999</v>
    <v>59.816000000000003</v>
    <v>57.737499999999997</v>
    <v>58.554000000000002</v>
    <v>58.795499999999997</v>
    <v>60.3095</v>
    <v>59.445</v>
    <v>58.725000000000001</v>
    <v>59.836500000000001</v>
    <v>58.212499999999999</v>
    <v>58.466000000000001</v>
    <v>58.960500000000003</v>
    <v>60.021999999999998</v>
    <v>59.176499999999997</v>
    <v>59.579000000000001</v>
    <v>59.576000000000001</v>
    <v>57.679000000000002</v>
    <v>58.558999999999997</v>
    <v>58.540999999999997</v>
    <v>58.6875</v>
    <v>59.712000000000003</v>
    <v>59.526499999999999</v>
    <v>58.477499999999999</v>
    <v>59.113500000000002</v>
    <v>60.609499999999997</v>
    <v>60.316000000000003</v>
    <v>60.263500000000001</v>
    <v>60.284999999999997</v>
    <v>61</v>
    <v>61.7485</v>
    <v>62.0015</v>
    <v>61.581499999999998</v>
    <v>61.494</v>
    <v>61.6325</v>
    <v>61.9375</v>
    <v>61.491999999999997</v>
    <v>61.734499999999997</v>
    <v>60.916499999999999</v>
    <v>62.296999999999997</v>
    <v>62.1145</v>
    <v>61.297499999999999</v>
    <v>61.057000000000002</v>
    <v>60.3</v>
    <v>58.896000000000001</v>
    <v>59.471499999999999</v>
    <v>60.548000000000002</v>
    <v>60.412500000000001</v>
    <v>59.506500000000003</v>
    <v>60.12</v>
    <v>60.473500000000001</v>
    <v>60.785499999999999</v>
    <v>60.888500000000001</v>
    <v>62.112000000000002</v>
    <v>62.15</v>
    <v>62.64</v>
    <v>62.220500000000001</v>
    <v>62.213999999999999</v>
    <v>62.06</v>
    <v>62.881500000000003</v>
    <v>62.955500000000001</v>
    <v>63.215000000000003</v>
    <v>64.448999999999998</v>
    <v>63.033000000000001</v>
    <v>63.034999999999997</v>
    <v>62.94</v>
    <v>63.612499999999997</v>
    <v>64.480500000000006</v>
    <v>64.572000000000003</v>
    <v>64.5505</v>
    <v>65.346999999999994</v>
    <v>65.45</v>
    <v>64.914000000000001</v>
    <v>64.860500000000002</v>
    <v>64.808999999999997</v>
    <v>65.457499999999996</v>
    <v>66.677000000000007</v>
    <v>65.992000000000004</v>
    <v>65.629499999999993</v>
    <v>65.093000000000004</v>
    <v>65.007000000000005</v>
    <v>64.683499999999995</v>
    <v>65.281999999999996</v>
    <v>65.650000000000006</v>
    <v>65.606499999999997</v>
    <v>65.204499999999996</v>
    <v>64.442999999999998</v>
    <v>64.736999999999995</v>
    <v>65.947000000000003</v>
    <v>66.347999999999999</v>
    <v>66.969499999999996</v>
    <v>67.149500000000003</v>
    <v>67.144499999999994</v>
    <v>67.212500000000006</v>
    <v>67.424499999999995</v>
    <v>67.343500000000006</v>
    <v>68.034999999999997</v>
    <v>67.744500000000002</v>
    <v>67.595500000000001</v>
    <v>67.822000000000003</v>
    <v>67.561000000000007</v>
    <v>67.531499999999994</v>
    <v>67.221500000000006</v>
    <v>68.123500000000007</v>
    <v>67.731999999999999</v>
    <v>66.985500000000002</v>
    <v>66.969499999999996</v>
    <v>68.433999999999997</v>
    <v>68.075999999999993</v>
    <v>69.890500000000003</v>
    <v>69.755499999999998</v>
    <v>70.251999999999995</v>
    <v>70.989500000000007</v>
    <v>71.447999999999993</v>
    <v>72.001499999999993</v>
    <v>71.529499999999999</v>
    <v>71.959999999999994</v>
    <v>72.507999999999996</v>
    <v>73.975999999999999</v>
    <v>74.112499999999997</v>
    <v>74.208500000000001</v>
    <v>74.234499999999997</v>
    <v>73.308499999999995</v>
    <v>71.586500000000001</v>
    <v>72.525000000000006</v>
    <v>72.834999999999994</v>
    <v>72.712500000000006</v>
    <v>71.638999999999996</v>
    <v>74.13</v>
    <v>72.270499999999998</v>
    <v>72.302499999999995</v>
    <v>73.798500000000004</v>
    <v>73.955500000000001</v>
    <v>75.433000000000007</v>
    <v>75.503</v>
    <v>75.9315</v>
    <v>75.669499999999999</v>
    <v>75.936499999999995</v>
    <v>75.971999999999994</v>
    <v>76.243499999999997</v>
    <v>75.849500000000006</v>
    <v>74.173000000000002</v>
    <v>70.992999999999995</v>
    <v>69.316000000000003</v>
    <v>69.523499999999999</v>
    <v>65.747500000000002</v>
    <v>66.962500000000006</v>
    <v>69.316000000000003</v>
    <v>66.885999999999996</v>
    <v>69.08</v>
    <v>65.738</v>
    <v>64.787000000000006</v>
    <v>60.789499999999997</v>
    <v>63.758499999999998</v>
    <v>60.545000000000002</v>
    <v>55.577500000000001</v>
    <v>60.713500000000003</v>
    <v>53.65</v>
    <v>55.902999999999999</v>
    <v>54.5595</v>
    <v>55.583500000000001</v>
    <v>53.410499999999999</v>
    <v>52.706499999999998</v>
    <v>56.500500000000002</v>
    <v>55.081000000000003</v>
    <v>58.146000000000001</v>
    <v>55.512999999999998</v>
    <v>57.3155</v>
    <v>58.097499999999997</v>
    <v>55.104999999999997</v>
    <v>55.851500000000001</v>
    <v>54.634999999999998</v>
    <v>59.159500000000001</v>
    <v>59.128</v>
    <v>60.35</v>
    <v>60.328499999999998</v>
    <v>60.520499999999998</v>
    <v>63.261499999999998</v>
    <v>62.865000000000002</v>
    <v>62.871499999999997</v>
    <v>63.95</v>
    <v>63.057499999999997</v>
    <v>60.607999999999997</v>
    <v>62.920499999999997</v>
    <v>63.558500000000002</v>
    <v>63.83</v>
    <v>63.542999999999999</v>
    <v>61.6295</v>
    <v>67.108999999999995</v>
    <v>67.334999999999994</v>
    <v>65.866</v>
    <v>66.144999999999996</v>
    <v>67.450999999999993</v>
    <v>67.271500000000003</v>
    <v>68.463999999999999</v>
    <v>69.216999999999999</v>
    <v>70.179500000000004</v>
    <v>68.759</v>
    <v>67.416499999999999</v>
    <v>67.843000000000004</v>
    <v>68.653000000000006</v>
    <v>69.259</v>
    <v>68.72</v>
    <v>70.457999999999998</v>
    <v>70.337500000000006</v>
    <v>70.662000000000006</v>
    <v>71.0685</v>
    <v>71.013999999999996</v>
    <v>70.912000000000006</v>
    <v>71.676000000000002</v>
    <v>71.743499999999997</v>
    <v>72.115499999999997</v>
    <v>71.962500000000006</v>
    <v>70.715000000000003</v>
    <v>72.001000000000005</v>
    <v>72.402000000000001</v>
    <v>72.603999999999999</v>
    <v>73.234999999999999</v>
    <v>70.094999999999999</v>
    <v>70.646000000000001</v>
    <v>71.037000000000006</v>
    <v>72.323499999999996</v>
    <v>72.626999999999995</v>
    <v>71.706000000000003</v>
    <v>71.231999999999999</v>
    <v>72.533000000000001</v>
    <v>73.198999999999998</v>
    <v>71.635000000000005</v>
    <v>72.055000000000007</v>
    <v>68.126999999999995</v>
    <v>69.858500000000006</v>
    <v>70.902500000000003</v>
    <v>72.099999999999994</v>
    <v>73.496499999999997</v>
    <v>74.982500000000002</v>
    <v>74.495999999999995</v>
    <v>75.180000000000007</v>
    <v>75.933000000000007</v>
    <v>76.950500000000005</v>
    <v>75.611500000000007</v>
    <v>76.043000000000006</v>
    <v>75.843999999999994</v>
    <v>75.745999999999995</v>
    <v>75.842500000000001</v>
    <v>78.191999999999993</v>
    <v>77.796000000000006</v>
    <v>78.242500000000007</v>
    <v>75.837500000000006</v>
    <v>75.410499999999999</v>
    <v>76.471500000000006</v>
    <v>75.182500000000005</v>
    <v>76.1755</v>
    <v>76.918499999999995</v>
    <v>74.397499999999994</v>
    <v>74.138000000000005</v>
    <v>73.665000000000006</v>
    <v>73.954499999999996</v>
    <v>75.247500000000002</v>
    <v>74.918499999999995</v>
    <v>74.840999999999994</v>
    <v>74.027000000000001</v>
    <v>75.361999999999995</v>
    <v>75.832499999999996</v>
    <v>75.231499999999997</v>
    <v>75.811999999999998</v>
    <v>77.789000000000001</v>
    <v>77.230500000000006</v>
    <v>78.8125</v>
    <v>78.778499999999994</v>
    <v>79.257499999999993</v>
    <v>80.292500000000004</v>
    <v>82.206500000000005</v>
    <v>81.426000000000002</v>
    <v>81.971500000000006</v>
    <v>81.476500000000001</v>
    <v>82.754000000000005</v>
    <v>85.869500000000002</v>
    <v>81.475499999999997</v>
    <v>79.060500000000005</v>
    <v>76.180000000000007</v>
    <v>77.361500000000007</v>
    <v>76.302499999999995</v>
    <v>75.787999999999997</v>
    <v>75.441500000000005</v>
    <v>76.756</v>
    <v>75.604500000000002</v>
    <v>74.352000000000004</v>
    <v>72.554500000000004</v>
    <v>71.507000000000005</v>
    <v>72.991</v>
    <v>70.469499999999996</v>
    <v>71.143000000000001</v>
    <v>71.953000000000003</v>
    <v>72.933000000000007</v>
    <v>73.301000000000002</v>
    <v>73.28</v>
    <v>74.394999999999996</v>
    <v>72.78</v>
    <v>74.141499999999994</v>
    <v>72.551000000000002</v>
    <v>72.956999999999994</v>
    <v>74.171499999999995</v>
    <v>75.522499999999994</v>
    <v>78.229500000000002</v>
    <v>78.353499999999997</v>
    <v>78.171999999999997</v>
    <v>77.773499999999999</v>
    <v>78.385000000000005</v>
    <v>76.497500000000002</v>
    <v>77.554000000000002</v>
    <v>79.299499999999995</v>
    <v>80.332999999999998</v>
    <v>81.649000000000001</v>
    <v>79.214500000000001</v>
    <v>79.944000000000003</v>
    <v>75.540000000000006</v>
    <v>77.843999999999994</v>
    <v>80.805499999999995</v>
    <v>81.215999999999994</v>
    <v>82.283000000000001</v>
    <v>87.292500000000004</v>
    <v>88.125</v>
    <v>87.986500000000007</v>
    <v>88.070999999999998</v>
    <v>86.885999999999996</v>
    <v>87.361500000000007</v>
    <v>87.141000000000005</v>
    <v>88.613</v>
    <v>88.701499999999996</v>
    <v>88.082999999999998</v>
    <v>87.031999999999996</v>
    <v>87.9285</v>
    <v>86.819000000000003</v>
    <v>86.378</v>
    <v>88.194999999999993</v>
    <v>88.206500000000005</v>
    <v>89.350999999999999</v>
    <v>87.72</v>
    <v>89.768000000000001</v>
    <v>91.248500000000007</v>
    <v>91.091999999999999</v>
    <v>91.188000000000002</v>
    <v>90.851500000000001</v>
    <v>90.566500000000005</v>
    <v>88.893000000000001</v>
    <v>88.382499999999993</v>
    <v>88.74</v>
    <v>87.613</v>
    <v>88.054000000000002</v>
    <v>87.859499999999997</v>
    <v>87.025499999999994</v>
    <v>86.311000000000007</v>
    <v>86.727999999999994</v>
    <v>86.010999999999996</v>
    <v>86.411500000000004</v>
    <v>86.707999999999998</v>
    <v>88.697999999999993</v>
    <v>87.888000000000005</v>
    <v>86.8125</v>
    <v>87.632000000000005</v>
    <v>86.3065</v>
    <v>87.002499999999998</v>
    <v>86.144000000000005</v>
    <v>88.716999999999999</v>
    <v>89.891499999999994</v>
    <v>87.814499999999995</v>
    <v>86.871499999999997</v>
    <v>87.362499999999997</v>
    <v>86.546000000000006</v>
    <v>86.381</v>
    <v>89.223500000000001</v>
    <v>94.003500000000003</v>
    <v>94.207499999999996</v>
    <v>94.628</v>
    <v>94.713999999999999</v>
    <v>95.397499999999994</v>
    <v>90.947000000000003</v>
    <v>92.66</v>
    <v>91.367999999999995</v>
    <v>94.653499999999994</v>
    <v>95.956000000000003</v>
    <v>102.944</v>
    <v>102.6815</v>
    <v>104.4415</v>
    <v>104.226</v>
    <v>103.76949999999999</v>
    <v>104.324</v>
    <v>104.4375</v>
    <v>104.75149999999999</v>
    <v>105.535</v>
    <v>105.931</v>
    <v>105.29049999999999</v>
    <v>104.4405</v>
    <v>102.71299999999999</v>
    <v>103.006</v>
    <v>104.1905</v>
    <v>100.7975</v>
    <v>101.0955</v>
    <v>103.483</v>
    <v>103.224</v>
    <v>100.5705</v>
    <v>101.6965</v>
    <v>104.8535</v>
    <v>100.375</v>
    <v>102.018</v>
    <v>101.8095</v>
    <v>105.027</v>
    <v>102.5</v>
    <v>102.72199999999999</v>
    <v>104.19450000000001</v>
    <v>104.111</v>
    <v>101.06699999999999</v>
    <v>101.348</v>
    <v>101.53449999999999</v>
    <v>102.0665</v>
    <v>101.62649999999999</v>
    <v>101.623</v>
    <v>101.23650000000001</v>
    <v>102.2895</v>
    <v>102.3235</v>
    <v>103.126</v>
    <v>106.489</v>
    <v>110.94799999999999</v>
    <v>110.46299999999999</v>
    <v>111.9515</v>
    <v>112.5215</v>
    <v>113.5335</v>
    <v>112.23099999999999</v>
    <v>112.72150000000001</v>
    <v>112.0955</v>
    <v>114.2625</v>
    <v>114.1375</v>
    <v>114.488</v>
    <v>113.95050000000001</v>
    <v>113.9175</v>
    <v>112.626</v>
    <v>114.9965</v>
    <v>115.4965</v>
    <v>114.54900000000001</v>
    <v>117.952</v>
    <v>119.63800000000001</v>
    <v>117.675</v>
    <v>117.154</v>
    <v>115.3415</v>
    <v>115.7385</v>
    <v>116.86750000000001</v>
    <v>117.59650000000001</v>
    <v>114.58750000000001</v>
    <v>113.503</v>
    <v>110.0125</v>
    <v>111.452</v>
    <v>113.919</v>
    <v>114.446</v>
    <v>113.12350000000001</v>
    <v>113.575</v>
    <v>115.3475</v>
    <v>114.70650000000001</v>
    <v>118.05200000000001</v>
    <v>118.1435</v>
    <v>119.0155</v>
    <v>118.134</v>
    <v>117.8425</v>
    <v>119.059</v>
    <v>118.5295</v>
    <v>117.379</v>
    <v>119.6785</v>
    <v>120.11499999999999</v>
    <v>119.922</v>
    <v>120.39700000000001</v>
    <v>121.7565</v>
    <v>121.51</v>
    <v>122.4455</v>
    <v>121.4195</v>
    <v>120.77249999999999</v>
    <v>121.7435</v>
    <v>120.111</v>
    <v>121.8125</v>
    <v>122.3305</v>
    <v>122.127</v>
    <v>122.5</v>
    <v>122.5085</v>
    <v>122.536</v>
    <v>122.27249999999999</v>
    <v>122.0895</v>
    <v>122.44450000000001</v>
    <v>125.25749999999999</v>
    <v>126.19</v>
    <v>126.474</v>
    <v>125.044</v>
    <v>125.5185</v>
    <v>126.9755</v>
    <v>127.3415</v>
    <v>128.23699999999999</v>
    <v>127.005</v>
    <v>126.97</v>
    <v>124.578</v>
    <v>126.20950000000001</v>
    <v>127.54900000000001</v>
    <v>128.42150000000001</v>
    <v>133.01499999999999</v>
    <v>134.035</v>
    <v>131.9</v>
    <v>136.09399999999999</v>
    <v>135.7775</v>
    <v>134.72649999999999</v>
    <v>134.8545</v>
    <v>135.63</v>
    <v>135.12549999999999</v>
    <v>136.25149999999999</v>
    <v>135.73849999999999</v>
    <v>136.91300000000001</v>
    <v>136.80699999999999</v>
    <v>136.279</v>
    <v>137.19399999999999</v>
    <v>137.72749999999999</v>
    <v>138.30950000000001</v>
    <v>136.66149999999999</v>
    <v>135.44900000000001</v>
    <v>135.68</v>
    <v>137.42949999999999</v>
    <v>140.04150000000001</v>
    <v>141.26150000000001</v>
    <v>142.07900000000001</v>
    <v>141.44049999999999</v>
    <v>144.00399999999999</v>
    <v>144.59049999999999</v>
    <v>144.69749999999999</v>
    <v>145.21549999999999</v>
    <v>143.28700000000001</v>
    <v>143.73949999999999</v>
    <v>144.28049999999999</v>
    <v>143.691</v>
    <v>143.541</v>
    <v>140.876</v>
    <v>142.33250000000001</v>
    <v>142.5445</v>
    <v>144.42949999999999</v>
    <v>143.61000000000001</v>
    <v>140.80000000000001</v>
    <v>138.71950000000001</v>
    <v>139.03299999999999</v>
    <v>140.2835</v>
    <v>141.21600000000001</v>
    <v>142.215</v>
    <v>141.072</v>
    <v>135.83000000000001</v>
    <v>134.3535</v>
    <v>133.67599999999999</v>
    <v>136.54300000000001</v>
    <v>133.65950000000001</v>
    <v>136.023</v>
    <v>137.565</v>
    <v>139.22499999999999</v>
    <v>139.78550000000001</v>
    <v>138.91399999999999</v>
    <v>136.44900000000001</v>
    <v>137.58199999999999</v>
    <v>141.15100000000001</v>
    <v>141.36799999999999</v>
    <v>142.77799999999999</v>
    <v>143.23699999999999</v>
    <v>141.76900000000001</v>
    <v>141.886</v>
    <v>137.56649999999999</v>
    <v>137.447</v>
    <v>139.30850000000001</v>
    <v>146.2175</v>
    <v>145.84899999999999</v>
    <v>148.04599999999999</v>
    <v>143.49700000000001</v>
    <v>145.4325</v>
    <v>146.59800000000001</v>
    <v>148.26750000000001</v>
    <v>148.852</v>
    <v>149.03100000000001</v>
    <v>148.91849999999999</v>
    <v>145.89349999999999</v>
    <v>145.76650000000001</v>
    <v>148.678</v>
    <v>148.452</v>
    <v>147.876</v>
    <v>148.047</v>
    <v>149.83850000000001</v>
    <v>148.9265</v>
    <v>146.30199999999999</v>
    <v>145.78200000000001</v>
    <v>146.12</v>
    <v>142.18299999999999</v>
    <v>145.53049999999999</v>
    <v>141.89750000000001</v>
    <v>141.0515</v>
    <v>142.96600000000001</v>
    <v>142.00149999999999</v>
    <v>143.155</v>
    <v>147.26949999999999</v>
    <v>148.1865</v>
    <v>147.63849999999999</v>
    <v>148.00149999999999</v>
    <v>145.82650000000001</v>
    <v>143.90700000000001</v>
    <v>146.441</v>
    <v>144.44499999999999</v>
    <v>141.72499999999999</v>
    <v>141.607</v>
    <v>143.4725</v>
    <v>146.41499999999999</v>
    <v>146.91650000000001</v>
    <v>147.90649999999999</v>
    <v>146.68700000000001</v>
    <v>146.655</v>
    <v>146.20050000000001</v>
    <v>144.852</v>
    <v>144.9915</v>
    <v>144.39949999999999</v>
    <v>137.77500000000001</v>
    <v>137.7475</v>
    <v>137.017</v>
    <v>138.6695</v>
    <v>139.73599999999999</v>
    <v>141.43049999999999</v>
    <v>138.58699999999999</v>
    <v>139.48050000000001</v>
    <v>135.99799999999999</v>
    <v>135.1165</v>
    <v>133.3075</v>
    <v>130.35149999999999</v>
    <v>130.804</v>
    <v>126.935</v>
    <v>129.233</v>
    <v>129.005</v>
    <v>133.351</v>
    <v>135.30350000000001</v>
    <v>137.64400000000001</v>
    <v>148</v>
    <v>143.09</v>
    <v>143.29300000000001</v>
    <v>139.20099999999999</v>
    <v>139.399</v>
    <v>141.59200000000001</v>
    <v>138.62</v>
    <v>134.2825</v>
    <v>135.52600000000001</v>
    <v>136.60849999999999</v>
    <v>137.738</v>
    <v>132.53899999999999</v>
    <v>130.40299999999999</v>
    <v>129.8135</v>
    <v>127.58799999999999</v>
    <v>132.691</v>
    <v>134.45949999999999</v>
    <v>135.05699999999999</v>
    <v>134.0615</v>
    <v>134.57149999999999</v>
    <v>133.89949999999999</v>
    <v>131.90649999999999</v>
    <v>126.3785</v>
    <v>127.1045</v>
    <v>133.41999999999999</v>
    <v>132.42949999999999</v>
    <v>129.87049999999999</v>
    <v>125.95099999999999</v>
    <v>129.19800000000001</v>
    <v>133.28049999999999</v>
    <v>133.839</v>
    <v>136.12549999999999</v>
    <v>136.10149999999999</v>
    <v>139.86799999999999</v>
    <v>138.27549999999999</v>
    <v>141.572</v>
    <v>141.673</v>
    <v>141.4555</v>
    <v>142.50550000000001</v>
    <v>141.9385</v>
    <v>139.0675</v>
    <v>140.15049999999999</v>
    <v>142.97149999999999</v>
    <v>140.59100000000001</v>
    <v>136.548</v>
    <v>135.88849999999999</v>
    <v>133.28749999999999</v>
    <v>128.8235</v>
    <v>127.7145</v>
    <v>129.89400000000001</v>
    <v>126.73</v>
    <v>127.6765</v>
    <v>130.00899999999999</v>
    <v>128.04</v>
    <v>124.8145</v>
    <v>119.63549999999999</v>
    <v>123.074</v>
    <v>118.65</v>
    <v>114.2945</v>
    <v>118.52249999999999</v>
    <v>114.1095</v>
    <v>116.583</v>
    <v>117.334</v>
    <v>122.261</v>
    <v>116.5055</v>
    <v>115.7465</v>
    <v>112.511</v>
    <v>114.395</v>
    <v>113.60250000000001</v>
    <v>112.84399999999999</v>
    <v>116.0505</v>
    <v>114.44499999999999</v>
    <v>116.473</v>
    <v>111.8995</v>
    <v>110.384</v>
    <v>108.908</v>
    <v>111.488</v>
    <v>105.97</v>
    <v>105.80500000000001</v>
    <v>107.7925</v>
    <v>112.3165</v>
    <v>113.762</v>
    <v>113.892</v>
    <v>117.6225</v>
    <v>114.541</v>
    <v>116.8205</v>
    <v>117.1495</v>
    <v>117.194</v>
    <v>114.8355</v>
    <v>111.1615</v>
    <v>106.3925</v>
    <v>106.71550000000001</v>
    <v>109.7645</v>
    <v>106.0335</v>
    <v>107.1435</v>
    <v>111.544</v>
    <v>111.4875</v>
    <v>112.242</v>
    <v>117.97499999999999</v>
    <v>115.8335</v>
    <v>112.00749999999999</v>
    <v>111.7015</v>
    <v>108.96299999999999</v>
    <v>108.7375</v>
    <v>113.26300000000001</v>
    <v>114.572</v>
    <v>118.783</v>
    <v>119.3535</v>
    <v>115.6765</v>
    <v>114.0205</v>
    <v>111.3535</v>
    <v>110.36750000000001</v>
    <v>111.7775</v>
    <v>109.03</v>
    <v>113.81</v>
    <v>113.9</v>
    <v>114.34</v>
    <v>107.9</v>
    <v>107.51</v>
    <v>105.02</v>
    <v>113.06</v>
    <v>114.22</v>
    <v>116.32</v>
    <v>114.86</v>
    <v>115.13</v>
    <v>118.08</v>
    <v>118.19</v>
    <v>117.47</v>
    <v>117.3</v>
    <v>116.63</v>
    <v>119.7</v>
    <v>118.84</v>
    <v>121.68</v>
    <v>122.08</v>
    <v>121.7</v>
    <v>119.55</v>
    <v>120.17</v>
    <v>117.21</v>
    <v>114.24</v>
    <v>113.86</v>
    <v>113.69</v>
    <v>116.65</v>
    <v>110.34</v>
    <v>109.42</v>
    <v>108.94</v>
    <v>108.22</v>
    <v>109.74</v>
    <v>107.85</v>
    <v>106.81</v>
    <v>109.45</v>
    <v>108.38</v>
    <v>110.65</v>
    <v>110.86</v>
    <v>104.32</v>
    <v>105</v>
    <v>102.91</v>
    <v>102.8</v>
    <v>103.07</v>
    <v>101.14</v>
    <v>99.28</v>
    <v>100.14</v>
    <v>98.74</v>
    <v>98.17</v>
    <v>97.5</v>
    <v>100.05</v>
    <v>97.42</v>
    <v>95.65</v>
    <v>98.64</v>
    <v>101.64</v>
  </a>
  <a r="1" c="1005">
    <v>287.82</v>
    <v>287.39999999999998</v>
    <v>278.3</v>
    <v>272.17</v>
    <v>275.95</v>
    <v>274.39999999999998</v>
    <v>280.39999999999998</v>
    <v>280.45</v>
    <v>276.39999999999998</v>
    <v>276.25</v>
    <v>275.01</v>
    <v>273.61</v>
    <v>265.32</v>
    <v>270.08</v>
    <v>265.33</v>
    <v>263.86</v>
    <v>267.77</v>
    <v>270.63</v>
    <v>273.51</v>
    <v>271.89</v>
    <v>273.39</v>
    <v>275.12</v>
    <v>281.01</v>
    <v>280.5</v>
    <v>277.76</v>
    <v>272.57</v>
    <v>272.06</v>
    <v>270.2</v>
    <v>273.02</v>
    <v>273.73</v>
    <v>269.10000000000002</v>
    <v>264.12</v>
    <v>265.02</v>
    <v>263.25</v>
    <v>267.5</v>
    <v>268.39999999999998</v>
    <v>274.58</v>
    <v>273.98</v>
    <v>275.64999999999998</v>
    <v>279.3</v>
    <v>270.25</v>
    <v>269.83999999999997</v>
    <v>263.57</v>
    <v>264.07</v>
    <v>264.13</v>
    <v>265.45999999999998</v>
    <v>265.37</v>
    <v>260.47000000000003</v>
    <v>255.36</v>
    <v>255.08</v>
    <v>251.26</v>
    <v>247.17</v>
    <v>240.7</v>
    <v>234.34</v>
    <v>246.18</v>
    <v>248.07</v>
    <v>247.75</v>
    <v>249.92</v>
    <v>250.18</v>
    <v>244.21</v>
    <v>252.39</v>
    <v>254.38</v>
    <v>256.77</v>
    <v>257.97000000000003</v>
    <v>258.88</v>
    <v>258.98</v>
    <v>257.39999999999998</v>
    <v>260.35000000000002</v>
    <v>260.98</v>
    <v>262.95999999999998</v>
    <v>266.45999999999998</v>
    <v>262.86</v>
    <v>263.41000000000003</v>
    <v>263.55</v>
    <v>265.77999999999997</v>
    <v>263.76</v>
    <v>263.41000000000003</v>
    <v>267.58</v>
    <v>269.93</v>
    <v>270.06</v>
    <v>271.95999999999998</v>
    <v>273.10000000000002</v>
    <v>272.74</v>
    <v>270.14</v>
    <v>270.47000000000003</v>
    <v>270.62</v>
    <v>274.10000000000002</v>
    <v>274.99</v>
    <v>274.38</v>
    <v>277.37</v>
    <v>277.85000000000002</v>
    <v>278.41000000000003</v>
    <v>277.42</v>
    <v>279.14</v>
    <v>279.52</v>
    <v>279.32</v>
    <v>279.2</v>
    <v>278.68</v>
    <v>280.42</v>
    <v>279.39999999999998</v>
    <v>279.02</v>
    <v>277.33</v>
    <v>275.01</v>
    <v>274.45999999999998</v>
    <v>278.44</v>
    <v>279.49</v>
    <v>281.33999999999997</v>
    <v>281.16000000000003</v>
    <v>281.31</v>
    <v>282.33</v>
    <v>282.39999999999998</v>
    <v>281.55</v>
    <v>284.73</v>
    <v>279.25</v>
    <v>279.04000000000002</v>
    <v>281.12</v>
    <v>279.64999999999998</v>
    <v>280.70999999999998</v>
    <v>282.48</v>
    <v>285.83</v>
    <v>285.97000000000003</v>
    <v>286.42</v>
    <v>287.18</v>
    <v>288.57</v>
    <v>288.79000000000002</v>
    <v>287.31</v>
    <v>288.29000000000002</v>
    <v>288.20999999999998</v>
    <v>290.16000000000003</v>
    <v>289.97000000000003</v>
    <v>290.16000000000003</v>
    <v>289.45</v>
    <v>290.02</v>
    <v>290.27</v>
    <v>292.88</v>
    <v>292.23</v>
    <v>292.05</v>
    <v>293.41000000000003</v>
    <v>293.87</v>
    <v>294.02</v>
    <v>291.81</v>
    <v>291.18</v>
    <v>294.02999999999997</v>
    <v>292.82</v>
    <v>287.93</v>
    <v>287.52999999999997</v>
    <v>286.66000000000003</v>
    <v>288.10000000000002</v>
    <v>280.86</v>
    <v>283.39999999999998</v>
    <v>285.06</v>
    <v>287.7</v>
    <v>285.83999999999997</v>
    <v>283.95</v>
    <v>286.51</v>
    <v>285.63</v>
    <v>282.14</v>
    <v>282.77999999999997</v>
    <v>280.14999999999998</v>
    <v>278.27</v>
    <v>279.02999999999997</v>
    <v>275.27</v>
    <v>274.57</v>
    <v>280.52999999999997</v>
    <v>282.95999999999998</v>
    <v>284.8</v>
    <v>287.64999999999998</v>
    <v>288.97000000000003</v>
    <v>288.89999999999998</v>
    <v>288.39</v>
    <v>289.58</v>
    <v>289.26</v>
    <v>289.37</v>
    <v>292.39999999999998</v>
    <v>293.06</v>
    <v>295.86</v>
    <v>294</v>
    <v>293.64</v>
    <v>290.76</v>
    <v>290.47000000000003</v>
    <v>291.5</v>
    <v>293</v>
    <v>295.66000000000003</v>
    <v>296.43</v>
    <v>298.8</v>
    <v>298.45999999999998</v>
    <v>296.82</v>
    <v>297.19</v>
    <v>298.61</v>
    <v>299.31</v>
    <v>300.64999999999998</v>
    <v>300.75</v>
    <v>299.70999999999998</v>
    <v>297.74</v>
    <v>298.83</v>
    <v>297.17</v>
    <v>297.89999999999998</v>
    <v>300.02999999999997</v>
    <v>301.44</v>
    <v>300</v>
    <v>302.01</v>
    <v>301.45999999999998</v>
    <v>300.72000000000003</v>
    <v>297.43</v>
    <v>294.83999999999997</v>
    <v>292.62</v>
    <v>283.82</v>
    <v>287.8</v>
    <v>287.97000000000003</v>
    <v>293.62</v>
    <v>291.62</v>
    <v>288.07</v>
    <v>292.55</v>
    <v>283.89999999999998</v>
    <v>284.64999999999998</v>
    <v>288.85000000000002</v>
    <v>292.33</v>
    <v>290.08999999999997</v>
    <v>292.45</v>
    <v>292.36</v>
    <v>284.85000000000002</v>
    <v>288</v>
    <v>286.87</v>
    <v>288.89</v>
    <v>292.58</v>
    <v>292.45</v>
    <v>290.74</v>
    <v>294.04000000000002</v>
    <v>297.82</v>
    <v>298.05</v>
    <v>298.2</v>
    <v>298.13</v>
    <v>300.25</v>
    <v>301.29000000000002</v>
    <v>301.08999999999997</v>
    <v>300.16000000000003</v>
    <v>300.92</v>
    <v>301.10000000000002</v>
    <v>301.08</v>
    <v>298.27999999999997</v>
    <v>298.20999999999998</v>
    <v>295.87</v>
    <v>297.62</v>
    <v>297</v>
    <v>295.39999999999998</v>
    <v>296.77</v>
    <v>293.24</v>
    <v>288.06</v>
    <v>290.42</v>
    <v>294.35000000000002</v>
    <v>293.08</v>
    <v>288.52999999999997</v>
    <v>291.27</v>
    <v>293.24</v>
    <v>296.27999999999997</v>
    <v>295.95</v>
    <v>298.88</v>
    <v>298.39999999999998</v>
    <v>299.27999999999997</v>
    <v>297.97000000000003</v>
    <v>299.99</v>
    <v>299.01</v>
    <v>299.88</v>
    <v>300.37</v>
    <v>301.60000000000002</v>
    <v>303.3</v>
    <v>303.20999999999998</v>
    <v>304.14</v>
    <v>303.33</v>
    <v>306.14</v>
    <v>307.37</v>
    <v>307.02999999999997</v>
    <v>307.10000000000002</v>
    <v>308.18</v>
    <v>308.94</v>
    <v>308.35000000000002</v>
    <v>309</v>
    <v>309.10000000000002</v>
    <v>309.55</v>
    <v>311.79000000000002</v>
    <v>312.02</v>
    <v>311.93</v>
    <v>310.77</v>
    <v>310.27</v>
    <v>310.95999999999998</v>
    <v>313.37</v>
    <v>314.08</v>
    <v>315.48</v>
    <v>314.31</v>
    <v>311.64</v>
    <v>309.55</v>
    <v>311.45999999999998</v>
    <v>312.02</v>
    <v>314.87</v>
    <v>313.88</v>
    <v>313.52999999999997</v>
    <v>314.42</v>
    <v>317.13</v>
    <v>317.32</v>
    <v>319.5</v>
    <v>319.57</v>
    <v>319.58999999999997</v>
    <v>320.89999999999998</v>
    <v>320.73</v>
    <v>321.22000000000003</v>
    <v>321.23</v>
    <v>322.94</v>
    <v>322.86</v>
    <v>321.08</v>
    <v>321.86</v>
    <v>324.87</v>
    <v>322.41000000000003</v>
    <v>323.64</v>
    <v>322.73</v>
    <v>324.45</v>
    <v>326.64999999999998</v>
    <v>325.70999999999998</v>
    <v>327.95</v>
    <v>327.45</v>
    <v>328.19</v>
    <v>330.92</v>
    <v>331.95</v>
    <v>331.3</v>
    <v>331.34</v>
    <v>331.72</v>
    <v>328.77</v>
    <v>323.5</v>
    <v>326.89</v>
    <v>326.62</v>
    <v>327.68</v>
    <v>321.73</v>
    <v>324.12</v>
    <v>329.06</v>
    <v>332.86</v>
    <v>333.98</v>
    <v>332.2</v>
    <v>334.68</v>
    <v>335.26</v>
    <v>337.42</v>
    <v>337.06</v>
    <v>337.6</v>
    <v>336.73</v>
    <v>338.34</v>
    <v>336.95</v>
    <v>333.48</v>
    <v>322.42</v>
    <v>312.64999999999998</v>
    <v>311.5</v>
    <v>297.51</v>
    <v>296.26</v>
    <v>309.08999999999997</v>
    <v>300.24</v>
    <v>312.86</v>
    <v>302.45999999999998</v>
    <v>297.45999999999998</v>
    <v>274.23</v>
    <v>288.42</v>
    <v>274.36</v>
    <v>248.11</v>
    <v>269.32</v>
    <v>239.85</v>
    <v>252.8</v>
    <v>240</v>
    <v>240.51</v>
    <v>228.8</v>
    <v>222.95</v>
    <v>243.15</v>
    <v>246.79</v>
    <v>261.2</v>
    <v>253.42</v>
    <v>261.64999999999998</v>
    <v>257.75</v>
    <v>246.15</v>
    <v>251.83</v>
    <v>248.19</v>
    <v>264.86</v>
    <v>265.13</v>
    <v>274.02999999999997</v>
    <v>278.2</v>
    <v>275.66000000000003</v>
    <v>283.79000000000002</v>
    <v>277.76</v>
    <v>279.10000000000002</v>
    <v>286.64</v>
    <v>281.58999999999997</v>
    <v>273.04000000000002</v>
    <v>279.10000000000002</v>
    <v>279.08</v>
    <v>282.97000000000003</v>
    <v>287.05</v>
    <v>285.73</v>
    <v>293.20999999999998</v>
    <v>290.48</v>
    <v>282.79000000000002</v>
    <v>283.57</v>
    <v>286.19</v>
    <v>284.25</v>
    <v>287.68</v>
    <v>292.44</v>
    <v>292.5</v>
    <v>286.67</v>
    <v>281.60000000000002</v>
    <v>284.97000000000003</v>
    <v>286.27999999999997</v>
    <v>295</v>
    <v>291.97000000000003</v>
    <v>296.93</v>
    <v>294.88</v>
    <v>295.44</v>
    <v>299.08</v>
    <v>303.52999999999997</v>
    <v>302.97000000000003</v>
    <v>304.32</v>
    <v>305.55</v>
    <v>308.08</v>
    <v>312.18</v>
    <v>311.36</v>
    <v>319.33999999999997</v>
    <v>323.2</v>
    <v>320.79000000000002</v>
    <v>319</v>
    <v>300.61</v>
    <v>304.20999999999998</v>
    <v>307.05</v>
    <v>312.95999999999998</v>
    <v>311.66000000000003</v>
    <v>311.77999999999997</v>
    <v>308.64</v>
    <v>310.62</v>
    <v>312.05</v>
    <v>304.08999999999997</v>
    <v>307.35000000000002</v>
    <v>300.05</v>
    <v>304.45999999999998</v>
    <v>308.36</v>
    <v>310.52</v>
    <v>312.23</v>
    <v>317.05</v>
    <v>313.77999999999997</v>
    <v>316.18</v>
    <v>314.38</v>
    <v>317.58999999999997</v>
    <v>314.83999999999997</v>
    <v>318.92</v>
    <v>321.85000000000002</v>
    <v>320.79000000000002</v>
    <v>321.72000000000003</v>
    <v>324.32</v>
    <v>325.01</v>
    <v>326.86</v>
    <v>322.95999999999998</v>
    <v>320.88</v>
    <v>323.22000000000003</v>
    <v>321.17</v>
    <v>325.12</v>
    <v>323.95999999999998</v>
    <v>326.52</v>
    <v>328.79</v>
    <v>330.06</v>
    <v>332.11</v>
    <v>334.33</v>
    <v>334.57</v>
    <v>335.57</v>
    <v>332.8</v>
    <v>337.44</v>
    <v>336.83</v>
    <v>336.84</v>
    <v>337.91</v>
    <v>338.64</v>
    <v>337.23</v>
    <v>338.28</v>
    <v>339.48</v>
    <v>342.92</v>
    <v>344.12</v>
    <v>347.57</v>
    <v>348.33</v>
    <v>350.58</v>
    <v>349.31</v>
    <v>352.6</v>
    <v>357.7</v>
    <v>345.39</v>
    <v>342.57</v>
    <v>333.21</v>
    <v>339.79</v>
    <v>333.89</v>
    <v>334.06</v>
    <v>338.46</v>
    <v>340.17</v>
    <v>338.82</v>
    <v>335.84</v>
    <v>330.65</v>
    <v>326.97000000000003</v>
    <v>330.3</v>
    <v>322.64</v>
    <v>323.5</v>
    <v>328.73</v>
    <v>334.19</v>
    <v>332.37</v>
    <v>334.89</v>
    <v>337.04</v>
    <v>333.84</v>
    <v>339.76</v>
    <v>334.93</v>
    <v>340.76</v>
    <v>343.78</v>
    <v>346.85</v>
    <v>352.43</v>
    <v>350.13</v>
    <v>347.93</v>
    <v>347.5</v>
    <v>347.29</v>
    <v>342.01</v>
    <v>343.38</v>
    <v>342.73</v>
    <v>344.61</v>
    <v>345.78</v>
    <v>339.39</v>
    <v>338.22</v>
    <v>326.66000000000003</v>
    <v>329.98</v>
    <v>326.54000000000002</v>
    <v>330.2</v>
    <v>336.03</v>
    <v>343.54</v>
    <v>350.24</v>
    <v>350.16</v>
    <v>354.56</v>
    <v>354.04</v>
    <v>356.67</v>
    <v>353.21</v>
    <v>358.1</v>
    <v>362.57</v>
    <v>360.62</v>
    <v>356.28</v>
    <v>357.78</v>
    <v>355.33</v>
    <v>357.46</v>
    <v>363.22</v>
    <v>362.66</v>
    <v>363.67</v>
    <v>362.06</v>
    <v>366.02</v>
    <v>366.79</v>
    <v>366.69</v>
    <v>369.85</v>
    <v>369.09</v>
    <v>370.17</v>
    <v>366.85</v>
    <v>366.73</v>
    <v>366.3</v>
    <v>364.66</v>
    <v>369.59</v>
    <v>370.17</v>
    <v>372.24</v>
    <v>369.18</v>
    <v>367.86</v>
    <v>367.24</v>
    <v>367.57</v>
    <v>369</v>
    <v>372.17</v>
    <v>371.46</v>
    <v>371.99</v>
    <v>373.88</v>
    <v>368.79</v>
    <v>371.33</v>
    <v>373.55</v>
    <v>379.1</v>
    <v>381.26</v>
    <v>378.69</v>
    <v>378.77</v>
    <v>379.79</v>
    <v>378.46</v>
    <v>375.7</v>
    <v>378.65</v>
    <v>383.89</v>
    <v>384.24</v>
    <v>382.88</v>
    <v>384.39</v>
    <v>383.79</v>
    <v>374.41</v>
    <v>377.63</v>
    <v>370.07</v>
    <v>376.23</v>
    <v>381.55</v>
    <v>381.85</v>
    <v>386.19</v>
    <v>387.71</v>
    <v>390.51</v>
    <v>390.25</v>
    <v>390.08</v>
    <v>390.71</v>
    <v>392.64</v>
    <v>392.3</v>
    <v>392.39</v>
    <v>390.72</v>
    <v>390.03</v>
    <v>387.03</v>
    <v>387.5</v>
    <v>391.77</v>
    <v>382.33</v>
    <v>380.36</v>
    <v>389.58</v>
    <v>386.54</v>
    <v>381.42</v>
    <v>376.7</v>
    <v>383.63</v>
    <v>381.72</v>
    <v>387.17</v>
    <v>389.58</v>
    <v>393.53</v>
    <v>394.06</v>
    <v>396.41</v>
    <v>395.91</v>
    <v>397.26</v>
    <v>391.48</v>
    <v>389.48</v>
    <v>392.59</v>
    <v>389.5</v>
    <v>387.52</v>
    <v>389.7</v>
    <v>395.98</v>
    <v>395.78</v>
    <v>394.73</v>
    <v>396.33</v>
    <v>400.61</v>
    <v>406.36</v>
    <v>406.12</v>
    <v>406.59</v>
    <v>408.52</v>
    <v>411.49</v>
    <v>411.64</v>
    <v>412.86</v>
    <v>411.45</v>
    <v>415.87</v>
    <v>417.26</v>
    <v>415.21</v>
    <v>412.17</v>
    <v>416.07</v>
    <v>412.27</v>
    <v>416.74</v>
    <v>417.61</v>
    <v>417.52</v>
    <v>417.4</v>
    <v>420.06</v>
    <v>417.3</v>
    <v>418.2</v>
    <v>415.62</v>
    <v>415.75</v>
    <v>419.07</v>
    <v>422.12</v>
    <v>417.94</v>
    <v>414.21</v>
    <v>405.41</v>
    <v>410.28</v>
    <v>416.58</v>
    <v>415.52</v>
    <v>411.94</v>
    <v>410.86</v>
    <v>415.28</v>
    <v>414.94</v>
    <v>419.17</v>
    <v>418.24</v>
    <v>419.07</v>
    <v>419.29</v>
    <v>420.04</v>
    <v>419.67</v>
    <v>420.33</v>
    <v>418.77</v>
    <v>422.6</v>
    <v>422.19</v>
    <v>422.28</v>
    <v>421.65</v>
    <v>423.61</v>
    <v>424.31</v>
    <v>425.26</v>
    <v>424.48</v>
    <v>422.11</v>
    <v>421.97</v>
    <v>414.92</v>
    <v>420.86</v>
    <v>423.11</v>
    <v>422.6</v>
    <v>425.1</v>
    <v>426.61</v>
    <v>427.47</v>
    <v>427.7</v>
    <v>428.06</v>
    <v>430.43</v>
    <v>433.72</v>
    <v>432.93</v>
    <v>434.46</v>
    <v>430.92</v>
    <v>435.52</v>
    <v>437.08</v>
    <v>435.59</v>
    <v>436.24</v>
    <v>434.75</v>
    <v>431.34</v>
    <v>424.97</v>
    <v>431.06</v>
    <v>434.55</v>
    <v>435.46</v>
    <v>439.94</v>
    <v>441.02</v>
    <v>439.01</v>
    <v>438.83</v>
    <v>440.65</v>
    <v>438.51</v>
    <v>437.59</v>
    <v>441.15</v>
    <v>438.98</v>
    <v>441.76</v>
    <v>442.49</v>
    <v>442.13</v>
    <v>442.68</v>
    <v>443.78</v>
    <v>445.11</v>
    <v>445.92</v>
    <v>446.97</v>
    <v>444.04</v>
    <v>439.18</v>
    <v>439.86</v>
    <v>443.36</v>
    <v>447.26</v>
    <v>447.97</v>
    <v>448.91</v>
    <v>446.26</v>
    <v>450.25</v>
    <v>452.23</v>
    <v>451.56</v>
    <v>451.8</v>
    <v>453.19</v>
    <v>453.08</v>
    <v>451.46</v>
    <v>450.91</v>
    <v>448.98</v>
    <v>445.44</v>
    <v>446.58</v>
    <v>444.17</v>
    <v>447.88</v>
    <v>447.17</v>
    <v>441.4</v>
    <v>434.04</v>
    <v>433.63</v>
    <v>437.86</v>
    <v>443.18</v>
    <v>443.91</v>
    <v>442.64</v>
    <v>433.72</v>
    <v>434.45</v>
    <v>429.14</v>
    <v>434.24</v>
    <v>428.64</v>
    <v>433.1</v>
    <v>434.9</v>
    <v>438.66</v>
    <v>437.86</v>
    <v>434.69</v>
    <v>433.62</v>
    <v>435.18</v>
    <v>442.5</v>
    <v>445.87</v>
    <v>447.19</v>
    <v>450.64</v>
    <v>452.41</v>
    <v>453.59</v>
    <v>453.12</v>
    <v>455.55</v>
    <v>455.96</v>
    <v>453.94</v>
    <v>458.32</v>
    <v>459.25</v>
    <v>460.04</v>
    <v>461.9</v>
    <v>464.72</v>
    <v>466.91</v>
    <v>468.53</v>
    <v>468.93</v>
    <v>467.38</v>
    <v>463.62</v>
    <v>463.77</v>
    <v>467.27</v>
    <v>467.43</v>
    <v>469.28</v>
    <v>468.14</v>
    <v>469.73</v>
    <v>468.89</v>
    <v>467.57</v>
    <v>468.19</v>
    <v>469.44</v>
    <v>458.97</v>
    <v>464.6</v>
    <v>455.56</v>
    <v>450.5</v>
    <v>457.4</v>
    <v>453.42</v>
    <v>458.79</v>
    <v>468.28</v>
    <v>469.52</v>
    <v>466.35</v>
    <v>470.74</v>
    <v>466.57</v>
    <v>463.36</v>
    <v>470.6</v>
    <v>466.45</v>
    <v>459.87</v>
    <v>454.98</v>
    <v>463.06</v>
    <v>467.69</v>
    <v>470.6</v>
    <v>477.26</v>
    <v>476.87</v>
    <v>477.48</v>
    <v>476.16</v>
    <v>474.96</v>
    <v>477.71</v>
    <v>477.55</v>
    <v>468.38</v>
    <v>467.94</v>
    <v>466.09</v>
    <v>465.51</v>
    <v>469.75</v>
    <v>471.02</v>
    <v>464.53</v>
    <v>464.72</v>
    <v>456.49</v>
    <v>451.75</v>
    <v>446.75</v>
    <v>437.98</v>
    <v>439.84</v>
    <v>434.47</v>
    <v>433.38</v>
    <v>431.24</v>
    <v>441.95</v>
    <v>449.91</v>
    <v>452.95</v>
    <v>457.35</v>
    <v>446.6</v>
    <v>448.7</v>
    <v>447.26</v>
    <v>450.94</v>
    <v>457.54</v>
    <v>449.32</v>
    <v>440.46</v>
    <v>439.02</v>
    <v>446.1</v>
    <v>446.6</v>
    <v>437.06</v>
    <v>434.23</v>
    <v>429.57</v>
    <v>421.95</v>
    <v>428.3</v>
    <v>437.75</v>
    <v>436.63</v>
    <v>429.98</v>
    <v>437.89</v>
    <v>435.71</v>
    <v>432.17</v>
    <v>419.43</v>
    <v>416.25</v>
    <v>427.41</v>
    <v>425.48</v>
    <v>420.07</v>
    <v>417</v>
    <v>426.17</v>
    <v>435.62</v>
    <v>441.07</v>
    <v>444.52</v>
    <v>444.39</v>
    <v>449.59</v>
    <v>443.8</v>
    <v>450.49</v>
    <v>452.69</v>
    <v>455.91</v>
    <v>461.55</v>
    <v>458.7</v>
    <v>451.64</v>
    <v>452.92</v>
    <v>456.8</v>
    <v>451.03</v>
    <v>446.52</v>
    <v>448.77</v>
    <v>447.57</v>
    <v>439.92</v>
    <v>438.29</v>
    <v>443.31</v>
    <v>437.79</v>
    <v>437.97</v>
    <v>445.04</v>
    <v>444.71</v>
    <v>438.06</v>
    <v>426.04</v>
    <v>428.51</v>
    <v>416.1</v>
    <v>417.27</v>
    <v>427.81</v>
    <v>412</v>
    <v>414.48</v>
    <v>416.38</v>
    <v>429.06</v>
    <v>413.81</v>
    <v>411.34</v>
    <v>398.17</v>
    <v>399.09</v>
    <v>392.75</v>
    <v>392.34</v>
    <v>401.72</v>
    <v>400.09</v>
    <v>408.32</v>
    <v>391.86</v>
    <v>389.46</v>
    <v>389.63</v>
    <v>396.92</v>
    <v>393.89</v>
    <v>397.37</v>
    <v>405.31</v>
    <v>415.26</v>
    <v>412.93</v>
    <v>409.59</v>
    <v>417.39</v>
    <v>410.54</v>
    <v>411.79</v>
    <v>415.74</v>
    <v>411.22</v>
    <v>401.44</v>
    <v>389.8</v>
    <v>375</v>
    <v>373.87</v>
    <v>379.2</v>
    <v>366.65</v>
    <v>365.86</v>
    <v>375.07</v>
    <v>374.39</v>
    <v>378.06</v>
    <v>390.08</v>
    <v>388.59</v>
    <v>380.65</v>
    <v>380.34</v>
    <v>377.25</v>
    <v>381.24</v>
    <v>381.96</v>
    <v>383.25</v>
    <v>388.99</v>
    <v>388.67</v>
    <v>384.23</v>
    <v>380.83</v>
    <v>378.83</v>
    <v>377.91</v>
    <v>385.13</v>
    <v>381.95</v>
    <v>392.27</v>
    <v>394.77</v>
    <v>398.79</v>
    <v>395.09</v>
    <v>395.57</v>
    <v>390.89</v>
    <v>401.04</v>
    <v>406.07</v>
    <v>411.99</v>
    <v>410.77</v>
    <v>408.06</v>
    <v>414.45</v>
    <v>414.17</v>
    <v>413.47</v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</a>
</arrayData>
</file>

<file path=xl/richData/rdrichvalue.xml><?xml version="1.0" encoding="utf-8"?>
<rvData xmlns="http://schemas.microsoft.com/office/spreadsheetml/2017/richdata" count="2989">
  <rv s="0">
    <fb>43381</fb>
    <v>0</v>
  </rv>
  <rv s="0">
    <fb>57.795999999999999</fb>
    <v>1</v>
  </rv>
  <rv s="0">
    <fb>287.82</fb>
    <v>1</v>
  </rv>
  <rv s="0">
    <fb>43382</fb>
    <v>0</v>
  </rv>
  <rv s="0">
    <fb>57.258499999999998</fb>
    <v>1</v>
  </rv>
  <rv s="0">
    <fb>287.39999999999998</fb>
    <v>1</v>
  </rv>
  <rv s="0">
    <fb>43383</fb>
    <v>0</v>
  </rv>
  <rv s="0">
    <fb>54.607999999999997</fb>
    <v>1</v>
  </rv>
  <rv s="0">
    <fb>278.3</fb>
    <v>1</v>
  </rv>
  <rv s="0">
    <fb>43384</fb>
    <v>0</v>
  </rv>
  <rv s="0">
    <fb>54.536999999999999</fb>
    <v>1</v>
  </rv>
  <rv s="0">
    <fb>272.17</fb>
    <v>1</v>
  </rv>
  <rv s="0">
    <fb>43385</fb>
    <v>0</v>
  </rv>
  <rv s="0">
    <fb>56.027000000000001</fb>
    <v>1</v>
  </rv>
  <rv s="0">
    <fb>275.95</fb>
    <v>1</v>
  </rv>
  <rv s="0">
    <fb>43388</fb>
    <v>0</v>
  </rv>
  <rv s="0">
    <fb>55.122</fb>
    <v>1</v>
  </rv>
  <rv s="0">
    <fb>274.39999999999998</fb>
    <v>1</v>
  </rv>
  <rv s="0">
    <fb>43389</fb>
    <v>0</v>
  </rv>
  <rv s="0">
    <fb>56.654000000000003</fb>
    <v>1</v>
  </rv>
  <rv s="0">
    <fb>280.39999999999998</fb>
    <v>1</v>
  </rv>
  <rv s="0">
    <fb>43390</fb>
    <v>0</v>
  </rv>
  <rv s="0">
    <fb>56.3795</fb>
    <v>1</v>
  </rv>
  <rv s="0">
    <fb>280.45</fb>
    <v>1</v>
  </rv>
  <rv s="0">
    <fb>43391</fb>
    <v>0</v>
  </rv>
  <rv s="0">
    <fb>54.895499999999998</fb>
    <v>1</v>
  </rv>
  <rv s="0">
    <fb>276.39999999999998</fb>
    <v>1</v>
  </rv>
  <rv s="0">
    <fb>43392</fb>
    <v>0</v>
  </rv>
  <rv s="0">
    <fb>55.259</fb>
    <v>1</v>
  </rv>
  <rv s="0">
    <fb>276.25</fb>
    <v>1</v>
  </rv>
  <rv s="0">
    <fb>43395</fb>
    <v>0</v>
  </rv>
  <rv s="0">
    <fb>55.5685</fb>
    <v>1</v>
  </rv>
  <rv s="0">
    <fb>275.01</fb>
    <v>1</v>
  </rv>
  <rv s="0">
    <fb>43396</fb>
    <v>0</v>
  </rv>
  <rv s="0">
    <fb>55.7455</fb>
    <v>1</v>
  </rv>
  <rv s="0">
    <fb>273.61</fb>
    <v>1</v>
  </rv>
  <rv s="0">
    <fb>43397</fb>
    <v>0</v>
  </rv>
  <rv s="0">
    <fb>52.856000000000002</fb>
    <v>1</v>
  </rv>
  <rv s="0">
    <fb>265.32</fb>
    <v>1</v>
  </rv>
  <rv s="0">
    <fb>43398</fb>
    <v>0</v>
  </rv>
  <rv s="0">
    <fb>55.179499999999997</fb>
    <v>1</v>
  </rv>
  <rv s="0">
    <fb>270.08</fb>
    <v>1</v>
  </rv>
  <rv s="0">
    <fb>43399</fb>
    <v>0</v>
  </rv>
  <rv s="0">
    <fb>54.1875</fb>
    <v>1</v>
  </rv>
  <rv s="0">
    <fb>265.33</fb>
    <v>1</v>
  </rv>
  <rv s="0">
    <fb>43402</fb>
    <v>0</v>
  </rv>
  <rv s="0">
    <fb>51.736499999999999</fb>
    <v>1</v>
  </rv>
  <rv s="0">
    <fb>263.86</fb>
    <v>1</v>
  </rv>
  <rv s="0">
    <fb>43403</fb>
    <v>0</v>
  </rv>
  <rv s="0">
    <fb>52.475499999999997</fb>
    <v>1</v>
  </rv>
  <rv s="0">
    <fb>267.77</fb>
    <v>1</v>
  </rv>
  <rv s="0">
    <fb>43404</fb>
    <v>0</v>
  </rv>
  <rv s="0">
    <fb>54.529000000000003</fb>
    <v>1</v>
  </rv>
  <rv s="0">
    <fb>270.63</fb>
    <v>1</v>
  </rv>
  <rv s="0">
    <fb>43405</fb>
    <v>0</v>
  </rv>
  <rv s="0">
    <fb>54.298999999999999</fb>
    <v>1</v>
  </rv>
  <rv s="0">
    <fb>273.51</fb>
    <v>1</v>
  </rv>
  <rv s="0">
    <fb>43406</fb>
    <v>0</v>
  </rv>
  <rv s="0">
    <fb>53.5745</fb>
    <v>1</v>
  </rv>
  <rv s="0">
    <fb>271.89</fb>
    <v>1</v>
  </rv>
  <rv s="0">
    <fb>43409</fb>
    <v>0</v>
  </rv>
  <rv s="0">
    <fb>52.786499999999997</fb>
    <v>1</v>
  </rv>
  <rv s="0">
    <fb>273.39</fb>
    <v>1</v>
  </rv>
  <rv s="0">
    <fb>43410</fb>
    <v>0</v>
  </rv>
  <rv s="0">
    <fb>53.478499999999997</fb>
    <v>1</v>
  </rv>
  <rv s="0">
    <fb>275.12</fb>
    <v>1</v>
  </rv>
  <rv s="0">
    <fb>43411</fb>
    <v>0</v>
  </rv>
  <rv s="0">
    <fb>55.411999999999999</fb>
    <v>1</v>
  </rv>
  <rv s="0">
    <fb>281.01</fb>
    <v>1</v>
  </rv>
  <rv s="0">
    <fb>43412</fb>
    <v>0</v>
  </rv>
  <rv s="0">
    <fb>54.731499999999997</fb>
    <v>1</v>
  </rv>
  <rv s="0">
    <fb>280.5</fb>
    <v>1</v>
  </rv>
  <rv s="0">
    <fb>43413</fb>
    <v>0</v>
  </rv>
  <rv s="0">
    <fb>53.850999999999999</fb>
    <v>1</v>
  </rv>
  <rv s="0">
    <fb>277.76</fb>
    <v>1</v>
  </rv>
  <rv s="0">
    <fb>43416</fb>
    <v>0</v>
  </rv>
  <rv s="0">
    <fb>52.468000000000004</fb>
    <v>1</v>
  </rv>
  <rv s="0">
    <fb>272.57</fb>
    <v>1</v>
  </rv>
  <rv s="0">
    <fb>43417</fb>
    <v>0</v>
  </rv>
  <rv s="0">
    <fb>52.398499999999999</fb>
    <v>1</v>
  </rv>
  <rv s="0">
    <fb>272.06</fb>
    <v>1</v>
  </rv>
  <rv s="0">
    <fb>43418</fb>
    <v>0</v>
  </rv>
  <rv s="0">
    <fb>52.728999999999999</fb>
    <v>1</v>
  </rv>
  <rv s="0">
    <fb>270.2</fb>
    <v>1</v>
  </rv>
  <rv s="0">
    <fb>43419</fb>
    <v>0</v>
  </rv>
  <rv s="0">
    <fb>53.552500000000002</fb>
    <v>1</v>
  </rv>
  <rv s="0">
    <fb>273.02</fb>
    <v>1</v>
  </rv>
  <rv s="0">
    <fb>43420</fb>
    <v>0</v>
  </rv>
  <rv s="0">
    <fb>53.413499999999999</fb>
    <v>1</v>
  </rv>
  <rv s="0">
    <fb>273.73</fb>
    <v>1</v>
  </rv>
  <rv s="0">
    <fb>43423</fb>
    <v>0</v>
  </rv>
  <rv s="0">
    <fb>51.371000000000002</fb>
    <v>1</v>
  </rv>
  <rv s="0">
    <fb>269.10000000000002</fb>
    <v>1</v>
  </rv>
  <rv s="0">
    <fb>43424</fb>
    <v>0</v>
  </rv>
  <rv s="0">
    <fb>51.522500000000001</fb>
    <v>1</v>
  </rv>
  <rv s="0">
    <fb>264.12</fb>
    <v>1</v>
  </rv>
  <rv s="0">
    <fb>43425</fb>
    <v>0</v>
  </rv>
  <rv s="0">
    <fb>52.171500000000002</fb>
    <v>1</v>
  </rv>
  <rv s="0">
    <fb>265.02</fb>
    <v>1</v>
  </rv>
  <rv s="0">
    <fb>43427</fb>
    <v>0</v>
  </rv>
  <rv s="0">
    <fb>51.505000000000003</fb>
    <v>1</v>
  </rv>
  <rv s="0">
    <fb>263.25</fb>
    <v>1</v>
  </rv>
  <rv s="0">
    <fb>43430</fb>
    <v>0</v>
  </rv>
  <rv s="0">
    <fb>52.796999999999997</fb>
    <v>1</v>
  </rv>
  <rv s="0">
    <fb>267.5</fb>
    <v>1</v>
  </rv>
  <rv s="0">
    <fb>43431</fb>
    <v>0</v>
  </rv>
  <rv s="0">
    <fb>52.613999999999997</fb>
    <v>1</v>
  </rv>
  <rv s="0">
    <fb>268.39999999999998</fb>
    <v>1</v>
  </rv>
  <rv s="0">
    <fb>43432</fb>
    <v>0</v>
  </rv>
  <rv s="0">
    <fb>54.589500000000001</fb>
    <v>1</v>
  </rv>
  <rv s="0">
    <fb>274.58</fb>
    <v>1</v>
  </rv>
  <rv s="0">
    <fb>43433</fb>
    <v>0</v>
  </rv>
  <rv s="0">
    <fb>54.728999999999999</fb>
    <v>1</v>
  </rv>
  <rv s="0">
    <fb>273.98</fb>
    <v>1</v>
  </rv>
  <rv s="0">
    <fb>43434</fb>
    <v>0</v>
  </rv>
  <rv s="0">
    <fb>55.482500000000002</fb>
    <v>1</v>
  </rv>
  <rv s="0">
    <fb>275.64999999999998</fb>
    <v>1</v>
  </rv>
  <rv s="0">
    <fb>43437</fb>
    <v>0</v>
  </rv>
  <rv s="0">
    <fb>55.817999999999998</fb>
    <v>1</v>
  </rv>
  <rv s="0">
    <fb>279.3</fb>
    <v>1</v>
  </rv>
  <rv s="0">
    <fb>43438</fb>
    <v>0</v>
  </rv>
  <rv s="0">
    <fb>53.1235</fb>
    <v>1</v>
  </rv>
  <rv s="0">
    <fb>270.25</fb>
    <v>1</v>
  </rv>
  <rv s="0">
    <fb>43440</fb>
    <v>0</v>
  </rv>
  <rv s="0">
    <fb>53.904000000000003</fb>
    <v>1</v>
  </rv>
  <rv s="0">
    <fb>269.83999999999997</fb>
    <v>1</v>
  </rv>
  <rv s="0">
    <fb>43441</fb>
    <v>0</v>
  </rv>
  <rv s="0">
    <fb>52.329000000000001</fb>
    <v>1</v>
  </rv>
  <rv s="0">
    <fb>263.57</fb>
    <v>1</v>
  </rv>
  <rv s="0">
    <fb>43444</fb>
    <v>0</v>
  </rv>
  <rv s="0">
    <fb>52.658999999999999</fb>
    <v>1</v>
  </rv>
  <rv s="0">
    <fb>264.07</fb>
    <v>1</v>
  </rv>
  <rv s="0">
    <fb>43445</fb>
    <v>0</v>
  </rv>
  <rv s="0">
    <fb>53.082500000000003</fb>
    <v>1</v>
  </rv>
  <rv s="0">
    <fb>264.13</fb>
    <v>1</v>
  </rv>
  <rv s="0">
    <fb>43446</fb>
    <v>0</v>
  </rv>
  <rv s="0">
    <fb>53.686500000000002</fb>
    <v>1</v>
  </rv>
  <rv s="0">
    <fb>265.45999999999998</fb>
    <v>1</v>
  </rv>
  <rv s="0">
    <fb>43447</fb>
    <v>0</v>
  </rv>
  <rv s="0">
    <fb>53.677</fb>
    <v>1</v>
  </rv>
  <rv s="0">
    <fb>265.37</fb>
    <v>1</v>
  </rv>
  <rv s="0">
    <fb>43448</fb>
    <v>0</v>
  </rv>
  <rv s="0">
    <fb>52.585500000000003</fb>
    <v>1</v>
  </rv>
  <rv s="0">
    <fb>260.47000000000003</fb>
    <v>1</v>
  </rv>
  <rv s="0">
    <fb>43451</fb>
    <v>0</v>
  </rv>
  <rv s="0">
    <fb>51.282499999999999</fb>
    <v>1</v>
  </rv>
  <rv s="0">
    <fb>255.36</fb>
    <v>1</v>
  </rv>
  <rv s="0">
    <fb>43452</fb>
    <v>0</v>
  </rv>
  <rv s="0">
    <fb>52.170499999999997</fb>
    <v>1</v>
  </rv>
  <rv s="0">
    <fb>255.08</fb>
    <v>1</v>
  </rv>
  <rv s="0">
    <fb>43453</fb>
    <v>0</v>
  </rv>
  <rv s="0">
    <fb>51.773000000000003</fb>
    <v>1</v>
  </rv>
  <rv s="0">
    <fb>251.26</fb>
    <v>1</v>
  </rv>
  <rv s="0">
    <fb>43454</fb>
    <v>0</v>
  </rv>
  <rv s="0">
    <fb>51.179000000000002</fb>
    <v>1</v>
  </rv>
  <rv s="0">
    <fb>247.17</fb>
    <v>1</v>
  </rv>
  <rv s="0">
    <fb>43455</fb>
    <v>0</v>
  </rv>
  <rv s="0">
    <fb>49.5625</fb>
    <v>1</v>
  </rv>
  <rv s="0">
    <fb>240.7</fb>
    <v>1</v>
  </rv>
  <rv s="0">
    <fb>43458</fb>
    <v>0</v>
  </rv>
  <rv s="0">
    <fb>49.233499999999999</fb>
    <v>1</v>
  </rv>
  <rv s="0">
    <fb>234.34</fb>
    <v>1</v>
  </rv>
  <rv s="0">
    <fb>43460</fb>
    <v>0</v>
  </rv>
  <rv s="0">
    <fb>52.392499999999998</fb>
    <v>1</v>
  </rv>
  <rv s="0">
    <fb>246.18</fb>
    <v>1</v>
  </rv>
  <rv s="0">
    <fb>43461</fb>
    <v>0</v>
  </rv>
  <rv s="0">
    <fb>52.645000000000003</fb>
    <v>1</v>
  </rv>
  <rv s="0">
    <fb>248.07</fb>
    <v>1</v>
  </rv>
  <rv s="0">
    <fb>43462</fb>
    <v>0</v>
  </rv>
  <rv s="0">
    <fb>52.334000000000003</fb>
    <v>1</v>
  </rv>
  <rv s="0">
    <fb>247.75</fb>
    <v>1</v>
  </rv>
  <rv s="0">
    <fb>43465</fb>
    <v>0</v>
  </rv>
  <rv s="0">
    <fb>52.247999999999998</fb>
    <v>1</v>
  </rv>
  <rv s="0">
    <fb>249.92</fb>
    <v>1</v>
  </rv>
  <rv s="0">
    <fb>43467</fb>
    <v>0</v>
  </rv>
  <rv s="0">
    <fb>52.734000000000002</fb>
    <v>1</v>
  </rv>
  <rv s="0">
    <fb>250.18</fb>
    <v>1</v>
  </rv>
  <rv s="0">
    <fb>43468</fb>
    <v>0</v>
  </rv>
  <rv s="0">
    <fb>51.273499999999999</fb>
    <v>1</v>
  </rv>
  <rv s="0">
    <fb>244.21</fb>
    <v>1</v>
  </rv>
  <rv s="0">
    <fb>43469</fb>
    <v>0</v>
  </rv>
  <rv s="0">
    <fb>53.903500000000001</fb>
    <v>1</v>
  </rv>
  <rv s="0">
    <fb>252.39</fb>
    <v>1</v>
  </rv>
  <rv s="0">
    <fb>43472</fb>
    <v>0</v>
  </rv>
  <rv s="0">
    <fb>53.795999999999999</fb>
    <v>1</v>
  </rv>
  <rv s="0">
    <fb>254.38</fb>
    <v>1</v>
  </rv>
  <rv s="0">
    <fb>43473</fb>
    <v>0</v>
  </rv>
  <rv s="0">
    <fb>54.268500000000003</fb>
    <v>1</v>
  </rv>
  <rv s="0">
    <fb>256.77</fb>
    <v>1</v>
  </rv>
  <rv s="0">
    <fb>43474</fb>
    <v>0</v>
  </rv>
  <rv s="0">
    <fb>54.082500000000003</fb>
    <v>1</v>
  </rv>
  <rv s="0">
    <fb>257.97000000000003</fb>
    <v>1</v>
  </rv>
  <rv s="0">
    <fb>43475</fb>
    <v>0</v>
  </rv>
  <rv s="0">
    <fb>53.941499999999998</fb>
    <v>1</v>
  </rv>
  <rv s="0">
    <fb>258.88</fb>
    <v>1</v>
  </rv>
  <rv s="0">
    <fb>43476</fb>
    <v>0</v>
  </rv>
  <rv s="0">
    <fb>53.223500000000001</fb>
    <v>1</v>
  </rv>
  <rv s="0">
    <fb>258.98</fb>
    <v>1</v>
  </rv>
  <rv s="0">
    <fb>43479</fb>
    <v>0</v>
  </rv>
  <rv s="0">
    <fb>52.575499999999998</fb>
    <v>1</v>
  </rv>
  <rv s="0">
    <fb>257.39999999999998</fb>
    <v>1</v>
  </rv>
  <rv s="0">
    <fb>43480</fb>
    <v>0</v>
  </rv>
  <rv s="0">
    <fb>54.325499999999998</fb>
    <v>1</v>
  </rv>
  <rv s="0">
    <fb>260.35000000000002</fb>
    <v>1</v>
  </rv>
  <rv s="0">
    <fb>43481</fb>
    <v>0</v>
  </rv>
  <rv s="0">
    <fb>54.475499999999997</fb>
    <v>1</v>
  </rv>
  <rv s="0">
    <fb>260.98</fb>
    <v>1</v>
  </rv>
  <rv s="0">
    <fb>43482</fb>
    <v>0</v>
  </rv>
  <rv s="0">
    <fb>54.956000000000003</fb>
    <v>1</v>
  </rv>
  <rv s="0">
    <fb>262.95999999999998</fb>
    <v>1</v>
  </rv>
  <rv s="0">
    <fb>43483</fb>
    <v>0</v>
  </rv>
  <rv s="0">
    <fb>55.365000000000002</fb>
    <v>1</v>
  </rv>
  <rv s="0">
    <fb>266.45999999999998</fb>
    <v>1</v>
  </rv>
  <rv s="0">
    <fb>43487</fb>
    <v>0</v>
  </rv>
  <rv s="0">
    <fb>53.9315</fb>
    <v>1</v>
  </rv>
  <rv s="0">
    <fb>262.86</fb>
    <v>1</v>
  </rv>
  <rv s="0">
    <fb>43488</fb>
    <v>0</v>
  </rv>
  <rv s="0">
    <fb>54.220500000000001</fb>
    <v>1</v>
  </rv>
  <rv s="0">
    <fb>263.41000000000003</fb>
    <v>1</v>
  </rv>
  <rv s="0">
    <fb>43489</fb>
    <v>0</v>
  </rv>
  <rv s="0">
    <fb>54.2</fb>
    <v>1</v>
  </rv>
  <rv s="0">
    <fb>263.55</fb>
    <v>1</v>
  </rv>
  <rv s="0">
    <fb>43490</fb>
    <v>0</v>
  </rv>
  <rv s="0">
    <fb>55.075499999999998</fb>
    <v>1</v>
  </rv>
  <rv s="0">
    <fb>265.77999999999997</fb>
    <v>1</v>
  </rv>
  <rv s="0">
    <fb>43493</fb>
    <v>0</v>
  </rv>
  <rv s="0">
    <fb>53.993000000000002</fb>
    <v>1</v>
  </rv>
  <rv s="0">
    <fb>263.76</fb>
    <v>1</v>
  </rv>
  <rv s="0">
    <fb>43494</fb>
    <v>0</v>
  </rv>
  <rv s="0">
    <fb>53.503</fb>
    <v>1</v>
  </rv>
  <rv s="0">
    <fb>43495</fb>
    <v>0</v>
  </rv>
  <rv s="0">
    <fb>54.899500000000003</fb>
    <v>1</v>
  </rv>
  <rv s="0">
    <fb>267.58</fb>
    <v>1</v>
  </rv>
  <rv s="0">
    <fb>43496</fb>
    <v>0</v>
  </rv>
  <rv s="0">
    <fb>56.294499999999999</fb>
    <v>1</v>
  </rv>
  <rv s="0">
    <fb>269.93</fb>
    <v>1</v>
  </rv>
  <rv s="0">
    <fb>43497</fb>
    <v>0</v>
  </rv>
  <rv s="0">
    <fb>55.930999999999997</fb>
    <v>1</v>
  </rv>
  <rv s="0">
    <fb>270.06</fb>
    <v>1</v>
  </rv>
  <rv s="0">
    <fb>43500</fb>
    <v>0</v>
  </rv>
  <rv s="0">
    <fb>57.070999999999998</fb>
    <v>1</v>
  </rv>
  <rv s="0">
    <fb>271.95999999999998</fb>
    <v>1</v>
  </rv>
  <rv s="0">
    <fb>43501</fb>
    <v>0</v>
  </rv>
  <rv s="0">
    <fb>57.593499999999999</fb>
    <v>1</v>
  </rv>
  <rv s="0">
    <fb>273.10000000000002</fb>
    <v>1</v>
  </rv>
  <rv s="0">
    <fb>43502</fb>
    <v>0</v>
  </rv>
  <rv s="0">
    <fb>56.144500000000001</fb>
    <v>1</v>
  </rv>
  <rv s="0">
    <fb>272.74</fb>
    <v>1</v>
  </rv>
  <rv s="0">
    <fb>43503</fb>
    <v>0</v>
  </rv>
  <rv s="0">
    <fb>55.295499999999997</fb>
    <v>1</v>
  </rv>
  <rv s="0">
    <fb>270.14</fb>
    <v>1</v>
  </rv>
  <rv s="0">
    <fb>43504</fb>
    <v>0</v>
  </rv>
  <rv s="0">
    <fb>55.119</fb>
    <v>1</v>
  </rv>
  <rv s="0">
    <fb>270.47000000000003</fb>
    <v>1</v>
  </rv>
  <rv s="0">
    <fb>43507</fb>
    <v>0</v>
  </rv>
  <rv s="0">
    <fb>55.106000000000002</fb>
    <v>1</v>
  </rv>
  <rv s="0">
    <fb>270.62</fb>
    <v>1</v>
  </rv>
  <rv s="0">
    <fb>43508</fb>
    <v>0</v>
  </rv>
  <rv s="0">
    <fb>56.378999999999998</fb>
    <v>1</v>
  </rv>
  <rv s="0">
    <fb>274.10000000000002</fb>
    <v>1</v>
  </rv>
  <rv s="0">
    <fb>43509</fb>
    <v>0</v>
  </rv>
  <rv s="0">
    <fb>56.4315</fb>
    <v>1</v>
  </rv>
  <rv s="0">
    <fb>274.99</fb>
    <v>1</v>
  </rv>
  <rv s="0">
    <fb>43510</fb>
    <v>0</v>
  </rv>
  <rv s="0">
    <fb>56.46</fb>
    <v>1</v>
  </rv>
  <rv s="0">
    <fb>274.38</fb>
    <v>1</v>
  </rv>
  <rv s="0">
    <fb>43511</fb>
    <v>0</v>
  </rv>
  <rv s="0">
    <fb>55.981499999999997</fb>
    <v>1</v>
  </rv>
  <rv s="0">
    <fb>277.37</fb>
    <v>1</v>
  </rv>
  <rv s="0">
    <fb>43515</fb>
    <v>0</v>
  </rv>
  <rv s="0">
    <fb>56.325499999999998</fb>
    <v>1</v>
  </rv>
  <rv s="0">
    <fb>277.85000000000002</fb>
    <v>1</v>
  </rv>
  <rv s="0">
    <fb>43516</fb>
    <v>0</v>
  </rv>
  <rv s="0">
    <fb>56.029499999999999</fb>
    <v>1</v>
  </rv>
  <rv s="0">
    <fb>278.41000000000003</fb>
    <v>1</v>
  </rv>
  <rv s="0">
    <fb>43517</fb>
    <v>0</v>
  </rv>
  <rv s="0">
    <fb>55.210500000000003</fb>
    <v>1</v>
  </rv>
  <rv s="0">
    <fb>277.42</fb>
    <v>1</v>
  </rv>
  <rv s="0">
    <fb>43518</fb>
    <v>0</v>
  </rv>
  <rv s="0">
    <fb>55.828000000000003</fb>
    <v>1</v>
  </rv>
  <rv s="0">
    <fb>279.14</fb>
    <v>1</v>
  </rv>
  <rv s="0">
    <fb>43521</fb>
    <v>0</v>
  </rv>
  <rv s="0">
    <fb>55.866500000000002</fb>
    <v>1</v>
  </rv>
  <rv s="0">
    <fb>279.52</fb>
    <v>1</v>
  </rv>
  <rv s="0">
    <fb>43522</fb>
    <v>0</v>
  </rv>
  <rv s="0">
    <fb>56.100499999999997</fb>
    <v>1</v>
  </rv>
  <rv s="0">
    <fb>279.32</fb>
    <v>1</v>
  </rv>
  <rv s="0">
    <fb>43523</fb>
    <v>0</v>
  </rv>
  <rv s="0">
    <fb>279.2</fb>
    <v>1</v>
  </rv>
  <rv s="0">
    <fb>43524</fb>
    <v>0</v>
  </rv>
  <rv s="0">
    <fb>56.327500000000001</fb>
    <v>1</v>
  </rv>
  <rv s="0">
    <fb>278.68</fb>
    <v>1</v>
  </rv>
  <rv s="0">
    <fb>43525</fb>
    <v>0</v>
  </rv>
  <rv s="0">
    <fb>57.426000000000002</fb>
    <v>1</v>
  </rv>
  <rv s="0">
    <fb>280.42</fb>
    <v>1</v>
  </rv>
  <rv s="0">
    <fb>43528</fb>
    <v>0</v>
  </rv>
  <rv s="0">
    <fb>57.670999999999999</fb>
    <v>1</v>
  </rv>
  <rv s="0">
    <fb>279.39999999999998</fb>
    <v>1</v>
  </rv>
  <rv s="0">
    <fb>43529</fb>
    <v>0</v>
  </rv>
  <rv s="0">
    <fb>58.459499999999998</fb>
    <v>1</v>
  </rv>
  <rv s="0">
    <fb>279.02</fb>
    <v>1</v>
  </rv>
  <rv s="0">
    <fb>43530</fb>
    <v>0</v>
  </rv>
  <rv s="0">
    <fb>58.247</fb>
    <v>1</v>
  </rv>
  <rv s="0">
    <fb>277.33</fb>
    <v>1</v>
  </rv>
  <rv s="0">
    <fb>43531</fb>
    <v>0</v>
  </rv>
  <rv s="0">
    <fb>57.542499999999997</fb>
    <v>1</v>
  </rv>
  <rv s="0">
    <fb>43532</fb>
    <v>0</v>
  </rv>
  <rv s="0">
    <fb>57.4985</fb>
    <v>1</v>
  </rv>
  <rv s="0">
    <fb>274.45999999999998</fb>
    <v>1</v>
  </rv>
  <rv s="0">
    <fb>43535</fb>
    <v>0</v>
  </rv>
  <rv s="0">
    <fb>58.963000000000001</fb>
    <v>1</v>
  </rv>
  <rv s="0">
    <fb>278.44</fb>
    <v>1</v>
  </rv>
  <rv s="0">
    <fb>43536</fb>
    <v>0</v>
  </rv>
  <rv s="0">
    <fb>59.862499999999997</fb>
    <v>1</v>
  </rv>
  <rv s="0">
    <fb>279.49</fb>
    <v>1</v>
  </rv>
  <rv s="0">
    <fb>43537</fb>
    <v>0</v>
  </rv>
  <rv s="0">
    <fb>59.953000000000003</fb>
    <v>1</v>
  </rv>
  <rv s="0">
    <fb>281.33999999999997</fb>
    <v>1</v>
  </rv>
  <rv s="0">
    <fb>43538</fb>
    <v>0</v>
  </rv>
  <rv s="0">
    <fb>59.6265</fb>
    <v>1</v>
  </rv>
  <rv s="0">
    <fb>281.16000000000003</fb>
    <v>1</v>
  </rv>
  <rv s="0">
    <fb>43539</fb>
    <v>0</v>
  </rv>
  <rv s="0">
    <fb>59.515000000000001</fb>
    <v>1</v>
  </rv>
  <rv s="0">
    <fb>281.31</fb>
    <v>1</v>
  </rv>
  <rv s="0">
    <fb>43542</fb>
    <v>0</v>
  </rv>
  <rv s="0">
    <fb>59.427500000000002</fb>
    <v>1</v>
  </rv>
  <rv s="0">
    <fb>282.33</fb>
    <v>1</v>
  </rv>
  <rv s="0">
    <fb>43543</fb>
    <v>0</v>
  </rv>
  <rv s="0">
    <fb>60.122999999999998</fb>
    <v>1</v>
  </rv>
  <rv s="0">
    <fb>282.39999999999998</fb>
    <v>1</v>
  </rv>
  <rv s="0">
    <fb>43544</fb>
    <v>0</v>
  </rv>
  <rv s="0">
    <fb>61.3215</fb>
    <v>1</v>
  </rv>
  <rv s="0">
    <fb>281.55</fb>
    <v>1</v>
  </rv>
  <rv s="0">
    <fb>43545</fb>
    <v>0</v>
  </rv>
  <rv s="0">
    <fb>61.8065</fb>
    <v>1</v>
  </rv>
  <rv s="0">
    <fb>284.73</fb>
    <v>1</v>
  </rv>
  <rv s="0">
    <fb>43546</fb>
    <v>0</v>
  </rv>
  <rv s="0">
    <fb>60.3825</fb>
    <v>1</v>
  </rv>
  <rv s="0">
    <fb>279.25</fb>
    <v>1</v>
  </rv>
  <rv s="0">
    <fb>43549</fb>
    <v>0</v>
  </rv>
  <rv s="0">
    <fb>59.869</fb>
    <v>1</v>
  </rv>
  <rv s="0">
    <fb>279.04000000000002</fb>
    <v>1</v>
  </rv>
  <rv s="0">
    <fb>43550</fb>
    <v>0</v>
  </rv>
  <rv s="0">
    <fb>59.491999999999997</fb>
    <v>1</v>
  </rv>
  <rv s="0">
    <fb>281.12</fb>
    <v>1</v>
  </rv>
  <rv s="0">
    <fb>43551</fb>
    <v>0</v>
  </rv>
  <rv s="0">
    <fb>58.900500000000001</fb>
    <v>1</v>
  </rv>
  <rv s="0">
    <fb>279.64999999999998</fb>
    <v>1</v>
  </rv>
  <rv s="0">
    <fb>43552</fb>
    <v>0</v>
  </rv>
  <rv s="0">
    <fb>58.613500000000002</fb>
    <v>1</v>
  </rv>
  <rv s="0">
    <fb>280.70999999999998</fb>
    <v>1</v>
  </rv>
  <rv s="0">
    <fb>43553</fb>
    <v>0</v>
  </rv>
  <rv s="0">
    <fb>58.844499999999996</fb>
    <v>1</v>
  </rv>
  <rv s="0">
    <fb>282.48</fb>
    <v>1</v>
  </rv>
  <rv s="0">
    <fb>43556</fb>
    <v>0</v>
  </rv>
  <rv s="0">
    <fb>59.948999999999998</fb>
    <v>1</v>
  </rv>
  <rv s="0">
    <fb>285.83</fb>
    <v>1</v>
  </rv>
  <rv s="0">
    <fb>43557</fb>
    <v>0</v>
  </rv>
  <rv s="0">
    <fb>60.277000000000001</fb>
    <v>1</v>
  </rv>
  <rv s="0">
    <fb>285.97000000000003</fb>
    <v>1</v>
  </rv>
  <rv s="0">
    <fb>43558</fb>
    <v>0</v>
  </rv>
  <rv s="0">
    <fb>60.540500000000002</fb>
    <v>1</v>
  </rv>
  <rv s="0">
    <fb>286.42</fb>
    <v>1</v>
  </rv>
  <rv s="0">
    <fb>43559</fb>
    <v>0</v>
  </rv>
  <rv s="0">
    <fb>60.972499999999997</fb>
    <v>1</v>
  </rv>
  <rv s="0">
    <fb>287.18</fb>
    <v>1</v>
  </rv>
  <rv s="0">
    <fb>43560</fb>
    <v>0</v>
  </rv>
  <rv s="0">
    <fb>60.572499999999998</fb>
    <v>1</v>
  </rv>
  <rv s="0">
    <fb>288.57</fb>
    <v>1</v>
  </rv>
  <rv s="0">
    <fb>43563</fb>
    <v>0</v>
  </rv>
  <rv s="0">
    <fb>60.414000000000001</fb>
    <v>1</v>
  </rv>
  <rv s="0">
    <fb>288.79000000000002</fb>
    <v>1</v>
  </rv>
  <rv s="0">
    <fb>43564</fb>
    <v>0</v>
  </rv>
  <rv s="0">
    <fb>60.134500000000003</fb>
    <v>1</v>
  </rv>
  <rv s="0">
    <fb>287.31</fb>
    <v>1</v>
  </rv>
  <rv s="0">
    <fb>43565</fb>
    <v>0</v>
  </rv>
  <rv s="0">
    <fb>60.322499999999998</fb>
    <v>1</v>
  </rv>
  <rv s="0">
    <fb>288.29000000000002</fb>
    <v>1</v>
  </rv>
  <rv s="0">
    <fb>43566</fb>
    <v>0</v>
  </rv>
  <rv s="0">
    <fb>60.479500000000002</fb>
    <v>1</v>
  </rv>
  <rv s="0">
    <fb>288.20999999999998</fb>
    <v>1</v>
  </rv>
  <rv s="0">
    <fb>43567</fb>
    <v>0</v>
  </rv>
  <rv s="0">
    <fb>61.136499999999998</fb>
    <v>1</v>
  </rv>
  <rv s="0">
    <fb>290.16000000000003</fb>
    <v>1</v>
  </rv>
  <rv s="0">
    <fb>43570</fb>
    <v>0</v>
  </rv>
  <rv s="0">
    <fb>61.326500000000003</fb>
    <v>1</v>
  </rv>
  <rv s="0">
    <fb>289.97000000000003</fb>
    <v>1</v>
  </rv>
  <rv s="0">
    <fb>43571</fb>
    <v>0</v>
  </rv>
  <rv s="0">
    <fb>61.595500000000001</fb>
    <v>1</v>
  </rv>
  <rv s="0">
    <fb>43572</fb>
    <v>0</v>
  </rv>
  <rv s="0">
    <fb>62.006999999999998</fb>
    <v>1</v>
  </rv>
  <rv s="0">
    <fb>289.45</fb>
    <v>1</v>
  </rv>
  <rv s="0">
    <fb>43573</fb>
    <v>0</v>
  </rv>
  <rv s="0">
    <fb>62.073500000000003</fb>
    <v>1</v>
  </rv>
  <rv s="0">
    <fb>290.02</fb>
    <v>1</v>
  </rv>
  <rv s="0">
    <fb>43577</fb>
    <v>0</v>
  </rv>
  <rv s="0">
    <fb>62.688000000000002</fb>
    <v>1</v>
  </rv>
  <rv s="0">
    <fb>290.27</fb>
    <v>1</v>
  </rv>
  <rv s="0">
    <fb>43578</fb>
    <v>0</v>
  </rv>
  <rv s="0">
    <fb>63.529499999999999</fb>
    <v>1</v>
  </rv>
  <rv s="0">
    <fb>292.88</fb>
    <v>1</v>
  </rv>
  <rv s="0">
    <fb>43579</fb>
    <v>0</v>
  </rv>
  <rv s="0">
    <fb>63.002499999999998</fb>
    <v>1</v>
  </rv>
  <rv s="0">
    <fb>292.23</fb>
    <v>1</v>
  </rv>
  <rv s="0">
    <fb>43580</fb>
    <v>0</v>
  </rv>
  <rv s="0">
    <fb>63.366999999999997</fb>
    <v>1</v>
  </rv>
  <rv s="0">
    <fb>292.05</fb>
    <v>1</v>
  </rv>
  <rv s="0">
    <fb>43581</fb>
    <v>0</v>
  </rv>
  <rv s="0">
    <fb>63.871000000000002</fb>
    <v>1</v>
  </rv>
  <rv s="0">
    <fb>293.41000000000003</fb>
    <v>1</v>
  </rv>
  <rv s="0">
    <fb>43584</fb>
    <v>0</v>
  </rv>
  <rv s="0">
    <fb>64.81</fb>
    <v>1</v>
  </rv>
  <rv s="0">
    <fb>293.87</fb>
    <v>1</v>
  </rv>
  <rv s="0">
    <fb>43585</fb>
    <v>0</v>
  </rv>
  <rv s="0">
    <fb>59.948</fb>
    <v>1</v>
  </rv>
  <rv s="0">
    <fb>294.02</fb>
    <v>1</v>
  </rv>
  <rv s="0">
    <fb>43586</fb>
    <v>0</v>
  </rv>
  <rv s="0">
    <fb>58.665999999999997</fb>
    <v>1</v>
  </rv>
  <rv s="0">
    <fb>291.81</fb>
    <v>1</v>
  </rv>
  <rv s="0">
    <fb>43587</fb>
    <v>0</v>
  </rv>
  <rv s="0">
    <fb>58.325499999999998</fb>
    <v>1</v>
  </rv>
  <rv s="0">
    <fb>291.18</fb>
    <v>1</v>
  </rv>
  <rv s="0">
    <fb>43588</fb>
    <v>0</v>
  </rv>
  <rv s="0">
    <fb>59.477499999999999</fb>
    <v>1</v>
  </rv>
  <rv s="0">
    <fb>294.02999999999997</fb>
    <v>1</v>
  </rv>
  <rv s="0">
    <fb>43591</fb>
    <v>0</v>
  </rv>
  <rv s="0">
    <fb>59.673000000000002</fb>
    <v>1</v>
  </rv>
  <rv s="0">
    <fb>292.82</fb>
    <v>1</v>
  </rv>
  <rv s="0">
    <fb>43592</fb>
    <v>0</v>
  </rv>
  <rv s="0">
    <fb>58.942999999999998</fb>
    <v>1</v>
  </rv>
  <rv s="0">
    <fb>287.93</fb>
    <v>1</v>
  </rv>
  <rv s="0">
    <fb>43593</fb>
    <v>0</v>
  </rv>
  <rv s="0">
    <fb>58.539000000000001</fb>
    <v>1</v>
  </rv>
  <rv s="0">
    <fb>287.52999999999997</fb>
    <v>1</v>
  </rv>
  <rv s="0">
    <fb>43594</fb>
    <v>0</v>
  </rv>
  <rv s="0">
    <fb>58.398499999999999</fb>
    <v>1</v>
  </rv>
  <rv s="0">
    <fb>286.66000000000003</fb>
    <v>1</v>
  </rv>
  <rv s="0">
    <fb>43595</fb>
    <v>0</v>
  </rv>
  <rv s="0">
    <fb>58.381999999999998</fb>
    <v>1</v>
  </rv>
  <rv s="0">
    <fb>288.10000000000002</fb>
    <v>1</v>
  </rv>
  <rv s="0">
    <fb>43598</fb>
    <v>0</v>
  </rv>
  <rv s="0">
    <fb>56.829500000000003</fb>
    <v>1</v>
  </rv>
  <rv s="0">
    <fb>280.86</fb>
    <v>1</v>
  </rv>
  <rv s="0">
    <fb>43599</fb>
    <v>0</v>
  </rv>
  <rv s="0">
    <fb>56.243000000000002</fb>
    <v>1</v>
  </rv>
  <rv s="0">
    <fb>283.39999999999998</fb>
    <v>1</v>
  </rv>
  <rv s="0">
    <fb>43600</fb>
    <v>0</v>
  </rv>
  <rv s="0">
    <fb>58.54</fb>
    <v>1</v>
  </rv>
  <rv s="0">
    <fb>285.06</fb>
    <v>1</v>
  </rv>
  <rv s="0">
    <fb>43601</fb>
    <v>0</v>
  </rv>
  <rv s="0">
    <fb>59.225000000000001</fb>
    <v>1</v>
  </rv>
  <rv s="0">
    <fb>287.7</fb>
    <v>1</v>
  </rv>
  <rv s="0">
    <fb>43602</fb>
    <v>0</v>
  </rv>
  <rv s="0">
    <fb>58.439</fb>
    <v>1</v>
  </rv>
  <rv s="0">
    <fb>285.83999999999997</fb>
    <v>1</v>
  </rv>
  <rv s="0">
    <fb>43605</fb>
    <v>0</v>
  </rv>
  <rv s="0">
    <fb>57.232999999999997</fb>
    <v>1</v>
  </rv>
  <rv s="0">
    <fb>283.95</fb>
    <v>1</v>
  </rv>
  <rv s="0">
    <fb>43606</fb>
    <v>0</v>
  </rv>
  <rv s="0">
    <fb>57.722000000000001</fb>
    <v>1</v>
  </rv>
  <rv s="0">
    <fb>286.51</fb>
    <v>1</v>
  </rv>
  <rv s="0">
    <fb>43607</fb>
    <v>0</v>
  </rv>
  <rv s="0">
    <fb>57.792499999999997</fb>
    <v>1</v>
  </rv>
  <rv s="0">
    <fb>285.63</fb>
    <v>1</v>
  </rv>
  <rv s="0">
    <fb>43608</fb>
    <v>0</v>
  </rv>
  <rv s="0">
    <fb>57.267000000000003</fb>
    <v>1</v>
  </rv>
  <rv s="0">
    <fb>282.14</fb>
    <v>1</v>
  </rv>
  <rv s="0">
    <fb>43609</fb>
    <v>0</v>
  </rv>
  <rv s="0">
    <fb>56.930500000000002</fb>
    <v>1</v>
  </rv>
  <rv s="0">
    <fb>282.77999999999997</fb>
    <v>1</v>
  </rv>
  <rv s="0">
    <fb>43613</fb>
    <v>0</v>
  </rv>
  <rv s="0">
    <fb>56.978000000000002</fb>
    <v>1</v>
  </rv>
  <rv s="0">
    <fb>280.14999999999998</fb>
    <v>1</v>
  </rv>
  <rv s="0">
    <fb>43614</fb>
    <v>0</v>
  </rv>
  <rv s="0">
    <fb>55.997</fb>
    <v>1</v>
  </rv>
  <rv s="0">
    <fb>278.27</fb>
    <v>1</v>
  </rv>
  <rv s="0">
    <fb>43615</fb>
    <v>0</v>
  </rv>
  <rv s="0">
    <fb>56.070500000000003</fb>
    <v>1</v>
  </rv>
  <rv s="0">
    <fb>279.02999999999997</fb>
    <v>1</v>
  </rv>
  <rv s="0">
    <fb>43616</fb>
    <v>0</v>
  </rv>
  <rv s="0">
    <fb>55.325000000000003</fb>
    <v>1</v>
  </rv>
  <rv s="0">
    <fb>275.27</fb>
    <v>1</v>
  </rv>
  <rv s="0">
    <fb>43619</fb>
    <v>0</v>
  </rv>
  <rv s="0">
    <fb>51.936999999999998</fb>
    <v>1</v>
  </rv>
  <rv s="0">
    <fb>274.57</fb>
    <v>1</v>
  </rv>
  <rv s="0">
    <fb>43620</fb>
    <v>0</v>
  </rv>
  <rv s="0">
    <fb>52.724499999999999</fb>
    <v>1</v>
  </rv>
  <rv s="0">
    <fb>280.52999999999997</fb>
    <v>1</v>
  </rv>
  <rv s="0">
    <fb>43621</fb>
    <v>0</v>
  </rv>
  <rv s="0">
    <fb>52.231999999999999</fb>
    <v>1</v>
  </rv>
  <rv s="0">
    <fb>282.95999999999998</fb>
    <v>1</v>
  </rv>
  <rv s="0">
    <fb>43622</fb>
    <v>0</v>
  </rv>
  <rv s="0">
    <fb>52.387999999999998</fb>
    <v>1</v>
  </rv>
  <rv s="0">
    <fb>284.8</fb>
    <v>1</v>
  </rv>
  <rv s="0">
    <fb>43623</fb>
    <v>0</v>
  </rv>
  <rv s="0">
    <fb>53.418500000000002</fb>
    <v>1</v>
  </rv>
  <rv s="0">
    <fb>287.64999999999998</fb>
    <v>1</v>
  </rv>
  <rv s="0">
    <fb>43626</fb>
    <v>0</v>
  </rv>
  <rv s="0">
    <fb>54.137999999999998</fb>
    <v>1</v>
  </rv>
  <rv s="0">
    <fb>288.97000000000003</fb>
    <v>1</v>
  </rv>
  <rv s="0">
    <fb>43627</fb>
    <v>0</v>
  </rv>
  <rv s="0">
    <fb>54.052</fb>
    <v>1</v>
  </rv>
  <rv s="0">
    <fb>288.89999999999998</fb>
    <v>1</v>
  </rv>
  <rv s="0">
    <fb>43628</fb>
    <v>0</v>
  </rv>
  <rv s="0">
    <fb>53.954999999999998</fb>
    <v>1</v>
  </rv>
  <rv s="0">
    <fb>288.39</fb>
    <v>1</v>
  </rv>
  <rv s="0">
    <fb>43629</fb>
    <v>0</v>
  </rv>
  <rv s="0">
    <fb>54.5505</fb>
    <v>1</v>
  </rv>
  <rv s="0">
    <fb>289.58</fb>
    <v>1</v>
  </rv>
  <rv s="0">
    <fb>43630</fb>
    <v>0</v>
  </rv>
  <rv s="0">
    <fb>54.314999999999998</fb>
    <v>1</v>
  </rv>
  <rv s="0">
    <fb>289.26</fb>
    <v>1</v>
  </rv>
  <rv s="0">
    <fb>43633</fb>
    <v>0</v>
  </rv>
  <rv s="0">
    <fb>54.694499999999998</fb>
    <v>1</v>
  </rv>
  <rv s="0">
    <fb>289.37</fb>
    <v>1</v>
  </rv>
  <rv s="0">
    <fb>43634</fb>
    <v>0</v>
  </rv>
  <rv s="0">
    <fb>55.262</fb>
    <v>1</v>
  </rv>
  <rv s="0">
    <fb>292.39999999999998</fb>
    <v>1</v>
  </rv>
  <rv s="0">
    <fb>43635</fb>
    <v>0</v>
  </rv>
  <rv s="0">
    <fb>55.225499999999997</fb>
    <v>1</v>
  </rv>
  <rv s="0">
    <fb>293.06</fb>
    <v>1</v>
  </rv>
  <rv s="0">
    <fb>43636</fb>
    <v>0</v>
  </rv>
  <rv s="0">
    <fb>55.66</fb>
    <v>1</v>
  </rv>
  <rv s="0">
    <fb>295.86</fb>
    <v>1</v>
  </rv>
  <rv s="0">
    <fb>43637</fb>
    <v>0</v>
  </rv>
  <rv s="0">
    <fb>56.268500000000003</fb>
    <v>1</v>
  </rv>
  <rv s="0">
    <fb>294</fb>
    <v>1</v>
  </rv>
  <rv s="0">
    <fb>43640</fb>
    <v>0</v>
  </rv>
  <rv s="0">
    <fb>55.835000000000001</fb>
    <v>1</v>
  </rv>
  <rv s="0">
    <fb>293.64</fb>
    <v>1</v>
  </rv>
  <rv s="0">
    <fb>43641</fb>
    <v>0</v>
  </rv>
  <rv s="0">
    <fb>54.378999999999998</fb>
    <v>1</v>
  </rv>
  <rv s="0">
    <fb>290.76</fb>
    <v>1</v>
  </rv>
  <rv s="0">
    <fb>43642</fb>
    <v>0</v>
  </rv>
  <rv s="0">
    <fb>54.015999999999998</fb>
    <v>1</v>
  </rv>
  <rv s="0">
    <fb>290.47000000000003</fb>
    <v>1</v>
  </rv>
  <rv s="0">
    <fb>43643</fb>
    <v>0</v>
  </rv>
  <rv s="0">
    <fb>53.831499999999998</fb>
    <v>1</v>
  </rv>
  <rv s="0">
    <fb>291.5</fb>
    <v>1</v>
  </rv>
  <rv s="0">
    <fb>43644</fb>
    <v>0</v>
  </rv>
  <rv s="0">
    <fb>54.14</fb>
    <v>1</v>
  </rv>
  <rv s="0">
    <fb>293</fb>
    <v>1</v>
  </rv>
  <rv s="0">
    <fb>43647</fb>
    <v>0</v>
  </rv>
  <rv s="0">
    <fb>55</fb>
    <v>1</v>
  </rv>
  <rv s="0">
    <fb>295.66000000000003</fb>
    <v>1</v>
  </rv>
  <rv s="0">
    <fb>43648</fb>
    <v>0</v>
  </rv>
  <rv s="0">
    <fb>55.63</fb>
    <v>1</v>
  </rv>
  <rv s="0">
    <fb>296.43</fb>
    <v>1</v>
  </rv>
  <rv s="0">
    <fb>43649</fb>
    <v>0</v>
  </rv>
  <rv s="0">
    <fb>56.149500000000003</fb>
    <v>1</v>
  </rv>
  <rv s="0">
    <fb>298.8</fb>
    <v>1</v>
  </rv>
  <rv s="0">
    <fb>43651</fb>
    <v>0</v>
  </rv>
  <rv s="0">
    <fb>56.633299999999998</fb>
    <v>1</v>
  </rv>
  <rv s="0">
    <fb>298.45999999999998</fb>
    <v>1</v>
  </rv>
  <rv s="0">
    <fb>43654</fb>
    <v>0</v>
  </rv>
  <rv s="0">
    <fb>55.839500000000001</fb>
    <v>1</v>
  </rv>
  <rv s="0">
    <fb>296.82</fb>
    <v>1</v>
  </rv>
  <rv s="0">
    <fb>43655</fb>
    <v>0</v>
  </rv>
  <rv s="0">
    <fb>56.214500000000001</fb>
    <v>1</v>
  </rv>
  <rv s="0">
    <fb>297.19</fb>
    <v>1</v>
  </rv>
  <rv s="0">
    <fb>43656</fb>
    <v>0</v>
  </rv>
  <rv s="0">
    <fb>57.045499999999997</fb>
    <v>1</v>
  </rv>
  <rv s="0">
    <fb>298.61</fb>
    <v>1</v>
  </rv>
  <rv s="0">
    <fb>43657</fb>
    <v>0</v>
  </rv>
  <rv s="0">
    <fb>57.204000000000001</fb>
    <v>1</v>
  </rv>
  <rv s="0">
    <fb>299.31</fb>
    <v>1</v>
  </rv>
  <rv s="0">
    <fb>43658</fb>
    <v>0</v>
  </rv>
  <rv s="0">
    <fb>300.64999999999998</fb>
    <v>1</v>
  </rv>
  <rv s="0">
    <fb>43661</fb>
    <v>0</v>
  </rv>
  <rv s="0">
    <fb>57.525500000000001</fb>
    <v>1</v>
  </rv>
  <rv s="0">
    <fb>300.75</fb>
    <v>1</v>
  </rv>
  <rv s="0">
    <fb>43662</fb>
    <v>0</v>
  </rv>
  <rv s="0">
    <fb>57.673000000000002</fb>
    <v>1</v>
  </rv>
  <rv s="0">
    <fb>299.70999999999998</fb>
    <v>1</v>
  </rv>
  <rv s="0">
    <fb>43663</fb>
    <v>0</v>
  </rv>
  <rv s="0">
    <fb>57.337000000000003</fb>
    <v>1</v>
  </rv>
  <rv s="0">
    <fb>297.74</fb>
    <v>1</v>
  </rv>
  <rv s="0">
    <fb>43664</fb>
    <v>0</v>
  </rv>
  <rv s="0">
    <fb>57.362000000000002</fb>
    <v>1</v>
  </rv>
  <rv s="0">
    <fb>298.83</fb>
    <v>1</v>
  </rv>
  <rv s="0">
    <fb>43665</fb>
    <v>0</v>
  </rv>
  <rv s="0">
    <fb>56.577500000000001</fb>
    <v>1</v>
  </rv>
  <rv s="0">
    <fb>297.17</fb>
    <v>1</v>
  </rv>
  <rv s="0">
    <fb>43668</fb>
    <v>0</v>
  </rv>
  <rv s="0">
    <fb>56.960500000000003</fb>
    <v>1</v>
  </rv>
  <rv s="0">
    <fb>297.89999999999998</fb>
    <v>1</v>
  </rv>
  <rv s="0">
    <fb>43669</fb>
    <v>0</v>
  </rv>
  <rv s="0">
    <fb>57.402500000000003</fb>
    <v>1</v>
  </rv>
  <rv s="0">
    <fb>300.02999999999997</fb>
    <v>1</v>
  </rv>
  <rv s="0">
    <fb>43670</fb>
    <v>0</v>
  </rv>
  <rv s="0">
    <fb>56.986499999999999</fb>
    <v>1</v>
  </rv>
  <rv s="0">
    <fb>301.44</fb>
    <v>1</v>
  </rv>
  <rv s="0">
    <fb>43671</fb>
    <v>0</v>
  </rv>
  <rv s="0">
    <fb>56.796999999999997</fb>
    <v>1</v>
  </rv>
  <rv s="0">
    <fb>300</fb>
    <v>1</v>
  </rv>
  <rv s="0">
    <fb>43672</fb>
    <v>0</v>
  </rv>
  <rv s="0">
    <fb>62.261000000000003</fb>
    <v>1</v>
  </rv>
  <rv s="0">
    <fb>302.01</fb>
    <v>1</v>
  </rv>
  <rv s="0">
    <fb>43675</fb>
    <v>0</v>
  </rv>
  <rv s="0">
    <fb>62.091999999999999</fb>
    <v>1</v>
  </rv>
  <rv s="0">
    <fb>301.45999999999998</fb>
    <v>1</v>
  </rv>
  <rv s="0">
    <fb>43676</fb>
    <v>0</v>
  </rv>
  <rv s="0">
    <fb>61.4</fb>
    <v>1</v>
  </rv>
  <rv s="0">
    <fb>300.72000000000003</fb>
    <v>1</v>
  </rv>
  <rv s="0">
    <fb>43677</fb>
    <v>0</v>
  </rv>
  <rv s="0">
    <fb>60.91</fb>
    <v>1</v>
  </rv>
  <rv s="0">
    <fb>297.43</fb>
    <v>1</v>
  </rv>
  <rv s="0">
    <fb>43678</fb>
    <v>0</v>
  </rv>
  <rv s="0">
    <fb>60.588999999999999</fb>
    <v>1</v>
  </rv>
  <rv s="0">
    <fb>294.83999999999997</fb>
    <v>1</v>
  </rv>
  <rv s="0">
    <fb>43679</fb>
    <v>0</v>
  </rv>
  <rv s="0">
    <fb>59.816000000000003</fb>
    <v>1</v>
  </rv>
  <rv s="0">
    <fb>292.62</fb>
    <v>1</v>
  </rv>
  <rv s="0">
    <fb>43682</fb>
    <v>0</v>
  </rv>
  <rv s="0">
    <fb>57.737499999999997</fb>
    <v>1</v>
  </rv>
  <rv s="0">
    <fb>283.82</fb>
    <v>1</v>
  </rv>
  <rv s="0">
    <fb>43683</fb>
    <v>0</v>
  </rv>
  <rv s="0">
    <fb>58.554000000000002</fb>
    <v>1</v>
  </rv>
  <rv s="0">
    <fb>287.8</fb>
    <v>1</v>
  </rv>
  <rv s="0">
    <fb>43684</fb>
    <v>0</v>
  </rv>
  <rv s="0">
    <fb>58.795499999999997</fb>
    <v>1</v>
  </rv>
  <rv s="0">
    <fb>287.97000000000003</fb>
    <v>1</v>
  </rv>
  <rv s="0">
    <fb>43685</fb>
    <v>0</v>
  </rv>
  <rv s="0">
    <fb>60.3095</fb>
    <v>1</v>
  </rv>
  <rv s="0">
    <fb>293.62</fb>
    <v>1</v>
  </rv>
  <rv s="0">
    <fb>43686</fb>
    <v>0</v>
  </rv>
  <rv s="0">
    <fb>59.445</fb>
    <v>1</v>
  </rv>
  <rv s="0">
    <fb>291.62</fb>
    <v>1</v>
  </rv>
  <rv s="0">
    <fb>43689</fb>
    <v>0</v>
  </rv>
  <rv s="0">
    <fb>58.725000000000001</fb>
    <v>1</v>
  </rv>
  <rv s="0">
    <fb>288.07</fb>
    <v>1</v>
  </rv>
  <rv s="0">
    <fb>43690</fb>
    <v>0</v>
  </rv>
  <rv s="0">
    <fb>59.836500000000001</fb>
    <v>1</v>
  </rv>
  <rv s="0">
    <fb>292.55</fb>
    <v>1</v>
  </rv>
  <rv s="0">
    <fb>43691</fb>
    <v>0</v>
  </rv>
  <rv s="0">
    <fb>58.212499999999999</fb>
    <v>1</v>
  </rv>
  <rv s="0">
    <fb>283.89999999999998</fb>
    <v>1</v>
  </rv>
  <rv s="0">
    <fb>43692</fb>
    <v>0</v>
  </rv>
  <rv s="0">
    <fb>58.466000000000001</fb>
    <v>1</v>
  </rv>
  <rv s="0">
    <fb>284.64999999999998</fb>
    <v>1</v>
  </rv>
  <rv s="0">
    <fb>43693</fb>
    <v>0</v>
  </rv>
  <rv s="0">
    <fb>58.960500000000003</fb>
    <v>1</v>
  </rv>
  <rv s="0">
    <fb>288.85000000000002</fb>
    <v>1</v>
  </rv>
  <rv s="0">
    <fb>43696</fb>
    <v>0</v>
  </rv>
  <rv s="0">
    <fb>60.021999999999998</fb>
    <v>1</v>
  </rv>
  <rv s="0">
    <fb>292.33</fb>
    <v>1</v>
  </rv>
  <rv s="0">
    <fb>43697</fb>
    <v>0</v>
  </rv>
  <rv s="0">
    <fb>59.176499999999997</fb>
    <v>1</v>
  </rv>
  <rv s="0">
    <fb>290.08999999999997</fb>
    <v>1</v>
  </rv>
  <rv s="0">
    <fb>43698</fb>
    <v>0</v>
  </rv>
  <rv s="0">
    <fb>59.579000000000001</fb>
    <v>1</v>
  </rv>
  <rv s="0">
    <fb>292.45</fb>
    <v>1</v>
  </rv>
  <rv s="0">
    <fb>43699</fb>
    <v>0</v>
  </rv>
  <rv s="0">
    <fb>59.576000000000001</fb>
    <v>1</v>
  </rv>
  <rv s="0">
    <fb>292.36</fb>
    <v>1</v>
  </rv>
  <rv s="0">
    <fb>43700</fb>
    <v>0</v>
  </rv>
  <rv s="0">
    <fb>57.679000000000002</fb>
    <v>1</v>
  </rv>
  <rv s="0">
    <fb>284.85000000000002</fb>
    <v>1</v>
  </rv>
  <rv s="0">
    <fb>43703</fb>
    <v>0</v>
  </rv>
  <rv s="0">
    <fb>58.558999999999997</fb>
    <v>1</v>
  </rv>
  <rv s="0">
    <fb>288</fb>
    <v>1</v>
  </rv>
  <rv s="0">
    <fb>43704</fb>
    <v>0</v>
  </rv>
  <rv s="0">
    <fb>58.540999999999997</fb>
    <v>1</v>
  </rv>
  <rv s="0">
    <fb>286.87</fb>
    <v>1</v>
  </rv>
  <rv s="0">
    <fb>43705</fb>
    <v>0</v>
  </rv>
  <rv s="0">
    <fb>58.6875</fb>
    <v>1</v>
  </rv>
  <rv s="0">
    <fb>288.89</fb>
    <v>1</v>
  </rv>
  <rv s="0">
    <fb>43706</fb>
    <v>0</v>
  </rv>
  <rv s="0">
    <fb>59.712000000000003</fb>
    <v>1</v>
  </rv>
  <rv s="0">
    <fb>292.58</fb>
    <v>1</v>
  </rv>
  <rv s="0">
    <fb>43707</fb>
    <v>0</v>
  </rv>
  <rv s="0">
    <fb>59.526499999999999</fb>
    <v>1</v>
  </rv>
  <rv s="0">
    <fb>43711</fb>
    <v>0</v>
  </rv>
  <rv s="0">
    <fb>58.477499999999999</fb>
    <v>1</v>
  </rv>
  <rv s="0">
    <fb>290.74</fb>
    <v>1</v>
  </rv>
  <rv s="0">
    <fb>43712</fb>
    <v>0</v>
  </rv>
  <rv s="0">
    <fb>59.113500000000002</fb>
    <v>1</v>
  </rv>
  <rv s="0">
    <fb>294.04000000000002</fb>
    <v>1</v>
  </rv>
  <rv s="0">
    <fb>43713</fb>
    <v>0</v>
  </rv>
  <rv s="0">
    <fb>60.609499999999997</fb>
    <v>1</v>
  </rv>
  <rv s="0">
    <fb>297.82</fb>
    <v>1</v>
  </rv>
  <rv s="0">
    <fb>43714</fb>
    <v>0</v>
  </rv>
  <rv s="0">
    <fb>60.316000000000003</fb>
    <v>1</v>
  </rv>
  <rv s="0">
    <fb>298.05</fb>
    <v>1</v>
  </rv>
  <rv s="0">
    <fb>43717</fb>
    <v>0</v>
  </rv>
  <rv s="0">
    <fb>60.263500000000001</fb>
    <v>1</v>
  </rv>
  <rv s="0">
    <fb>298.2</fb>
    <v>1</v>
  </rv>
  <rv s="0">
    <fb>43718</fb>
    <v>0</v>
  </rv>
  <rv s="0">
    <fb>60.284999999999997</fb>
    <v>1</v>
  </rv>
  <rv s="0">
    <fb>298.13</fb>
    <v>1</v>
  </rv>
  <rv s="0">
    <fb>43719</fb>
    <v>0</v>
  </rv>
  <rv s="0">
    <fb>61</fb>
    <v>1</v>
  </rv>
  <rv s="0">
    <fb>300.25</fb>
    <v>1</v>
  </rv>
  <rv s="0">
    <fb>43720</fb>
    <v>0</v>
  </rv>
  <rv s="0">
    <fb>61.7485</fb>
    <v>1</v>
  </rv>
  <rv s="0">
    <fb>301.29000000000002</fb>
    <v>1</v>
  </rv>
  <rv s="0">
    <fb>43721</fb>
    <v>0</v>
  </rv>
  <rv s="0">
    <fb>62.0015</fb>
    <v>1</v>
  </rv>
  <rv s="0">
    <fb>301.08999999999997</fb>
    <v>1</v>
  </rv>
  <rv s="0">
    <fb>43724</fb>
    <v>0</v>
  </rv>
  <rv s="0">
    <fb>61.581499999999998</fb>
    <v>1</v>
  </rv>
  <rv s="0">
    <fb>300.16000000000003</fb>
    <v>1</v>
  </rv>
  <rv s="0">
    <fb>43725</fb>
    <v>0</v>
  </rv>
  <rv s="0">
    <fb>61.494</fb>
    <v>1</v>
  </rv>
  <rv s="0">
    <fb>300.92</fb>
    <v>1</v>
  </rv>
  <rv s="0">
    <fb>43726</fb>
    <v>0</v>
  </rv>
  <rv s="0">
    <fb>61.6325</fb>
    <v>1</v>
  </rv>
  <rv s="0">
    <fb>301.10000000000002</fb>
    <v>1</v>
  </rv>
  <rv s="0">
    <fb>43727</fb>
    <v>0</v>
  </rv>
  <rv s="0">
    <fb>61.9375</fb>
    <v>1</v>
  </rv>
  <rv s="0">
    <fb>301.08</fb>
    <v>1</v>
  </rv>
  <rv s="0">
    <fb>43728</fb>
    <v>0</v>
  </rv>
  <rv s="0">
    <fb>61.491999999999997</fb>
    <v>1</v>
  </rv>
  <rv s="0">
    <fb>298.27999999999997</fb>
    <v>1</v>
  </rv>
  <rv s="0">
    <fb>43731</fb>
    <v>0</v>
  </rv>
  <rv s="0">
    <fb>61.734499999999997</fb>
    <v>1</v>
  </rv>
  <rv s="0">
    <fb>298.20999999999998</fb>
    <v>1</v>
  </rv>
  <rv s="0">
    <fb>43732</fb>
    <v>0</v>
  </rv>
  <rv s="0">
    <fb>60.916499999999999</fb>
    <v>1</v>
  </rv>
  <rv s="0">
    <fb>295.87</fb>
    <v>1</v>
  </rv>
  <rv s="0">
    <fb>43733</fb>
    <v>0</v>
  </rv>
  <rv s="0">
    <fb>62.296999999999997</fb>
    <v>1</v>
  </rv>
  <rv s="0">
    <fb>297.62</fb>
    <v>1</v>
  </rv>
  <rv s="0">
    <fb>43734</fb>
    <v>0</v>
  </rv>
  <rv s="0">
    <fb>62.1145</fb>
    <v>1</v>
  </rv>
  <rv s="0">
    <fb>297</fb>
    <v>1</v>
  </rv>
  <rv s="0">
    <fb>43735</fb>
    <v>0</v>
  </rv>
  <rv s="0">
    <fb>61.297499999999999</fb>
    <v>1</v>
  </rv>
  <rv s="0">
    <fb>295.39999999999998</fb>
    <v>1</v>
  </rv>
  <rv s="0">
    <fb>43738</fb>
    <v>0</v>
  </rv>
  <rv s="0">
    <fb>61.057000000000002</fb>
    <v>1</v>
  </rv>
  <rv s="0">
    <fb>296.77</fb>
    <v>1</v>
  </rv>
  <rv s="0">
    <fb>43739</fb>
    <v>0</v>
  </rv>
  <rv s="0">
    <fb>60.3</fb>
    <v>1</v>
  </rv>
  <rv s="0">
    <fb>293.24</fb>
    <v>1</v>
  </rv>
  <rv s="0">
    <fb>43740</fb>
    <v>0</v>
  </rv>
  <rv s="0">
    <fb>58.896000000000001</fb>
    <v>1</v>
  </rv>
  <rv s="0">
    <fb>288.06</fb>
    <v>1</v>
  </rv>
  <rv s="0">
    <fb>43741</fb>
    <v>0</v>
  </rv>
  <rv s="0">
    <fb>59.471499999999999</fb>
    <v>1</v>
  </rv>
  <rv s="0">
    <fb>290.42</fb>
    <v>1</v>
  </rv>
  <rv s="0">
    <fb>43742</fb>
    <v>0</v>
  </rv>
  <rv s="0">
    <fb>60.548000000000002</fb>
    <v>1</v>
  </rv>
  <rv s="0">
    <fb>294.35000000000002</fb>
    <v>1</v>
  </rv>
  <rv s="0">
    <fb>43745</fb>
    <v>0</v>
  </rv>
  <rv s="0">
    <fb>60.412500000000001</fb>
    <v>1</v>
  </rv>
  <rv s="0">
    <fb>293.08</fb>
    <v>1</v>
  </rv>
  <rv s="0">
    <fb>43746</fb>
    <v>0</v>
  </rv>
  <rv s="0">
    <fb>59.506500000000003</fb>
    <v>1</v>
  </rv>
  <rv s="0">
    <fb>288.52999999999997</fb>
    <v>1</v>
  </rv>
  <rv s="0">
    <fb>43747</fb>
    <v>0</v>
  </rv>
  <rv s="0">
    <fb>60.12</fb>
    <v>1</v>
  </rv>
  <rv s="0">
    <fb>291.27</fb>
    <v>1</v>
  </rv>
  <rv s="0">
    <fb>43748</fb>
    <v>0</v>
  </rv>
  <rv s="0">
    <fb>60.473500000000001</fb>
    <v>1</v>
  </rv>
  <rv s="0">
    <fb>43749</fb>
    <v>0</v>
  </rv>
  <rv s="0">
    <fb>60.785499999999999</fb>
    <v>1</v>
  </rv>
  <rv s="0">
    <fb>296.27999999999997</fb>
    <v>1</v>
  </rv>
  <rv s="0">
    <fb>43752</fb>
    <v>0</v>
  </rv>
  <rv s="0">
    <fb>60.888500000000001</fb>
    <v>1</v>
  </rv>
  <rv s="0">
    <fb>295.95</fb>
    <v>1</v>
  </rv>
  <rv s="0">
    <fb>43753</fb>
    <v>0</v>
  </rv>
  <rv s="0">
    <fb>62.112000000000002</fb>
    <v>1</v>
  </rv>
  <rv s="0">
    <fb>298.88</fb>
    <v>1</v>
  </rv>
  <rv s="0">
    <fb>43754</fb>
    <v>0</v>
  </rv>
  <rv s="0">
    <fb>62.15</fb>
    <v>1</v>
  </rv>
  <rv s="0">
    <fb>298.39999999999998</fb>
    <v>1</v>
  </rv>
  <rv s="0">
    <fb>43755</fb>
    <v>0</v>
  </rv>
  <rv s="0">
    <fb>62.64</fb>
    <v>1</v>
  </rv>
  <rv s="0">
    <fb>299.27999999999997</fb>
    <v>1</v>
  </rv>
  <rv s="0">
    <fb>43756</fb>
    <v>0</v>
  </rv>
  <rv s="0">
    <fb>62.220500000000001</fb>
    <v>1</v>
  </rv>
  <rv s="0">
    <fb>297.97000000000003</fb>
    <v>1</v>
  </rv>
  <rv s="0">
    <fb>43759</fb>
    <v>0</v>
  </rv>
  <rv s="0">
    <fb>62.213999999999999</fb>
    <v>1</v>
  </rv>
  <rv s="0">
    <fb>299.99</fb>
    <v>1</v>
  </rv>
  <rv s="0">
    <fb>43760</fb>
    <v>0</v>
  </rv>
  <rv s="0">
    <fb>62.06</fb>
    <v>1</v>
  </rv>
  <rv s="0">
    <fb>299.01</fb>
    <v>1</v>
  </rv>
  <rv s="0">
    <fb>43761</fb>
    <v>0</v>
  </rv>
  <rv s="0">
    <fb>62.881500000000003</fb>
    <v>1</v>
  </rv>
  <rv s="0">
    <fb>299.88</fb>
    <v>1</v>
  </rv>
  <rv s="0">
    <fb>43762</fb>
    <v>0</v>
  </rv>
  <rv s="0">
    <fb>62.955500000000001</fb>
    <v>1</v>
  </rv>
  <rv s="0">
    <fb>300.37</fb>
    <v>1</v>
  </rv>
  <rv s="0">
    <fb>43763</fb>
    <v>0</v>
  </rv>
  <rv s="0">
    <fb>63.215000000000003</fb>
    <v>1</v>
  </rv>
  <rv s="0">
    <fb>301.60000000000002</fb>
    <v>1</v>
  </rv>
  <rv s="0">
    <fb>43766</fb>
    <v>0</v>
  </rv>
  <rv s="0">
    <fb>64.448999999999998</fb>
    <v>1</v>
  </rv>
  <rv s="0">
    <fb>303.3</fb>
    <v>1</v>
  </rv>
  <rv s="0">
    <fb>43767</fb>
    <v>0</v>
  </rv>
  <rv s="0">
    <fb>63.033000000000001</fb>
    <v>1</v>
  </rv>
  <rv s="0">
    <fb>303.20999999999998</fb>
    <v>1</v>
  </rv>
  <rv s="0">
    <fb>43768</fb>
    <v>0</v>
  </rv>
  <rv s="0">
    <fb>63.034999999999997</fb>
    <v>1</v>
  </rv>
  <rv s="0">
    <fb>304.14</fb>
    <v>1</v>
  </rv>
  <rv s="0">
    <fb>43769</fb>
    <v>0</v>
  </rv>
  <rv s="0">
    <fb>62.94</fb>
    <v>1</v>
  </rv>
  <rv s="0">
    <fb>303.33</fb>
    <v>1</v>
  </rv>
  <rv s="0">
    <fb>43770</fb>
    <v>0</v>
  </rv>
  <rv s="0">
    <fb>63.612499999999997</fb>
    <v>1</v>
  </rv>
  <rv s="0">
    <fb>306.14</fb>
    <v>1</v>
  </rv>
  <rv s="0">
    <fb>43773</fb>
    <v>0</v>
  </rv>
  <rv s="0">
    <fb>64.480500000000006</fb>
    <v>1</v>
  </rv>
  <rv s="0">
    <fb>307.37</fb>
    <v>1</v>
  </rv>
  <rv s="0">
    <fb>43774</fb>
    <v>0</v>
  </rv>
  <rv s="0">
    <fb>64.572000000000003</fb>
    <v>1</v>
  </rv>
  <rv s="0">
    <fb>307.02999999999997</fb>
    <v>1</v>
  </rv>
  <rv s="0">
    <fb>43775</fb>
    <v>0</v>
  </rv>
  <rv s="0">
    <fb>64.5505</fb>
    <v>1</v>
  </rv>
  <rv s="0">
    <fb>307.10000000000002</fb>
    <v>1</v>
  </rv>
  <rv s="0">
    <fb>43776</fb>
    <v>0</v>
  </rv>
  <rv s="0">
    <fb>65.346999999999994</fb>
    <v>1</v>
  </rv>
  <rv s="0">
    <fb>308.18</fb>
    <v>1</v>
  </rv>
  <rv s="0">
    <fb>43777</fb>
    <v>0</v>
  </rv>
  <rv s="0">
    <fb>65.45</fb>
    <v>1</v>
  </rv>
  <rv s="0">
    <fb>308.94</fb>
    <v>1</v>
  </rv>
  <rv s="0">
    <fb>43780</fb>
    <v>0</v>
  </rv>
  <rv s="0">
    <fb>64.914000000000001</fb>
    <v>1</v>
  </rv>
  <rv s="0">
    <fb>308.35000000000002</fb>
    <v>1</v>
  </rv>
  <rv s="0">
    <fb>43781</fb>
    <v>0</v>
  </rv>
  <rv s="0">
    <fb>64.860500000000002</fb>
    <v>1</v>
  </rv>
  <rv s="0">
    <fb>309</fb>
    <v>1</v>
  </rv>
  <rv s="0">
    <fb>43782</fb>
    <v>0</v>
  </rv>
  <rv s="0">
    <fb>64.808999999999997</fb>
    <v>1</v>
  </rv>
  <rv s="0">
    <fb>309.10000000000002</fb>
    <v>1</v>
  </rv>
  <rv s="0">
    <fb>43783</fb>
    <v>0</v>
  </rv>
  <rv s="0">
    <fb>65.457499999999996</fb>
    <v>1</v>
  </rv>
  <rv s="0">
    <fb>309.55</fb>
    <v>1</v>
  </rv>
  <rv s="0">
    <fb>43784</fb>
    <v>0</v>
  </rv>
  <rv s="0">
    <fb>66.677000000000007</fb>
    <v>1</v>
  </rv>
  <rv s="0">
    <fb>311.79000000000002</fb>
    <v>1</v>
  </rv>
  <rv s="0">
    <fb>43787</fb>
    <v>0</v>
  </rv>
  <rv s="0">
    <fb>65.992000000000004</fb>
    <v>1</v>
  </rv>
  <rv s="0">
    <fb>312.02</fb>
    <v>1</v>
  </rv>
  <rv s="0">
    <fb>43788</fb>
    <v>0</v>
  </rv>
  <rv s="0">
    <fb>65.629499999999993</fb>
    <v>1</v>
  </rv>
  <rv s="0">
    <fb>311.93</fb>
    <v>1</v>
  </rv>
  <rv s="0">
    <fb>43789</fb>
    <v>0</v>
  </rv>
  <rv s="0">
    <fb>65.093000000000004</fb>
    <v>1</v>
  </rv>
  <rv s="0">
    <fb>310.77</fb>
    <v>1</v>
  </rv>
  <rv s="0">
    <fb>43790</fb>
    <v>0</v>
  </rv>
  <rv s="0">
    <fb>65.007000000000005</fb>
    <v>1</v>
  </rv>
  <rv s="0">
    <fb>310.27</fb>
    <v>1</v>
  </rv>
  <rv s="0">
    <fb>43791</fb>
    <v>0</v>
  </rv>
  <rv s="0">
    <fb>64.683499999999995</fb>
    <v>1</v>
  </rv>
  <rv s="0">
    <fb>310.95999999999998</fb>
    <v>1</v>
  </rv>
  <rv s="0">
    <fb>43794</fb>
    <v>0</v>
  </rv>
  <rv s="0">
    <fb>65.281999999999996</fb>
    <v>1</v>
  </rv>
  <rv s="0">
    <fb>313.37</fb>
    <v>1</v>
  </rv>
  <rv s="0">
    <fb>43795</fb>
    <v>0</v>
  </rv>
  <rv s="0">
    <fb>65.650000000000006</fb>
    <v>1</v>
  </rv>
  <rv s="0">
    <fb>314.08</fb>
    <v>1</v>
  </rv>
  <rv s="0">
    <fb>43796</fb>
    <v>0</v>
  </rv>
  <rv s="0">
    <fb>65.606499999999997</fb>
    <v>1</v>
  </rv>
  <rv s="0">
    <fb>315.48</fb>
    <v>1</v>
  </rv>
  <rv s="0">
    <fb>43798</fb>
    <v>0</v>
  </rv>
  <rv s="0">
    <fb>65.204499999999996</fb>
    <v>1</v>
  </rv>
  <rv s="0">
    <fb>314.31</fb>
    <v>1</v>
  </rv>
  <rv s="0">
    <fb>43801</fb>
    <v>0</v>
  </rv>
  <rv s="0">
    <fb>64.442999999999998</fb>
    <v>1</v>
  </rv>
  <rv s="0">
    <fb>311.64</fb>
    <v>1</v>
  </rv>
  <rv s="0">
    <fb>43802</fb>
    <v>0</v>
  </rv>
  <rv s="0">
    <fb>64.736999999999995</fb>
    <v>1</v>
  </rv>
  <rv s="0">
    <fb>43803</fb>
    <v>0</v>
  </rv>
  <rv s="0">
    <fb>65.947000000000003</fb>
    <v>1</v>
  </rv>
  <rv s="0">
    <fb>311.45999999999998</fb>
    <v>1</v>
  </rv>
  <rv s="0">
    <fb>43804</fb>
    <v>0</v>
  </rv>
  <rv s="0">
    <fb>66.347999999999999</fb>
    <v>1</v>
  </rv>
  <rv s="0">
    <fb>43805</fb>
    <v>0</v>
  </rv>
  <rv s="0">
    <fb>66.969499999999996</fb>
    <v>1</v>
  </rv>
  <rv s="0">
    <fb>314.87</fb>
    <v>1</v>
  </rv>
  <rv s="0">
    <fb>43808</fb>
    <v>0</v>
  </rv>
  <rv s="0">
    <fb>67.149500000000003</fb>
    <v>1</v>
  </rv>
  <rv s="0">
    <fb>313.88</fb>
    <v>1</v>
  </rv>
  <rv s="0">
    <fb>43809</fb>
    <v>0</v>
  </rv>
  <rv s="0">
    <fb>67.144499999999994</fb>
    <v>1</v>
  </rv>
  <rv s="0">
    <fb>313.52999999999997</fb>
    <v>1</v>
  </rv>
  <rv s="0">
    <fb>43810</fb>
    <v>0</v>
  </rv>
  <rv s="0">
    <fb>67.212500000000006</fb>
    <v>1</v>
  </rv>
  <rv s="0">
    <fb>314.42</fb>
    <v>1</v>
  </rv>
  <rv s="0">
    <fb>43811</fb>
    <v>0</v>
  </rv>
  <rv s="0">
    <fb>67.424499999999995</fb>
    <v>1</v>
  </rv>
  <rv s="0">
    <fb>317.13</fb>
    <v>1</v>
  </rv>
  <rv s="0">
    <fb>43812</fb>
    <v>0</v>
  </rv>
  <rv s="0">
    <fb>67.343500000000006</fb>
    <v>1</v>
  </rv>
  <rv s="0">
    <fb>317.32</fb>
    <v>1</v>
  </rv>
  <rv s="0">
    <fb>43815</fb>
    <v>0</v>
  </rv>
  <rv s="0">
    <fb>68.034999999999997</fb>
    <v>1</v>
  </rv>
  <rv s="0">
    <fb>319.5</fb>
    <v>1</v>
  </rv>
  <rv s="0">
    <fb>43816</fb>
    <v>0</v>
  </rv>
  <rv s="0">
    <fb>67.744500000000002</fb>
    <v>1</v>
  </rv>
  <rv s="0">
    <fb>319.57</fb>
    <v>1</v>
  </rv>
  <rv s="0">
    <fb>43817</fb>
    <v>0</v>
  </rv>
  <rv s="0">
    <fb>67.595500000000001</fb>
    <v>1</v>
  </rv>
  <rv s="0">
    <fb>319.58999999999997</fb>
    <v>1</v>
  </rv>
  <rv s="0">
    <fb>43818</fb>
    <v>0</v>
  </rv>
  <rv s="0">
    <fb>67.822000000000003</fb>
    <v>1</v>
  </rv>
  <rv s="0">
    <fb>320.89999999999998</fb>
    <v>1</v>
  </rv>
  <rv s="0">
    <fb>43819</fb>
    <v>0</v>
  </rv>
  <rv s="0">
    <fb>67.561000000000007</fb>
    <v>1</v>
  </rv>
  <rv s="0">
    <fb>320.73</fb>
    <v>1</v>
  </rv>
  <rv s="0">
    <fb>43822</fb>
    <v>0</v>
  </rv>
  <rv s="0">
    <fb>67.531499999999994</fb>
    <v>1</v>
  </rv>
  <rv s="0">
    <fb>321.22000000000003</fb>
    <v>1</v>
  </rv>
  <rv s="0">
    <fb>43823</fb>
    <v>0</v>
  </rv>
  <rv s="0">
    <fb>67.221500000000006</fb>
    <v>1</v>
  </rv>
  <rv s="0">
    <fb>321.23</fb>
    <v>1</v>
  </rv>
  <rv s="0">
    <fb>43825</fb>
    <v>0</v>
  </rv>
  <rv s="0">
    <fb>68.123500000000007</fb>
    <v>1</v>
  </rv>
  <rv s="0">
    <fb>322.94</fb>
    <v>1</v>
  </rv>
  <rv s="0">
    <fb>43826</fb>
    <v>0</v>
  </rv>
  <rv s="0">
    <fb>67.731999999999999</fb>
    <v>1</v>
  </rv>
  <rv s="0">
    <fb>322.86</fb>
    <v>1</v>
  </rv>
  <rv s="0">
    <fb>43829</fb>
    <v>0</v>
  </rv>
  <rv s="0">
    <fb>66.985500000000002</fb>
    <v>1</v>
  </rv>
  <rv s="0">
    <fb>321.08</fb>
    <v>1</v>
  </rv>
  <rv s="0">
    <fb>43830</fb>
    <v>0</v>
  </rv>
  <rv s="0">
    <fb>321.86</fb>
    <v>1</v>
  </rv>
  <rv s="0">
    <fb>43832</fb>
    <v>0</v>
  </rv>
  <rv s="0">
    <fb>68.433999999999997</fb>
    <v>1</v>
  </rv>
  <rv s="0">
    <fb>324.87</fb>
    <v>1</v>
  </rv>
  <rv s="0">
    <fb>43833</fb>
    <v>0</v>
  </rv>
  <rv s="0">
    <fb>68.075999999999993</fb>
    <v>1</v>
  </rv>
  <rv s="0">
    <fb>322.41000000000003</fb>
    <v>1</v>
  </rv>
  <rv s="0">
    <fb>43836</fb>
    <v>0</v>
  </rv>
  <rv s="0">
    <fb>69.890500000000003</fb>
    <v>1</v>
  </rv>
  <rv s="0">
    <fb>323.64</fb>
    <v>1</v>
  </rv>
  <rv s="0">
    <fb>43837</fb>
    <v>0</v>
  </rv>
  <rv s="0">
    <fb>69.755499999999998</fb>
    <v>1</v>
  </rv>
  <rv s="0">
    <fb>322.73</fb>
    <v>1</v>
  </rv>
  <rv s="0">
    <fb>43838</fb>
    <v>0</v>
  </rv>
  <rv s="0">
    <fb>70.251999999999995</fb>
    <v>1</v>
  </rv>
  <rv s="0">
    <fb>324.45</fb>
    <v>1</v>
  </rv>
  <rv s="0">
    <fb>43839</fb>
    <v>0</v>
  </rv>
  <rv s="0">
    <fb>70.989500000000007</fb>
    <v>1</v>
  </rv>
  <rv s="0">
    <fb>326.64999999999998</fb>
    <v>1</v>
  </rv>
  <rv s="0">
    <fb>43840</fb>
    <v>0</v>
  </rv>
  <rv s="0">
    <fb>71.447999999999993</fb>
    <v>1</v>
  </rv>
  <rv s="0">
    <fb>325.70999999999998</fb>
    <v>1</v>
  </rv>
  <rv s="0">
    <fb>43843</fb>
    <v>0</v>
  </rv>
  <rv s="0">
    <fb>72.001499999999993</fb>
    <v>1</v>
  </rv>
  <rv s="0">
    <fb>327.95</fb>
    <v>1</v>
  </rv>
  <rv s="0">
    <fb>43844</fb>
    <v>0</v>
  </rv>
  <rv s="0">
    <fb>71.529499999999999</fb>
    <v>1</v>
  </rv>
  <rv s="0">
    <fb>327.45</fb>
    <v>1</v>
  </rv>
  <rv s="0">
    <fb>43845</fb>
    <v>0</v>
  </rv>
  <rv s="0">
    <fb>71.959999999999994</fb>
    <v>1</v>
  </rv>
  <rv s="0">
    <fb>328.19</fb>
    <v>1</v>
  </rv>
  <rv s="0">
    <fb>43846</fb>
    <v>0</v>
  </rv>
  <rv s="0">
    <fb>72.507999999999996</fb>
    <v>1</v>
  </rv>
  <rv s="0">
    <fb>330.92</fb>
    <v>1</v>
  </rv>
  <rv s="0">
    <fb>43847</fb>
    <v>0</v>
  </rv>
  <rv s="0">
    <fb>73.975999999999999</fb>
    <v>1</v>
  </rv>
  <rv s="0">
    <fb>331.95</fb>
    <v>1</v>
  </rv>
  <rv s="0">
    <fb>43851</fb>
    <v>0</v>
  </rv>
  <rv s="0">
    <fb>74.112499999999997</fb>
    <v>1</v>
  </rv>
  <rv s="0">
    <fb>331.3</fb>
    <v>1</v>
  </rv>
  <rv s="0">
    <fb>43852</fb>
    <v>0</v>
  </rv>
  <rv s="0">
    <fb>74.208500000000001</fb>
    <v>1</v>
  </rv>
  <rv s="0">
    <fb>331.34</fb>
    <v>1</v>
  </rv>
  <rv s="0">
    <fb>43853</fb>
    <v>0</v>
  </rv>
  <rv s="0">
    <fb>74.234499999999997</fb>
    <v>1</v>
  </rv>
  <rv s="0">
    <fb>331.72</fb>
    <v>1</v>
  </rv>
  <rv s="0">
    <fb>43854</fb>
    <v>0</v>
  </rv>
  <rv s="0">
    <fb>73.308499999999995</fb>
    <v>1</v>
  </rv>
  <rv s="0">
    <fb>328.77</fb>
    <v>1</v>
  </rv>
  <rv s="0">
    <fb>43857</fb>
    <v>0</v>
  </rv>
  <rv s="0">
    <fb>71.586500000000001</fb>
    <v>1</v>
  </rv>
  <rv s="0">
    <fb>323.5</fb>
    <v>1</v>
  </rv>
  <rv s="0">
    <fb>43858</fb>
    <v>0</v>
  </rv>
  <rv s="0">
    <fb>72.525000000000006</fb>
    <v>1</v>
  </rv>
  <rv s="0">
    <fb>326.89</fb>
    <v>1</v>
  </rv>
  <rv s="0">
    <fb>43859</fb>
    <v>0</v>
  </rv>
  <rv s="0">
    <fb>72.834999999999994</fb>
    <v>1</v>
  </rv>
  <rv s="0">
    <fb>326.62</fb>
    <v>1</v>
  </rv>
  <rv s="0">
    <fb>43860</fb>
    <v>0</v>
  </rv>
  <rv s="0">
    <fb>72.712500000000006</fb>
    <v>1</v>
  </rv>
  <rv s="0">
    <fb>327.68</fb>
    <v>1</v>
  </rv>
  <rv s="0">
    <fb>43861</fb>
    <v>0</v>
  </rv>
  <rv s="0">
    <fb>71.638999999999996</fb>
    <v>1</v>
  </rv>
  <rv s="0">
    <fb>321.73</fb>
    <v>1</v>
  </rv>
  <rv s="0">
    <fb>43864</fb>
    <v>0</v>
  </rv>
  <rv s="0">
    <fb>74.13</fb>
    <v>1</v>
  </rv>
  <rv s="0">
    <fb>324.12</fb>
    <v>1</v>
  </rv>
  <rv s="0">
    <fb>43865</fb>
    <v>0</v>
  </rv>
  <rv s="0">
    <fb>72.270499999999998</fb>
    <v>1</v>
  </rv>
  <rv s="0">
    <fb>329.06</fb>
    <v>1</v>
  </rv>
  <rv s="0">
    <fb>43866</fb>
    <v>0</v>
  </rv>
  <rv s="0">
    <fb>72.302499999999995</fb>
    <v>1</v>
  </rv>
  <rv s="0">
    <fb>332.86</fb>
    <v>1</v>
  </rv>
  <rv s="0">
    <fb>43867</fb>
    <v>0</v>
  </rv>
  <rv s="0">
    <fb>73.798500000000004</fb>
    <v>1</v>
  </rv>
  <rv s="0">
    <fb>333.98</fb>
    <v>1</v>
  </rv>
  <rv s="0">
    <fb>43868</fb>
    <v>0</v>
  </rv>
  <rv s="0">
    <fb>73.955500000000001</fb>
    <v>1</v>
  </rv>
  <rv s="0">
    <fb>332.2</fb>
    <v>1</v>
  </rv>
  <rv s="0">
    <fb>43871</fb>
    <v>0</v>
  </rv>
  <rv s="0">
    <fb>75.433000000000007</fb>
    <v>1</v>
  </rv>
  <rv s="0">
    <fb>334.68</fb>
    <v>1</v>
  </rv>
  <rv s="0">
    <fb>43872</fb>
    <v>0</v>
  </rv>
  <rv s="0">
    <fb>75.503</fb>
    <v>1</v>
  </rv>
  <rv s="0">
    <fb>335.26</fb>
    <v>1</v>
  </rv>
  <rv s="0">
    <fb>43873</fb>
    <v>0</v>
  </rv>
  <rv s="0">
    <fb>75.9315</fb>
    <v>1</v>
  </rv>
  <rv s="0">
    <fb>337.42</fb>
    <v>1</v>
  </rv>
  <rv s="0">
    <fb>43874</fb>
    <v>0</v>
  </rv>
  <rv s="0">
    <fb>75.669499999999999</fb>
    <v>1</v>
  </rv>
  <rv s="0">
    <fb>337.06</fb>
    <v>1</v>
  </rv>
  <rv s="0">
    <fb>43875</fb>
    <v>0</v>
  </rv>
  <rv s="0">
    <fb>75.936499999999995</fb>
    <v>1</v>
  </rv>
  <rv s="0">
    <fb>337.6</fb>
    <v>1</v>
  </rv>
  <rv s="0">
    <fb>43879</fb>
    <v>0</v>
  </rv>
  <rv s="0">
    <fb>75.971999999999994</fb>
    <v>1</v>
  </rv>
  <rv s="0">
    <fb>336.73</fb>
    <v>1</v>
  </rv>
  <rv s="0">
    <fb>43880</fb>
    <v>0</v>
  </rv>
  <rv s="0">
    <fb>76.243499999999997</fb>
    <v>1</v>
  </rv>
  <rv s="0">
    <fb>338.34</fb>
    <v>1</v>
  </rv>
  <rv s="0">
    <fb>43881</fb>
    <v>0</v>
  </rv>
  <rv s="0">
    <fb>75.849500000000006</fb>
    <v>1</v>
  </rv>
  <rv s="0">
    <fb>336.95</fb>
    <v>1</v>
  </rv>
  <rv s="0">
    <fb>43882</fb>
    <v>0</v>
  </rv>
  <rv s="0">
    <fb>74.173000000000002</fb>
    <v>1</v>
  </rv>
  <rv s="0">
    <fb>333.48</fb>
    <v>1</v>
  </rv>
  <rv s="0">
    <fb>43885</fb>
    <v>0</v>
  </rv>
  <rv s="0">
    <fb>70.992999999999995</fb>
    <v>1</v>
  </rv>
  <rv s="0">
    <fb>322.42</fb>
    <v>1</v>
  </rv>
  <rv s="0">
    <fb>43886</fb>
    <v>0</v>
  </rv>
  <rv s="0">
    <fb>69.316000000000003</fb>
    <v>1</v>
  </rv>
  <rv s="0">
    <fb>312.64999999999998</fb>
    <v>1</v>
  </rv>
  <rv s="0">
    <fb>43887</fb>
    <v>0</v>
  </rv>
  <rv s="0">
    <fb>69.523499999999999</fb>
    <v>1</v>
  </rv>
  <rv s="0">
    <fb>311.5</fb>
    <v>1</v>
  </rv>
  <rv s="0">
    <fb>43888</fb>
    <v>0</v>
  </rv>
  <rv s="0">
    <fb>65.747500000000002</fb>
    <v>1</v>
  </rv>
  <rv s="0">
    <fb>297.51</fb>
    <v>1</v>
  </rv>
  <rv s="0">
    <fb>43889</fb>
    <v>0</v>
  </rv>
  <rv s="0">
    <fb>66.962500000000006</fb>
    <v>1</v>
  </rv>
  <rv s="0">
    <fb>296.26</fb>
    <v>1</v>
  </rv>
  <rv s="0">
    <fb>43892</fb>
    <v>0</v>
  </rv>
  <rv s="0">
    <fb>309.08999999999997</fb>
    <v>1</v>
  </rv>
  <rv s="0">
    <fb>43893</fb>
    <v>0</v>
  </rv>
  <rv s="0">
    <fb>66.885999999999996</fb>
    <v>1</v>
  </rv>
  <rv s="0">
    <fb>300.24</fb>
    <v>1</v>
  </rv>
  <rv s="0">
    <fb>43894</fb>
    <v>0</v>
  </rv>
  <rv s="0">
    <fb>69.08</fb>
    <v>1</v>
  </rv>
  <rv s="0">
    <fb>312.86</fb>
    <v>1</v>
  </rv>
  <rv s="0">
    <fb>43895</fb>
    <v>0</v>
  </rv>
  <rv s="0">
    <fb>65.738</fb>
    <v>1</v>
  </rv>
  <rv s="0">
    <fb>302.45999999999998</fb>
    <v>1</v>
  </rv>
  <rv s="0">
    <fb>43896</fb>
    <v>0</v>
  </rv>
  <rv s="0">
    <fb>64.787000000000006</fb>
    <v>1</v>
  </rv>
  <rv s="0">
    <fb>297.45999999999998</fb>
    <v>1</v>
  </rv>
  <rv s="0">
    <fb>43899</fb>
    <v>0</v>
  </rv>
  <rv s="0">
    <fb>60.789499999999997</fb>
    <v>1</v>
  </rv>
  <rv s="0">
    <fb>274.23</fb>
    <v>1</v>
  </rv>
  <rv s="0">
    <fb>43900</fb>
    <v>0</v>
  </rv>
  <rv s="0">
    <fb>63.758499999999998</fb>
    <v>1</v>
  </rv>
  <rv s="0">
    <fb>288.42</fb>
    <v>1</v>
  </rv>
  <rv s="0">
    <fb>43901</fb>
    <v>0</v>
  </rv>
  <rv s="0">
    <fb>60.545000000000002</fb>
    <v>1</v>
  </rv>
  <rv s="0">
    <fb>274.36</fb>
    <v>1</v>
  </rv>
  <rv s="0">
    <fb>43902</fb>
    <v>0</v>
  </rv>
  <rv s="0">
    <fb>55.577500000000001</fb>
    <v>1</v>
  </rv>
  <rv s="0">
    <fb>248.11</fb>
    <v>1</v>
  </rv>
  <rv s="0">
    <fb>43903</fb>
    <v>0</v>
  </rv>
  <rv s="0">
    <fb>60.713500000000003</fb>
    <v>1</v>
  </rv>
  <rv s="0">
    <fb>269.32</fb>
    <v>1</v>
  </rv>
  <rv s="0">
    <fb>43906</fb>
    <v>0</v>
  </rv>
  <rv s="0">
    <fb>53.65</fb>
    <v>1</v>
  </rv>
  <rv s="0">
    <fb>239.85</fb>
    <v>1</v>
  </rv>
  <rv s="0">
    <fb>43907</fb>
    <v>0</v>
  </rv>
  <rv s="0">
    <fb>55.902999999999999</fb>
    <v>1</v>
  </rv>
  <rv s="0">
    <fb>252.8</fb>
    <v>1</v>
  </rv>
  <rv s="0">
    <fb>43908</fb>
    <v>0</v>
  </rv>
  <rv s="0">
    <fb>54.5595</fb>
    <v>1</v>
  </rv>
  <rv s="0">
    <fb>240</fb>
    <v>1</v>
  </rv>
  <rv s="0">
    <fb>43909</fb>
    <v>0</v>
  </rv>
  <rv s="0">
    <fb>55.583500000000001</fb>
    <v>1</v>
  </rv>
  <rv s="0">
    <fb>240.51</fb>
    <v>1</v>
  </rv>
  <rv s="0">
    <fb>43910</fb>
    <v>0</v>
  </rv>
  <rv s="0">
    <fb>53.410499999999999</fb>
    <v>1</v>
  </rv>
  <rv s="0">
    <fb>228.8</fb>
    <v>1</v>
  </rv>
  <rv s="0">
    <fb>43913</fb>
    <v>0</v>
  </rv>
  <rv s="0">
    <fb>52.706499999999998</fb>
    <v>1</v>
  </rv>
  <rv s="0">
    <fb>222.95</fb>
    <v>1</v>
  </rv>
  <rv s="0">
    <fb>43914</fb>
    <v>0</v>
  </rv>
  <rv s="0">
    <fb>56.500500000000002</fb>
    <v>1</v>
  </rv>
  <rv s="0">
    <fb>243.15</fb>
    <v>1</v>
  </rv>
  <rv s="0">
    <fb>43915</fb>
    <v>0</v>
  </rv>
  <rv s="0">
    <fb>55.081000000000003</fb>
    <v>1</v>
  </rv>
  <rv s="0">
    <fb>246.79</fb>
    <v>1</v>
  </rv>
  <rv s="0">
    <fb>43916</fb>
    <v>0</v>
  </rv>
  <rv s="0">
    <fb>58.146000000000001</fb>
    <v>1</v>
  </rv>
  <rv s="0">
    <fb>261.2</fb>
    <v>1</v>
  </rv>
  <rv s="0">
    <fb>43917</fb>
    <v>0</v>
  </rv>
  <rv s="0">
    <fb>55.512999999999998</fb>
    <v>1</v>
  </rv>
  <rv s="0">
    <fb>253.42</fb>
    <v>1</v>
  </rv>
  <rv s="0">
    <fb>43920</fb>
    <v>0</v>
  </rv>
  <rv s="0">
    <fb>57.3155</fb>
    <v>1</v>
  </rv>
  <rv s="0">
    <fb>261.64999999999998</fb>
    <v>1</v>
  </rv>
  <rv s="0">
    <fb>43921</fb>
    <v>0</v>
  </rv>
  <rv s="0">
    <fb>58.097499999999997</fb>
    <v>1</v>
  </rv>
  <rv s="0">
    <fb>257.75</fb>
    <v>1</v>
  </rv>
  <rv s="0">
    <fb>43922</fb>
    <v>0</v>
  </rv>
  <rv s="0">
    <fb>55.104999999999997</fb>
    <v>1</v>
  </rv>
  <rv s="0">
    <fb>246.15</fb>
    <v>1</v>
  </rv>
  <rv s="0">
    <fb>43923</fb>
    <v>0</v>
  </rv>
  <rv s="0">
    <fb>55.851500000000001</fb>
    <v>1</v>
  </rv>
  <rv s="0">
    <fb>251.83</fb>
    <v>1</v>
  </rv>
  <rv s="0">
    <fb>43924</fb>
    <v>0</v>
  </rv>
  <rv s="0">
    <fb>54.634999999999998</fb>
    <v>1</v>
  </rv>
  <rv s="0">
    <fb>248.19</fb>
    <v>1</v>
  </rv>
  <rv s="0">
    <fb>43927</fb>
    <v>0</v>
  </rv>
  <rv s="0">
    <fb>59.159500000000001</fb>
    <v>1</v>
  </rv>
  <rv s="0">
    <fb>264.86</fb>
    <v>1</v>
  </rv>
  <rv s="0">
    <fb>43928</fb>
    <v>0</v>
  </rv>
  <rv s="0">
    <fb>59.128</fb>
    <v>1</v>
  </rv>
  <rv s="0">
    <fb>265.13</fb>
    <v>1</v>
  </rv>
  <rv s="0">
    <fb>43929</fb>
    <v>0</v>
  </rv>
  <rv s="0">
    <fb>60.35</fb>
    <v>1</v>
  </rv>
  <rv s="0">
    <fb>274.02999999999997</fb>
    <v>1</v>
  </rv>
  <rv s="0">
    <fb>43930</fb>
    <v>0</v>
  </rv>
  <rv s="0">
    <fb>60.328499999999998</fb>
    <v>1</v>
  </rv>
  <rv s="0">
    <fb>278.2</fb>
    <v>1</v>
  </rv>
  <rv s="0">
    <fb>43934</fb>
    <v>0</v>
  </rv>
  <rv s="0">
    <fb>60.520499999999998</fb>
    <v>1</v>
  </rv>
  <rv s="0">
    <fb>275.66000000000003</fb>
    <v>1</v>
  </rv>
  <rv s="0">
    <fb>43935</fb>
    <v>0</v>
  </rv>
  <rv s="0">
    <fb>63.261499999999998</fb>
    <v>1</v>
  </rv>
  <rv s="0">
    <fb>283.79000000000002</fb>
    <v>1</v>
  </rv>
  <rv s="0">
    <fb>43936</fb>
    <v>0</v>
  </rv>
  <rv s="0">
    <fb>62.865000000000002</fb>
    <v>1</v>
  </rv>
  <rv s="0">
    <fb>43937</fb>
    <v>0</v>
  </rv>
  <rv s="0">
    <fb>62.871499999999997</fb>
    <v>1</v>
  </rv>
  <rv s="0">
    <fb>279.10000000000002</fb>
    <v>1</v>
  </rv>
  <rv s="0">
    <fb>43938</fb>
    <v>0</v>
  </rv>
  <rv s="0">
    <fb>63.95</fb>
    <v>1</v>
  </rv>
  <rv s="0">
    <fb>286.64</fb>
    <v>1</v>
  </rv>
  <rv s="0">
    <fb>43941</fb>
    <v>0</v>
  </rv>
  <rv s="0">
    <fb>63.057499999999997</fb>
    <v>1</v>
  </rv>
  <rv s="0">
    <fb>281.58999999999997</fb>
    <v>1</v>
  </rv>
  <rv s="0">
    <fb>43942</fb>
    <v>0</v>
  </rv>
  <rv s="0">
    <fb>60.607999999999997</fb>
    <v>1</v>
  </rv>
  <rv s="0">
    <fb>273.04000000000002</fb>
    <v>1</v>
  </rv>
  <rv s="0">
    <fb>43943</fb>
    <v>0</v>
  </rv>
  <rv s="0">
    <fb>62.920499999999997</fb>
    <v>1</v>
  </rv>
  <rv s="0">
    <fb>43944</fb>
    <v>0</v>
  </rv>
  <rv s="0">
    <fb>63.558500000000002</fb>
    <v>1</v>
  </rv>
  <rv s="0">
    <fb>279.08</fb>
    <v>1</v>
  </rv>
  <rv s="0">
    <fb>43945</fb>
    <v>0</v>
  </rv>
  <rv s="0">
    <fb>63.83</fb>
    <v>1</v>
  </rv>
  <rv s="0">
    <fb>282.97000000000003</fb>
    <v>1</v>
  </rv>
  <rv s="0">
    <fb>43948</fb>
    <v>0</v>
  </rv>
  <rv s="0">
    <fb>63.542999999999999</fb>
    <v>1</v>
  </rv>
  <rv s="0">
    <fb>287.05</fb>
    <v>1</v>
  </rv>
  <rv s="0">
    <fb>43949</fb>
    <v>0</v>
  </rv>
  <rv s="0">
    <fb>61.6295</fb>
    <v>1</v>
  </rv>
  <rv s="0">
    <fb>285.73</fb>
    <v>1</v>
  </rv>
  <rv s="0">
    <fb>43950</fb>
    <v>0</v>
  </rv>
  <rv s="0">
    <fb>67.108999999999995</fb>
    <v>1</v>
  </rv>
  <rv s="0">
    <fb>293.20999999999998</fb>
    <v>1</v>
  </rv>
  <rv s="0">
    <fb>43951</fb>
    <v>0</v>
  </rv>
  <rv s="0">
    <fb>67.334999999999994</fb>
    <v>1</v>
  </rv>
  <rv s="0">
    <fb>290.48</fb>
    <v>1</v>
  </rv>
  <rv s="0">
    <fb>43952</fb>
    <v>0</v>
  </rv>
  <rv s="0">
    <fb>65.866</fb>
    <v>1</v>
  </rv>
  <rv s="0">
    <fb>282.79000000000002</fb>
    <v>1</v>
  </rv>
  <rv s="0">
    <fb>43955</fb>
    <v>0</v>
  </rv>
  <rv s="0">
    <fb>66.144999999999996</fb>
    <v>1</v>
  </rv>
  <rv s="0">
    <fb>283.57</fb>
    <v>1</v>
  </rv>
  <rv s="0">
    <fb>43956</fb>
    <v>0</v>
  </rv>
  <rv s="0">
    <fb>67.450999999999993</fb>
    <v>1</v>
  </rv>
  <rv s="0">
    <fb>286.19</fb>
    <v>1</v>
  </rv>
  <rv s="0">
    <fb>43957</fb>
    <v>0</v>
  </rv>
  <rv s="0">
    <fb>67.271500000000003</fb>
    <v>1</v>
  </rv>
  <rv s="0">
    <fb>284.25</fb>
    <v>1</v>
  </rv>
  <rv s="0">
    <fb>43958</fb>
    <v>0</v>
  </rv>
  <rv s="0">
    <fb>68.463999999999999</fb>
    <v>1</v>
  </rv>
  <rv s="0">
    <fb>287.68</fb>
    <v>1</v>
  </rv>
  <rv s="0">
    <fb>43959</fb>
    <v>0</v>
  </rv>
  <rv s="0">
    <fb>69.216999999999999</fb>
    <v>1</v>
  </rv>
  <rv s="0">
    <fb>292.44</fb>
    <v>1</v>
  </rv>
  <rv s="0">
    <fb>43962</fb>
    <v>0</v>
  </rv>
  <rv s="0">
    <fb>70.179500000000004</fb>
    <v>1</v>
  </rv>
  <rv s="0">
    <fb>292.5</fb>
    <v>1</v>
  </rv>
  <rv s="0">
    <fb>43963</fb>
    <v>0</v>
  </rv>
  <rv s="0">
    <fb>68.759</fb>
    <v>1</v>
  </rv>
  <rv s="0">
    <fb>286.67</fb>
    <v>1</v>
  </rv>
  <rv s="0">
    <fb>43964</fb>
    <v>0</v>
  </rv>
  <rv s="0">
    <fb>67.416499999999999</fb>
    <v>1</v>
  </rv>
  <rv s="0">
    <fb>281.60000000000002</fb>
    <v>1</v>
  </rv>
  <rv s="0">
    <fb>43965</fb>
    <v>0</v>
  </rv>
  <rv s="0">
    <fb>67.843000000000004</fb>
    <v>1</v>
  </rv>
  <rv s="0">
    <fb>284.97000000000003</fb>
    <v>1</v>
  </rv>
  <rv s="0">
    <fb>43966</fb>
    <v>0</v>
  </rv>
  <rv s="0">
    <fb>68.653000000000006</fb>
    <v>1</v>
  </rv>
  <rv s="0">
    <fb>286.27999999999997</fb>
    <v>1</v>
  </rv>
  <rv s="0">
    <fb>43969</fb>
    <v>0</v>
  </rv>
  <rv s="0">
    <fb>69.259</fb>
    <v>1</v>
  </rv>
  <rv s="0">
    <fb>295</fb>
    <v>1</v>
  </rv>
  <rv s="0">
    <fb>43970</fb>
    <v>0</v>
  </rv>
  <rv s="0">
    <fb>68.72</fb>
    <v>1</v>
  </rv>
  <rv s="0">
    <fb>291.97000000000003</fb>
    <v>1</v>
  </rv>
  <rv s="0">
    <fb>43971</fb>
    <v>0</v>
  </rv>
  <rv s="0">
    <fb>70.457999999999998</fb>
    <v>1</v>
  </rv>
  <rv s="0">
    <fb>296.93</fb>
    <v>1</v>
  </rv>
  <rv s="0">
    <fb>43972</fb>
    <v>0</v>
  </rv>
  <rv s="0">
    <fb>70.337500000000006</fb>
    <v>1</v>
  </rv>
  <rv s="0">
    <fb>294.88</fb>
    <v>1</v>
  </rv>
  <rv s="0">
    <fb>43973</fb>
    <v>0</v>
  </rv>
  <rv s="0">
    <fb>70.662000000000006</fb>
    <v>1</v>
  </rv>
  <rv s="0">
    <fb>295.44</fb>
    <v>1</v>
  </rv>
  <rv s="0">
    <fb>43977</fb>
    <v>0</v>
  </rv>
  <rv s="0">
    <fb>71.0685</fb>
    <v>1</v>
  </rv>
  <rv s="0">
    <fb>299.08</fb>
    <v>1</v>
  </rv>
  <rv s="0">
    <fb>43978</fb>
    <v>0</v>
  </rv>
  <rv s="0">
    <fb>71.013999999999996</fb>
    <v>1</v>
  </rv>
  <rv s="0">
    <fb>303.52999999999997</fb>
    <v>1</v>
  </rv>
  <rv s="0">
    <fb>43979</fb>
    <v>0</v>
  </rv>
  <rv s="0">
    <fb>70.912000000000006</fb>
    <v>1</v>
  </rv>
  <rv s="0">
    <fb>302.97000000000003</fb>
    <v>1</v>
  </rv>
  <rv s="0">
    <fb>43980</fb>
    <v>0</v>
  </rv>
  <rv s="0">
    <fb>71.676000000000002</fb>
    <v>1</v>
  </rv>
  <rv s="0">
    <fb>304.32</fb>
    <v>1</v>
  </rv>
  <rv s="0">
    <fb>43983</fb>
    <v>0</v>
  </rv>
  <rv s="0">
    <fb>71.743499999999997</fb>
    <v>1</v>
  </rv>
  <rv s="0">
    <fb>305.55</fb>
    <v>1</v>
  </rv>
  <rv s="0">
    <fb>43984</fb>
    <v>0</v>
  </rv>
  <rv s="0">
    <fb>72.115499999999997</fb>
    <v>1</v>
  </rv>
  <rv s="0">
    <fb>308.08</fb>
    <v>1</v>
  </rv>
  <rv s="0">
    <fb>43985</fb>
    <v>0</v>
  </rv>
  <rv s="0">
    <fb>71.962500000000006</fb>
    <v>1</v>
  </rv>
  <rv s="0">
    <fb>312.18</fb>
    <v>1</v>
  </rv>
  <rv s="0">
    <fb>43986</fb>
    <v>0</v>
  </rv>
  <rv s="0">
    <fb>70.715000000000003</fb>
    <v>1</v>
  </rv>
  <rv s="0">
    <fb>311.36</fb>
    <v>1</v>
  </rv>
  <rv s="0">
    <fb>43987</fb>
    <v>0</v>
  </rv>
  <rv s="0">
    <fb>72.001000000000005</fb>
    <v>1</v>
  </rv>
  <rv s="0">
    <fb>319.33999999999997</fb>
    <v>1</v>
  </rv>
  <rv s="0">
    <fb>43990</fb>
    <v>0</v>
  </rv>
  <rv s="0">
    <fb>72.402000000000001</fb>
    <v>1</v>
  </rv>
  <rv s="0">
    <fb>323.2</fb>
    <v>1</v>
  </rv>
  <rv s="0">
    <fb>43991</fb>
    <v>0</v>
  </rv>
  <rv s="0">
    <fb>72.603999999999999</fb>
    <v>1</v>
  </rv>
  <rv s="0">
    <fb>320.79000000000002</fb>
    <v>1</v>
  </rv>
  <rv s="0">
    <fb>43992</fb>
    <v>0</v>
  </rv>
  <rv s="0">
    <fb>73.234999999999999</fb>
    <v>1</v>
  </rv>
  <rv s="0">
    <fb>319</fb>
    <v>1</v>
  </rv>
  <rv s="0">
    <fb>43993</fb>
    <v>0</v>
  </rv>
  <rv s="0">
    <fb>70.094999999999999</fb>
    <v>1</v>
  </rv>
  <rv s="0">
    <fb>300.61</fb>
    <v>1</v>
  </rv>
  <rv s="0">
    <fb>43994</fb>
    <v>0</v>
  </rv>
  <rv s="0">
    <fb>70.646000000000001</fb>
    <v>1</v>
  </rv>
  <rv s="0">
    <fb>304.20999999999998</fb>
    <v>1</v>
  </rv>
  <rv s="0">
    <fb>43997</fb>
    <v>0</v>
  </rv>
  <rv s="0">
    <fb>71.037000000000006</fb>
    <v>1</v>
  </rv>
  <rv s="0">
    <fb>307.05</fb>
    <v>1</v>
  </rv>
  <rv s="0">
    <fb>43998</fb>
    <v>0</v>
  </rv>
  <rv s="0">
    <fb>72.323499999999996</fb>
    <v>1</v>
  </rv>
  <rv s="0">
    <fb>312.95999999999998</fb>
    <v>1</v>
  </rv>
  <rv s="0">
    <fb>43999</fb>
    <v>0</v>
  </rv>
  <rv s="0">
    <fb>72.626999999999995</fb>
    <v>1</v>
  </rv>
  <rv s="0">
    <fb>311.66000000000003</fb>
    <v>1</v>
  </rv>
  <rv s="0">
    <fb>44000</fb>
    <v>0</v>
  </rv>
  <rv s="0">
    <fb>71.706000000000003</fb>
    <v>1</v>
  </rv>
  <rv s="0">
    <fb>311.77999999999997</fb>
    <v>1</v>
  </rv>
  <rv s="0">
    <fb>44001</fb>
    <v>0</v>
  </rv>
  <rv s="0">
    <fb>71.231999999999999</fb>
    <v>1</v>
  </rv>
  <rv s="0">
    <fb>308.64</fb>
    <v>1</v>
  </rv>
  <rv s="0">
    <fb>44004</fb>
    <v>0</v>
  </rv>
  <rv s="0">
    <fb>72.533000000000001</fb>
    <v>1</v>
  </rv>
  <rv s="0">
    <fb>310.62</fb>
    <v>1</v>
  </rv>
  <rv s="0">
    <fb>44005</fb>
    <v>0</v>
  </rv>
  <rv s="0">
    <fb>73.198999999999998</fb>
    <v>1</v>
  </rv>
  <rv s="0">
    <fb>312.05</fb>
    <v>1</v>
  </rv>
  <rv s="0">
    <fb>44006</fb>
    <v>0</v>
  </rv>
  <rv s="0">
    <fb>71.635000000000005</fb>
    <v>1</v>
  </rv>
  <rv s="0">
    <fb>304.08999999999997</fb>
    <v>1</v>
  </rv>
  <rv s="0">
    <fb>44007</fb>
    <v>0</v>
  </rv>
  <rv s="0">
    <fb>72.055000000000007</fb>
    <v>1</v>
  </rv>
  <rv s="0">
    <fb>307.35000000000002</fb>
    <v>1</v>
  </rv>
  <rv s="0">
    <fb>44008</fb>
    <v>0</v>
  </rv>
  <rv s="0">
    <fb>68.126999999999995</fb>
    <v>1</v>
  </rv>
  <rv s="0">
    <fb>300.05</fb>
    <v>1</v>
  </rv>
  <rv s="0">
    <fb>44011</fb>
    <v>0</v>
  </rv>
  <rv s="0">
    <fb>69.858500000000006</fb>
    <v>1</v>
  </rv>
  <rv s="0">
    <fb>304.45999999999998</fb>
    <v>1</v>
  </rv>
  <rv s="0">
    <fb>44012</fb>
    <v>0</v>
  </rv>
  <rv s="0">
    <fb>70.902500000000003</fb>
    <v>1</v>
  </rv>
  <rv s="0">
    <fb>308.36</fb>
    <v>1</v>
  </rv>
  <rv s="0">
    <fb>44013</fb>
    <v>0</v>
  </rv>
  <rv s="0">
    <fb>72.099999999999994</fb>
    <v>1</v>
  </rv>
  <rv s="0">
    <fb>310.52</fb>
    <v>1</v>
  </rv>
  <rv s="0">
    <fb>44014</fb>
    <v>0</v>
  </rv>
  <rv s="0">
    <fb>73.496499999999997</fb>
    <v>1</v>
  </rv>
  <rv s="0">
    <fb>312.23</fb>
    <v>1</v>
  </rv>
  <rv s="0">
    <fb>44018</fb>
    <v>0</v>
  </rv>
  <rv s="0">
    <fb>74.982500000000002</fb>
    <v>1</v>
  </rv>
  <rv s="0">
    <fb>317.05</fb>
    <v>1</v>
  </rv>
  <rv s="0">
    <fb>44019</fb>
    <v>0</v>
  </rv>
  <rv s="0">
    <fb>74.495999999999995</fb>
    <v>1</v>
  </rv>
  <rv s="0">
    <fb>313.77999999999997</fb>
    <v>1</v>
  </rv>
  <rv s="0">
    <fb>44020</fb>
    <v>0</v>
  </rv>
  <rv s="0">
    <fb>75.180000000000007</fb>
    <v>1</v>
  </rv>
  <rv s="0">
    <fb>316.18</fb>
    <v>1</v>
  </rv>
  <rv s="0">
    <fb>44021</fb>
    <v>0</v>
  </rv>
  <rv s="0">
    <fb>75.933000000000007</fb>
    <v>1</v>
  </rv>
  <rv s="0">
    <fb>314.38</fb>
    <v>1</v>
  </rv>
  <rv s="0">
    <fb>44022</fb>
    <v>0</v>
  </rv>
  <rv s="0">
    <fb>76.950500000000005</fb>
    <v>1</v>
  </rv>
  <rv s="0">
    <fb>317.58999999999997</fb>
    <v>1</v>
  </rv>
  <rv s="0">
    <fb>44025</fb>
    <v>0</v>
  </rv>
  <rv s="0">
    <fb>75.611500000000007</fb>
    <v>1</v>
  </rv>
  <rv s="0">
    <fb>314.83999999999997</fb>
    <v>1</v>
  </rv>
  <rv s="0">
    <fb>44026</fb>
    <v>0</v>
  </rv>
  <rv s="0">
    <fb>76.043000000000006</fb>
    <v>1</v>
  </rv>
  <rv s="0">
    <fb>318.92</fb>
    <v>1</v>
  </rv>
  <rv s="0">
    <fb>44027</fb>
    <v>0</v>
  </rv>
  <rv s="0">
    <fb>75.843999999999994</fb>
    <v>1</v>
  </rv>
  <rv s="0">
    <fb>321.85000000000002</fb>
    <v>1</v>
  </rv>
  <rv s="0">
    <fb>44028</fb>
    <v>0</v>
  </rv>
  <rv s="0">
    <fb>75.745999999999995</fb>
    <v>1</v>
  </rv>
  <rv s="0">
    <fb>44029</fb>
    <v>0</v>
  </rv>
  <rv s="0">
    <fb>75.842500000000001</fb>
    <v>1</v>
  </rv>
  <rv s="0">
    <fb>321.72000000000003</fb>
    <v>1</v>
  </rv>
  <rv s="0">
    <fb>44032</fb>
    <v>0</v>
  </rv>
  <rv s="0">
    <fb>78.191999999999993</fb>
    <v>1</v>
  </rv>
  <rv s="0">
    <fb>324.32</fb>
    <v>1</v>
  </rv>
  <rv s="0">
    <fb>44033</fb>
    <v>0</v>
  </rv>
  <rv s="0">
    <fb>77.796000000000006</fb>
    <v>1</v>
  </rv>
  <rv s="0">
    <fb>325.01</fb>
    <v>1</v>
  </rv>
  <rv s="0">
    <fb>44034</fb>
    <v>0</v>
  </rv>
  <rv s="0">
    <fb>78.242500000000007</fb>
    <v>1</v>
  </rv>
  <rv s="0">
    <fb>326.86</fb>
    <v>1</v>
  </rv>
  <rv s="0">
    <fb>44035</fb>
    <v>0</v>
  </rv>
  <rv s="0">
    <fb>75.837500000000006</fb>
    <v>1</v>
  </rv>
  <rv s="0">
    <fb>322.95999999999998</fb>
    <v>1</v>
  </rv>
  <rv s="0">
    <fb>44036</fb>
    <v>0</v>
  </rv>
  <rv s="0">
    <fb>75.410499999999999</fb>
    <v>1</v>
  </rv>
  <rv s="0">
    <fb>320.88</fb>
    <v>1</v>
  </rv>
  <rv s="0">
    <fb>44039</fb>
    <v>0</v>
  </rv>
  <rv s="0">
    <fb>76.471500000000006</fb>
    <v>1</v>
  </rv>
  <rv s="0">
    <fb>323.22000000000003</fb>
    <v>1</v>
  </rv>
  <rv s="0">
    <fb>44040</fb>
    <v>0</v>
  </rv>
  <rv s="0">
    <fb>75.182500000000005</fb>
    <v>1</v>
  </rv>
  <rv s="0">
    <fb>321.17</fb>
    <v>1</v>
  </rv>
  <rv s="0">
    <fb>44041</fb>
    <v>0</v>
  </rv>
  <rv s="0">
    <fb>76.1755</fb>
    <v>1</v>
  </rv>
  <rv s="0">
    <fb>325.12</fb>
    <v>1</v>
  </rv>
  <rv s="0">
    <fb>44042</fb>
    <v>0</v>
  </rv>
  <rv s="0">
    <fb>76.918499999999995</fb>
    <v>1</v>
  </rv>
  <rv s="0">
    <fb>323.95999999999998</fb>
    <v>1</v>
  </rv>
  <rv s="0">
    <fb>44043</fb>
    <v>0</v>
  </rv>
  <rv s="0">
    <fb>74.397499999999994</fb>
    <v>1</v>
  </rv>
  <rv s="0">
    <fb>326.52</fb>
    <v>1</v>
  </rv>
  <rv s="0">
    <fb>44046</fb>
    <v>0</v>
  </rv>
  <rv s="0">
    <fb>74.138000000000005</fb>
    <v>1</v>
  </rv>
  <rv s="0">
    <fb>328.79</fb>
    <v>1</v>
  </rv>
  <rv s="0">
    <fb>44047</fb>
    <v>0</v>
  </rv>
  <rv s="0">
    <fb>73.665000000000006</fb>
    <v>1</v>
  </rv>
  <rv s="0">
    <fb>330.06</fb>
    <v>1</v>
  </rv>
  <rv s="0">
    <fb>44048</fb>
    <v>0</v>
  </rv>
  <rv s="0">
    <fb>73.954499999999996</fb>
    <v>1</v>
  </rv>
  <rv s="0">
    <fb>332.11</fb>
    <v>1</v>
  </rv>
  <rv s="0">
    <fb>44049</fb>
    <v>0</v>
  </rv>
  <rv s="0">
    <fb>75.247500000000002</fb>
    <v>1</v>
  </rv>
  <rv s="0">
    <fb>334.33</fb>
    <v>1</v>
  </rv>
  <rv s="0">
    <fb>44050</fb>
    <v>0</v>
  </rv>
  <rv s="0">
    <fb>74.918499999999995</fb>
    <v>1</v>
  </rv>
  <rv s="0">
    <fb>334.57</fb>
    <v>1</v>
  </rv>
  <rv s="0">
    <fb>44053</fb>
    <v>0</v>
  </rv>
  <rv s="0">
    <fb>74.840999999999994</fb>
    <v>1</v>
  </rv>
  <rv s="0">
    <fb>335.57</fb>
    <v>1</v>
  </rv>
  <rv s="0">
    <fb>44054</fb>
    <v>0</v>
  </rv>
  <rv s="0">
    <fb>74.027000000000001</fb>
    <v>1</v>
  </rv>
  <rv s="0">
    <fb>332.8</fb>
    <v>1</v>
  </rv>
  <rv s="0">
    <fb>44055</fb>
    <v>0</v>
  </rv>
  <rv s="0">
    <fb>75.361999999999995</fb>
    <v>1</v>
  </rv>
  <rv s="0">
    <fb>337.44</fb>
    <v>1</v>
  </rv>
  <rv s="0">
    <fb>44056</fb>
    <v>0</v>
  </rv>
  <rv s="0">
    <fb>75.832499999999996</fb>
    <v>1</v>
  </rv>
  <rv s="0">
    <fb>336.83</fb>
    <v>1</v>
  </rv>
  <rv s="0">
    <fb>44057</fb>
    <v>0</v>
  </rv>
  <rv s="0">
    <fb>75.231499999999997</fb>
    <v>1</v>
  </rv>
  <rv s="0">
    <fb>336.84</fb>
    <v>1</v>
  </rv>
  <rv s="0">
    <fb>44060</fb>
    <v>0</v>
  </rv>
  <rv s="0">
    <fb>75.811999999999998</fb>
    <v>1</v>
  </rv>
  <rv s="0">
    <fb>337.91</fb>
    <v>1</v>
  </rv>
  <rv s="0">
    <fb>44061</fb>
    <v>0</v>
  </rv>
  <rv s="0">
    <fb>77.789000000000001</fb>
    <v>1</v>
  </rv>
  <rv s="0">
    <fb>338.64</fb>
    <v>1</v>
  </rv>
  <rv s="0">
    <fb>44062</fb>
    <v>0</v>
  </rv>
  <rv s="0">
    <fb>77.230500000000006</fb>
    <v>1</v>
  </rv>
  <rv s="0">
    <fb>337.23</fb>
    <v>1</v>
  </rv>
  <rv s="0">
    <fb>44063</fb>
    <v>0</v>
  </rv>
  <rv s="0">
    <fb>78.8125</fb>
    <v>1</v>
  </rv>
  <rv s="0">
    <fb>338.28</fb>
    <v>1</v>
  </rv>
  <rv s="0">
    <fb>44064</fb>
    <v>0</v>
  </rv>
  <rv s="0">
    <fb>78.778499999999994</fb>
    <v>1</v>
  </rv>
  <rv s="0">
    <fb>339.48</fb>
    <v>1</v>
  </rv>
  <rv s="0">
    <fb>44067</fb>
    <v>0</v>
  </rv>
  <rv s="0">
    <fb>79.257499999999993</fb>
    <v>1</v>
  </rv>
  <rv s="0">
    <fb>342.92</fb>
    <v>1</v>
  </rv>
  <rv s="0">
    <fb>44068</fb>
    <v>0</v>
  </rv>
  <rv s="0">
    <fb>80.292500000000004</fb>
    <v>1</v>
  </rv>
  <rv s="0">
    <fb>344.12</fb>
    <v>1</v>
  </rv>
  <rv s="0">
    <fb>44069</fb>
    <v>0</v>
  </rv>
  <rv s="0">
    <fb>82.206500000000005</fb>
    <v>1</v>
  </rv>
  <rv s="0">
    <fb>347.57</fb>
    <v>1</v>
  </rv>
  <rv s="0">
    <fb>44070</fb>
    <v>0</v>
  </rv>
  <rv s="0">
    <fb>81.426000000000002</fb>
    <v>1</v>
  </rv>
  <rv s="0">
    <fb>348.33</fb>
    <v>1</v>
  </rv>
  <rv s="0">
    <fb>44071</fb>
    <v>0</v>
  </rv>
  <rv s="0">
    <fb>81.971500000000006</fb>
    <v>1</v>
  </rv>
  <rv s="0">
    <fb>350.58</fb>
    <v>1</v>
  </rv>
  <rv s="0">
    <fb>44074</fb>
    <v>0</v>
  </rv>
  <rv s="0">
    <fb>81.476500000000001</fb>
    <v>1</v>
  </rv>
  <rv s="0">
    <fb>349.31</fb>
    <v>1</v>
  </rv>
  <rv s="0">
    <fb>44075</fb>
    <v>0</v>
  </rv>
  <rv s="0">
    <fb>82.754000000000005</fb>
    <v>1</v>
  </rv>
  <rv s="0">
    <fb>352.6</fb>
    <v>1</v>
  </rv>
  <rv s="0">
    <fb>44076</fb>
    <v>0</v>
  </rv>
  <rv s="0">
    <fb>85.869500000000002</fb>
    <v>1</v>
  </rv>
  <rv s="0">
    <fb>357.7</fb>
    <v>1</v>
  </rv>
  <rv s="0">
    <fb>44077</fb>
    <v>0</v>
  </rv>
  <rv s="0">
    <fb>81.475499999999997</fb>
    <v>1</v>
  </rv>
  <rv s="0">
    <fb>345.39</fb>
    <v>1</v>
  </rv>
  <rv s="0">
    <fb>44078</fb>
    <v>0</v>
  </rv>
  <rv s="0">
    <fb>79.060500000000005</fb>
    <v>1</v>
  </rv>
  <rv s="0">
    <fb>342.57</fb>
    <v>1</v>
  </rv>
  <rv s="0">
    <fb>44082</fb>
    <v>0</v>
  </rv>
  <rv s="0">
    <fb>76.180000000000007</fb>
    <v>1</v>
  </rv>
  <rv s="0">
    <fb>333.21</fb>
    <v>1</v>
  </rv>
  <rv s="0">
    <fb>44083</fb>
    <v>0</v>
  </rv>
  <rv s="0">
    <fb>77.361500000000007</fb>
    <v>1</v>
  </rv>
  <rv s="0">
    <fb>339.79</fb>
    <v>1</v>
  </rv>
  <rv s="0">
    <fb>44084</fb>
    <v>0</v>
  </rv>
  <rv s="0">
    <fb>76.302499999999995</fb>
    <v>1</v>
  </rv>
  <rv s="0">
    <fb>333.89</fb>
    <v>1</v>
  </rv>
  <rv s="0">
    <fb>44085</fb>
    <v>0</v>
  </rv>
  <rv s="0">
    <fb>75.787999999999997</fb>
    <v>1</v>
  </rv>
  <rv s="0">
    <fb>334.06</fb>
    <v>1</v>
  </rv>
  <rv s="0">
    <fb>44088</fb>
    <v>0</v>
  </rv>
  <rv s="0">
    <fb>75.441500000000005</fb>
    <v>1</v>
  </rv>
  <rv s="0">
    <fb>338.46</fb>
    <v>1</v>
  </rv>
  <rv s="0">
    <fb>44089</fb>
    <v>0</v>
  </rv>
  <rv s="0">
    <fb>76.756</fb>
    <v>1</v>
  </rv>
  <rv s="0">
    <fb>340.17</fb>
    <v>1</v>
  </rv>
  <rv s="0">
    <fb>44090</fb>
    <v>0</v>
  </rv>
  <rv s="0">
    <fb>75.604500000000002</fb>
    <v>1</v>
  </rv>
  <rv s="0">
    <fb>338.82</fb>
    <v>1</v>
  </rv>
  <rv s="0">
    <fb>44091</fb>
    <v>0</v>
  </rv>
  <rv s="0">
    <fb>74.352000000000004</fb>
    <v>1</v>
  </rv>
  <rv s="0">
    <fb>335.84</fb>
    <v>1</v>
  </rv>
  <rv s="0">
    <fb>44092</fb>
    <v>0</v>
  </rv>
  <rv s="0">
    <fb>72.554500000000004</fb>
    <v>1</v>
  </rv>
  <rv s="0">
    <fb>330.65</fb>
    <v>1</v>
  </rv>
  <rv s="0">
    <fb>44095</fb>
    <v>0</v>
  </rv>
  <rv s="0">
    <fb>71.507000000000005</fb>
    <v>1</v>
  </rv>
  <rv s="0">
    <fb>326.97000000000003</fb>
    <v>1</v>
  </rv>
  <rv s="0">
    <fb>44096</fb>
    <v>0</v>
  </rv>
  <rv s="0">
    <fb>72.991</fb>
    <v>1</v>
  </rv>
  <rv s="0">
    <fb>330.3</fb>
    <v>1</v>
  </rv>
  <rv s="0">
    <fb>44097</fb>
    <v>0</v>
  </rv>
  <rv s="0">
    <fb>70.469499999999996</fb>
    <v>1</v>
  </rv>
  <rv s="0">
    <fb>322.64</fb>
    <v>1</v>
  </rv>
  <rv s="0">
    <fb>44098</fb>
    <v>0</v>
  </rv>
  <rv s="0">
    <fb>71.143000000000001</fb>
    <v>1</v>
  </rv>
  <rv s="0">
    <fb>44099</fb>
    <v>0</v>
  </rv>
  <rv s="0">
    <fb>71.953000000000003</fb>
    <v>1</v>
  </rv>
  <rv s="0">
    <fb>328.73</fb>
    <v>1</v>
  </rv>
  <rv s="0">
    <fb>44102</fb>
    <v>0</v>
  </rv>
  <rv s="0">
    <fb>72.933000000000007</fb>
    <v>1</v>
  </rv>
  <rv s="0">
    <fb>334.19</fb>
    <v>1</v>
  </rv>
  <rv s="0">
    <fb>44103</fb>
    <v>0</v>
  </rv>
  <rv s="0">
    <fb>73.301000000000002</fb>
    <v>1</v>
  </rv>
  <rv s="0">
    <fb>332.37</fb>
    <v>1</v>
  </rv>
  <rv s="0">
    <fb>44104</fb>
    <v>0</v>
  </rv>
  <rv s="0">
    <fb>73.28</fb>
    <v>1</v>
  </rv>
  <rv s="0">
    <fb>334.89</fb>
    <v>1</v>
  </rv>
  <rv s="0">
    <fb>44105</fb>
    <v>0</v>
  </rv>
  <rv s="0">
    <fb>74.394999999999996</fb>
    <v>1</v>
  </rv>
  <rv s="0">
    <fb>337.04</fb>
    <v>1</v>
  </rv>
  <rv s="0">
    <fb>44106</fb>
    <v>0</v>
  </rv>
  <rv s="0">
    <fb>72.78</fb>
    <v>1</v>
  </rv>
  <rv s="0">
    <fb>333.84</fb>
    <v>1</v>
  </rv>
  <rv s="0">
    <fb>44109</fb>
    <v>0</v>
  </rv>
  <rv s="0">
    <fb>74.141499999999994</fb>
    <v>1</v>
  </rv>
  <rv s="0">
    <fb>339.76</fb>
    <v>1</v>
  </rv>
  <rv s="0">
    <fb>44110</fb>
    <v>0</v>
  </rv>
  <rv s="0">
    <fb>72.551000000000002</fb>
    <v>1</v>
  </rv>
  <rv s="0">
    <fb>334.93</fb>
    <v>1</v>
  </rv>
  <rv s="0">
    <fb>44111</fb>
    <v>0</v>
  </rv>
  <rv s="0">
    <fb>72.956999999999994</fb>
    <v>1</v>
  </rv>
  <rv s="0">
    <fb>340.76</fb>
    <v>1</v>
  </rv>
  <rv s="0">
    <fb>44112</fb>
    <v>0</v>
  </rv>
  <rv s="0">
    <fb>74.171499999999995</fb>
    <v>1</v>
  </rv>
  <rv s="0">
    <fb>343.78</fb>
    <v>1</v>
  </rv>
  <rv s="0">
    <fb>44113</fb>
    <v>0</v>
  </rv>
  <rv s="0">
    <fb>75.522499999999994</fb>
    <v>1</v>
  </rv>
  <rv s="0">
    <fb>346.85</fb>
    <v>1</v>
  </rv>
  <rv s="0">
    <fb>44116</fb>
    <v>0</v>
  </rv>
  <rv s="0">
    <fb>78.229500000000002</fb>
    <v>1</v>
  </rv>
  <rv s="0">
    <fb>352.43</fb>
    <v>1</v>
  </rv>
  <rv s="0">
    <fb>44117</fb>
    <v>0</v>
  </rv>
  <rv s="0">
    <fb>78.353499999999997</fb>
    <v>1</v>
  </rv>
  <rv s="0">
    <fb>350.13</fb>
    <v>1</v>
  </rv>
  <rv s="0">
    <fb>44118</fb>
    <v>0</v>
  </rv>
  <rv s="0">
    <fb>78.171999999999997</fb>
    <v>1</v>
  </rv>
  <rv s="0">
    <fb>347.93</fb>
    <v>1</v>
  </rv>
  <rv s="0">
    <fb>44119</fb>
    <v>0</v>
  </rv>
  <rv s="0">
    <fb>77.773499999999999</fb>
    <v>1</v>
  </rv>
  <rv s="0">
    <fb>347.5</fb>
    <v>1</v>
  </rv>
  <rv s="0">
    <fb>44120</fb>
    <v>0</v>
  </rv>
  <rv s="0">
    <fb>78.385000000000005</fb>
    <v>1</v>
  </rv>
  <rv s="0">
    <fb>347.29</fb>
    <v>1</v>
  </rv>
  <rv s="0">
    <fb>44123</fb>
    <v>0</v>
  </rv>
  <rv s="0">
    <fb>76.497500000000002</fb>
    <v>1</v>
  </rv>
  <rv s="0">
    <fb>342.01</fb>
    <v>1</v>
  </rv>
  <rv s="0">
    <fb>44124</fb>
    <v>0</v>
  </rv>
  <rv s="0">
    <fb>77.554000000000002</fb>
    <v>1</v>
  </rv>
  <rv s="0">
    <fb>343.38</fb>
    <v>1</v>
  </rv>
  <rv s="0">
    <fb>44125</fb>
    <v>0</v>
  </rv>
  <rv s="0">
    <fb>79.299499999999995</fb>
    <v>1</v>
  </rv>
  <rv s="0">
    <fb>342.73</fb>
    <v>1</v>
  </rv>
  <rv s="0">
    <fb>44126</fb>
    <v>0</v>
  </rv>
  <rv s="0">
    <fb>80.332999999999998</fb>
    <v>1</v>
  </rv>
  <rv s="0">
    <fb>344.61</fb>
    <v>1</v>
  </rv>
  <rv s="0">
    <fb>44127</fb>
    <v>0</v>
  </rv>
  <rv s="0">
    <fb>81.649000000000001</fb>
    <v>1</v>
  </rv>
  <rv s="0">
    <fb>345.78</fb>
    <v>1</v>
  </rv>
  <rv s="0">
    <fb>44130</fb>
    <v>0</v>
  </rv>
  <rv s="0">
    <fb>79.214500000000001</fb>
    <v>1</v>
  </rv>
  <rv s="0">
    <fb>339.39</fb>
    <v>1</v>
  </rv>
  <rv s="0">
    <fb>44131</fb>
    <v>0</v>
  </rv>
  <rv s="0">
    <fb>79.944000000000003</fb>
    <v>1</v>
  </rv>
  <rv s="0">
    <fb>338.22</fb>
    <v>1</v>
  </rv>
  <rv s="0">
    <fb>44132</fb>
    <v>0</v>
  </rv>
  <rv s="0">
    <fb>75.540000000000006</fb>
    <v>1</v>
  </rv>
  <rv s="0">
    <fb>326.66000000000003</fb>
    <v>1</v>
  </rv>
  <rv s="0">
    <fb>44133</fb>
    <v>0</v>
  </rv>
  <rv s="0">
    <fb>77.843999999999994</fb>
    <v>1</v>
  </rv>
  <rv s="0">
    <fb>329.98</fb>
    <v>1</v>
  </rv>
  <rv s="0">
    <fb>44134</fb>
    <v>0</v>
  </rv>
  <rv s="0">
    <fb>80.805499999999995</fb>
    <v>1</v>
  </rv>
  <rv s="0">
    <fb>326.54000000000002</fb>
    <v>1</v>
  </rv>
  <rv s="0">
    <fb>44137</fb>
    <v>0</v>
  </rv>
  <rv s="0">
    <fb>81.215999999999994</fb>
    <v>1</v>
  </rv>
  <rv s="0">
    <fb>330.2</fb>
    <v>1</v>
  </rv>
  <rv s="0">
    <fb>44138</fb>
    <v>0</v>
  </rv>
  <rv s="0">
    <fb>82.283000000000001</fb>
    <v>1</v>
  </rv>
  <rv s="0">
    <fb>336.03</fb>
    <v>1</v>
  </rv>
  <rv s="0">
    <fb>44139</fb>
    <v>0</v>
  </rv>
  <rv s="0">
    <fb>87.292500000000004</fb>
    <v>1</v>
  </rv>
  <rv s="0">
    <fb>343.54</fb>
    <v>1</v>
  </rv>
  <rv s="0">
    <fb>44140</fb>
    <v>0</v>
  </rv>
  <rv s="0">
    <fb>88.125</fb>
    <v>1</v>
  </rv>
  <rv s="0">
    <fb>350.24</fb>
    <v>1</v>
  </rv>
  <rv s="0">
    <fb>44141</fb>
    <v>0</v>
  </rv>
  <rv s="0">
    <fb>87.986500000000007</fb>
    <v>1</v>
  </rv>
  <rv s="0">
    <fb>350.16</fb>
    <v>1</v>
  </rv>
  <rv s="0">
    <fb>44144</fb>
    <v>0</v>
  </rv>
  <rv s="0">
    <fb>88.070999999999998</fb>
    <v>1</v>
  </rv>
  <rv s="0">
    <fb>354.56</fb>
    <v>1</v>
  </rv>
  <rv s="0">
    <fb>44145</fb>
    <v>0</v>
  </rv>
  <rv s="0">
    <fb>86.885999999999996</fb>
    <v>1</v>
  </rv>
  <rv s="0">
    <fb>354.04</fb>
    <v>1</v>
  </rv>
  <rv s="0">
    <fb>44146</fb>
    <v>0</v>
  </rv>
  <rv s="0">
    <fb>87.361500000000007</fb>
    <v>1</v>
  </rv>
  <rv s="0">
    <fb>356.67</fb>
    <v>1</v>
  </rv>
  <rv s="0">
    <fb>44147</fb>
    <v>0</v>
  </rv>
  <rv s="0">
    <fb>87.141000000000005</fb>
    <v>1</v>
  </rv>
  <rv s="0">
    <fb>353.21</fb>
    <v>1</v>
  </rv>
  <rv s="0">
    <fb>44148</fb>
    <v>0</v>
  </rv>
  <rv s="0">
    <fb>88.613</fb>
    <v>1</v>
  </rv>
  <rv s="0">
    <fb>358.1</fb>
    <v>1</v>
  </rv>
  <rv s="0">
    <fb>44151</fb>
    <v>0</v>
  </rv>
  <rv s="0">
    <fb>88.701499999999996</fb>
    <v>1</v>
  </rv>
  <rv s="0">
    <fb>362.57</fb>
    <v>1</v>
  </rv>
  <rv s="0">
    <fb>44152</fb>
    <v>0</v>
  </rv>
  <rv s="0">
    <fb>88.082999999999998</fb>
    <v>1</v>
  </rv>
  <rv s="0">
    <fb>360.62</fb>
    <v>1</v>
  </rv>
  <rv s="0">
    <fb>44153</fb>
    <v>0</v>
  </rv>
  <rv s="0">
    <fb>87.031999999999996</fb>
    <v>1</v>
  </rv>
  <rv s="0">
    <fb>356.28</fb>
    <v>1</v>
  </rv>
  <rv s="0">
    <fb>44154</fb>
    <v>0</v>
  </rv>
  <rv s="0">
    <fb>87.9285</fb>
    <v>1</v>
  </rv>
  <rv s="0">
    <fb>357.78</fb>
    <v>1</v>
  </rv>
  <rv s="0">
    <fb>44155</fb>
    <v>0</v>
  </rv>
  <rv s="0">
    <fb>86.819000000000003</fb>
    <v>1</v>
  </rv>
  <rv s="0">
    <fb>355.33</fb>
    <v>1</v>
  </rv>
  <rv s="0">
    <fb>44158</fb>
    <v>0</v>
  </rv>
  <rv s="0">
    <fb>86.378</fb>
    <v>1</v>
  </rv>
  <rv s="0">
    <fb>357.46</fb>
    <v>1</v>
  </rv>
  <rv s="0">
    <fb>44159</fb>
    <v>0</v>
  </rv>
  <rv s="0">
    <fb>88.194999999999993</fb>
    <v>1</v>
  </rv>
  <rv s="0">
    <fb>363.22</fb>
    <v>1</v>
  </rv>
  <rv s="0">
    <fb>44160</fb>
    <v>0</v>
  </rv>
  <rv s="0">
    <fb>88.206500000000005</fb>
    <v>1</v>
  </rv>
  <rv s="0">
    <fb>362.66</fb>
    <v>1</v>
  </rv>
  <rv s="0">
    <fb>44162</fb>
    <v>0</v>
  </rv>
  <rv s="0">
    <fb>89.350999999999999</fb>
    <v>1</v>
  </rv>
  <rv s="0">
    <fb>363.67</fb>
    <v>1</v>
  </rv>
  <rv s="0">
    <fb>44165</fb>
    <v>0</v>
  </rv>
  <rv s="0">
    <fb>87.72</fb>
    <v>1</v>
  </rv>
  <rv s="0">
    <fb>362.06</fb>
    <v>1</v>
  </rv>
  <rv s="0">
    <fb>44166</fb>
    <v>0</v>
  </rv>
  <rv s="0">
    <fb>89.768000000000001</fb>
    <v>1</v>
  </rv>
  <rv s="0">
    <fb>366.02</fb>
    <v>1</v>
  </rv>
  <rv s="0">
    <fb>44167</fb>
    <v>0</v>
  </rv>
  <rv s="0">
    <fb>91.248500000000007</fb>
    <v>1</v>
  </rv>
  <rv s="0">
    <fb>366.79</fb>
    <v>1</v>
  </rv>
  <rv s="0">
    <fb>44168</fb>
    <v>0</v>
  </rv>
  <rv s="0">
    <fb>91.091999999999999</fb>
    <v>1</v>
  </rv>
  <rv s="0">
    <fb>366.69</fb>
    <v>1</v>
  </rv>
  <rv s="0">
    <fb>44169</fb>
    <v>0</v>
  </rv>
  <rv s="0">
    <fb>91.188000000000002</fb>
    <v>1</v>
  </rv>
  <rv s="0">
    <fb>369.85</fb>
    <v>1</v>
  </rv>
  <rv s="0">
    <fb>44172</fb>
    <v>0</v>
  </rv>
  <rv s="0">
    <fb>90.851500000000001</fb>
    <v>1</v>
  </rv>
  <rv s="0">
    <fb>369.09</fb>
    <v>1</v>
  </rv>
  <rv s="0">
    <fb>44173</fb>
    <v>0</v>
  </rv>
  <rv s="0">
    <fb>90.566500000000005</fb>
    <v>1</v>
  </rv>
  <rv s="0">
    <fb>370.17</fb>
    <v>1</v>
  </rv>
  <rv s="0">
    <fb>44174</fb>
    <v>0</v>
  </rv>
  <rv s="0">
    <fb>88.893000000000001</fb>
    <v>1</v>
  </rv>
  <rv s="0">
    <fb>366.85</fb>
    <v>1</v>
  </rv>
  <rv s="0">
    <fb>44175</fb>
    <v>0</v>
  </rv>
  <rv s="0">
    <fb>88.382499999999993</fb>
    <v>1</v>
  </rv>
  <rv s="0">
    <fb>366.73</fb>
    <v>1</v>
  </rv>
  <rv s="0">
    <fb>44176</fb>
    <v>0</v>
  </rv>
  <rv s="0">
    <fb>88.74</fb>
    <v>1</v>
  </rv>
  <rv s="0">
    <fb>366.3</fb>
    <v>1</v>
  </rv>
  <rv s="0">
    <fb>44179</fb>
    <v>0</v>
  </rv>
  <rv s="0">
    <fb>87.613</fb>
    <v>1</v>
  </rv>
  <rv s="0">
    <fb>364.66</fb>
    <v>1</v>
  </rv>
  <rv s="0">
    <fb>44180</fb>
    <v>0</v>
  </rv>
  <rv s="0">
    <fb>88.054000000000002</fb>
    <v>1</v>
  </rv>
  <rv s="0">
    <fb>369.59</fb>
    <v>1</v>
  </rv>
  <rv s="0">
    <fb>44181</fb>
    <v>0</v>
  </rv>
  <rv s="0">
    <fb>87.859499999999997</fb>
    <v>1</v>
  </rv>
  <rv s="0">
    <fb>44182</fb>
    <v>0</v>
  </rv>
  <rv s="0">
    <fb>87.025499999999994</fb>
    <v>1</v>
  </rv>
  <rv s="0">
    <fb>372.24</fb>
    <v>1</v>
  </rv>
  <rv s="0">
    <fb>44183</fb>
    <v>0</v>
  </rv>
  <rv s="0">
    <fb>86.311000000000007</fb>
    <v>1</v>
  </rv>
  <rv s="0">
    <fb>369.18</fb>
    <v>1</v>
  </rv>
  <rv s="0">
    <fb>44186</fb>
    <v>0</v>
  </rv>
  <rv s="0">
    <fb>86.727999999999994</fb>
    <v>1</v>
  </rv>
  <rv s="0">
    <fb>367.86</fb>
    <v>1</v>
  </rv>
  <rv s="0">
    <fb>44187</fb>
    <v>0</v>
  </rv>
  <rv s="0">
    <fb>86.010999999999996</fb>
    <v>1</v>
  </rv>
  <rv s="0">
    <fb>367.24</fb>
    <v>1</v>
  </rv>
  <rv s="0">
    <fb>44188</fb>
    <v>0</v>
  </rv>
  <rv s="0">
    <fb>86.411500000000004</fb>
    <v>1</v>
  </rv>
  <rv s="0">
    <fb>367.57</fb>
    <v>1</v>
  </rv>
  <rv s="0">
    <fb>44189</fb>
    <v>0</v>
  </rv>
  <rv s="0">
    <fb>86.707999999999998</fb>
    <v>1</v>
  </rv>
  <rv s="0">
    <fb>369</fb>
    <v>1</v>
  </rv>
  <rv s="0">
    <fb>44193</fb>
    <v>0</v>
  </rv>
  <rv s="0">
    <fb>88.697999999999993</fb>
    <v>1</v>
  </rv>
  <rv s="0">
    <fb>372.17</fb>
    <v>1</v>
  </rv>
  <rv s="0">
    <fb>44194</fb>
    <v>0</v>
  </rv>
  <rv s="0">
    <fb>87.888000000000005</fb>
    <v>1</v>
  </rv>
  <rv s="0">
    <fb>371.46</fb>
    <v>1</v>
  </rv>
  <rv s="0">
    <fb>44195</fb>
    <v>0</v>
  </rv>
  <rv s="0">
    <fb>86.8125</fb>
    <v>1</v>
  </rv>
  <rv s="0">
    <fb>371.99</fb>
    <v>1</v>
  </rv>
  <rv s="0">
    <fb>44196</fb>
    <v>0</v>
  </rv>
  <rv s="0">
    <fb>87.632000000000005</fb>
    <v>1</v>
  </rv>
  <rv s="0">
    <fb>373.88</fb>
    <v>1</v>
  </rv>
  <rv s="0">
    <fb>44200</fb>
    <v>0</v>
  </rv>
  <rv s="0">
    <fb>86.3065</fb>
    <v>1</v>
  </rv>
  <rv s="0">
    <fb>368.79</fb>
    <v>1</v>
  </rv>
  <rv s="0">
    <fb>44201</fb>
    <v>0</v>
  </rv>
  <rv s="0">
    <fb>87.002499999999998</fb>
    <v>1</v>
  </rv>
  <rv s="0">
    <fb>371.33</fb>
    <v>1</v>
  </rv>
  <rv s="0">
    <fb>44202</fb>
    <v>0</v>
  </rv>
  <rv s="0">
    <fb>86.144000000000005</fb>
    <v>1</v>
  </rv>
  <rv s="0">
    <fb>373.55</fb>
    <v>1</v>
  </rv>
  <rv s="0">
    <fb>44203</fb>
    <v>0</v>
  </rv>
  <rv s="0">
    <fb>88.716999999999999</fb>
    <v>1</v>
  </rv>
  <rv s="0">
    <fb>379.1</fb>
    <v>1</v>
  </rv>
  <rv s="0">
    <fb>44204</fb>
    <v>0</v>
  </rv>
  <rv s="0">
    <fb>89.891499999999994</fb>
    <v>1</v>
  </rv>
  <rv s="0">
    <fb>381.26</fb>
    <v>1</v>
  </rv>
  <rv s="0">
    <fb>44207</fb>
    <v>0</v>
  </rv>
  <rv s="0">
    <fb>87.814499999999995</fb>
    <v>1</v>
  </rv>
  <rv s="0">
    <fb>378.69</fb>
    <v>1</v>
  </rv>
  <rv s="0">
    <fb>44208</fb>
    <v>0</v>
  </rv>
  <rv s="0">
    <fb>86.871499999999997</fb>
    <v>1</v>
  </rv>
  <rv s="0">
    <fb>378.77</fb>
    <v>1</v>
  </rv>
  <rv s="0">
    <fb>44209</fb>
    <v>0</v>
  </rv>
  <rv s="0">
    <fb>87.362499999999997</fb>
    <v>1</v>
  </rv>
  <rv s="0">
    <fb>379.79</fb>
    <v>1</v>
  </rv>
  <rv s="0">
    <fb>44210</fb>
    <v>0</v>
  </rv>
  <rv s="0">
    <fb>86.546000000000006</fb>
    <v>1</v>
  </rv>
  <rv s="0">
    <fb>378.46</fb>
    <v>1</v>
  </rv>
  <rv s="0">
    <fb>44211</fb>
    <v>0</v>
  </rv>
  <rv s="0">
    <fb>86.381</fb>
    <v>1</v>
  </rv>
  <rv s="0">
    <fb>375.7</fb>
    <v>1</v>
  </rv>
  <rv s="0">
    <fb>44215</fb>
    <v>0</v>
  </rv>
  <rv s="0">
    <fb>89.223500000000001</fb>
    <v>1</v>
  </rv>
  <rv s="0">
    <fb>378.65</fb>
    <v>1</v>
  </rv>
  <rv s="0">
    <fb>44216</fb>
    <v>0</v>
  </rv>
  <rv s="0">
    <fb>94.003500000000003</fb>
    <v>1</v>
  </rv>
  <rv s="0">
    <fb>383.89</fb>
    <v>1</v>
  </rv>
  <rv s="0">
    <fb>44217</fb>
    <v>0</v>
  </rv>
  <rv s="0">
    <fb>94.207499999999996</fb>
    <v>1</v>
  </rv>
  <rv s="0">
    <fb>384.24</fb>
    <v>1</v>
  </rv>
  <rv s="0">
    <fb>44218</fb>
    <v>0</v>
  </rv>
  <rv s="0">
    <fb>94.628</fb>
    <v>1</v>
  </rv>
  <rv s="0">
    <fb>382.88</fb>
    <v>1</v>
  </rv>
  <rv s="0">
    <fb>44221</fb>
    <v>0</v>
  </rv>
  <rv s="0">
    <fb>94.713999999999999</fb>
    <v>1</v>
  </rv>
  <rv s="0">
    <fb>384.39</fb>
    <v>1</v>
  </rv>
  <rv s="0">
    <fb>44222</fb>
    <v>0</v>
  </rv>
  <rv s="0">
    <fb>95.397499999999994</fb>
    <v>1</v>
  </rv>
  <rv s="0">
    <fb>383.79</fb>
    <v>1</v>
  </rv>
  <rv s="0">
    <fb>44223</fb>
    <v>0</v>
  </rv>
  <rv s="0">
    <fb>90.947000000000003</fb>
    <v>1</v>
  </rv>
  <rv s="0">
    <fb>374.41</fb>
    <v>1</v>
  </rv>
  <rv s="0">
    <fb>44224</fb>
    <v>0</v>
  </rv>
  <rv s="0">
    <fb>92.66</fb>
    <v>1</v>
  </rv>
  <rv s="0">
    <fb>377.63</fb>
    <v>1</v>
  </rv>
  <rv s="0">
    <fb>44225</fb>
    <v>0</v>
  </rv>
  <rv s="0">
    <fb>91.367999999999995</fb>
    <v>1</v>
  </rv>
  <rv s="0">
    <fb>370.07</fb>
    <v>1</v>
  </rv>
  <rv s="0">
    <fb>44228</fb>
    <v>0</v>
  </rv>
  <rv s="0">
    <fb>94.653499999999994</fb>
    <v>1</v>
  </rv>
  <rv s="0">
    <fb>376.23</fb>
    <v>1</v>
  </rv>
  <rv s="0">
    <fb>44229</fb>
    <v>0</v>
  </rv>
  <rv s="0">
    <fb>95.956000000000003</fb>
    <v>1</v>
  </rv>
  <rv s="0">
    <fb>381.55</fb>
    <v>1</v>
  </rv>
  <rv s="0">
    <fb>44230</fb>
    <v>0</v>
  </rv>
  <rv s="0">
    <fb>102.944</fb>
    <v>1</v>
  </rv>
  <rv s="0">
    <fb>381.85</fb>
    <v>1</v>
  </rv>
  <rv s="0">
    <fb>44231</fb>
    <v>0</v>
  </rv>
  <rv s="0">
    <fb>102.6815</fb>
    <v>1</v>
  </rv>
  <rv s="0">
    <fb>386.19</fb>
    <v>1</v>
  </rv>
  <rv s="0">
    <fb>44232</fb>
    <v>0</v>
  </rv>
  <rv s="0">
    <fb>104.4415</fb>
    <v>1</v>
  </rv>
  <rv s="0">
    <fb>387.71</fb>
    <v>1</v>
  </rv>
  <rv s="0">
    <fb>44235</fb>
    <v>0</v>
  </rv>
  <rv s="0">
    <fb>104.226</fb>
    <v>1</v>
  </rv>
  <rv s="0">
    <fb>390.51</fb>
    <v>1</v>
  </rv>
  <rv s="0">
    <fb>44236</fb>
    <v>0</v>
  </rv>
  <rv s="0">
    <fb>103.76949999999999</fb>
    <v>1</v>
  </rv>
  <rv s="0">
    <fb>390.25</fb>
    <v>1</v>
  </rv>
  <rv s="0">
    <fb>44237</fb>
    <v>0</v>
  </rv>
  <rv s="0">
    <fb>104.324</fb>
    <v>1</v>
  </rv>
  <rv s="0">
    <fb>390.08</fb>
    <v>1</v>
  </rv>
  <rv s="0">
    <fb>44238</fb>
    <v>0</v>
  </rv>
  <rv s="0">
    <fb>104.4375</fb>
    <v>1</v>
  </rv>
  <rv s="0">
    <fb>390.71</fb>
    <v>1</v>
  </rv>
  <rv s="0">
    <fb>44239</fb>
    <v>0</v>
  </rv>
  <rv s="0">
    <fb>104.75149999999999</fb>
    <v>1</v>
  </rv>
  <rv s="0">
    <fb>392.64</fb>
    <v>1</v>
  </rv>
  <rv s="0">
    <fb>44243</fb>
    <v>0</v>
  </rv>
  <rv s="0">
    <fb>105.535</fb>
    <v>1</v>
  </rv>
  <rv s="0">
    <fb>392.3</fb>
    <v>1</v>
  </rv>
  <rv s="0">
    <fb>44244</fb>
    <v>0</v>
  </rv>
  <rv s="0">
    <fb>105.931</fb>
    <v>1</v>
  </rv>
  <rv s="0">
    <fb>392.39</fb>
    <v>1</v>
  </rv>
  <rv s="0">
    <fb>44245</fb>
    <v>0</v>
  </rv>
  <rv s="0">
    <fb>105.29049999999999</fb>
    <v>1</v>
  </rv>
  <rv s="0">
    <fb>390.72</fb>
    <v>1</v>
  </rv>
  <rv s="0">
    <fb>44246</fb>
    <v>0</v>
  </rv>
  <rv s="0">
    <fb>104.4405</fb>
    <v>1</v>
  </rv>
  <rv s="0">
    <fb>390.03</fb>
    <v>1</v>
  </rv>
  <rv s="0">
    <fb>44249</fb>
    <v>0</v>
  </rv>
  <rv s="0">
    <fb>102.71299999999999</fb>
    <v>1</v>
  </rv>
  <rv s="0">
    <fb>387.03</fb>
    <v>1</v>
  </rv>
  <rv s="0">
    <fb>44250</fb>
    <v>0</v>
  </rv>
  <rv s="0">
    <fb>103.006</fb>
    <v>1</v>
  </rv>
  <rv s="0">
    <fb>387.5</fb>
    <v>1</v>
  </rv>
  <rv s="0">
    <fb>44251</fb>
    <v>0</v>
  </rv>
  <rv s="0">
    <fb>104.1905</fb>
    <v>1</v>
  </rv>
  <rv s="0">
    <fb>391.77</fb>
    <v>1</v>
  </rv>
  <rv s="0">
    <fb>44252</fb>
    <v>0</v>
  </rv>
  <rv s="0">
    <fb>100.7975</fb>
    <v>1</v>
  </rv>
  <rv s="0">
    <fb>382.33</fb>
    <v>1</v>
  </rv>
  <rv s="0">
    <fb>44253</fb>
    <v>0</v>
  </rv>
  <rv s="0">
    <fb>101.0955</fb>
    <v>1</v>
  </rv>
  <rv s="0">
    <fb>380.36</fb>
    <v>1</v>
  </rv>
  <rv s="0">
    <fb>44256</fb>
    <v>0</v>
  </rv>
  <rv s="0">
    <fb>103.483</fb>
    <v>1</v>
  </rv>
  <rv s="0">
    <fb>389.58</fb>
    <v>1</v>
  </rv>
  <rv s="0">
    <fb>44257</fb>
    <v>0</v>
  </rv>
  <rv s="0">
    <fb>103.224</fb>
    <v>1</v>
  </rv>
  <rv s="0">
    <fb>386.54</fb>
    <v>1</v>
  </rv>
  <rv s="0">
    <fb>44258</fb>
    <v>0</v>
  </rv>
  <rv s="0">
    <fb>100.5705</fb>
    <v>1</v>
  </rv>
  <rv s="0">
    <fb>381.42</fb>
    <v>1</v>
  </rv>
  <rv s="0">
    <fb>44259</fb>
    <v>0</v>
  </rv>
  <rv s="0">
    <fb>101.6965</fb>
    <v>1</v>
  </rv>
  <rv s="0">
    <fb>376.7</fb>
    <v>1</v>
  </rv>
  <rv s="0">
    <fb>44260</fb>
    <v>0</v>
  </rv>
  <rv s="0">
    <fb>104.8535</fb>
    <v>1</v>
  </rv>
  <rv s="0">
    <fb>383.63</fb>
    <v>1</v>
  </rv>
  <rv s="0">
    <fb>44263</fb>
    <v>0</v>
  </rv>
  <rv s="0">
    <fb>100.375</fb>
    <v>1</v>
  </rv>
  <rv s="0">
    <fb>381.72</fb>
    <v>1</v>
  </rv>
  <rv s="0">
    <fb>44264</fb>
    <v>0</v>
  </rv>
  <rv s="0">
    <fb>102.018</fb>
    <v>1</v>
  </rv>
  <rv s="0">
    <fb>387.17</fb>
    <v>1</v>
  </rv>
  <rv s="0">
    <fb>44265</fb>
    <v>0</v>
  </rv>
  <rv s="0">
    <fb>101.8095</fb>
    <v>1</v>
  </rv>
  <rv s="0">
    <fb>44266</fb>
    <v>0</v>
  </rv>
  <rv s="0">
    <fb>105.027</fb>
    <v>1</v>
  </rv>
  <rv s="0">
    <fb>393.53</fb>
    <v>1</v>
  </rv>
  <rv s="0">
    <fb>44267</fb>
    <v>0</v>
  </rv>
  <rv s="0">
    <fb>102.5</fb>
    <v>1</v>
  </rv>
  <rv s="0">
    <fb>394.06</fb>
    <v>1</v>
  </rv>
  <rv s="0">
    <fb>44270</fb>
    <v>0</v>
  </rv>
  <rv s="0">
    <fb>102.72199999999999</fb>
    <v>1</v>
  </rv>
  <rv s="0">
    <fb>396.41</fb>
    <v>1</v>
  </rv>
  <rv s="0">
    <fb>44271</fb>
    <v>0</v>
  </rv>
  <rv s="0">
    <fb>104.19450000000001</fb>
    <v>1</v>
  </rv>
  <rv s="0">
    <fb>395.91</fb>
    <v>1</v>
  </rv>
  <rv s="0">
    <fb>44272</fb>
    <v>0</v>
  </rv>
  <rv s="0">
    <fb>104.111</fb>
    <v>1</v>
  </rv>
  <rv s="0">
    <fb>397.26</fb>
    <v>1</v>
  </rv>
  <rv s="0">
    <fb>44273</fb>
    <v>0</v>
  </rv>
  <rv s="0">
    <fb>101.06699999999999</fb>
    <v>1</v>
  </rv>
  <rv s="0">
    <fb>391.48</fb>
    <v>1</v>
  </rv>
  <rv s="0">
    <fb>44274</fb>
    <v>0</v>
  </rv>
  <rv s="0">
    <fb>101.348</fb>
    <v>1</v>
  </rv>
  <rv s="0">
    <fb>389.48</fb>
    <v>1</v>
  </rv>
  <rv s="0">
    <fb>44277</fb>
    <v>0</v>
  </rv>
  <rv s="0">
    <fb>101.53449999999999</fb>
    <v>1</v>
  </rv>
  <rv s="0">
    <fb>392.59</fb>
    <v>1</v>
  </rv>
  <rv s="0">
    <fb>44278</fb>
    <v>0</v>
  </rv>
  <rv s="0">
    <fb>102.0665</fb>
    <v>1</v>
  </rv>
  <rv s="0">
    <fb>389.5</fb>
    <v>1</v>
  </rv>
  <rv s="0">
    <fb>44279</fb>
    <v>0</v>
  </rv>
  <rv s="0">
    <fb>101.62649999999999</fb>
    <v>1</v>
  </rv>
  <rv s="0">
    <fb>387.52</fb>
    <v>1</v>
  </rv>
  <rv s="0">
    <fb>44280</fb>
    <v>0</v>
  </rv>
  <rv s="0">
    <fb>101.623</fb>
    <v>1</v>
  </rv>
  <rv s="0">
    <fb>389.7</fb>
    <v>1</v>
  </rv>
  <rv s="0">
    <fb>44281</fb>
    <v>0</v>
  </rv>
  <rv s="0">
    <fb>101.23650000000001</fb>
    <v>1</v>
  </rv>
  <rv s="0">
    <fb>395.98</fb>
    <v>1</v>
  </rv>
  <rv s="0">
    <fb>44284</fb>
    <v>0</v>
  </rv>
  <rv s="0">
    <fb>102.2895</fb>
    <v>1</v>
  </rv>
  <rv s="0">
    <fb>395.78</fb>
    <v>1</v>
  </rv>
  <rv s="0">
    <fb>44285</fb>
    <v>0</v>
  </rv>
  <rv s="0">
    <fb>102.3235</fb>
    <v>1</v>
  </rv>
  <rv s="0">
    <fb>394.73</fb>
    <v>1</v>
  </rv>
  <rv s="0">
    <fb>44286</fb>
    <v>0</v>
  </rv>
  <rv s="0">
    <fb>103.126</fb>
    <v>1</v>
  </rv>
  <rv s="0">
    <fb>396.33</fb>
    <v>1</v>
  </rv>
  <rv s="0">
    <fb>44287</fb>
    <v>0</v>
  </rv>
  <rv s="0">
    <fb>106.489</fb>
    <v>1</v>
  </rv>
  <rv s="0">
    <fb>400.61</fb>
    <v>1</v>
  </rv>
  <rv s="0">
    <fb>44291</fb>
    <v>0</v>
  </rv>
  <rv s="0">
    <fb>110.94799999999999</fb>
    <v>1</v>
  </rv>
  <rv s="0">
    <fb>406.36</fb>
    <v>1</v>
  </rv>
  <rv s="0">
    <fb>44292</fb>
    <v>0</v>
  </rv>
  <rv s="0">
    <fb>110.46299999999999</fb>
    <v>1</v>
  </rv>
  <rv s="0">
    <fb>406.12</fb>
    <v>1</v>
  </rv>
  <rv s="0">
    <fb>44293</fb>
    <v>0</v>
  </rv>
  <rv s="0">
    <fb>111.9515</fb>
    <v>1</v>
  </rv>
  <rv s="0">
    <fb>406.59</fb>
    <v>1</v>
  </rv>
  <rv s="0">
    <fb>44294</fb>
    <v>0</v>
  </rv>
  <rv s="0">
    <fb>112.5215</fb>
    <v>1</v>
  </rv>
  <rv s="0">
    <fb>408.52</fb>
    <v>1</v>
  </rv>
  <rv s="0">
    <fb>44295</fb>
    <v>0</v>
  </rv>
  <rv s="0">
    <fb>113.5335</fb>
    <v>1</v>
  </rv>
  <rv s="0">
    <fb>411.49</fb>
    <v>1</v>
  </rv>
  <rv s="0">
    <fb>44298</fb>
    <v>0</v>
  </rv>
  <rv s="0">
    <fb>112.23099999999999</fb>
    <v>1</v>
  </rv>
  <rv s="0">
    <fb>411.64</fb>
    <v>1</v>
  </rv>
  <rv s="0">
    <fb>44299</fb>
    <v>0</v>
  </rv>
  <rv s="0">
    <fb>112.72150000000001</fb>
    <v>1</v>
  </rv>
  <rv s="0">
    <fb>412.86</fb>
    <v>1</v>
  </rv>
  <rv s="0">
    <fb>44300</fb>
    <v>0</v>
  </rv>
  <rv s="0">
    <fb>112.0955</fb>
    <v>1</v>
  </rv>
  <rv s="0">
    <fb>411.45</fb>
    <v>1</v>
  </rv>
  <rv s="0">
    <fb>44301</fb>
    <v>0</v>
  </rv>
  <rv s="0">
    <fb>114.2625</fb>
    <v>1</v>
  </rv>
  <rv s="0">
    <fb>415.87</fb>
    <v>1</v>
  </rv>
  <rv s="0">
    <fb>44302</fb>
    <v>0</v>
  </rv>
  <rv s="0">
    <fb>114.1375</fb>
    <v>1</v>
  </rv>
  <rv s="0">
    <fb>417.26</fb>
    <v>1</v>
  </rv>
  <rv s="0">
    <fb>44305</fb>
    <v>0</v>
  </rv>
  <rv s="0">
    <fb>114.488</fb>
    <v>1</v>
  </rv>
  <rv s="0">
    <fb>415.21</fb>
    <v>1</v>
  </rv>
  <rv s="0">
    <fb>44306</fb>
    <v>0</v>
  </rv>
  <rv s="0">
    <fb>113.95050000000001</fb>
    <v>1</v>
  </rv>
  <rv s="0">
    <fb>412.17</fb>
    <v>1</v>
  </rv>
  <rv s="0">
    <fb>44307</fb>
    <v>0</v>
  </rv>
  <rv s="0">
    <fb>113.9175</fb>
    <v>1</v>
  </rv>
  <rv s="0">
    <fb>416.07</fb>
    <v>1</v>
  </rv>
  <rv s="0">
    <fb>44308</fb>
    <v>0</v>
  </rv>
  <rv s="0">
    <fb>112.626</fb>
    <v>1</v>
  </rv>
  <rv s="0">
    <fb>412.27</fb>
    <v>1</v>
  </rv>
  <rv s="0">
    <fb>44309</fb>
    <v>0</v>
  </rv>
  <rv s="0">
    <fb>114.9965</fb>
    <v>1</v>
  </rv>
  <rv s="0">
    <fb>416.74</fb>
    <v>1</v>
  </rv>
  <rv s="0">
    <fb>44312</fb>
    <v>0</v>
  </rv>
  <rv s="0">
    <fb>115.4965</fb>
    <v>1</v>
  </rv>
  <rv s="0">
    <fb>417.61</fb>
    <v>1</v>
  </rv>
  <rv s="0">
    <fb>44313</fb>
    <v>0</v>
  </rv>
  <rv s="0">
    <fb>114.54900000000001</fb>
    <v>1</v>
  </rv>
  <rv s="0">
    <fb>417.52</fb>
    <v>1</v>
  </rv>
  <rv s="0">
    <fb>44314</fb>
    <v>0</v>
  </rv>
  <rv s="0">
    <fb>117.952</fb>
    <v>1</v>
  </rv>
  <rv s="0">
    <fb>417.4</fb>
    <v>1</v>
  </rv>
  <rv s="0">
    <fb>44315</fb>
    <v>0</v>
  </rv>
  <rv s="0">
    <fb>119.63800000000001</fb>
    <v>1</v>
  </rv>
  <rv s="0">
    <fb>420.06</fb>
    <v>1</v>
  </rv>
  <rv s="0">
    <fb>44316</fb>
    <v>0</v>
  </rv>
  <rv s="0">
    <fb>117.675</fb>
    <v>1</v>
  </rv>
  <rv s="0">
    <fb>417.3</fb>
    <v>1</v>
  </rv>
  <rv s="0">
    <fb>44319</fb>
    <v>0</v>
  </rv>
  <rv s="0">
    <fb>117.154</fb>
    <v>1</v>
  </rv>
  <rv s="0">
    <fb>418.2</fb>
    <v>1</v>
  </rv>
  <rv s="0">
    <fb>44320</fb>
    <v>0</v>
  </rv>
  <rv s="0">
    <fb>115.3415</fb>
    <v>1</v>
  </rv>
  <rv s="0">
    <fb>415.62</fb>
    <v>1</v>
  </rv>
  <rv s="0">
    <fb>44321</fb>
    <v>0</v>
  </rv>
  <rv s="0">
    <fb>115.7385</fb>
    <v>1</v>
  </rv>
  <rv s="0">
    <fb>415.75</fb>
    <v>1</v>
  </rv>
  <rv s="0">
    <fb>44322</fb>
    <v>0</v>
  </rv>
  <rv s="0">
    <fb>116.86750000000001</fb>
    <v>1</v>
  </rv>
  <rv s="0">
    <fb>419.07</fb>
    <v>1</v>
  </rv>
  <rv s="0">
    <fb>44323</fb>
    <v>0</v>
  </rv>
  <rv s="0">
    <fb>117.59650000000001</fb>
    <v>1</v>
  </rv>
  <rv s="0">
    <fb>422.12</fb>
    <v>1</v>
  </rv>
  <rv s="0">
    <fb>44326</fb>
    <v>0</v>
  </rv>
  <rv s="0">
    <fb>114.58750000000001</fb>
    <v>1</v>
  </rv>
  <rv s="0">
    <fb>417.94</fb>
    <v>1</v>
  </rv>
  <rv s="0">
    <fb>44327</fb>
    <v>0</v>
  </rv>
  <rv s="0">
    <fb>113.503</fb>
    <v>1</v>
  </rv>
  <rv s="0">
    <fb>414.21</fb>
    <v>1</v>
  </rv>
  <rv s="0">
    <fb>44328</fb>
    <v>0</v>
  </rv>
  <rv s="0">
    <fb>110.0125</fb>
    <v>1</v>
  </rv>
  <rv s="0">
    <fb>405.41</fb>
    <v>1</v>
  </rv>
  <rv s="0">
    <fb>44329</fb>
    <v>0</v>
  </rv>
  <rv s="0">
    <fb>111.452</fb>
    <v>1</v>
  </rv>
  <rv s="0">
    <fb>410.28</fb>
    <v>1</v>
  </rv>
  <rv s="0">
    <fb>44330</fb>
    <v>0</v>
  </rv>
  <rv s="0">
    <fb>113.919</fb>
    <v>1</v>
  </rv>
  <rv s="0">
    <fb>416.58</fb>
    <v>1</v>
  </rv>
  <rv s="0">
    <fb>44333</fb>
    <v>0</v>
  </rv>
  <rv s="0">
    <fb>114.446</fb>
    <v>1</v>
  </rv>
  <rv s="0">
    <fb>415.52</fb>
    <v>1</v>
  </rv>
  <rv s="0">
    <fb>44334</fb>
    <v>0</v>
  </rv>
  <rv s="0">
    <fb>113.12350000000001</fb>
    <v>1</v>
  </rv>
  <rv s="0">
    <fb>411.94</fb>
    <v>1</v>
  </rv>
  <rv s="0">
    <fb>44335</fb>
    <v>0</v>
  </rv>
  <rv s="0">
    <fb>113.575</fb>
    <v>1</v>
  </rv>
  <rv s="0">
    <fb>410.86</fb>
    <v>1</v>
  </rv>
  <rv s="0">
    <fb>44336</fb>
    <v>0</v>
  </rv>
  <rv s="0">
    <fb>115.3475</fb>
    <v>1</v>
  </rv>
  <rv s="0">
    <fb>415.28</fb>
    <v>1</v>
  </rv>
  <rv s="0">
    <fb>44337</fb>
    <v>0</v>
  </rv>
  <rv s="0">
    <fb>114.70650000000001</fb>
    <v>1</v>
  </rv>
  <rv s="0">
    <fb>414.94</fb>
    <v>1</v>
  </rv>
  <rv s="0">
    <fb>44340</fb>
    <v>0</v>
  </rv>
  <rv s="0">
    <fb>118.05200000000001</fb>
    <v>1</v>
  </rv>
  <rv s="0">
    <fb>419.17</fb>
    <v>1</v>
  </rv>
  <rv s="0">
    <fb>44341</fb>
    <v>0</v>
  </rv>
  <rv s="0">
    <fb>118.1435</fb>
    <v>1</v>
  </rv>
  <rv s="0">
    <fb>418.24</fb>
    <v>1</v>
  </rv>
  <rv s="0">
    <fb>44342</fb>
    <v>0</v>
  </rv>
  <rv s="0">
    <fb>119.0155</fb>
    <v>1</v>
  </rv>
  <rv s="0">
    <fb>44343</fb>
    <v>0</v>
  </rv>
  <rv s="0">
    <fb>118.134</fb>
    <v>1</v>
  </rv>
  <rv s="0">
    <fb>419.29</fb>
    <v>1</v>
  </rv>
  <rv s="0">
    <fb>44344</fb>
    <v>0</v>
  </rv>
  <rv s="0">
    <fb>117.8425</fb>
    <v>1</v>
  </rv>
  <rv s="0">
    <fb>420.04</fb>
    <v>1</v>
  </rv>
  <rv s="0">
    <fb>44348</fb>
    <v>0</v>
  </rv>
  <rv s="0">
    <fb>119.059</fb>
    <v>1</v>
  </rv>
  <rv s="0">
    <fb>419.67</fb>
    <v>1</v>
  </rv>
  <rv s="0">
    <fb>44349</fb>
    <v>0</v>
  </rv>
  <rv s="0">
    <fb>118.5295</fb>
    <v>1</v>
  </rv>
  <rv s="0">
    <fb>420.33</fb>
    <v>1</v>
  </rv>
  <rv s="0">
    <fb>44350</fb>
    <v>0</v>
  </rv>
  <rv s="0">
    <fb>117.379</fb>
    <v>1</v>
  </rv>
  <rv s="0">
    <fb>418.77</fb>
    <v>1</v>
  </rv>
  <rv s="0">
    <fb>44351</fb>
    <v>0</v>
  </rv>
  <rv s="0">
    <fb>119.6785</fb>
    <v>1</v>
  </rv>
  <rv s="0">
    <fb>422.6</fb>
    <v>1</v>
  </rv>
  <rv s="0">
    <fb>44354</fb>
    <v>0</v>
  </rv>
  <rv s="0">
    <fb>120.11499999999999</fb>
    <v>1</v>
  </rv>
  <rv s="0">
    <fb>422.19</fb>
    <v>1</v>
  </rv>
  <rv s="0">
    <fb>44355</fb>
    <v>0</v>
  </rv>
  <rv s="0">
    <fb>119.922</fb>
    <v>1</v>
  </rv>
  <rv s="0">
    <fb>422.28</fb>
    <v>1</v>
  </rv>
  <rv s="0">
    <fb>44356</fb>
    <v>0</v>
  </rv>
  <rv s="0">
    <fb>120.39700000000001</fb>
    <v>1</v>
  </rv>
  <rv s="0">
    <fb>421.65</fb>
    <v>1</v>
  </rv>
  <rv s="0">
    <fb>44357</fb>
    <v>0</v>
  </rv>
  <rv s="0">
    <fb>121.7565</fb>
    <v>1</v>
  </rv>
  <rv s="0">
    <fb>423.61</fb>
    <v>1</v>
  </rv>
  <rv s="0">
    <fb>44358</fb>
    <v>0</v>
  </rv>
  <rv s="0">
    <fb>121.51</fb>
    <v>1</v>
  </rv>
  <rv s="0">
    <fb>424.31</fb>
    <v>1</v>
  </rv>
  <rv s="0">
    <fb>44361</fb>
    <v>0</v>
  </rv>
  <rv s="0">
    <fb>122.4455</fb>
    <v>1</v>
  </rv>
  <rv s="0">
    <fb>425.26</fb>
    <v>1</v>
  </rv>
  <rv s="0">
    <fb>44362</fb>
    <v>0</v>
  </rv>
  <rv s="0">
    <fb>121.4195</fb>
    <v>1</v>
  </rv>
  <rv s="0">
    <fb>424.48</fb>
    <v>1</v>
  </rv>
  <rv s="0">
    <fb>44363</fb>
    <v>0</v>
  </rv>
  <rv s="0">
    <fb>120.77249999999999</fb>
    <v>1</v>
  </rv>
  <rv s="0">
    <fb>422.11</fb>
    <v>1</v>
  </rv>
  <rv s="0">
    <fb>44364</fb>
    <v>0</v>
  </rv>
  <rv s="0">
    <fb>121.7435</fb>
    <v>1</v>
  </rv>
  <rv s="0">
    <fb>421.97</fb>
    <v>1</v>
  </rv>
  <rv s="0">
    <fb>44365</fb>
    <v>0</v>
  </rv>
  <rv s="0">
    <fb>120.111</fb>
    <v>1</v>
  </rv>
  <rv s="0">
    <fb>414.92</fb>
    <v>1</v>
  </rv>
  <rv s="0">
    <fb>44368</fb>
    <v>0</v>
  </rv>
  <rv s="0">
    <fb>121.8125</fb>
    <v>1</v>
  </rv>
  <rv s="0">
    <fb>420.86</fb>
    <v>1</v>
  </rv>
  <rv s="0">
    <fb>44369</fb>
    <v>0</v>
  </rv>
  <rv s="0">
    <fb>122.3305</fb>
    <v>1</v>
  </rv>
  <rv s="0">
    <fb>423.11</fb>
    <v>1</v>
  </rv>
  <rv s="0">
    <fb>44370</fb>
    <v>0</v>
  </rv>
  <rv s="0">
    <fb>122.127</fb>
    <v>1</v>
  </rv>
  <rv s="0">
    <fb>44371</fb>
    <v>0</v>
  </rv>
  <rv s="0">
    <fb>122.5</fb>
    <v>1</v>
  </rv>
  <rv s="0">
    <fb>425.1</fb>
    <v>1</v>
  </rv>
  <rv s="0">
    <fb>44372</fb>
    <v>0</v>
  </rv>
  <rv s="0">
    <fb>122.5085</fb>
    <v>1</v>
  </rv>
  <rv s="0">
    <fb>426.61</fb>
    <v>1</v>
  </rv>
  <rv s="0">
    <fb>44375</fb>
    <v>0</v>
  </rv>
  <rv s="0">
    <fb>122.536</fb>
    <v>1</v>
  </rv>
  <rv s="0">
    <fb>427.47</fb>
    <v>1</v>
  </rv>
  <rv s="0">
    <fb>44376</fb>
    <v>0</v>
  </rv>
  <rv s="0">
    <fb>122.27249999999999</fb>
    <v>1</v>
  </rv>
  <rv s="0">
    <fb>427.7</fb>
    <v>1</v>
  </rv>
  <rv s="0">
    <fb>44377</fb>
    <v>0</v>
  </rv>
  <rv s="0">
    <fb>122.0895</fb>
    <v>1</v>
  </rv>
  <rv s="0">
    <fb>428.06</fb>
    <v>1</v>
  </rv>
  <rv s="0">
    <fb>44378</fb>
    <v>0</v>
  </rv>
  <rv s="0">
    <fb>122.44450000000001</fb>
    <v>1</v>
  </rv>
  <rv s="0">
    <fb>430.43</fb>
    <v>1</v>
  </rv>
  <rv s="0">
    <fb>44379</fb>
    <v>0</v>
  </rv>
  <rv s="0">
    <fb>125.25749999999999</fb>
    <v>1</v>
  </rv>
  <rv s="0">
    <fb>433.72</fb>
    <v>1</v>
  </rv>
  <rv s="0">
    <fb>44383</fb>
    <v>0</v>
  </rv>
  <rv s="0">
    <fb>126.19</fb>
    <v>1</v>
  </rv>
  <rv s="0">
    <fb>432.93</fb>
    <v>1</v>
  </rv>
  <rv s="0">
    <fb>44384</fb>
    <v>0</v>
  </rv>
  <rv s="0">
    <fb>126.474</fb>
    <v>1</v>
  </rv>
  <rv s="0">
    <fb>434.46</fb>
    <v>1</v>
  </rv>
  <rv s="0">
    <fb>44385</fb>
    <v>0</v>
  </rv>
  <rv s="0">
    <fb>125.044</fb>
    <v>1</v>
  </rv>
  <rv s="0">
    <fb>430.92</fb>
    <v>1</v>
  </rv>
  <rv s="0">
    <fb>44386</fb>
    <v>0</v>
  </rv>
  <rv s="0">
    <fb>125.5185</fb>
    <v>1</v>
  </rv>
  <rv s="0">
    <fb>435.52</fb>
    <v>1</v>
  </rv>
  <rv s="0">
    <fb>44389</fb>
    <v>0</v>
  </rv>
  <rv s="0">
    <fb>126.9755</fb>
    <v>1</v>
  </rv>
  <rv s="0">
    <fb>437.08</fb>
    <v>1</v>
  </rv>
  <rv s="0">
    <fb>44390</fb>
    <v>0</v>
  </rv>
  <rv s="0">
    <fb>127.3415</fb>
    <v>1</v>
  </rv>
  <rv s="0">
    <fb>435.59</fb>
    <v>1</v>
  </rv>
  <rv s="0">
    <fb>44391</fb>
    <v>0</v>
  </rv>
  <rv s="0">
    <fb>128.23699999999999</fb>
    <v>1</v>
  </rv>
  <rv s="0">
    <fb>436.24</fb>
    <v>1</v>
  </rv>
  <rv s="0">
    <fb>44392</fb>
    <v>0</v>
  </rv>
  <rv s="0">
    <fb>127.005</fb>
    <v>1</v>
  </rv>
  <rv s="0">
    <fb>434.75</fb>
    <v>1</v>
  </rv>
  <rv s="0">
    <fb>44393</fb>
    <v>0</v>
  </rv>
  <rv s="0">
    <fb>126.97</fb>
    <v>1</v>
  </rv>
  <rv s="0">
    <fb>431.34</fb>
    <v>1</v>
  </rv>
  <rv s="0">
    <fb>44396</fb>
    <v>0</v>
  </rv>
  <rv s="0">
    <fb>124.578</fb>
    <v>1</v>
  </rv>
  <rv s="0">
    <fb>424.97</fb>
    <v>1</v>
  </rv>
  <rv s="0">
    <fb>44397</fb>
    <v>0</v>
  </rv>
  <rv s="0">
    <fb>126.20950000000001</fb>
    <v>1</v>
  </rv>
  <rv s="0">
    <fb>431.06</fb>
    <v>1</v>
  </rv>
  <rv s="0">
    <fb>44398</fb>
    <v>0</v>
  </rv>
  <rv s="0">
    <fb>127.54900000000001</fb>
    <v>1</v>
  </rv>
  <rv s="0">
    <fb>434.55</fb>
    <v>1</v>
  </rv>
  <rv s="0">
    <fb>44399</fb>
    <v>0</v>
  </rv>
  <rv s="0">
    <fb>128.42150000000001</fb>
    <v>1</v>
  </rv>
  <rv s="0">
    <fb>435.46</fb>
    <v>1</v>
  </rv>
  <rv s="0">
    <fb>44400</fb>
    <v>0</v>
  </rv>
  <rv s="0">
    <fb>133.01499999999999</fb>
    <v>1</v>
  </rv>
  <rv s="0">
    <fb>439.94</fb>
    <v>1</v>
  </rv>
  <rv s="0">
    <fb>44403</fb>
    <v>0</v>
  </rv>
  <rv s="0">
    <fb>134.035</fb>
    <v>1</v>
  </rv>
  <rv s="0">
    <fb>441.02</fb>
    <v>1</v>
  </rv>
  <rv s="0">
    <fb>44404</fb>
    <v>0</v>
  </rv>
  <rv s="0">
    <fb>131.9</fb>
    <v>1</v>
  </rv>
  <rv s="0">
    <fb>439.01</fb>
    <v>1</v>
  </rv>
  <rv s="0">
    <fb>44405</fb>
    <v>0</v>
  </rv>
  <rv s="0">
    <fb>136.09399999999999</fb>
    <v>1</v>
  </rv>
  <rv s="0">
    <fb>438.83</fb>
    <v>1</v>
  </rv>
  <rv s="0">
    <fb>44406</fb>
    <v>0</v>
  </rv>
  <rv s="0">
    <fb>135.7775</fb>
    <v>1</v>
  </rv>
  <rv s="0">
    <fb>440.65</fb>
    <v>1</v>
  </rv>
  <rv s="0">
    <fb>44407</fb>
    <v>0</v>
  </rv>
  <rv s="0">
    <fb>134.72649999999999</fb>
    <v>1</v>
  </rv>
  <rv s="0">
    <fb>438.51</fb>
    <v>1</v>
  </rv>
  <rv s="0">
    <fb>44410</fb>
    <v>0</v>
  </rv>
  <rv s="0">
    <fb>134.8545</fb>
    <v>1</v>
  </rv>
  <rv s="0">
    <fb>437.59</fb>
    <v>1</v>
  </rv>
  <rv s="0">
    <fb>44411</fb>
    <v>0</v>
  </rv>
  <rv s="0">
    <fb>135.63</fb>
    <v>1</v>
  </rv>
  <rv s="0">
    <fb>441.15</fb>
    <v>1</v>
  </rv>
  <rv s="0">
    <fb>44412</fb>
    <v>0</v>
  </rv>
  <rv s="0">
    <fb>135.12549999999999</fb>
    <v>1</v>
  </rv>
  <rv s="0">
    <fb>438.98</fb>
    <v>1</v>
  </rv>
  <rv s="0">
    <fb>44413</fb>
    <v>0</v>
  </rv>
  <rv s="0">
    <fb>136.25149999999999</fb>
    <v>1</v>
  </rv>
  <rv s="0">
    <fb>441.76</fb>
    <v>1</v>
  </rv>
  <rv s="0">
    <fb>44414</fb>
    <v>0</v>
  </rv>
  <rv s="0">
    <fb>135.73849999999999</fb>
    <v>1</v>
  </rv>
  <rv s="0">
    <fb>442.49</fb>
    <v>1</v>
  </rv>
  <rv s="0">
    <fb>44417</fb>
    <v>0</v>
  </rv>
  <rv s="0">
    <fb>136.91300000000001</fb>
    <v>1</v>
  </rv>
  <rv s="0">
    <fb>442.13</fb>
    <v>1</v>
  </rv>
  <rv s="0">
    <fb>44418</fb>
    <v>0</v>
  </rv>
  <rv s="0">
    <fb>136.80699999999999</fb>
    <v>1</v>
  </rv>
  <rv s="0">
    <fb>442.68</fb>
    <v>1</v>
  </rv>
  <rv s="0">
    <fb>44419</fb>
    <v>0</v>
  </rv>
  <rv s="0">
    <fb>136.279</fb>
    <v>1</v>
  </rv>
  <rv s="0">
    <fb>443.78</fb>
    <v>1</v>
  </rv>
  <rv s="0">
    <fb>44420</fb>
    <v>0</v>
  </rv>
  <rv s="0">
    <fb>137.19399999999999</fb>
    <v>1</v>
  </rv>
  <rv s="0">
    <fb>445.11</fb>
    <v>1</v>
  </rv>
  <rv s="0">
    <fb>44421</fb>
    <v>0</v>
  </rv>
  <rv s="0">
    <fb>137.72749999999999</fb>
    <v>1</v>
  </rv>
  <rv s="0">
    <fb>445.92</fb>
    <v>1</v>
  </rv>
  <rv s="0">
    <fb>44424</fb>
    <v>0</v>
  </rv>
  <rv s="0">
    <fb>138.30950000000001</fb>
    <v>1</v>
  </rv>
  <rv s="0">
    <fb>446.97</fb>
    <v>1</v>
  </rv>
  <rv s="0">
    <fb>44425</fb>
    <v>0</v>
  </rv>
  <rv s="0">
    <fb>136.66149999999999</fb>
    <v>1</v>
  </rv>
  <rv s="0">
    <fb>444.04</fb>
    <v>1</v>
  </rv>
  <rv s="0">
    <fb>44426</fb>
    <v>0</v>
  </rv>
  <rv s="0">
    <fb>135.44900000000001</fb>
    <v>1</v>
  </rv>
  <rv s="0">
    <fb>439.18</fb>
    <v>1</v>
  </rv>
  <rv s="0">
    <fb>44427</fb>
    <v>0</v>
  </rv>
  <rv s="0">
    <fb>135.68</fb>
    <v>1</v>
  </rv>
  <rv s="0">
    <fb>439.86</fb>
    <v>1</v>
  </rv>
  <rv s="0">
    <fb>44428</fb>
    <v>0</v>
  </rv>
  <rv s="0">
    <fb>137.42949999999999</fb>
    <v>1</v>
  </rv>
  <rv s="0">
    <fb>443.36</fb>
    <v>1</v>
  </rv>
  <rv s="0">
    <fb>44431</fb>
    <v>0</v>
  </rv>
  <rv s="0">
    <fb>140.04150000000001</fb>
    <v>1</v>
  </rv>
  <rv s="0">
    <fb>447.26</fb>
    <v>1</v>
  </rv>
  <rv s="0">
    <fb>44432</fb>
    <v>0</v>
  </rv>
  <rv s="0">
    <fb>141.26150000000001</fb>
    <v>1</v>
  </rv>
  <rv s="0">
    <fb>447.97</fb>
    <v>1</v>
  </rv>
  <rv s="0">
    <fb>44433</fb>
    <v>0</v>
  </rv>
  <rv s="0">
    <fb>142.07900000000001</fb>
    <v>1</v>
  </rv>
  <rv s="0">
    <fb>448.91</fb>
    <v>1</v>
  </rv>
  <rv s="0">
    <fb>44434</fb>
    <v>0</v>
  </rv>
  <rv s="0">
    <fb>141.44049999999999</fb>
    <v>1</v>
  </rv>
  <rv s="0">
    <fb>446.26</fb>
    <v>1</v>
  </rv>
  <rv s="0">
    <fb>44435</fb>
    <v>0</v>
  </rv>
  <rv s="0">
    <fb>144.00399999999999</fb>
    <v>1</v>
  </rv>
  <rv s="0">
    <fb>450.25</fb>
    <v>1</v>
  </rv>
  <rv s="0">
    <fb>44438</fb>
    <v>0</v>
  </rv>
  <rv s="0">
    <fb>144.59049999999999</fb>
    <v>1</v>
  </rv>
  <rv s="0">
    <fb>452.23</fb>
    <v>1</v>
  </rv>
  <rv s="0">
    <fb>44439</fb>
    <v>0</v>
  </rv>
  <rv s="0">
    <fb>144.69749999999999</fb>
    <v>1</v>
  </rv>
  <rv s="0">
    <fb>451.56</fb>
    <v>1</v>
  </rv>
  <rv s="0">
    <fb>44440</fb>
    <v>0</v>
  </rv>
  <rv s="0">
    <fb>145.21549999999999</fb>
    <v>1</v>
  </rv>
  <rv s="0">
    <fb>451.8</fb>
    <v>1</v>
  </rv>
  <rv s="0">
    <fb>44441</fb>
    <v>0</v>
  </rv>
  <rv s="0">
    <fb>143.28700000000001</fb>
    <v>1</v>
  </rv>
  <rv s="0">
    <fb>453.19</fb>
    <v>1</v>
  </rv>
  <rv s="0">
    <fb>44442</fb>
    <v>0</v>
  </rv>
  <rv s="0">
    <fb>143.73949999999999</fb>
    <v>1</v>
  </rv>
  <rv s="0">
    <fb>453.08</fb>
    <v>1</v>
  </rv>
  <rv s="0">
    <fb>44446</fb>
    <v>0</v>
  </rv>
  <rv s="0">
    <fb>144.28049999999999</fb>
    <v>1</v>
  </rv>
  <rv s="0">
    <fb>451.46</fb>
    <v>1</v>
  </rv>
  <rv s="0">
    <fb>44447</fb>
    <v>0</v>
  </rv>
  <rv s="0">
    <fb>143.691</fb>
    <v>1</v>
  </rv>
  <rv s="0">
    <fb>450.91</fb>
    <v>1</v>
  </rv>
  <rv s="0">
    <fb>44448</fb>
    <v>0</v>
  </rv>
  <rv s="0">
    <fb>143.541</fb>
    <v>1</v>
  </rv>
  <rv s="0">
    <fb>448.98</fb>
    <v>1</v>
  </rv>
  <rv s="0">
    <fb>44449</fb>
    <v>0</v>
  </rv>
  <rv s="0">
    <fb>140.876</fb>
    <v>1</v>
  </rv>
  <rv s="0">
    <fb>445.44</fb>
    <v>1</v>
  </rv>
  <rv s="0">
    <fb>44452</fb>
    <v>0</v>
  </rv>
  <rv s="0">
    <fb>142.33250000000001</fb>
    <v>1</v>
  </rv>
  <rv s="0">
    <fb>446.58</fb>
    <v>1</v>
  </rv>
  <rv s="0">
    <fb>44453</fb>
    <v>0</v>
  </rv>
  <rv s="0">
    <fb>142.5445</fb>
    <v>1</v>
  </rv>
  <rv s="0">
    <fb>444.17</fb>
    <v>1</v>
  </rv>
  <rv s="0">
    <fb>44454</fb>
    <v>0</v>
  </rv>
  <rv s="0">
    <fb>144.42949999999999</fb>
    <v>1</v>
  </rv>
  <rv s="0">
    <fb>447.88</fb>
    <v>1</v>
  </rv>
  <rv s="0">
    <fb>44455</fb>
    <v>0</v>
  </rv>
  <rv s="0">
    <fb>143.61000000000001</fb>
    <v>1</v>
  </rv>
  <rv s="0">
    <fb>447.17</fb>
    <v>1</v>
  </rv>
  <rv s="0">
    <fb>44456</fb>
    <v>0</v>
  </rv>
  <rv s="0">
    <fb>140.80000000000001</fb>
    <v>1</v>
  </rv>
  <rv s="0">
    <fb>441.4</fb>
    <v>1</v>
  </rv>
  <rv s="0">
    <fb>44459</fb>
    <v>0</v>
  </rv>
  <rv s="0">
    <fb>138.71950000000001</fb>
    <v>1</v>
  </rv>
  <rv s="0">
    <fb>434.04</fb>
    <v>1</v>
  </rv>
  <rv s="0">
    <fb>44460</fb>
    <v>0</v>
  </rv>
  <rv s="0">
    <fb>139.03299999999999</fb>
    <v>1</v>
  </rv>
  <rv s="0">
    <fb>433.63</fb>
    <v>1</v>
  </rv>
  <rv s="0">
    <fb>44461</fb>
    <v>0</v>
  </rv>
  <rv s="0">
    <fb>140.2835</fb>
    <v>1</v>
  </rv>
  <rv s="0">
    <fb>437.86</fb>
    <v>1</v>
  </rv>
  <rv s="0">
    <fb>44462</fb>
    <v>0</v>
  </rv>
  <rv s="0">
    <fb>141.21600000000001</fb>
    <v>1</v>
  </rv>
  <rv s="0">
    <fb>443.18</fb>
    <v>1</v>
  </rv>
  <rv s="0">
    <fb>44463</fb>
    <v>0</v>
  </rv>
  <rv s="0">
    <fb>142.215</fb>
    <v>1</v>
  </rv>
  <rv s="0">
    <fb>443.91</fb>
    <v>1</v>
  </rv>
  <rv s="0">
    <fb>44466</fb>
    <v>0</v>
  </rv>
  <rv s="0">
    <fb>141.072</fb>
    <v>1</v>
  </rv>
  <rv s="0">
    <fb>442.64</fb>
    <v>1</v>
  </rv>
  <rv s="0">
    <fb>44467</fb>
    <v>0</v>
  </rv>
  <rv s="0">
    <fb>135.83000000000001</fb>
    <v>1</v>
  </rv>
  <rv s="0">
    <fb>44468</fb>
    <v>0</v>
  </rv>
  <rv s="0">
    <fb>134.3535</fb>
    <v>1</v>
  </rv>
  <rv s="0">
    <fb>434.45</fb>
    <v>1</v>
  </rv>
  <rv s="0">
    <fb>44469</fb>
    <v>0</v>
  </rv>
  <rv s="0">
    <fb>133.67599999999999</fb>
    <v>1</v>
  </rv>
  <rv s="0">
    <fb>429.14</fb>
    <v>1</v>
  </rv>
  <rv s="0">
    <fb>44470</fb>
    <v>0</v>
  </rv>
  <rv s="0">
    <fb>136.54300000000001</fb>
    <v>1</v>
  </rv>
  <rv s="0">
    <fb>434.24</fb>
    <v>1</v>
  </rv>
  <rv s="0">
    <fb>44473</fb>
    <v>0</v>
  </rv>
  <rv s="0">
    <fb>133.65950000000001</fb>
    <v>1</v>
  </rv>
  <rv s="0">
    <fb>428.64</fb>
    <v>1</v>
  </rv>
  <rv s="0">
    <fb>44474</fb>
    <v>0</v>
  </rv>
  <rv s="0">
    <fb>136.023</fb>
    <v>1</v>
  </rv>
  <rv s="0">
    <fb>433.1</fb>
    <v>1</v>
  </rv>
  <rv s="0">
    <fb>44475</fb>
    <v>0</v>
  </rv>
  <rv s="0">
    <fb>137.565</fb>
    <v>1</v>
  </rv>
  <rv s="0">
    <fb>434.9</fb>
    <v>1</v>
  </rv>
  <rv s="0">
    <fb>44476</fb>
    <v>0</v>
  </rv>
  <rv s="0">
    <fb>139.22499999999999</fb>
    <v>1</v>
  </rv>
  <rv s="0">
    <fb>438.66</fb>
    <v>1</v>
  </rv>
  <rv s="0">
    <fb>44477</fb>
    <v>0</v>
  </rv>
  <rv s="0">
    <fb>139.78550000000001</fb>
    <v>1</v>
  </rv>
  <rv s="0">
    <fb>44480</fb>
    <v>0</v>
  </rv>
  <rv s="0">
    <fb>138.91399999999999</fb>
    <v>1</v>
  </rv>
  <rv s="0">
    <fb>434.69</fb>
    <v>1</v>
  </rv>
  <rv s="0">
    <fb>44481</fb>
    <v>0</v>
  </rv>
  <rv s="0">
    <fb>136.44900000000001</fb>
    <v>1</v>
  </rv>
  <rv s="0">
    <fb>433.62</fb>
    <v>1</v>
  </rv>
  <rv s="0">
    <fb>44482</fb>
    <v>0</v>
  </rv>
  <rv s="0">
    <fb>137.58199999999999</fb>
    <v>1</v>
  </rv>
  <rv s="0">
    <fb>435.18</fb>
    <v>1</v>
  </rv>
  <rv s="0">
    <fb>44483</fb>
    <v>0</v>
  </rv>
  <rv s="0">
    <fb>141.15100000000001</fb>
    <v>1</v>
  </rv>
  <rv s="0">
    <fb>442.5</fb>
    <v>1</v>
  </rv>
  <rv s="0">
    <fb>44484</fb>
    <v>0</v>
  </rv>
  <rv s="0">
    <fb>141.36799999999999</fb>
    <v>1</v>
  </rv>
  <rv s="0">
    <fb>445.87</fb>
    <v>1</v>
  </rv>
  <rv s="0">
    <fb>44487</fb>
    <v>0</v>
  </rv>
  <rv s="0">
    <fb>142.77799999999999</fb>
    <v>1</v>
  </rv>
  <rv s="0">
    <fb>447.19</fb>
    <v>1</v>
  </rv>
  <rv s="0">
    <fb>44488</fb>
    <v>0</v>
  </rv>
  <rv s="0">
    <fb>143.23699999999999</fb>
    <v>1</v>
  </rv>
  <rv s="0">
    <fb>450.64</fb>
    <v>1</v>
  </rv>
  <rv s="0">
    <fb>44489</fb>
    <v>0</v>
  </rv>
  <rv s="0">
    <fb>141.76900000000001</fb>
    <v>1</v>
  </rv>
  <rv s="0">
    <fb>452.41</fb>
    <v>1</v>
  </rv>
  <rv s="0">
    <fb>44490</fb>
    <v>0</v>
  </rv>
  <rv s="0">
    <fb>141.886</fb>
    <v>1</v>
  </rv>
  <rv s="0">
    <fb>453.59</fb>
    <v>1</v>
  </rv>
  <rv s="0">
    <fb>44491</fb>
    <v>0</v>
  </rv>
  <rv s="0">
    <fb>137.56649999999999</fb>
    <v>1</v>
  </rv>
  <rv s="0">
    <fb>453.12</fb>
    <v>1</v>
  </rv>
  <rv s="0">
    <fb>44494</fb>
    <v>0</v>
  </rv>
  <rv s="0">
    <fb>137.447</fb>
    <v>1</v>
  </rv>
  <rv s="0">
    <fb>455.55</fb>
    <v>1</v>
  </rv>
  <rv s="0">
    <fb>44495</fb>
    <v>0</v>
  </rv>
  <rv s="0">
    <fb>139.30850000000001</fb>
    <v>1</v>
  </rv>
  <rv s="0">
    <fb>455.96</fb>
    <v>1</v>
  </rv>
  <rv s="0">
    <fb>44496</fb>
    <v>0</v>
  </rv>
  <rv s="0">
    <fb>146.2175</fb>
    <v>1</v>
  </rv>
  <rv s="0">
    <fb>453.94</fb>
    <v>1</v>
  </rv>
  <rv s="0">
    <fb>44497</fb>
    <v>0</v>
  </rv>
  <rv s="0">
    <fb>145.84899999999999</fb>
    <v>1</v>
  </rv>
  <rv s="0">
    <fb>458.32</fb>
    <v>1</v>
  </rv>
  <rv s="0">
    <fb>44498</fb>
    <v>0</v>
  </rv>
  <rv s="0">
    <fb>148.04599999999999</fb>
    <v>1</v>
  </rv>
  <rv s="0">
    <fb>459.25</fb>
    <v>1</v>
  </rv>
  <rv s="0">
    <fb>44501</fb>
    <v>0</v>
  </rv>
  <rv s="0">
    <fb>143.49700000000001</fb>
    <v>1</v>
  </rv>
  <rv s="0">
    <fb>460.04</fb>
    <v>1</v>
  </rv>
  <rv s="0">
    <fb>44502</fb>
    <v>0</v>
  </rv>
  <rv s="0">
    <fb>145.4325</fb>
    <v>1</v>
  </rv>
  <rv s="0">
    <fb>461.9</fb>
    <v>1</v>
  </rv>
  <rv s="0">
    <fb>44503</fb>
    <v>0</v>
  </rv>
  <rv s="0">
    <fb>146.59800000000001</fb>
    <v>1</v>
  </rv>
  <rv s="0">
    <fb>464.72</fb>
    <v>1</v>
  </rv>
  <rv s="0">
    <fb>44504</fb>
    <v>0</v>
  </rv>
  <rv s="0">
    <fb>148.26750000000001</fb>
    <v>1</v>
  </rv>
  <rv s="0">
    <fb>466.91</fb>
    <v>1</v>
  </rv>
  <rv s="0">
    <fb>44505</fb>
    <v>0</v>
  </rv>
  <rv s="0">
    <fb>148.852</fb>
    <v>1</v>
  </rv>
  <rv s="0">
    <fb>468.53</fb>
    <v>1</v>
  </rv>
  <rv s="0">
    <fb>44508</fb>
    <v>0</v>
  </rv>
  <rv s="0">
    <fb>149.03100000000001</fb>
    <v>1</v>
  </rv>
  <rv s="0">
    <fb>468.93</fb>
    <v>1</v>
  </rv>
  <rv s="0">
    <fb>44509</fb>
    <v>0</v>
  </rv>
  <rv s="0">
    <fb>148.91849999999999</fb>
    <v>1</v>
  </rv>
  <rv s="0">
    <fb>467.38</fb>
    <v>1</v>
  </rv>
  <rv s="0">
    <fb>44510</fb>
    <v>0</v>
  </rv>
  <rv s="0">
    <fb>145.89349999999999</fb>
    <v>1</v>
  </rv>
  <rv s="0">
    <fb>463.62</fb>
    <v>1</v>
  </rv>
  <rv s="0">
    <fb>44511</fb>
    <v>0</v>
  </rv>
  <rv s="0">
    <fb>145.76650000000001</fb>
    <v>1</v>
  </rv>
  <rv s="0">
    <fb>463.77</fb>
    <v>1</v>
  </rv>
  <rv s="0">
    <fb>44512</fb>
    <v>0</v>
  </rv>
  <rv s="0">
    <fb>148.678</fb>
    <v>1</v>
  </rv>
  <rv s="0">
    <fb>467.27</fb>
    <v>1</v>
  </rv>
  <rv s="0">
    <fb>44515</fb>
    <v>0</v>
  </rv>
  <rv s="0">
    <fb>148.452</fb>
    <v>1</v>
  </rv>
  <rv s="0">
    <fb>467.43</fb>
    <v>1</v>
  </rv>
  <rv s="0">
    <fb>44516</fb>
    <v>0</v>
  </rv>
  <rv s="0">
    <fb>147.876</fb>
    <v>1</v>
  </rv>
  <rv s="0">
    <fb>469.28</fb>
    <v>1</v>
  </rv>
  <rv s="0">
    <fb>44517</fb>
    <v>0</v>
  </rv>
  <rv s="0">
    <fb>148.047</fb>
    <v>1</v>
  </rv>
  <rv s="0">
    <fb>468.14</fb>
    <v>1</v>
  </rv>
  <rv s="0">
    <fb>44518</fb>
    <v>0</v>
  </rv>
  <rv s="0">
    <fb>149.83850000000001</fb>
    <v>1</v>
  </rv>
  <rv s="0">
    <fb>469.73</fb>
    <v>1</v>
  </rv>
  <rv s="0">
    <fb>44519</fb>
    <v>0</v>
  </rv>
  <rv s="0">
    <fb>148.9265</fb>
    <v>1</v>
  </rv>
  <rv s="0">
    <fb>468.89</fb>
    <v>1</v>
  </rv>
  <rv s="0">
    <fb>44522</fb>
    <v>0</v>
  </rv>
  <rv s="0">
    <fb>146.30199999999999</fb>
    <v>1</v>
  </rv>
  <rv s="0">
    <fb>467.57</fb>
    <v>1</v>
  </rv>
  <rv s="0">
    <fb>44523</fb>
    <v>0</v>
  </rv>
  <rv s="0">
    <fb>145.78200000000001</fb>
    <v>1</v>
  </rv>
  <rv s="0">
    <fb>468.19</fb>
    <v>1</v>
  </rv>
  <rv s="0">
    <fb>44524</fb>
    <v>0</v>
  </rv>
  <rv s="0">
    <fb>146.12</fb>
    <v>1</v>
  </rv>
  <rv s="0">
    <fb>469.44</fb>
    <v>1</v>
  </rv>
  <rv s="0">
    <fb>44526</fb>
    <v>0</v>
  </rv>
  <rv s="0">
    <fb>142.18299999999999</fb>
    <v>1</v>
  </rv>
  <rv s="0">
    <fb>458.97</fb>
    <v>1</v>
  </rv>
  <rv s="0">
    <fb>44529</fb>
    <v>0</v>
  </rv>
  <rv s="0">
    <fb>145.53049999999999</fb>
    <v>1</v>
  </rv>
  <rv s="0">
    <fb>464.6</fb>
    <v>1</v>
  </rv>
  <rv s="0">
    <fb>44530</fb>
    <v>0</v>
  </rv>
  <rv s="0">
    <fb>141.89750000000001</fb>
    <v>1</v>
  </rv>
  <rv s="0">
    <fb>455.56</fb>
    <v>1</v>
  </rv>
  <rv s="0">
    <fb>44531</fb>
    <v>0</v>
  </rv>
  <rv s="0">
    <fb>141.0515</fb>
    <v>1</v>
  </rv>
  <rv s="0">
    <fb>450.5</fb>
    <v>1</v>
  </rv>
  <rv s="0">
    <fb>44532</fb>
    <v>0</v>
  </rv>
  <rv s="0">
    <fb>142.96600000000001</fb>
    <v>1</v>
  </rv>
  <rv s="0">
    <fb>457.4</fb>
    <v>1</v>
  </rv>
  <rv s="0">
    <fb>44533</fb>
    <v>0</v>
  </rv>
  <rv s="0">
    <fb>142.00149999999999</fb>
    <v>1</v>
  </rv>
  <rv s="0">
    <fb>453.42</fb>
    <v>1</v>
  </rv>
  <rv s="0">
    <fb>44536</fb>
    <v>0</v>
  </rv>
  <rv s="0">
    <fb>143.155</fb>
    <v>1</v>
  </rv>
  <rv s="0">
    <fb>458.79</fb>
    <v>1</v>
  </rv>
  <rv s="0">
    <fb>44537</fb>
    <v>0</v>
  </rv>
  <rv s="0">
    <fb>147.26949999999999</fb>
    <v>1</v>
  </rv>
  <rv s="0">
    <fb>468.28</fb>
    <v>1</v>
  </rv>
  <rv s="0">
    <fb>44538</fb>
    <v>0</v>
  </rv>
  <rv s="0">
    <fb>148.1865</fb>
    <v>1</v>
  </rv>
  <rv s="0">
    <fb>469.52</fb>
    <v>1</v>
  </rv>
  <rv s="0">
    <fb>44539</fb>
    <v>0</v>
  </rv>
  <rv s="0">
    <fb>147.63849999999999</fb>
    <v>1</v>
  </rv>
  <rv s="0">
    <fb>466.35</fb>
    <v>1</v>
  </rv>
  <rv s="0">
    <fb>44540</fb>
    <v>0</v>
  </rv>
  <rv s="0">
    <fb>148.00149999999999</fb>
    <v>1</v>
  </rv>
  <rv s="0">
    <fb>470.74</fb>
    <v>1</v>
  </rv>
  <rv s="0">
    <fb>44543</fb>
    <v>0</v>
  </rv>
  <rv s="0">
    <fb>145.82650000000001</fb>
    <v>1</v>
  </rv>
  <rv s="0">
    <fb>466.57</fb>
    <v>1</v>
  </rv>
  <rv s="0">
    <fb>44544</fb>
    <v>0</v>
  </rv>
  <rv s="0">
    <fb>143.90700000000001</fb>
    <v>1</v>
  </rv>
  <rv s="0">
    <fb>463.36</fb>
    <v>1</v>
  </rv>
  <rv s="0">
    <fb>44545</fb>
    <v>0</v>
  </rv>
  <rv s="0">
    <fb>146.441</fb>
    <v>1</v>
  </rv>
  <rv s="0">
    <fb>470.6</fb>
    <v>1</v>
  </rv>
  <rv s="0">
    <fb>44546</fb>
    <v>0</v>
  </rv>
  <rv s="0">
    <fb>144.44499999999999</fb>
    <v>1</v>
  </rv>
  <rv s="0">
    <fb>466.45</fb>
    <v>1</v>
  </rv>
  <rv s="0">
    <fb>44547</fb>
    <v>0</v>
  </rv>
  <rv s="0">
    <fb>141.72499999999999</fb>
    <v>1</v>
  </rv>
  <rv s="0">
    <fb>459.87</fb>
    <v>1</v>
  </rv>
  <rv s="0">
    <fb>44550</fb>
    <v>0</v>
  </rv>
  <rv s="0">
    <fb>141.607</fb>
    <v>1</v>
  </rv>
  <rv s="0">
    <fb>454.98</fb>
    <v>1</v>
  </rv>
  <rv s="0">
    <fb>44551</fb>
    <v>0</v>
  </rv>
  <rv s="0">
    <fb>143.4725</fb>
    <v>1</v>
  </rv>
  <rv s="0">
    <fb>463.06</fb>
    <v>1</v>
  </rv>
  <rv s="0">
    <fb>44552</fb>
    <v>0</v>
  </rv>
  <rv s="0">
    <fb>146.41499999999999</fb>
    <v>1</v>
  </rv>
  <rv s="0">
    <fb>467.69</fb>
    <v>1</v>
  </rv>
  <rv s="0">
    <fb>44553</fb>
    <v>0</v>
  </rv>
  <rv s="0">
    <fb>146.91650000000001</fb>
    <v>1</v>
  </rv>
  <rv s="0">
    <fb>44557</fb>
    <v>0</v>
  </rv>
  <rv s="0">
    <fb>147.90649999999999</fb>
    <v>1</v>
  </rv>
  <rv s="0">
    <fb>477.26</fb>
    <v>1</v>
  </rv>
  <rv s="0">
    <fb>44558</fb>
    <v>0</v>
  </rv>
  <rv s="0">
    <fb>146.68700000000001</fb>
    <v>1</v>
  </rv>
  <rv s="0">
    <fb>476.87</fb>
    <v>1</v>
  </rv>
  <rv s="0">
    <fb>44559</fb>
    <v>0</v>
  </rv>
  <rv s="0">
    <fb>146.655</fb>
    <v>1</v>
  </rv>
  <rv s="0">
    <fb>477.48</fb>
    <v>1</v>
  </rv>
  <rv s="0">
    <fb>44560</fb>
    <v>0</v>
  </rv>
  <rv s="0">
    <fb>146.20050000000001</fb>
    <v>1</v>
  </rv>
  <rv s="0">
    <fb>476.16</fb>
    <v>1</v>
  </rv>
  <rv s="0">
    <fb>44561</fb>
    <v>0</v>
  </rv>
  <rv s="0">
    <fb>144.852</fb>
    <v>1</v>
  </rv>
  <rv s="0">
    <fb>474.96</fb>
    <v>1</v>
  </rv>
  <rv s="0">
    <fb>44564</fb>
    <v>0</v>
  </rv>
  <rv s="0">
    <fb>144.9915</fb>
    <v>1</v>
  </rv>
  <rv s="0">
    <fb>477.71</fb>
    <v>1</v>
  </rv>
  <rv s="0">
    <fb>44565</fb>
    <v>0</v>
  </rv>
  <rv s="0">
    <fb>144.39949999999999</fb>
    <v>1</v>
  </rv>
  <rv s="0">
    <fb>477.55</fb>
    <v>1</v>
  </rv>
  <rv s="0">
    <fb>44566</fb>
    <v>0</v>
  </rv>
  <rv s="0">
    <fb>137.77500000000001</fb>
    <v>1</v>
  </rv>
  <rv s="0">
    <fb>468.38</fb>
    <v>1</v>
  </rv>
  <rv s="0">
    <fb>44567</fb>
    <v>0</v>
  </rv>
  <rv s="0">
    <fb>137.7475</fb>
    <v>1</v>
  </rv>
  <rv s="0">
    <fb>467.94</fb>
    <v>1</v>
  </rv>
  <rv s="0">
    <fb>44568</fb>
    <v>0</v>
  </rv>
  <rv s="0">
    <fb>137.017</fb>
    <v>1</v>
  </rv>
  <rv s="0">
    <fb>466.09</fb>
    <v>1</v>
  </rv>
  <rv s="0">
    <fb>44571</fb>
    <v>0</v>
  </rv>
  <rv s="0">
    <fb>138.6695</fb>
    <v>1</v>
  </rv>
  <rv s="0">
    <fb>465.51</fb>
    <v>1</v>
  </rv>
  <rv s="0">
    <fb>44572</fb>
    <v>0</v>
  </rv>
  <rv s="0">
    <fb>139.73599999999999</fb>
    <v>1</v>
  </rv>
  <rv s="0">
    <fb>469.75</fb>
    <v>1</v>
  </rv>
  <rv s="0">
    <fb>44573</fb>
    <v>0</v>
  </rv>
  <rv s="0">
    <fb>141.43049999999999</fb>
    <v>1</v>
  </rv>
  <rv s="0">
    <fb>471.02</fb>
    <v>1</v>
  </rv>
  <rv s="0">
    <fb>44574</fb>
    <v>0</v>
  </rv>
  <rv s="0">
    <fb>138.58699999999999</fb>
    <v>1</v>
  </rv>
  <rv s="0">
    <fb>464.53</fb>
    <v>1</v>
  </rv>
  <rv s="0">
    <fb>44575</fb>
    <v>0</v>
  </rv>
  <rv s="0">
    <fb>139.48050000000001</fb>
    <v>1</v>
  </rv>
  <rv s="0">
    <fb>44579</fb>
    <v>0</v>
  </rv>
  <rv s="0">
    <fb>135.99799999999999</fb>
    <v>1</v>
  </rv>
  <rv s="0">
    <fb>456.49</fb>
    <v>1</v>
  </rv>
  <rv s="0">
    <fb>44580</fb>
    <v>0</v>
  </rv>
  <rv s="0">
    <fb>135.1165</fb>
    <v>1</v>
  </rv>
  <rv s="0">
    <fb>451.75</fb>
    <v>1</v>
  </rv>
  <rv s="0">
    <fb>44581</fb>
    <v>0</v>
  </rv>
  <rv s="0">
    <fb>133.3075</fb>
    <v>1</v>
  </rv>
  <rv s="0">
    <fb>446.75</fb>
    <v>1</v>
  </rv>
  <rv s="0">
    <fb>44582</fb>
    <v>0</v>
  </rv>
  <rv s="0">
    <fb>130.35149999999999</fb>
    <v>1</v>
  </rv>
  <rv s="0">
    <fb>437.98</fb>
    <v>1</v>
  </rv>
  <rv s="0">
    <fb>44585</fb>
    <v>0</v>
  </rv>
  <rv s="0">
    <fb>130.804</fb>
    <v>1</v>
  </rv>
  <rv s="0">
    <fb>439.84</fb>
    <v>1</v>
  </rv>
  <rv s="0">
    <fb>44586</fb>
    <v>0</v>
  </rv>
  <rv s="0">
    <fb>126.935</fb>
    <v>1</v>
  </rv>
  <rv s="0">
    <fb>434.47</fb>
    <v>1</v>
  </rv>
  <rv s="0">
    <fb>44587</fb>
    <v>0</v>
  </rv>
  <rv s="0">
    <fb>129.233</fb>
    <v>1</v>
  </rv>
  <rv s="0">
    <fb>433.38</fb>
    <v>1</v>
  </rv>
  <rv s="0">
    <fb>44588</fb>
    <v>0</v>
  </rv>
  <rv s="0">
    <fb>129.005</fb>
    <v>1</v>
  </rv>
  <rv s="0">
    <fb>431.24</fb>
    <v>1</v>
  </rv>
  <rv s="0">
    <fb>44589</fb>
    <v>0</v>
  </rv>
  <rv s="0">
    <fb>133.351</fb>
    <v>1</v>
  </rv>
  <rv s="0">
    <fb>441.95</fb>
    <v>1</v>
  </rv>
  <rv s="0">
    <fb>44592</fb>
    <v>0</v>
  </rv>
  <rv s="0">
    <fb>135.30350000000001</fb>
    <v>1</v>
  </rv>
  <rv s="0">
    <fb>449.91</fb>
    <v>1</v>
  </rv>
  <rv s="0">
    <fb>44593</fb>
    <v>0</v>
  </rv>
  <rv s="0">
    <fb>137.64400000000001</fb>
    <v>1</v>
  </rv>
  <rv s="0">
    <fb>452.95</fb>
    <v>1</v>
  </rv>
  <rv s="0">
    <fb>44594</fb>
    <v>0</v>
  </rv>
  <rv s="0">
    <fb>148</fb>
    <v>1</v>
  </rv>
  <rv s="0">
    <fb>457.35</fb>
    <v>1</v>
  </rv>
  <rv s="0">
    <fb>44595</fb>
    <v>0</v>
  </rv>
  <rv s="0">
    <fb>143.09</fb>
    <v>1</v>
  </rv>
  <rv s="0">
    <fb>446.6</fb>
    <v>1</v>
  </rv>
  <rv s="0">
    <fb>44596</fb>
    <v>0</v>
  </rv>
  <rv s="0">
    <fb>143.29300000000001</fb>
    <v>1</v>
  </rv>
  <rv s="0">
    <fb>448.7</fb>
    <v>1</v>
  </rv>
  <rv s="0">
    <fb>44599</fb>
    <v>0</v>
  </rv>
  <rv s="0">
    <fb>139.20099999999999</fb>
    <v>1</v>
  </rv>
  <rv s="0">
    <fb>44600</fb>
    <v>0</v>
  </rv>
  <rv s="0">
    <fb>139.399</fb>
    <v>1</v>
  </rv>
  <rv s="0">
    <fb>450.94</fb>
    <v>1</v>
  </rv>
  <rv s="0">
    <fb>44601</fb>
    <v>0</v>
  </rv>
  <rv s="0">
    <fb>141.59200000000001</fb>
    <v>1</v>
  </rv>
  <rv s="0">
    <fb>457.54</fb>
    <v>1</v>
  </rv>
  <rv s="0">
    <fb>44602</fb>
    <v>0</v>
  </rv>
  <rv s="0">
    <fb>138.62</fb>
    <v>1</v>
  </rv>
  <rv s="0">
    <fb>449.32</fb>
    <v>1</v>
  </rv>
  <rv s="0">
    <fb>44603</fb>
    <v>0</v>
  </rv>
  <rv s="0">
    <fb>134.2825</fb>
    <v>1</v>
  </rv>
  <rv s="0">
    <fb>440.46</fb>
    <v>1</v>
  </rv>
  <rv s="0">
    <fb>44606</fb>
    <v>0</v>
  </rv>
  <rv s="0">
    <fb>135.52600000000001</fb>
    <v>1</v>
  </rv>
  <rv s="0">
    <fb>439.02</fb>
    <v>1</v>
  </rv>
  <rv s="0">
    <fb>44607</fb>
    <v>0</v>
  </rv>
  <rv s="0">
    <fb>136.60849999999999</fb>
    <v>1</v>
  </rv>
  <rv s="0">
    <fb>446.1</fb>
    <v>1</v>
  </rv>
  <rv s="0">
    <fb>44608</fb>
    <v>0</v>
  </rv>
  <rv s="0">
    <fb>137.738</fb>
    <v>1</v>
  </rv>
  <rv s="0">
    <fb>44609</fb>
    <v>0</v>
  </rv>
  <rv s="0">
    <fb>132.53899999999999</fb>
    <v>1</v>
  </rv>
  <rv s="0">
    <fb>437.06</fb>
    <v>1</v>
  </rv>
  <rv s="0">
    <fb>44610</fb>
    <v>0</v>
  </rv>
  <rv s="0">
    <fb>130.40299999999999</fb>
    <v>1</v>
  </rv>
  <rv s="0">
    <fb>434.23</fb>
    <v>1</v>
  </rv>
  <rv s="0">
    <fb>44614</fb>
    <v>0</v>
  </rv>
  <rv s="0">
    <fb>129.8135</fb>
    <v>1</v>
  </rv>
  <rv s="0">
    <fb>429.57</fb>
    <v>1</v>
  </rv>
  <rv s="0">
    <fb>44615</fb>
    <v>0</v>
  </rv>
  <rv s="0">
    <fb>127.58799999999999</fb>
    <v>1</v>
  </rv>
  <rv s="0">
    <fb>421.95</fb>
    <v>1</v>
  </rv>
  <rv s="0">
    <fb>44616</fb>
    <v>0</v>
  </rv>
  <rv s="0">
    <fb>132.691</fb>
    <v>1</v>
  </rv>
  <rv s="0">
    <fb>428.3</fb>
    <v>1</v>
  </rv>
  <rv s="0">
    <fb>44617</fb>
    <v>0</v>
  </rv>
  <rv s="0">
    <fb>134.45949999999999</fb>
    <v>1</v>
  </rv>
  <rv s="0">
    <fb>437.75</fb>
    <v>1</v>
  </rv>
  <rv s="0">
    <fb>44620</fb>
    <v>0</v>
  </rv>
  <rv s="0">
    <fb>135.05699999999999</fb>
    <v>1</v>
  </rv>
  <rv s="0">
    <fb>436.63</fb>
    <v>1</v>
  </rv>
  <rv s="0">
    <fb>44621</fb>
    <v>0</v>
  </rv>
  <rv s="0">
    <fb>134.0615</fb>
    <v>1</v>
  </rv>
  <rv s="0">
    <fb>429.98</fb>
    <v>1</v>
  </rv>
  <rv s="0">
    <fb>44622</fb>
    <v>0</v>
  </rv>
  <rv s="0">
    <fb>134.57149999999999</fb>
    <v>1</v>
  </rv>
  <rv s="0">
    <fb>437.89</fb>
    <v>1</v>
  </rv>
  <rv s="0">
    <fb>44623</fb>
    <v>0</v>
  </rv>
  <rv s="0">
    <fb>133.89949999999999</fb>
    <v>1</v>
  </rv>
  <rv s="0">
    <fb>435.71</fb>
    <v>1</v>
  </rv>
  <rv s="0">
    <fb>44624</fb>
    <v>0</v>
  </rv>
  <rv s="0">
    <fb>131.90649999999999</fb>
    <v>1</v>
  </rv>
  <rv s="0">
    <fb>432.17</fb>
    <v>1</v>
  </rv>
  <rv s="0">
    <fb>44627</fb>
    <v>0</v>
  </rv>
  <rv s="0">
    <fb>126.3785</fb>
    <v>1</v>
  </rv>
  <rv s="0">
    <fb>419.43</fb>
    <v>1</v>
  </rv>
  <rv s="0">
    <fb>44628</fb>
    <v>0</v>
  </rv>
  <rv s="0">
    <fb>127.1045</fb>
    <v>1</v>
  </rv>
  <rv s="0">
    <fb>416.25</fb>
    <v>1</v>
  </rv>
  <rv s="0">
    <fb>44629</fb>
    <v>0</v>
  </rv>
  <rv s="0">
    <fb>133.41999999999999</fb>
    <v>1</v>
  </rv>
  <rv s="0">
    <fb>427.41</fb>
    <v>1</v>
  </rv>
  <rv s="0">
    <fb>44630</fb>
    <v>0</v>
  </rv>
  <rv s="0">
    <fb>132.42949999999999</fb>
    <v>1</v>
  </rv>
  <rv s="0">
    <fb>425.48</fb>
    <v>1</v>
  </rv>
  <rv s="0">
    <fb>44631</fb>
    <v>0</v>
  </rv>
  <rv s="0">
    <fb>129.87049999999999</fb>
    <v>1</v>
  </rv>
  <rv s="0">
    <fb>420.07</fb>
    <v>1</v>
  </rv>
  <rv s="0">
    <fb>44634</fb>
    <v>0</v>
  </rv>
  <rv s="0">
    <fb>125.95099999999999</fb>
    <v>1</v>
  </rv>
  <rv s="0">
    <fb>417</fb>
    <v>1</v>
  </rv>
  <rv s="0">
    <fb>44635</fb>
    <v>0</v>
  </rv>
  <rv s="0">
    <fb>129.19800000000001</fb>
    <v>1</v>
  </rv>
  <rv s="0">
    <fb>426.17</fb>
    <v>1</v>
  </rv>
  <rv s="0">
    <fb>44636</fb>
    <v>0</v>
  </rv>
  <rv s="0">
    <fb>133.28049999999999</fb>
    <v>1</v>
  </rv>
  <rv s="0">
    <fb>435.62</fb>
    <v>1</v>
  </rv>
  <rv s="0">
    <fb>44637</fb>
    <v>0</v>
  </rv>
  <rv s="0">
    <fb>133.839</fb>
    <v>1</v>
  </rv>
  <rv s="0">
    <fb>441.07</fb>
    <v>1</v>
  </rv>
  <rv s="0">
    <fb>44638</fb>
    <v>0</v>
  </rv>
  <rv s="0">
    <fb>136.12549999999999</fb>
    <v>1</v>
  </rv>
  <rv s="0">
    <fb>444.52</fb>
    <v>1</v>
  </rv>
  <rv s="0">
    <fb>44641</fb>
    <v>0</v>
  </rv>
  <rv s="0">
    <fb>136.10149999999999</fb>
    <v>1</v>
  </rv>
  <rv s="0">
    <fb>444.39</fb>
    <v>1</v>
  </rv>
  <rv s="0">
    <fb>44642</fb>
    <v>0</v>
  </rv>
  <rv s="0">
    <fb>139.86799999999999</fb>
    <v>1</v>
  </rv>
  <rv s="0">
    <fb>449.59</fb>
    <v>1</v>
  </rv>
  <rv s="0">
    <fb>44643</fb>
    <v>0</v>
  </rv>
  <rv s="0">
    <fb>138.27549999999999</fb>
    <v>1</v>
  </rv>
  <rv s="0">
    <fb>443.8</fb>
    <v>1</v>
  </rv>
  <rv s="0">
    <fb>44644</fb>
    <v>0</v>
  </rv>
  <rv s="0">
    <fb>141.572</fb>
    <v>1</v>
  </rv>
  <rv s="0">
    <fb>450.49</fb>
    <v>1</v>
  </rv>
  <rv s="0">
    <fb>44645</fb>
    <v>0</v>
  </rv>
  <rv s="0">
    <fb>141.673</fb>
    <v>1</v>
  </rv>
  <rv s="0">
    <fb>452.69</fb>
    <v>1</v>
  </rv>
  <rv s="0">
    <fb>44648</fb>
    <v>0</v>
  </rv>
  <rv s="0">
    <fb>141.4555</fb>
    <v>1</v>
  </rv>
  <rv s="0">
    <fb>455.91</fb>
    <v>1</v>
  </rv>
  <rv s="0">
    <fb>44649</fb>
    <v>0</v>
  </rv>
  <rv s="0">
    <fb>142.50550000000001</fb>
    <v>1</v>
  </rv>
  <rv s="0">
    <fb>461.55</fb>
    <v>1</v>
  </rv>
  <rv s="0">
    <fb>44650</fb>
    <v>0</v>
  </rv>
  <rv s="0">
    <fb>141.9385</fb>
    <v>1</v>
  </rv>
  <rv s="0">
    <fb>458.7</fb>
    <v>1</v>
  </rv>
  <rv s="0">
    <fb>44651</fb>
    <v>0</v>
  </rv>
  <rv s="0">
    <fb>139.0675</fb>
    <v>1</v>
  </rv>
  <rv s="0">
    <fb>451.64</fb>
    <v>1</v>
  </rv>
  <rv s="0">
    <fb>44652</fb>
    <v>0</v>
  </rv>
  <rv s="0">
    <fb>140.15049999999999</fb>
    <v>1</v>
  </rv>
  <rv s="0">
    <fb>452.92</fb>
    <v>1</v>
  </rv>
  <rv s="0">
    <fb>44655</fb>
    <v>0</v>
  </rv>
  <rv s="0">
    <fb>142.97149999999999</fb>
    <v>1</v>
  </rv>
  <rv s="0">
    <fb>456.8</fb>
    <v>1</v>
  </rv>
  <rv s="0">
    <fb>44656</fb>
    <v>0</v>
  </rv>
  <rv s="0">
    <fb>140.59100000000001</fb>
    <v>1</v>
  </rv>
  <rv s="0">
    <fb>451.03</fb>
    <v>1</v>
  </rv>
  <rv s="0">
    <fb>44657</fb>
    <v>0</v>
  </rv>
  <rv s="0">
    <fb>136.548</fb>
    <v>1</v>
  </rv>
  <rv s="0">
    <fb>446.52</fb>
    <v>1</v>
  </rv>
  <rv s="0">
    <fb>44658</fb>
    <v>0</v>
  </rv>
  <rv s="0">
    <fb>135.88849999999999</fb>
    <v>1</v>
  </rv>
  <rv s="0">
    <fb>448.77</fb>
    <v>1</v>
  </rv>
  <rv s="0">
    <fb>44659</fb>
    <v>0</v>
  </rv>
  <rv s="0">
    <fb>133.28749999999999</fb>
    <v>1</v>
  </rv>
  <rv s="0">
    <fb>447.57</fb>
    <v>1</v>
  </rv>
  <rv s="0">
    <fb>44662</fb>
    <v>0</v>
  </rv>
  <rv s="0">
    <fb>128.8235</fb>
    <v>1</v>
  </rv>
  <rv s="0">
    <fb>439.92</fb>
    <v>1</v>
  </rv>
  <rv s="0">
    <fb>44663</fb>
    <v>0</v>
  </rv>
  <rv s="0">
    <fb>127.7145</fb>
    <v>1</v>
  </rv>
  <rv s="0">
    <fb>438.29</fb>
    <v>1</v>
  </rv>
  <rv s="0">
    <fb>44664</fb>
    <v>0</v>
  </rv>
  <rv s="0">
    <fb>129.89400000000001</fb>
    <v>1</v>
  </rv>
  <rv s="0">
    <fb>443.31</fb>
    <v>1</v>
  </rv>
  <rv s="0">
    <fb>44665</fb>
    <v>0</v>
  </rv>
  <rv s="0">
    <fb>126.73</fb>
    <v>1</v>
  </rv>
  <rv s="0">
    <fb>437.79</fb>
    <v>1</v>
  </rv>
  <rv s="0">
    <fb>44669</fb>
    <v>0</v>
  </rv>
  <rv s="0">
    <fb>127.6765</fb>
    <v>1</v>
  </rv>
  <rv s="0">
    <fb>437.97</fb>
    <v>1</v>
  </rv>
  <rv s="0">
    <fb>44670</fb>
    <v>0</v>
  </rv>
  <rv s="0">
    <fb>130.00899999999999</fb>
    <v>1</v>
  </rv>
  <rv s="0">
    <fb>445.04</fb>
    <v>1</v>
  </rv>
  <rv s="0">
    <fb>44671</fb>
    <v>0</v>
  </rv>
  <rv s="0">
    <fb>128.04</fb>
    <v>1</v>
  </rv>
  <rv s="0">
    <fb>444.71</fb>
    <v>1</v>
  </rv>
  <rv s="0">
    <fb>44672</fb>
    <v>0</v>
  </rv>
  <rv s="0">
    <fb>124.8145</fb>
    <v>1</v>
  </rv>
  <rv s="0">
    <fb>438.06</fb>
    <v>1</v>
  </rv>
  <rv s="0">
    <fb>44673</fb>
    <v>0</v>
  </rv>
  <rv s="0">
    <fb>119.63549999999999</fb>
    <v>1</v>
  </rv>
  <rv s="0">
    <fb>426.04</fb>
    <v>1</v>
  </rv>
  <rv s="0">
    <fb>44676</fb>
    <v>0</v>
  </rv>
  <rv s="0">
    <fb>123.074</fb>
    <v>1</v>
  </rv>
  <rv s="0">
    <fb>428.51</fb>
    <v>1</v>
  </rv>
  <rv s="0">
    <fb>44677</fb>
    <v>0</v>
  </rv>
  <rv s="0">
    <fb>118.65</fb>
    <v>1</v>
  </rv>
  <rv s="0">
    <fb>416.1</fb>
    <v>1</v>
  </rv>
  <rv s="0">
    <fb>44678</fb>
    <v>0</v>
  </rv>
  <rv s="0">
    <fb>114.2945</fb>
    <v>1</v>
  </rv>
  <rv s="0">
    <fb>417.27</fb>
    <v>1</v>
  </rv>
  <rv s="0">
    <fb>44679</fb>
    <v>0</v>
  </rv>
  <rv s="0">
    <fb>118.52249999999999</fb>
    <v>1</v>
  </rv>
  <rv s="0">
    <fb>427.81</fb>
    <v>1</v>
  </rv>
  <rv s="0">
    <fb>44680</fb>
    <v>0</v>
  </rv>
  <rv s="0">
    <fb>114.1095</fb>
    <v>1</v>
  </rv>
  <rv s="0">
    <fb>412</fb>
    <v>1</v>
  </rv>
  <rv s="0">
    <fb>44683</fb>
    <v>0</v>
  </rv>
  <rv s="0">
    <fb>116.583</fb>
    <v>1</v>
  </rv>
  <rv s="0">
    <fb>414.48</fb>
    <v>1</v>
  </rv>
  <rv s="0">
    <fb>44684</fb>
    <v>0</v>
  </rv>
  <rv s="0">
    <fb>117.334</fb>
    <v>1</v>
  </rv>
  <rv s="0">
    <fb>416.38</fb>
    <v>1</v>
  </rv>
  <rv s="0">
    <fb>44685</fb>
    <v>0</v>
  </rv>
  <rv s="0">
    <fb>122.261</fb>
    <v>1</v>
  </rv>
  <rv s="0">
    <fb>429.06</fb>
    <v>1</v>
  </rv>
  <rv s="0">
    <fb>44686</fb>
    <v>0</v>
  </rv>
  <rv s="0">
    <fb>116.5055</fb>
    <v>1</v>
  </rv>
  <rv s="0">
    <fb>413.81</fb>
    <v>1</v>
  </rv>
  <rv s="0">
    <fb>44687</fb>
    <v>0</v>
  </rv>
  <rv s="0">
    <fb>115.7465</fb>
    <v>1</v>
  </rv>
  <rv s="0">
    <fb>411.34</fb>
    <v>1</v>
  </rv>
  <rv s="0">
    <fb>44690</fb>
    <v>0</v>
  </rv>
  <rv s="0">
    <fb>112.511</fb>
    <v>1</v>
  </rv>
  <rv s="0">
    <fb>398.17</fb>
    <v>1</v>
  </rv>
  <rv s="0">
    <fb>44691</fb>
    <v>0</v>
  </rv>
  <rv s="0">
    <fb>114.395</fb>
    <v>1</v>
  </rv>
  <rv s="0">
    <fb>399.09</fb>
    <v>1</v>
  </rv>
  <rv s="0">
    <fb>44692</fb>
    <v>0</v>
  </rv>
  <rv s="0">
    <fb>113.60250000000001</fb>
    <v>1</v>
  </rv>
  <rv s="0">
    <fb>392.75</fb>
    <v>1</v>
  </rv>
  <rv s="0">
    <fb>44693</fb>
    <v>0</v>
  </rv>
  <rv s="0">
    <fb>112.84399999999999</fb>
    <v>1</v>
  </rv>
  <rv s="0">
    <fb>392.34</fb>
    <v>1</v>
  </rv>
  <rv s="0">
    <fb>44694</fb>
    <v>0</v>
  </rv>
  <rv s="0">
    <fb>116.0505</fb>
    <v>1</v>
  </rv>
  <rv s="0">
    <fb>401.72</fb>
    <v>1</v>
  </rv>
  <rv s="0">
    <fb>44697</fb>
    <v>0</v>
  </rv>
  <rv s="0">
    <fb>114.44499999999999</fb>
    <v>1</v>
  </rv>
  <rv s="0">
    <fb>400.09</fb>
    <v>1</v>
  </rv>
  <rv s="0">
    <fb>44698</fb>
    <v>0</v>
  </rv>
  <rv s="0">
    <fb>116.473</fb>
    <v>1</v>
  </rv>
  <rv s="0">
    <fb>408.32</fb>
    <v>1</v>
  </rv>
  <rv s="0">
    <fb>44699</fb>
    <v>0</v>
  </rv>
  <rv s="0">
    <fb>111.8995</fb>
    <v>1</v>
  </rv>
  <rv s="0">
    <fb>391.86</fb>
    <v>1</v>
  </rv>
  <rv s="0">
    <fb>44700</fb>
    <v>0</v>
  </rv>
  <rv s="0">
    <fb>110.384</fb>
    <v>1</v>
  </rv>
  <rv s="0">
    <fb>389.46</fb>
    <v>1</v>
  </rv>
  <rv s="0">
    <fb>44701</fb>
    <v>0</v>
  </rv>
  <rv s="0">
    <fb>108.908</fb>
    <v>1</v>
  </rv>
  <rv s="0">
    <fb>389.63</fb>
    <v>1</v>
  </rv>
  <rv s="0">
    <fb>44704</fb>
    <v>0</v>
  </rv>
  <rv s="0">
    <fb>111.488</fb>
    <v>1</v>
  </rv>
  <rv s="0">
    <fb>396.92</fb>
    <v>1</v>
  </rv>
  <rv s="0">
    <fb>44705</fb>
    <v>0</v>
  </rv>
  <rv s="0">
    <fb>105.97</fb>
    <v>1</v>
  </rv>
  <rv s="0">
    <fb>393.89</fb>
    <v>1</v>
  </rv>
  <rv s="0">
    <fb>44706</fb>
    <v>0</v>
  </rv>
  <rv s="0">
    <fb>105.80500000000001</fb>
    <v>1</v>
  </rv>
  <rv s="0">
    <fb>397.37</fb>
    <v>1</v>
  </rv>
  <rv s="0">
    <fb>44707</fb>
    <v>0</v>
  </rv>
  <rv s="0">
    <fb>107.7925</fb>
    <v>1</v>
  </rv>
  <rv s="0">
    <fb>405.31</fb>
    <v>1</v>
  </rv>
  <rv s="0">
    <fb>44708</fb>
    <v>0</v>
  </rv>
  <rv s="0">
    <fb>112.3165</fb>
    <v>1</v>
  </rv>
  <rv s="0">
    <fb>415.26</fb>
    <v>1</v>
  </rv>
  <rv s="0">
    <fb>44712</fb>
    <v>0</v>
  </rv>
  <rv s="0">
    <fb>113.762</fb>
    <v>1</v>
  </rv>
  <rv s="0">
    <fb>412.93</fb>
    <v>1</v>
  </rv>
  <rv s="0">
    <fb>44713</fb>
    <v>0</v>
  </rv>
  <rv s="0">
    <fb>113.892</fb>
    <v>1</v>
  </rv>
  <rv s="0">
    <fb>409.59</fb>
    <v>1</v>
  </rv>
  <rv s="0">
    <fb>44714</fb>
    <v>0</v>
  </rv>
  <rv s="0">
    <fb>117.6225</fb>
    <v>1</v>
  </rv>
  <rv s="0">
    <fb>417.39</fb>
    <v>1</v>
  </rv>
  <rv s="0">
    <fb>44715</fb>
    <v>0</v>
  </rv>
  <rv s="0">
    <fb>114.541</fb>
    <v>1</v>
  </rv>
  <rv s="0">
    <fb>410.54</fb>
    <v>1</v>
  </rv>
  <rv s="0">
    <fb>44718</fb>
    <v>0</v>
  </rv>
  <rv s="0">
    <fb>116.8205</fb>
    <v>1</v>
  </rv>
  <rv s="0">
    <fb>411.79</fb>
    <v>1</v>
  </rv>
  <rv s="0">
    <fb>44719</fb>
    <v>0</v>
  </rv>
  <rv s="0">
    <fb>117.1495</fb>
    <v>1</v>
  </rv>
  <rv s="0">
    <fb>415.74</fb>
    <v>1</v>
  </rv>
  <rv s="0">
    <fb>44720</fb>
    <v>0</v>
  </rv>
  <rv s="0">
    <fb>117.194</fb>
    <v>1</v>
  </rv>
  <rv s="0">
    <fb>411.22</fb>
    <v>1</v>
  </rv>
  <rv s="0">
    <fb>44721</fb>
    <v>0</v>
  </rv>
  <rv s="0">
    <fb>114.8355</fb>
    <v>1</v>
  </rv>
  <rv s="0">
    <fb>401.44</fb>
    <v>1</v>
  </rv>
  <rv s="0">
    <fb>44722</fb>
    <v>0</v>
  </rv>
  <rv s="0">
    <fb>111.1615</fb>
    <v>1</v>
  </rv>
  <rv s="0">
    <fb>389.8</fb>
    <v>1</v>
  </rv>
  <rv s="0">
    <fb>44725</fb>
    <v>0</v>
  </rv>
  <rv s="0">
    <fb>106.3925</fb>
    <v>1</v>
  </rv>
  <rv s="0">
    <fb>375</fb>
    <v>1</v>
  </rv>
  <rv s="0">
    <fb>44726</fb>
    <v>0</v>
  </rv>
  <rv s="0">
    <fb>106.71550000000001</fb>
    <v>1</v>
  </rv>
  <rv s="0">
    <fb>373.87</fb>
    <v>1</v>
  </rv>
  <rv s="0">
    <fb>44727</fb>
    <v>0</v>
  </rv>
  <rv s="0">
    <fb>109.7645</fb>
    <v>1</v>
  </rv>
  <rv s="0">
    <fb>379.2</fb>
    <v>1</v>
  </rv>
  <rv s="0">
    <fb>44728</fb>
    <v>0</v>
  </rv>
  <rv s="0">
    <fb>106.0335</fb>
    <v>1</v>
  </rv>
  <rv s="0">
    <fb>366.65</fb>
    <v>1</v>
  </rv>
  <rv s="0">
    <fb>44729</fb>
    <v>0</v>
  </rv>
  <rv s="0">
    <fb>107.1435</fb>
    <v>1</v>
  </rv>
  <rv s="0">
    <fb>365.86</fb>
    <v>1</v>
  </rv>
  <rv s="0">
    <fb>44733</fb>
    <v>0</v>
  </rv>
  <rv s="0">
    <fb>111.544</fb>
    <v>1</v>
  </rv>
  <rv s="0">
    <fb>375.07</fb>
    <v>1</v>
  </rv>
  <rv s="0">
    <fb>44734</fb>
    <v>0</v>
  </rv>
  <rv s="0">
    <fb>111.4875</fb>
    <v>1</v>
  </rv>
  <rv s="0">
    <fb>374.39</fb>
    <v>1</v>
  </rv>
  <rv s="0">
    <fb>44735</fb>
    <v>0</v>
  </rv>
  <rv s="0">
    <fb>112.242</fb>
    <v>1</v>
  </rv>
  <rv s="0">
    <fb>378.06</fb>
    <v>1</v>
  </rv>
  <rv s="0">
    <fb>44736</fb>
    <v>0</v>
  </rv>
  <rv s="0">
    <fb>117.97499999999999</fb>
    <v>1</v>
  </rv>
  <rv s="0">
    <fb>44739</fb>
    <v>0</v>
  </rv>
  <rv s="0">
    <fb>115.8335</fb>
    <v>1</v>
  </rv>
  <rv s="0">
    <fb>388.59</fb>
    <v>1</v>
  </rv>
  <rv s="0">
    <fb>44740</fb>
    <v>0</v>
  </rv>
  <rv s="0">
    <fb>112.00749999999999</fb>
    <v>1</v>
  </rv>
  <rv s="0">
    <fb>380.65</fb>
    <v>1</v>
  </rv>
  <rv s="0">
    <fb>44741</fb>
    <v>0</v>
  </rv>
  <rv s="0">
    <fb>111.7015</fb>
    <v>1</v>
  </rv>
  <rv s="0">
    <fb>380.34</fb>
    <v>1</v>
  </rv>
  <rv s="0">
    <fb>44742</fb>
    <v>0</v>
  </rv>
  <rv s="0">
    <fb>108.96299999999999</fb>
    <v>1</v>
  </rv>
  <rv s="0">
    <fb>377.25</fb>
    <v>1</v>
  </rv>
  <rv s="0">
    <fb>44743</fb>
    <v>0</v>
  </rv>
  <rv s="0">
    <fb>108.7375</fb>
    <v>1</v>
  </rv>
  <rv s="0">
    <fb>381.24</fb>
    <v>1</v>
  </rv>
  <rv s="0">
    <fb>44747</fb>
    <v>0</v>
  </rv>
  <rv s="0">
    <fb>113.26300000000001</fb>
    <v>1</v>
  </rv>
  <rv s="0">
    <fb>381.96</fb>
    <v>1</v>
  </rv>
  <rv s="0">
    <fb>44748</fb>
    <v>0</v>
  </rv>
  <rv s="0">
    <fb>114.572</fb>
    <v>1</v>
  </rv>
  <rv s="0">
    <fb>383.25</fb>
    <v>1</v>
  </rv>
  <rv s="0">
    <fb>44749</fb>
    <v>0</v>
  </rv>
  <rv s="0">
    <fb>118.783</fb>
    <v>1</v>
  </rv>
  <rv s="0">
    <fb>388.99</fb>
    <v>1</v>
  </rv>
  <rv s="0">
    <fb>44750</fb>
    <v>0</v>
  </rv>
  <rv s="0">
    <fb>119.3535</fb>
    <v>1</v>
  </rv>
  <rv s="0">
    <fb>388.67</fb>
    <v>1</v>
  </rv>
  <rv s="0">
    <fb>44753</fb>
    <v>0</v>
  </rv>
  <rv s="0">
    <fb>115.6765</fb>
    <v>1</v>
  </rv>
  <rv s="0">
    <fb>384.23</fb>
    <v>1</v>
  </rv>
  <rv s="0">
    <fb>44754</fb>
    <v>0</v>
  </rv>
  <rv s="0">
    <fb>114.0205</fb>
    <v>1</v>
  </rv>
  <rv s="0">
    <fb>380.83</fb>
    <v>1</v>
  </rv>
  <rv s="0">
    <fb>44755</fb>
    <v>0</v>
  </rv>
  <rv s="0">
    <fb>111.3535</fb>
    <v>1</v>
  </rv>
  <rv s="0">
    <fb>378.83</fb>
    <v>1</v>
  </rv>
  <rv s="0">
    <fb>44756</fb>
    <v>0</v>
  </rv>
  <rv s="0">
    <fb>110.36750000000001</fb>
    <v>1</v>
  </rv>
  <rv s="0">
    <fb>377.91</fb>
    <v>1</v>
  </rv>
  <rv s="0">
    <fb>44757</fb>
    <v>0</v>
  </rv>
  <rv s="0">
    <fb>111.7775</fb>
    <v>1</v>
  </rv>
  <rv s="0">
    <fb>385.13</fb>
    <v>1</v>
  </rv>
  <rv s="0">
    <fb>44760</fb>
    <v>0</v>
  </rv>
  <rv s="0">
    <fb>109.03</fb>
    <v>1</v>
  </rv>
  <rv s="0">
    <fb>381.95</fb>
    <v>1</v>
  </rv>
  <rv s="0">
    <fb>44761</fb>
    <v>0</v>
  </rv>
  <rv s="0">
    <fb>113.81</fb>
    <v>1</v>
  </rv>
  <rv s="0">
    <fb>392.27</fb>
    <v>1</v>
  </rv>
  <rv s="0">
    <fb>44762</fb>
    <v>0</v>
  </rv>
  <rv s="0">
    <fb>113.9</fb>
    <v>1</v>
  </rv>
  <rv s="0">
    <fb>394.77</fb>
    <v>1</v>
  </rv>
  <rv s="0">
    <fb>44763</fb>
    <v>0</v>
  </rv>
  <rv s="0">
    <fb>114.34</fb>
    <v>1</v>
  </rv>
  <rv s="0">
    <fb>398.79</fb>
    <v>1</v>
  </rv>
  <rv s="0">
    <fb>44764</fb>
    <v>0</v>
  </rv>
  <rv s="0">
    <fb>107.9</fb>
    <v>1</v>
  </rv>
  <rv s="0">
    <fb>395.09</fb>
    <v>1</v>
  </rv>
  <rv s="0">
    <fb>44767</fb>
    <v>0</v>
  </rv>
  <rv s="0">
    <fb>107.51</fb>
    <v>1</v>
  </rv>
  <rv s="0">
    <fb>395.57</fb>
    <v>1</v>
  </rv>
  <rv s="0">
    <fb>44768</fb>
    <v>0</v>
  </rv>
  <rv s="0">
    <fb>105.02</fb>
    <v>1</v>
  </rv>
  <rv s="0">
    <fb>390.89</fb>
    <v>1</v>
  </rv>
  <rv s="0">
    <fb>44769</fb>
    <v>0</v>
  </rv>
  <rv s="0">
    <fb>113.06</fb>
    <v>1</v>
  </rv>
  <rv s="0">
    <fb>401.04</fb>
    <v>1</v>
  </rv>
  <rv s="0">
    <fb>44770</fb>
    <v>0</v>
  </rv>
  <rv s="0">
    <fb>114.22</fb>
    <v>1</v>
  </rv>
  <rv s="0">
    <fb>406.07</fb>
    <v>1</v>
  </rv>
  <rv s="0">
    <fb>44771</fb>
    <v>0</v>
  </rv>
  <rv s="0">
    <fb>116.32</fb>
    <v>1</v>
  </rv>
  <rv s="0">
    <fb>411.99</fb>
    <v>1</v>
  </rv>
  <rv s="0">
    <fb>44774</fb>
    <v>0</v>
  </rv>
  <rv s="0">
    <fb>114.86</fb>
    <v>1</v>
  </rv>
  <rv s="0">
    <fb>410.77</fb>
    <v>1</v>
  </rv>
  <rv s="0">
    <fb>44775</fb>
    <v>0</v>
  </rv>
  <rv s="0">
    <fb>115.13</fb>
    <v>1</v>
  </rv>
  <rv s="0">
    <fb>408.06</fb>
    <v>1</v>
  </rv>
  <rv s="0">
    <fb>44776</fb>
    <v>0</v>
  </rv>
  <rv s="0">
    <fb>118.08</fb>
    <v>1</v>
  </rv>
  <rv s="0">
    <fb>414.45</fb>
    <v>1</v>
  </rv>
  <rv s="0">
    <fb>44777</fb>
    <v>0</v>
  </rv>
  <rv s="0">
    <fb>118.19</fb>
    <v>1</v>
  </rv>
  <rv s="0">
    <fb>414.17</fb>
    <v>1</v>
  </rv>
  <rv s="0">
    <fb>44778</fb>
    <v>0</v>
  </rv>
  <rv s="0">
    <fb>117.47</fb>
    <v>1</v>
  </rv>
  <rv s="0">
    <fb>413.47</fb>
    <v>1</v>
  </rv>
  <rv s="0">
    <fb>44781</fb>
    <v>0</v>
  </rv>
  <rv s="0">
    <fb>117.3</fb>
    <v>1</v>
  </rv>
  <rv s="0">
    <fb>412.99</fb>
    <v>1</v>
  </rv>
  <rv s="0">
    <fb>44782</fb>
    <v>0</v>
  </rv>
  <rv s="0">
    <fb>116.63</fb>
    <v>1</v>
  </rv>
  <rv s="0">
    <fb>411.35</fb>
    <v>1</v>
  </rv>
  <rv s="0">
    <fb>44783</fb>
    <v>0</v>
  </rv>
  <rv s="0">
    <fb>119.7</fb>
    <v>1</v>
  </rv>
  <rv s="0">
    <fb>419.99</fb>
    <v>1</v>
  </rv>
  <rv s="0">
    <fb>44784</fb>
    <v>0</v>
  </rv>
  <rv s="0">
    <fb>118.84</fb>
    <v>1</v>
  </rv>
  <rv s="0">
    <fb>44785</fb>
    <v>0</v>
  </rv>
  <rv s="0">
    <fb>121.68</fb>
    <v>1</v>
  </rv>
  <rv s="0">
    <fb>427.1</fb>
    <v>1</v>
  </rv>
  <rv s="0">
    <fb>44788</fb>
    <v>0</v>
  </rv>
  <rv s="0">
    <fb>122.08</fb>
    <v>1</v>
  </rv>
  <rv s="0">
    <fb>428.86</fb>
    <v>1</v>
  </rv>
  <rv s="0">
    <fb>44789</fb>
    <v>0</v>
  </rv>
  <rv s="0">
    <fb>121.7</fb>
    <v>1</v>
  </rv>
  <rv s="0">
    <fb>429.7</fb>
    <v>1</v>
  </rv>
  <rv s="0">
    <fb>44790</fb>
    <v>0</v>
  </rv>
  <rv s="0">
    <fb>119.55</fb>
    <v>1</v>
  </rv>
  <rv s="0">
    <fb>426.65</fb>
    <v>1</v>
  </rv>
  <rv s="0">
    <fb>44791</fb>
    <v>0</v>
  </rv>
  <rv s="0">
    <fb>120.17</fb>
    <v>1</v>
  </rv>
  <rv s="0">
    <fb>427.89</fb>
    <v>1</v>
  </rv>
  <rv s="0">
    <fb>44792</fb>
    <v>0</v>
  </rv>
  <rv s="0">
    <fb>117.21</fb>
    <v>1</v>
  </rv>
  <rv s="0">
    <fb>422.14</fb>
    <v>1</v>
  </rv>
  <rv s="0">
    <fb>44795</fb>
    <v>0</v>
  </rv>
  <rv s="0">
    <fb>114.24</fb>
    <v>1</v>
  </rv>
  <rv s="0">
    <fb>413.35</fb>
    <v>1</v>
  </rv>
  <rv s="0">
    <fb>44796</fb>
    <v>0</v>
  </rv>
  <rv s="0">
    <fb>113.86</fb>
    <v>1</v>
  </rv>
  <rv s="0">
    <fb>412.35</fb>
    <v>1</v>
  </rv>
  <rv s="0">
    <fb>44797</fb>
    <v>0</v>
  </rv>
  <rv s="0">
    <fb>113.69</fb>
    <v>1</v>
  </rv>
  <rv s="0">
    <fb>413.67</fb>
    <v>1</v>
  </rv>
  <rv s="0">
    <fb>44798</fb>
    <v>0</v>
  </rv>
  <rv s="0">
    <fb>116.65</fb>
    <v>1</v>
  </rv>
  <rv s="0">
    <fb>419.51</fb>
    <v>1</v>
  </rv>
  <rv s="0">
    <fb>44799</fb>
    <v>0</v>
  </rv>
  <rv s="0">
    <fb>110.34</fb>
    <v>1</v>
  </rv>
  <rv s="0">
    <fb>44802</fb>
    <v>0</v>
  </rv>
  <rv s="0">
    <fb>109.42</fb>
    <v>1</v>
  </rv>
  <rv s="0">
    <fb>402.63</fb>
    <v>1</v>
  </rv>
  <rv s="0">
    <fb>44803</fb>
    <v>0</v>
  </rv>
  <rv s="0">
    <fb>108.94</fb>
    <v>1</v>
  </rv>
  <rv s="0">
    <fb>398.21</fb>
    <v>1</v>
  </rv>
  <rv s="0">
    <fb>44804</fb>
    <v>0</v>
  </rv>
  <rv s="0">
    <fb>108.22</fb>
    <v>1</v>
  </rv>
  <rv s="0">
    <fb>395.18</fb>
    <v>1</v>
  </rv>
  <rv s="0">
    <fb>44805</fb>
    <v>0</v>
  </rv>
  <rv s="0">
    <fb>109.74</fb>
    <v>1</v>
  </rv>
  <rv s="0">
    <fb>396.42</fb>
    <v>1</v>
  </rv>
  <rv s="0">
    <fb>44806</fb>
    <v>0</v>
  </rv>
  <rv s="0">
    <fb>107.85</fb>
    <v>1</v>
  </rv>
  <rv s="0">
    <fb>392.24</fb>
    <v>1</v>
  </rv>
  <rv s="0">
    <fb>44810</fb>
    <v>0</v>
  </rv>
  <rv s="0">
    <fb>106.81</fb>
    <v>1</v>
  </rv>
  <rv s="0">
    <fb>390.76</fb>
    <v>1</v>
  </rv>
  <rv s="0">
    <fb>44811</fb>
    <v>0</v>
  </rv>
  <rv s="0">
    <fb>109.45</fb>
    <v>1</v>
  </rv>
  <rv s="0">
    <fb>397.78</fb>
    <v>1</v>
  </rv>
  <rv s="0">
    <fb>44812</fb>
    <v>0</v>
  </rv>
  <rv s="0">
    <fb>108.38</fb>
    <v>1</v>
  </rv>
  <rv s="0">
    <fb>400.38</fb>
    <v>1</v>
  </rv>
  <rv s="0">
    <fb>44813</fb>
    <v>0</v>
  </rv>
  <rv s="0">
    <fb>110.65</fb>
    <v>1</v>
  </rv>
  <rv s="0">
    <fb>406.6</fb>
    <v>1</v>
  </rv>
  <rv s="0">
    <fb>44816</fb>
    <v>0</v>
  </rv>
  <rv s="0">
    <fb>110.86</fb>
    <v>1</v>
  </rv>
  <rv s="0">
    <fb>410.97</fb>
    <v>1</v>
  </rv>
  <rv s="0">
    <fb>44817</fb>
    <v>0</v>
  </rv>
  <rv s="0">
    <fb>104.32</fb>
    <v>1</v>
  </rv>
  <rv s="0">
    <fb>393.1</fb>
    <v>1</v>
  </rv>
  <rv s="0">
    <fb>44818</fb>
    <v>0</v>
  </rv>
  <rv s="0">
    <fb>105</fb>
    <v>1</v>
  </rv>
  <rv s="0">
    <fb>394.6</fb>
    <v>1</v>
  </rv>
  <rv s="0">
    <fb>44819</fb>
    <v>0</v>
  </rv>
  <rv s="0">
    <fb>102.91</fb>
    <v>1</v>
  </rv>
  <rv s="0">
    <fb>390.12</fb>
    <v>1</v>
  </rv>
  <rv s="0">
    <fb>44820</fb>
    <v>0</v>
  </rv>
  <rv s="0">
    <fb>102.8</fb>
    <v>1</v>
  </rv>
  <rv s="0">
    <fb>385.56</fb>
    <v>1</v>
  </rv>
  <rv s="0">
    <fb>44823</fb>
    <v>0</v>
  </rv>
  <rv s="0">
    <fb>103.07</fb>
    <v>1</v>
  </rv>
  <rv s="0">
    <fb>388.55</fb>
    <v>1</v>
  </rv>
  <rv s="0">
    <fb>44824</fb>
    <v>0</v>
  </rv>
  <rv s="0">
    <fb>101.14</fb>
    <v>1</v>
  </rv>
  <rv s="0">
    <fb>384.09</fb>
    <v>1</v>
  </rv>
  <rv s="0">
    <fb>44825</fb>
    <v>0</v>
  </rv>
  <rv s="0">
    <fb>99.28</fb>
    <v>1</v>
  </rv>
  <rv s="0">
    <fb>377.39</fb>
    <v>1</v>
  </rv>
  <rv s="0">
    <fb>44826</fb>
    <v>0</v>
  </rv>
  <rv s="0">
    <fb>100.14</fb>
    <v>1</v>
  </rv>
  <rv s="0">
    <fb>374.22</fb>
    <v>1</v>
  </rv>
  <rv s="0">
    <fb>44827</fb>
    <v>0</v>
  </rv>
  <rv s="0">
    <fb>98.74</fb>
    <v>1</v>
  </rv>
  <rv s="0">
    <fb>367.95</fb>
    <v>1</v>
  </rv>
  <rv s="0">
    <fb>44830</fb>
    <v>0</v>
  </rv>
  <rv s="0">
    <fb>98.17</fb>
    <v>1</v>
  </rv>
  <rv s="0">
    <fb>364.31</fb>
    <v>1</v>
  </rv>
  <rv s="0">
    <fb>44831</fb>
    <v>0</v>
  </rv>
  <rv s="0">
    <fb>97.5</fb>
    <v>1</v>
  </rv>
  <rv s="0">
    <fb>363.38</fb>
    <v>1</v>
  </rv>
  <rv s="0">
    <fb>44832</fb>
    <v>0</v>
  </rv>
  <rv s="0">
    <fb>100.05</fb>
    <v>1</v>
  </rv>
  <rv s="0">
    <fb>370.53</fb>
    <v>1</v>
  </rv>
  <rv s="0">
    <fb>44833</fb>
    <v>0</v>
  </rv>
  <rv s="0">
    <fb>97.42</fb>
    <v>1</v>
  </rv>
  <rv s="0">
    <fb>362.79</fb>
    <v>1</v>
  </rv>
  <rv s="0">
    <fb>44834</fb>
    <v>0</v>
  </rv>
  <rv s="0">
    <fb>95.65</fb>
    <v>1</v>
  </rv>
  <rv s="0">
    <fb>357.18</fb>
    <v>1</v>
  </rv>
  <rv s="0">
    <fb>44837</fb>
    <v>0</v>
  </rv>
  <rv s="0">
    <fb>98.64</fb>
    <v>1</v>
  </rv>
  <rv s="0">
    <fb>366.61</fb>
    <v>1</v>
  </rv>
  <rv s="0">
    <fb>44838</fb>
    <v>0</v>
  </rv>
  <rv s="0">
    <fb>101.64</fb>
    <v>1</v>
  </rv>
  <rv s="0">
    <fb>377.97</fb>
    <v>1</v>
  </rv>
  <rv s="1">
    <v>2</v>
    <v>GOOGL</v>
    <v>Daily</v>
    <v>43379</v>
    <v>44839</v>
    <v>0</v>
    <v>1</v>
    <v>638004384000000000,638005859905909168,0</v>
    <v>0</v>
    <v>a1u3rw</v>
    <v>XNAS:GOOGL</v>
    <v>1</v>
  </rv>
  <rv s="1">
    <v>2</v>
    <v>SPY</v>
    <v>Daily</v>
    <v>43379</v>
    <v>44839</v>
    <v>0</v>
    <v>1</v>
    <v>638004384000000000,638005859905898109,0</v>
    <v>0</v>
    <v>a23hqh</v>
    <v>ARCX:SPY</v>
    <v>2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1C77-8D16-4679-BFAD-19EB37A84B61}">
  <sheetPr codeName="Sheet1"/>
  <dimension ref="H7:I12"/>
  <sheetViews>
    <sheetView workbookViewId="0">
      <selection activeCell="F17" sqref="F17"/>
    </sheetView>
  </sheetViews>
  <sheetFormatPr defaultRowHeight="14.25" x14ac:dyDescent="0.2"/>
  <sheetData>
    <row r="7" spans="8:9" x14ac:dyDescent="0.2">
      <c r="H7" t="s">
        <v>0</v>
      </c>
      <c r="I7">
        <f>+[1]Main!$H$5</f>
        <v>102.22</v>
      </c>
    </row>
    <row r="8" spans="8:9" x14ac:dyDescent="0.2">
      <c r="H8" t="s">
        <v>1</v>
      </c>
      <c r="I8" s="1">
        <f>5996+885+6163</f>
        <v>13044</v>
      </c>
    </row>
    <row r="9" spans="8:9" x14ac:dyDescent="0.2">
      <c r="H9" t="s">
        <v>2</v>
      </c>
      <c r="I9" s="1">
        <f>+I7*I8</f>
        <v>1333357.68</v>
      </c>
    </row>
    <row r="10" spans="8:9" x14ac:dyDescent="0.2">
      <c r="H10" t="s">
        <v>3</v>
      </c>
      <c r="I10" s="1">
        <f>20945+118704+29549</f>
        <v>169198</v>
      </c>
    </row>
    <row r="11" spans="8:9" x14ac:dyDescent="0.2">
      <c r="H11" t="s">
        <v>4</v>
      </c>
      <c r="I11" s="1">
        <v>14817</v>
      </c>
    </row>
    <row r="12" spans="8:9" x14ac:dyDescent="0.2">
      <c r="H12" t="s">
        <v>5</v>
      </c>
      <c r="I12" s="1">
        <f>+I9-I10+I11</f>
        <v>1178976.68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EB2E-C66C-463E-8869-86F08A3536FA}">
  <sheetPr codeName="Sheet2"/>
  <dimension ref="B2:AM58"/>
  <sheetViews>
    <sheetView tabSelected="1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N10" sqref="N10"/>
    </sheetView>
  </sheetViews>
  <sheetFormatPr defaultRowHeight="14.25" x14ac:dyDescent="0.2"/>
  <cols>
    <col min="2" max="2" width="18" bestFit="1" customWidth="1"/>
    <col min="25" max="25" width="8.625" customWidth="1"/>
  </cols>
  <sheetData>
    <row r="2" spans="2:39" x14ac:dyDescent="0.2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Q2">
        <v>2019</v>
      </c>
      <c r="R2">
        <f>+Q2+1</f>
        <v>2020</v>
      </c>
      <c r="S2">
        <f t="shared" ref="S2:AM2" si="0">+R2+1</f>
        <v>2021</v>
      </c>
      <c r="T2">
        <f t="shared" si="0"/>
        <v>2022</v>
      </c>
      <c r="U2">
        <f t="shared" si="0"/>
        <v>2023</v>
      </c>
      <c r="V2">
        <f t="shared" si="0"/>
        <v>2024</v>
      </c>
      <c r="W2">
        <f t="shared" si="0"/>
        <v>2025</v>
      </c>
      <c r="X2">
        <f t="shared" si="0"/>
        <v>2026</v>
      </c>
      <c r="Y2">
        <f t="shared" si="0"/>
        <v>2027</v>
      </c>
      <c r="Z2">
        <f t="shared" si="0"/>
        <v>2028</v>
      </c>
      <c r="AA2">
        <f t="shared" si="0"/>
        <v>2029</v>
      </c>
      <c r="AB2">
        <f t="shared" si="0"/>
        <v>2030</v>
      </c>
      <c r="AC2">
        <f t="shared" si="0"/>
        <v>2031</v>
      </c>
      <c r="AD2">
        <f t="shared" si="0"/>
        <v>2032</v>
      </c>
      <c r="AE2">
        <f t="shared" si="0"/>
        <v>2033</v>
      </c>
      <c r="AF2">
        <f t="shared" si="0"/>
        <v>2034</v>
      </c>
      <c r="AG2">
        <f t="shared" si="0"/>
        <v>2035</v>
      </c>
      <c r="AH2">
        <f t="shared" si="0"/>
        <v>2036</v>
      </c>
      <c r="AI2">
        <f t="shared" si="0"/>
        <v>2037</v>
      </c>
      <c r="AJ2">
        <f t="shared" si="0"/>
        <v>2038</v>
      </c>
      <c r="AK2">
        <f t="shared" si="0"/>
        <v>2039</v>
      </c>
      <c r="AL2">
        <f t="shared" si="0"/>
        <v>2040</v>
      </c>
      <c r="AM2">
        <f t="shared" si="0"/>
        <v>2041</v>
      </c>
    </row>
    <row r="3" spans="2:39" s="7" customFormat="1" ht="15" x14ac:dyDescent="0.25">
      <c r="B3" s="7" t="s">
        <v>27</v>
      </c>
      <c r="C3" s="7">
        <v>55314</v>
      </c>
      <c r="D3" s="7">
        <v>61880</v>
      </c>
      <c r="E3" s="7">
        <v>65118</v>
      </c>
      <c r="F3" s="7">
        <f>+S3-SUM(C3:E3)</f>
        <v>75325</v>
      </c>
      <c r="G3" s="7">
        <v>68011</v>
      </c>
      <c r="H3" s="7">
        <v>69685</v>
      </c>
      <c r="R3" s="7">
        <v>182527</v>
      </c>
      <c r="S3" s="7">
        <v>257637</v>
      </c>
    </row>
    <row r="4" spans="2:39" s="1" customFormat="1" x14ac:dyDescent="0.2">
      <c r="B4" s="1" t="s">
        <v>29</v>
      </c>
      <c r="C4" s="1">
        <v>24103</v>
      </c>
      <c r="D4" s="1">
        <v>26227</v>
      </c>
      <c r="E4" s="1">
        <v>27621</v>
      </c>
      <c r="F4" s="1">
        <f t="shared" ref="F4:F14" si="1">+S4-SUM(C4:E4)</f>
        <v>32988</v>
      </c>
      <c r="G4" s="1">
        <v>29599</v>
      </c>
      <c r="H4" s="1">
        <v>30104</v>
      </c>
      <c r="R4" s="1">
        <v>84732</v>
      </c>
      <c r="S4" s="1">
        <v>110939</v>
      </c>
    </row>
    <row r="5" spans="2:39" s="1" customFormat="1" x14ac:dyDescent="0.2">
      <c r="B5" s="1" t="s">
        <v>28</v>
      </c>
      <c r="C5" s="1">
        <f>+C3-C4</f>
        <v>31211</v>
      </c>
      <c r="D5" s="1">
        <f>+D3-D4</f>
        <v>35653</v>
      </c>
      <c r="E5" s="1">
        <f>+E3-E4</f>
        <v>37497</v>
      </c>
      <c r="F5" s="1">
        <f t="shared" si="1"/>
        <v>42337</v>
      </c>
      <c r="G5" s="1">
        <f>+G3-G4</f>
        <v>38412</v>
      </c>
      <c r="H5" s="1">
        <f>+H3-H4</f>
        <v>39581</v>
      </c>
      <c r="R5" s="1">
        <f>+R3-R4</f>
        <v>97795</v>
      </c>
      <c r="S5" s="1">
        <f>+S3-S4</f>
        <v>146698</v>
      </c>
    </row>
    <row r="6" spans="2:39" s="1" customFormat="1" x14ac:dyDescent="0.2">
      <c r="B6" s="1" t="s">
        <v>30</v>
      </c>
      <c r="C6" s="1">
        <v>7485</v>
      </c>
      <c r="D6" s="1">
        <v>7675</v>
      </c>
      <c r="E6" s="1">
        <v>7694</v>
      </c>
      <c r="F6" s="1">
        <f t="shared" si="1"/>
        <v>8708</v>
      </c>
      <c r="G6" s="1">
        <v>9119</v>
      </c>
      <c r="H6" s="1">
        <v>9841</v>
      </c>
      <c r="R6" s="1">
        <v>27573</v>
      </c>
      <c r="S6" s="1">
        <v>31562</v>
      </c>
    </row>
    <row r="7" spans="2:39" s="1" customFormat="1" x14ac:dyDescent="0.2">
      <c r="B7" s="1" t="s">
        <v>31</v>
      </c>
      <c r="C7" s="1">
        <v>4516</v>
      </c>
      <c r="D7" s="1">
        <v>5276</v>
      </c>
      <c r="E7" s="1">
        <v>5516</v>
      </c>
      <c r="F7" s="1">
        <f t="shared" si="1"/>
        <v>7604</v>
      </c>
      <c r="G7" s="1">
        <v>5825</v>
      </c>
      <c r="H7" s="1">
        <v>6630</v>
      </c>
      <c r="R7" s="1">
        <v>17946</v>
      </c>
      <c r="S7" s="1">
        <v>22912</v>
      </c>
    </row>
    <row r="8" spans="2:39" s="1" customFormat="1" x14ac:dyDescent="0.2">
      <c r="B8" s="1" t="s">
        <v>32</v>
      </c>
      <c r="C8" s="1">
        <v>2773</v>
      </c>
      <c r="D8" s="1">
        <v>3341</v>
      </c>
      <c r="E8" s="1">
        <v>3256</v>
      </c>
      <c r="F8" s="1">
        <f t="shared" si="1"/>
        <v>4143</v>
      </c>
      <c r="G8" s="1">
        <v>3374</v>
      </c>
      <c r="H8" s="1">
        <v>3657</v>
      </c>
      <c r="R8" s="1">
        <v>11052</v>
      </c>
      <c r="S8" s="1">
        <v>13513</v>
      </c>
    </row>
    <row r="9" spans="2:39" s="1" customFormat="1" x14ac:dyDescent="0.2">
      <c r="B9" s="1" t="s">
        <v>34</v>
      </c>
      <c r="C9" s="1">
        <f>+SUM(C6:C8)</f>
        <v>14774</v>
      </c>
      <c r="D9" s="1">
        <f>+SUM(D6:D8)</f>
        <v>16292</v>
      </c>
      <c r="E9" s="1">
        <f>+SUM(E6:E8)</f>
        <v>16466</v>
      </c>
      <c r="F9" s="1">
        <f t="shared" si="1"/>
        <v>20455</v>
      </c>
      <c r="G9" s="1">
        <f>+SUM(G6:G8)</f>
        <v>18318</v>
      </c>
      <c r="H9" s="1">
        <f>+SUM(H6:H8)</f>
        <v>20128</v>
      </c>
      <c r="R9" s="1">
        <f>+SUM(R6:R8)</f>
        <v>56571</v>
      </c>
      <c r="S9" s="1">
        <f>+SUM(S6:S8)</f>
        <v>67987</v>
      </c>
    </row>
    <row r="10" spans="2:39" s="1" customFormat="1" x14ac:dyDescent="0.2">
      <c r="B10" s="1" t="s">
        <v>33</v>
      </c>
      <c r="C10" s="1">
        <f>+C5-C9</f>
        <v>16437</v>
      </c>
      <c r="D10" s="1">
        <f>+D5-D9</f>
        <v>19361</v>
      </c>
      <c r="E10" s="1">
        <f>+E5-E9</f>
        <v>21031</v>
      </c>
      <c r="F10" s="1">
        <f t="shared" si="1"/>
        <v>21882</v>
      </c>
      <c r="G10" s="1">
        <f>+G5-G9</f>
        <v>20094</v>
      </c>
      <c r="H10" s="1">
        <f>+H5-H9</f>
        <v>19453</v>
      </c>
      <c r="R10" s="1">
        <f>+R5-R9</f>
        <v>41224</v>
      </c>
      <c r="S10" s="1">
        <f>+S5-S9</f>
        <v>78711</v>
      </c>
    </row>
    <row r="11" spans="2:39" s="1" customFormat="1" x14ac:dyDescent="0.2">
      <c r="B11" s="1" t="s">
        <v>35</v>
      </c>
      <c r="C11" s="1">
        <v>4846</v>
      </c>
      <c r="D11" s="1">
        <v>2624</v>
      </c>
      <c r="E11" s="1">
        <v>2033</v>
      </c>
      <c r="F11" s="1">
        <f t="shared" si="1"/>
        <v>2517</v>
      </c>
      <c r="G11" s="1">
        <v>-1160</v>
      </c>
      <c r="H11" s="1">
        <v>-439</v>
      </c>
      <c r="R11" s="1">
        <v>6858</v>
      </c>
      <c r="S11" s="1">
        <v>12020</v>
      </c>
    </row>
    <row r="12" spans="2:39" s="1" customFormat="1" x14ac:dyDescent="0.2">
      <c r="B12" s="1" t="s">
        <v>36</v>
      </c>
      <c r="C12" s="1">
        <f>+C10+C11</f>
        <v>21283</v>
      </c>
      <c r="D12" s="1">
        <f>+D10+D11</f>
        <v>21985</v>
      </c>
      <c r="E12" s="1">
        <f>+E10+E11</f>
        <v>23064</v>
      </c>
      <c r="F12" s="1">
        <f t="shared" si="1"/>
        <v>24399</v>
      </c>
      <c r="G12" s="1">
        <f>+G10+G11</f>
        <v>18934</v>
      </c>
      <c r="H12" s="1">
        <f>+H10+H11</f>
        <v>19014</v>
      </c>
      <c r="R12" s="1">
        <f>+R10+R11</f>
        <v>48082</v>
      </c>
      <c r="S12" s="1">
        <f>+S10+S11</f>
        <v>90731</v>
      </c>
    </row>
    <row r="13" spans="2:39" s="1" customFormat="1" x14ac:dyDescent="0.2">
      <c r="B13" s="1" t="s">
        <v>37</v>
      </c>
      <c r="C13" s="1">
        <v>3353</v>
      </c>
      <c r="D13" s="1">
        <v>3460</v>
      </c>
      <c r="E13" s="1">
        <v>4128</v>
      </c>
      <c r="F13" s="1">
        <f t="shared" si="1"/>
        <v>3760</v>
      </c>
      <c r="G13" s="1">
        <v>2498</v>
      </c>
      <c r="H13" s="1">
        <v>3012</v>
      </c>
      <c r="R13" s="1">
        <v>7813</v>
      </c>
      <c r="S13" s="1">
        <v>14701</v>
      </c>
    </row>
    <row r="14" spans="2:39" s="7" customFormat="1" ht="15" x14ac:dyDescent="0.25">
      <c r="B14" s="7" t="s">
        <v>38</v>
      </c>
      <c r="C14" s="7">
        <f>+C12-C13</f>
        <v>17930</v>
      </c>
      <c r="D14" s="7">
        <f>+D12-D13</f>
        <v>18525</v>
      </c>
      <c r="E14" s="7">
        <f>+E12-E13</f>
        <v>18936</v>
      </c>
      <c r="F14" s="7">
        <f t="shared" si="1"/>
        <v>20639</v>
      </c>
      <c r="G14" s="7">
        <f>+G12-G13</f>
        <v>16436</v>
      </c>
      <c r="H14" s="7">
        <f>+H12-H13</f>
        <v>16002</v>
      </c>
      <c r="R14" s="7">
        <f>+R12-R13</f>
        <v>40269</v>
      </c>
      <c r="S14" s="7">
        <f>+S12-S13</f>
        <v>76030</v>
      </c>
    </row>
    <row r="15" spans="2:39" s="1" customFormat="1" x14ac:dyDescent="0.2">
      <c r="B15" s="1" t="s">
        <v>1</v>
      </c>
      <c r="C15" s="1">
        <f t="shared" ref="C15:H15" si="2">+C14/C16</f>
        <v>682.0083682008368</v>
      </c>
      <c r="D15" s="1">
        <f t="shared" si="2"/>
        <v>13621.323529411764</v>
      </c>
      <c r="E15" s="1">
        <f t="shared" si="2"/>
        <v>676.52733118971059</v>
      </c>
      <c r="F15" s="1">
        <f t="shared" si="2"/>
        <v>1112.8145219266714</v>
      </c>
      <c r="G15" s="1">
        <f t="shared" si="2"/>
        <v>667.58732737611695</v>
      </c>
      <c r="H15" s="1">
        <f t="shared" si="2"/>
        <v>13224.793388429753</v>
      </c>
      <c r="R15" s="1">
        <f>+R14/R16</f>
        <v>687.06705340385599</v>
      </c>
      <c r="S15" s="1">
        <f>+S14/S16</f>
        <v>677.62923351158645</v>
      </c>
    </row>
    <row r="16" spans="2:39" x14ac:dyDescent="0.2">
      <c r="B16" t="s">
        <v>39</v>
      </c>
      <c r="C16">
        <v>26.29</v>
      </c>
      <c r="D16">
        <v>1.36</v>
      </c>
      <c r="E16">
        <v>27.99</v>
      </c>
      <c r="F16" s="3">
        <f>+AVERAGE(C16:E16)</f>
        <v>18.546666666666667</v>
      </c>
      <c r="G16">
        <v>24.62</v>
      </c>
      <c r="H16">
        <v>1.21</v>
      </c>
      <c r="R16">
        <v>58.61</v>
      </c>
      <c r="S16">
        <v>112.2</v>
      </c>
    </row>
    <row r="18" spans="2:19" x14ac:dyDescent="0.2">
      <c r="B18" t="s">
        <v>40</v>
      </c>
      <c r="C18" s="8">
        <f t="shared" ref="C18:H18" si="3">+C5/C3</f>
        <v>0.56425136493473627</v>
      </c>
      <c r="D18" s="8">
        <f t="shared" si="3"/>
        <v>0.57616354234001288</v>
      </c>
      <c r="E18" s="8">
        <f t="shared" si="3"/>
        <v>0.57583156730857832</v>
      </c>
      <c r="F18" s="8">
        <f t="shared" si="3"/>
        <v>0.56205774975107869</v>
      </c>
      <c r="G18" s="8">
        <f t="shared" si="3"/>
        <v>0.5647909896928438</v>
      </c>
      <c r="H18" s="8">
        <f t="shared" si="3"/>
        <v>0.56799885197675248</v>
      </c>
      <c r="R18" s="8">
        <f>+R5/R3</f>
        <v>0.53578374706207854</v>
      </c>
      <c r="S18" s="8">
        <f>+S5/S3</f>
        <v>0.5693980290098084</v>
      </c>
    </row>
    <row r="19" spans="2:19" x14ac:dyDescent="0.2">
      <c r="B19" t="s">
        <v>41</v>
      </c>
      <c r="C19" s="8">
        <f t="shared" ref="C19:H19" si="4">+C10/C3</f>
        <v>0.29715804317171057</v>
      </c>
      <c r="D19" s="8">
        <f t="shared" si="4"/>
        <v>0.312879767291532</v>
      </c>
      <c r="E19" s="8">
        <f t="shared" si="4"/>
        <v>0.32296753585798088</v>
      </c>
      <c r="F19" s="8">
        <f t="shared" si="4"/>
        <v>0.290501161632924</v>
      </c>
      <c r="G19" s="8">
        <f t="shared" si="4"/>
        <v>0.29545220626075192</v>
      </c>
      <c r="H19" s="8">
        <f t="shared" si="4"/>
        <v>0.279156202913109</v>
      </c>
      <c r="R19" s="8">
        <f>+R10/R3</f>
        <v>0.22585151785763202</v>
      </c>
      <c r="S19" s="8">
        <f>+S10/S3</f>
        <v>0.30551124256220963</v>
      </c>
    </row>
    <row r="20" spans="2:19" x14ac:dyDescent="0.2">
      <c r="B20" t="s">
        <v>42</v>
      </c>
      <c r="C20" s="8">
        <f t="shared" ref="C20:H20" si="5">+C13/C12</f>
        <v>0.15754357938260583</v>
      </c>
      <c r="D20" s="8">
        <f t="shared" si="5"/>
        <v>0.15738003183989083</v>
      </c>
      <c r="E20" s="8">
        <f t="shared" si="5"/>
        <v>0.17898022892819979</v>
      </c>
      <c r="F20" s="8">
        <f t="shared" si="5"/>
        <v>0.15410467642116479</v>
      </c>
      <c r="G20" s="8">
        <f t="shared" si="5"/>
        <v>0.13193197422625963</v>
      </c>
      <c r="H20" s="8">
        <f t="shared" si="5"/>
        <v>0.15840959293152415</v>
      </c>
      <c r="R20" s="8">
        <f>+R13/R12</f>
        <v>0.16249324071378063</v>
      </c>
      <c r="S20" s="8">
        <f>+S13/S12</f>
        <v>0.16202841366236456</v>
      </c>
    </row>
    <row r="21" spans="2:19" x14ac:dyDescent="0.2">
      <c r="B21" t="s">
        <v>44</v>
      </c>
      <c r="C21" s="8">
        <f t="shared" ref="C21:H21" si="6">+C14/C3</f>
        <v>0.32414940159814876</v>
      </c>
      <c r="D21" s="8">
        <f t="shared" si="6"/>
        <v>0.29936974789915966</v>
      </c>
      <c r="E21" s="8">
        <f t="shared" si="6"/>
        <v>0.29079517184188702</v>
      </c>
      <c r="F21" s="8">
        <f t="shared" si="6"/>
        <v>0.27399933620975769</v>
      </c>
      <c r="G21" s="8">
        <f t="shared" si="6"/>
        <v>0.24166678919586537</v>
      </c>
      <c r="H21" s="8">
        <f t="shared" si="6"/>
        <v>0.22963335007533903</v>
      </c>
      <c r="R21" s="8">
        <f>+R14/R3</f>
        <v>0.22061941520980458</v>
      </c>
      <c r="S21" s="8">
        <f>+S14/S3</f>
        <v>0.29510512853355692</v>
      </c>
    </row>
    <row r="23" spans="2:19" x14ac:dyDescent="0.2">
      <c r="B23" t="s">
        <v>43</v>
      </c>
      <c r="F23" s="4"/>
      <c r="G23" s="4">
        <f>+G3/C3-1</f>
        <v>0.22954405756228069</v>
      </c>
      <c r="H23" s="4">
        <f>+H3/D3-1</f>
        <v>0.12613122171945701</v>
      </c>
      <c r="S23" s="4">
        <f>+S3/R3-1</f>
        <v>0.41150076427049154</v>
      </c>
    </row>
    <row r="26" spans="2:19" s="6" customFormat="1" ht="15" x14ac:dyDescent="0.25">
      <c r="B26" s="6" t="s">
        <v>45</v>
      </c>
      <c r="E26" s="7">
        <f>+E27-E46</f>
        <v>153816</v>
      </c>
      <c r="F26" s="7">
        <f>+F27-F46</f>
        <v>154381</v>
      </c>
      <c r="G26" s="7">
        <f>+G27-G46</f>
        <v>149723</v>
      </c>
      <c r="H26" s="7">
        <f>+H27-H46</f>
        <v>140928</v>
      </c>
    </row>
    <row r="27" spans="2:19" s="1" customFormat="1" x14ac:dyDescent="0.2">
      <c r="B27" s="1" t="s">
        <v>3</v>
      </c>
      <c r="E27" s="1">
        <f>23719+118284+26101</f>
        <v>168104</v>
      </c>
      <c r="F27" s="1">
        <f>20945+118704+29549</f>
        <v>169198</v>
      </c>
      <c r="G27" s="1">
        <f>20886+113084+30544</f>
        <v>164514</v>
      </c>
      <c r="H27" s="1">
        <f>17936+107061+30665</f>
        <v>155662</v>
      </c>
    </row>
    <row r="28" spans="2:19" s="1" customFormat="1" x14ac:dyDescent="0.2">
      <c r="B28" s="1" t="s">
        <v>46</v>
      </c>
      <c r="E28" s="1">
        <v>34047</v>
      </c>
      <c r="F28" s="1">
        <v>39304</v>
      </c>
      <c r="G28" s="1">
        <v>34703</v>
      </c>
      <c r="H28" s="1">
        <v>35707</v>
      </c>
    </row>
    <row r="29" spans="2:19" s="1" customFormat="1" x14ac:dyDescent="0.2">
      <c r="B29" s="1" t="s">
        <v>47</v>
      </c>
      <c r="E29" s="1">
        <v>753</v>
      </c>
      <c r="F29" s="1">
        <v>966</v>
      </c>
      <c r="G29" s="1">
        <v>919</v>
      </c>
      <c r="H29" s="1">
        <v>1366</v>
      </c>
    </row>
    <row r="30" spans="2:19" s="1" customFormat="1" x14ac:dyDescent="0.2">
      <c r="B30" s="1" t="s">
        <v>48</v>
      </c>
      <c r="E30" s="1">
        <v>1278</v>
      </c>
      <c r="F30" s="1">
        <v>1170</v>
      </c>
      <c r="G30" s="1">
        <v>1369</v>
      </c>
      <c r="H30" s="1">
        <v>1980</v>
      </c>
    </row>
    <row r="31" spans="2:19" s="1" customFormat="1" x14ac:dyDescent="0.2">
      <c r="B31" s="1" t="s">
        <v>49</v>
      </c>
      <c r="E31" s="1">
        <v>6029</v>
      </c>
      <c r="F31" s="1">
        <v>7054</v>
      </c>
      <c r="G31" s="1">
        <v>6892</v>
      </c>
      <c r="H31" s="1">
        <v>8321</v>
      </c>
    </row>
    <row r="32" spans="2:19" s="1" customFormat="1" x14ac:dyDescent="0.2">
      <c r="B32" s="1" t="s">
        <v>50</v>
      </c>
      <c r="E32" s="1">
        <v>1195</v>
      </c>
      <c r="F32" s="1">
        <v>1284</v>
      </c>
      <c r="G32" s="1">
        <v>1388</v>
      </c>
      <c r="H32" s="1">
        <v>1490</v>
      </c>
    </row>
    <row r="33" spans="2:8" s="1" customFormat="1" x14ac:dyDescent="0.2">
      <c r="B33" s="1" t="s">
        <v>51</v>
      </c>
      <c r="E33" s="1">
        <v>94631</v>
      </c>
      <c r="F33" s="1">
        <v>97599</v>
      </c>
      <c r="G33" s="1">
        <v>104218</v>
      </c>
      <c r="H33" s="1">
        <v>106223</v>
      </c>
    </row>
    <row r="34" spans="2:8" s="1" customFormat="1" x14ac:dyDescent="0.2">
      <c r="B34" s="1" t="s">
        <v>52</v>
      </c>
      <c r="E34" s="1">
        <v>12918</v>
      </c>
      <c r="F34" s="1">
        <v>12959</v>
      </c>
      <c r="G34" s="1">
        <v>12992</v>
      </c>
      <c r="H34" s="1">
        <v>13398</v>
      </c>
    </row>
    <row r="35" spans="2:8" s="1" customFormat="1" x14ac:dyDescent="0.2">
      <c r="B35" s="1" t="s">
        <v>53</v>
      </c>
      <c r="E35" s="1">
        <f>1549+22623</f>
        <v>24172</v>
      </c>
      <c r="F35" s="1">
        <f>1417+22956</f>
        <v>24373</v>
      </c>
      <c r="G35" s="1">
        <f>1313+23010</f>
        <v>24323</v>
      </c>
      <c r="H35" s="1">
        <f>1377+23949</f>
        <v>25326</v>
      </c>
    </row>
    <row r="36" spans="2:8" s="1" customFormat="1" x14ac:dyDescent="0.2">
      <c r="B36" s="1" t="s">
        <v>54</v>
      </c>
      <c r="E36" s="1">
        <v>4276</v>
      </c>
      <c r="F36" s="1">
        <v>5361</v>
      </c>
      <c r="G36" s="1">
        <v>5778</v>
      </c>
      <c r="H36" s="1">
        <v>5712</v>
      </c>
    </row>
    <row r="37" spans="2:8" s="6" customFormat="1" ht="15" x14ac:dyDescent="0.25">
      <c r="B37" s="6" t="s">
        <v>68</v>
      </c>
      <c r="E37" s="7">
        <f>+SUM(E27:E31)</f>
        <v>210211</v>
      </c>
      <c r="F37" s="7">
        <f>+SUM(F27:F31)</f>
        <v>217692</v>
      </c>
      <c r="G37" s="7">
        <f>+SUM(G27:G31)</f>
        <v>208397</v>
      </c>
      <c r="H37" s="7">
        <f>+SUM(H27:H31)</f>
        <v>203036</v>
      </c>
    </row>
    <row r="38" spans="2:8" s="7" customFormat="1" ht="15" x14ac:dyDescent="0.25">
      <c r="B38" s="7" t="s">
        <v>55</v>
      </c>
      <c r="E38" s="7">
        <f>+SUM(E27:E36)</f>
        <v>347403</v>
      </c>
      <c r="F38" s="7">
        <f>+SUM(F27:F36)</f>
        <v>359268</v>
      </c>
      <c r="G38" s="7">
        <f>+SUM(G27:G36)</f>
        <v>357096</v>
      </c>
      <c r="H38" s="7">
        <f>+SUM(H27:H36)</f>
        <v>355185</v>
      </c>
    </row>
    <row r="40" spans="2:8" x14ac:dyDescent="0.2">
      <c r="B40" s="1" t="s">
        <v>56</v>
      </c>
      <c r="E40" s="1">
        <v>4616</v>
      </c>
      <c r="F40" s="1">
        <v>6037</v>
      </c>
      <c r="G40" s="1">
        <v>3436</v>
      </c>
      <c r="H40" s="1">
        <v>4409</v>
      </c>
    </row>
    <row r="41" spans="2:8" x14ac:dyDescent="0.2">
      <c r="B41" s="1" t="s">
        <v>57</v>
      </c>
      <c r="E41" s="1">
        <v>12170</v>
      </c>
      <c r="F41" s="1">
        <v>13889</v>
      </c>
      <c r="G41" s="1">
        <v>9803</v>
      </c>
      <c r="H41" s="1">
        <v>10852</v>
      </c>
    </row>
    <row r="42" spans="2:8" x14ac:dyDescent="0.2">
      <c r="B42" s="1" t="s">
        <v>58</v>
      </c>
      <c r="E42" s="1">
        <v>30113</v>
      </c>
      <c r="F42" s="1">
        <v>31236</v>
      </c>
      <c r="G42" s="1">
        <v>33051</v>
      </c>
      <c r="H42" s="1">
        <v>32976</v>
      </c>
    </row>
    <row r="43" spans="2:8" x14ac:dyDescent="0.2">
      <c r="B43" s="1" t="s">
        <v>59</v>
      </c>
      <c r="E43" s="1">
        <v>7745</v>
      </c>
      <c r="F43" s="1">
        <v>8996</v>
      </c>
      <c r="G43" s="1">
        <v>8116</v>
      </c>
      <c r="H43" s="1">
        <v>7889</v>
      </c>
    </row>
    <row r="44" spans="2:8" x14ac:dyDescent="0.2">
      <c r="B44" s="1" t="s">
        <v>65</v>
      </c>
      <c r="E44" s="1">
        <v>2968</v>
      </c>
      <c r="F44" s="1">
        <v>3288</v>
      </c>
      <c r="G44" s="1">
        <v>3198</v>
      </c>
      <c r="H44" s="1">
        <v>3272</v>
      </c>
    </row>
    <row r="45" spans="2:8" x14ac:dyDescent="0.2">
      <c r="B45" s="1" t="s">
        <v>60</v>
      </c>
      <c r="E45" s="1">
        <v>4170</v>
      </c>
      <c r="F45" s="1">
        <v>808</v>
      </c>
      <c r="G45" s="1">
        <v>4344</v>
      </c>
      <c r="H45" s="1">
        <v>1956</v>
      </c>
    </row>
    <row r="46" spans="2:8" x14ac:dyDescent="0.2">
      <c r="B46" s="1" t="s">
        <v>4</v>
      </c>
      <c r="E46" s="1">
        <v>14288</v>
      </c>
      <c r="F46" s="1">
        <v>14817</v>
      </c>
      <c r="G46" s="1">
        <v>14791</v>
      </c>
      <c r="H46" s="1">
        <v>14734</v>
      </c>
    </row>
    <row r="47" spans="2:8" x14ac:dyDescent="0.2">
      <c r="B47" s="1" t="s">
        <v>61</v>
      </c>
      <c r="E47" s="1">
        <v>510</v>
      </c>
      <c r="F47" s="1">
        <v>535</v>
      </c>
      <c r="G47" s="1">
        <v>499</v>
      </c>
      <c r="H47" s="1">
        <v>472</v>
      </c>
    </row>
    <row r="48" spans="2:8" x14ac:dyDescent="0.2">
      <c r="B48" s="1" t="s">
        <v>62</v>
      </c>
      <c r="E48" s="1">
        <v>8984</v>
      </c>
      <c r="F48" s="1">
        <v>9176</v>
      </c>
      <c r="G48" s="1">
        <v>9406</v>
      </c>
      <c r="H48" s="1">
        <v>8163</v>
      </c>
    </row>
    <row r="49" spans="2:8" x14ac:dyDescent="0.2">
      <c r="B49" s="1" t="s">
        <v>50</v>
      </c>
      <c r="E49" s="1">
        <v>3551</v>
      </c>
      <c r="F49" s="1">
        <v>5257</v>
      </c>
      <c r="G49" s="1">
        <v>2843</v>
      </c>
      <c r="H49" s="1">
        <v>924</v>
      </c>
    </row>
    <row r="50" spans="2:8" x14ac:dyDescent="0.2">
      <c r="B50" s="1" t="s">
        <v>52</v>
      </c>
      <c r="E50" s="1">
        <v>11471</v>
      </c>
      <c r="F50" s="1">
        <v>11389</v>
      </c>
      <c r="G50" s="1">
        <v>11363</v>
      </c>
      <c r="H50" s="1">
        <v>11697</v>
      </c>
    </row>
    <row r="51" spans="2:8" x14ac:dyDescent="0.2">
      <c r="B51" s="1" t="s">
        <v>63</v>
      </c>
      <c r="E51" s="1">
        <v>2250</v>
      </c>
      <c r="F51" s="1">
        <v>2205</v>
      </c>
      <c r="G51" s="1">
        <v>2242</v>
      </c>
      <c r="H51" s="1">
        <v>2422</v>
      </c>
    </row>
    <row r="52" spans="2:8" s="6" customFormat="1" ht="15" x14ac:dyDescent="0.25">
      <c r="B52" s="7" t="s">
        <v>69</v>
      </c>
      <c r="E52" s="7">
        <f>+SUM(E40:E45)</f>
        <v>61782</v>
      </c>
      <c r="F52" s="7">
        <f>+SUM(F40:F45)</f>
        <v>64254</v>
      </c>
      <c r="G52" s="7">
        <f>+SUM(G40:G45)</f>
        <v>61948</v>
      </c>
      <c r="H52" s="7">
        <f>+SUM(H40:H45)</f>
        <v>61354</v>
      </c>
    </row>
    <row r="53" spans="2:8" s="6" customFormat="1" ht="15" x14ac:dyDescent="0.25">
      <c r="B53" s="7" t="s">
        <v>64</v>
      </c>
      <c r="E53" s="7">
        <f>+SUM(E40:E51)</f>
        <v>102836</v>
      </c>
      <c r="F53" s="7">
        <f>+SUM(F40:F51)</f>
        <v>107633</v>
      </c>
      <c r="G53" s="7">
        <f>+SUM(G40:G51)</f>
        <v>103092</v>
      </c>
      <c r="H53" s="7">
        <f>+SUM(H40:H51)</f>
        <v>99766</v>
      </c>
    </row>
    <row r="54" spans="2:8" x14ac:dyDescent="0.2">
      <c r="B54" s="1" t="s">
        <v>66</v>
      </c>
      <c r="E54" s="1">
        <v>244567</v>
      </c>
      <c r="F54" s="1">
        <v>251635</v>
      </c>
      <c r="G54" s="1">
        <v>254004</v>
      </c>
      <c r="H54" s="1">
        <v>255419</v>
      </c>
    </row>
    <row r="55" spans="2:8" x14ac:dyDescent="0.2">
      <c r="B55" s="1" t="s">
        <v>67</v>
      </c>
      <c r="E55" s="1">
        <f>+E53+E54</f>
        <v>347403</v>
      </c>
      <c r="F55" s="1">
        <f>+F53+F54</f>
        <v>359268</v>
      </c>
      <c r="G55" s="1">
        <f>+G53+G54</f>
        <v>357096</v>
      </c>
      <c r="H55" s="1">
        <f>+H53+H54</f>
        <v>355185</v>
      </c>
    </row>
    <row r="57" spans="2:8" x14ac:dyDescent="0.2">
      <c r="H57" s="3"/>
    </row>
    <row r="58" spans="2:8" x14ac:dyDescent="0.2">
      <c r="H58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FF82-6C41-4190-B1EE-114757210CCC}">
  <sheetPr codeName="Sheet3"/>
  <dimension ref="B3:AB1011"/>
  <sheetViews>
    <sheetView workbookViewId="0">
      <selection activeCell="B10" sqref="B10"/>
    </sheetView>
  </sheetViews>
  <sheetFormatPr defaultRowHeight="14.25" x14ac:dyDescent="0.2"/>
  <cols>
    <col min="1" max="1" width="5.5" customWidth="1"/>
    <col min="9" max="9" width="3.125" customWidth="1"/>
  </cols>
  <sheetData>
    <row r="3" spans="2:28" x14ac:dyDescent="0.2">
      <c r="F3" s="2">
        <f ca="1">+TODAY()</f>
        <v>44839</v>
      </c>
      <c r="N3" s="2">
        <f ca="1">+TODAY()</f>
        <v>44839</v>
      </c>
    </row>
    <row r="4" spans="2:28" x14ac:dyDescent="0.2">
      <c r="C4" t="s">
        <v>6</v>
      </c>
      <c r="D4" s="3">
        <f ca="1">+(F3-F4)/365</f>
        <v>4</v>
      </c>
      <c r="E4" s="3"/>
      <c r="F4" s="2">
        <f ca="1">+F3-(4*365)</f>
        <v>43379</v>
      </c>
      <c r="G4" s="2"/>
      <c r="H4" s="2"/>
      <c r="I4" s="2"/>
      <c r="J4" s="2"/>
      <c r="K4" s="2"/>
      <c r="L4" s="2"/>
      <c r="M4" s="2"/>
      <c r="N4" s="2">
        <f ca="1">+N3-(4*365)</f>
        <v>43379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x14ac:dyDescent="0.2">
      <c r="C5" t="s">
        <v>9</v>
      </c>
      <c r="D5" s="4">
        <v>3.2899999999999999E-2</v>
      </c>
      <c r="E5" s="5">
        <f>+(1+D5)^(0.00273972602739726)-1</f>
        <v>8.8689905403338543E-5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x14ac:dyDescent="0.2">
      <c r="B6" t="s">
        <v>7</v>
      </c>
      <c r="F6" s="2"/>
      <c r="G6" s="2"/>
      <c r="H6" s="2"/>
      <c r="I6" s="2"/>
      <c r="J6" s="2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x14ac:dyDescent="0.2">
      <c r="C7" t="s">
        <v>8</v>
      </c>
      <c r="D7">
        <f ca="1">+AVERAGE(H8:H1011)</f>
        <v>7.6298637691072063E-4</v>
      </c>
      <c r="F7" cm="1" vm="1">
        <f t="array" aca="1" ref="F7:G1011" ca="1">+_xlfn.STOCKHISTORY("GOOGL",F4,F3,0,0)</f>
        <v>43381</v>
      </c>
      <c r="G7" vm="2">
        <f ca="1"/>
        <v>57.795999999999999</v>
      </c>
      <c r="K7" t="s">
        <v>8</v>
      </c>
      <c r="L7">
        <f ca="1">+AVERAGE(P8:P1011)</f>
        <v>3.7391340336008358E-4</v>
      </c>
      <c r="N7" cm="1" vm="1">
        <f t="array" aca="1" ref="N7:O1011" ca="1">+_xlfn.STOCKHISTORY("SPY",N4,N3,0,0)</f>
        <v>43381</v>
      </c>
      <c r="O7" vm="3">
        <f ca="1"/>
        <v>287.82</v>
      </c>
    </row>
    <row r="8" spans="2:28" x14ac:dyDescent="0.2">
      <c r="C8" t="s">
        <v>10</v>
      </c>
      <c r="D8">
        <f ca="1">+_xlfn.VAR.P(H8:H1011)</f>
        <v>4.0093249308479598E-4</v>
      </c>
      <c r="F8" vm="4">
        <f ca="1"/>
        <v>43382</v>
      </c>
      <c r="G8" vm="5">
        <f ca="1"/>
        <v>57.258499999999998</v>
      </c>
      <c r="H8">
        <f t="shared" ref="H8:H71" ca="1" si="0">+G8/G7-1</f>
        <v>-9.2999515537407484E-3</v>
      </c>
      <c r="K8" t="s">
        <v>10</v>
      </c>
      <c r="L8">
        <f ca="1">+_xlfn.VAR.P(P8:P1011)</f>
        <v>2.0364266383574167E-4</v>
      </c>
      <c r="N8" vm="4">
        <f ca="1"/>
        <v>43382</v>
      </c>
      <c r="O8" vm="6">
        <f ca="1"/>
        <v>287.39999999999998</v>
      </c>
      <c r="P8">
        <f t="shared" ref="P8:P71" ca="1" si="1">+O8/O7-1</f>
        <v>-1.4592453616844026E-3</v>
      </c>
    </row>
    <row r="9" spans="2:28" x14ac:dyDescent="0.2">
      <c r="C9" t="s">
        <v>11</v>
      </c>
      <c r="D9">
        <f ca="1">+SQRT(D8)</f>
        <v>2.0023298756318749E-2</v>
      </c>
      <c r="F9" vm="7">
        <f ca="1"/>
        <v>43383</v>
      </c>
      <c r="G9" vm="8">
        <f ca="1"/>
        <v>54.607999999999997</v>
      </c>
      <c r="H9">
        <f t="shared" ca="1" si="0"/>
        <v>-4.6290070469886535E-2</v>
      </c>
      <c r="K9" t="s">
        <v>11</v>
      </c>
      <c r="L9">
        <f ca="1">+SQRT(L8)</f>
        <v>1.4270342106471788E-2</v>
      </c>
      <c r="N9" vm="7">
        <f ca="1"/>
        <v>43383</v>
      </c>
      <c r="O9" vm="9">
        <f ca="1"/>
        <v>278.3</v>
      </c>
      <c r="P9">
        <f t="shared" ca="1" si="1"/>
        <v>-3.1663187195546172E-2</v>
      </c>
    </row>
    <row r="10" spans="2:28" x14ac:dyDescent="0.2">
      <c r="F10" vm="10">
        <f ca="1"/>
        <v>43384</v>
      </c>
      <c r="G10" vm="11">
        <f ca="1"/>
        <v>54.536999999999999</v>
      </c>
      <c r="H10">
        <f t="shared" ca="1" si="0"/>
        <v>-1.3001757984177909E-3</v>
      </c>
      <c r="N10" vm="10">
        <f ca="1"/>
        <v>43384</v>
      </c>
      <c r="O10" vm="12">
        <f ca="1"/>
        <v>272.17</v>
      </c>
      <c r="P10">
        <f t="shared" ca="1" si="1"/>
        <v>-2.2026590010779667E-2</v>
      </c>
    </row>
    <row r="11" spans="2:28" x14ac:dyDescent="0.2">
      <c r="C11" t="s">
        <v>13</v>
      </c>
      <c r="D11">
        <f ca="1">+_xlfn.COVARIANCE.P(H8:H1011,P8:P1011)</f>
        <v>2.2883231217820944E-4</v>
      </c>
      <c r="F11" vm="13">
        <f ca="1"/>
        <v>43385</v>
      </c>
      <c r="G11" vm="14">
        <f ca="1"/>
        <v>56.027000000000001</v>
      </c>
      <c r="H11">
        <f t="shared" ca="1" si="0"/>
        <v>2.7320901406384657E-2</v>
      </c>
      <c r="N11" vm="13">
        <f ca="1"/>
        <v>43385</v>
      </c>
      <c r="O11" vm="15">
        <f ca="1"/>
        <v>275.95</v>
      </c>
      <c r="P11">
        <f t="shared" ca="1" si="1"/>
        <v>1.3888378586912387E-2</v>
      </c>
    </row>
    <row r="12" spans="2:28" x14ac:dyDescent="0.2">
      <c r="C12" t="s">
        <v>14</v>
      </c>
      <c r="D12" s="3">
        <f ca="1">+D11/(D9*L9)</f>
        <v>0.80084291337004532</v>
      </c>
      <c r="F12" vm="16">
        <f ca="1"/>
        <v>43388</v>
      </c>
      <c r="G12" vm="17">
        <f ca="1"/>
        <v>55.122</v>
      </c>
      <c r="H12">
        <f t="shared" ca="1" si="0"/>
        <v>-1.615292626769238E-2</v>
      </c>
      <c r="N12" vm="16">
        <f ca="1"/>
        <v>43388</v>
      </c>
      <c r="O12" vm="18">
        <f ca="1"/>
        <v>274.39999999999998</v>
      </c>
      <c r="P12">
        <f t="shared" ca="1" si="1"/>
        <v>-5.6169595941294448E-3</v>
      </c>
    </row>
    <row r="13" spans="2:28" x14ac:dyDescent="0.2">
      <c r="F13" vm="19">
        <f ca="1"/>
        <v>43389</v>
      </c>
      <c r="G13" vm="20">
        <f ca="1"/>
        <v>56.654000000000003</v>
      </c>
      <c r="H13">
        <f t="shared" ca="1" si="0"/>
        <v>2.7792895758499414E-2</v>
      </c>
      <c r="N13" vm="19">
        <f ca="1"/>
        <v>43389</v>
      </c>
      <c r="O13" vm="21">
        <f ca="1"/>
        <v>280.39999999999998</v>
      </c>
      <c r="P13">
        <f t="shared" ca="1" si="1"/>
        <v>2.186588921282806E-2</v>
      </c>
    </row>
    <row r="14" spans="2:28" x14ac:dyDescent="0.2">
      <c r="C14" t="s">
        <v>15</v>
      </c>
      <c r="D14" s="3">
        <f ca="1">+D11/L8</f>
        <v>1.1236953390218161</v>
      </c>
      <c r="F14" vm="22">
        <f ca="1"/>
        <v>43390</v>
      </c>
      <c r="G14" vm="23">
        <f ca="1"/>
        <v>56.3795</v>
      </c>
      <c r="H14">
        <f t="shared" ca="1" si="0"/>
        <v>-4.8452006919194046E-3</v>
      </c>
      <c r="N14" vm="22">
        <f ca="1"/>
        <v>43390</v>
      </c>
      <c r="O14" vm="24">
        <f ca="1"/>
        <v>280.45</v>
      </c>
      <c r="P14">
        <f t="shared" ca="1" si="1"/>
        <v>1.7831669044232612E-4</v>
      </c>
    </row>
    <row r="15" spans="2:28" x14ac:dyDescent="0.2">
      <c r="D15" s="4">
        <f ca="1">+E5+D14*(D7-E5)</f>
        <v>8.4639370755504057E-4</v>
      </c>
      <c r="F15" vm="25">
        <f ca="1"/>
        <v>43391</v>
      </c>
      <c r="G15" vm="26">
        <f ca="1"/>
        <v>54.895499999999998</v>
      </c>
      <c r="H15">
        <f t="shared" ca="1" si="0"/>
        <v>-2.632162399453708E-2</v>
      </c>
      <c r="N15" vm="25">
        <f ca="1"/>
        <v>43391</v>
      </c>
      <c r="O15" vm="27">
        <f ca="1"/>
        <v>276.39999999999998</v>
      </c>
      <c r="P15">
        <f t="shared" ca="1" si="1"/>
        <v>-1.4441076840791656E-2</v>
      </c>
    </row>
    <row r="16" spans="2:28" x14ac:dyDescent="0.2">
      <c r="F16" vm="28">
        <f ca="1"/>
        <v>43392</v>
      </c>
      <c r="G16" vm="29">
        <f ca="1"/>
        <v>55.259</v>
      </c>
      <c r="H16">
        <f t="shared" ca="1" si="0"/>
        <v>6.6216720860543532E-3</v>
      </c>
      <c r="N16" vm="28">
        <f ca="1"/>
        <v>43392</v>
      </c>
      <c r="O16" vm="30">
        <f ca="1"/>
        <v>276.25</v>
      </c>
      <c r="P16">
        <f t="shared" ca="1" si="1"/>
        <v>-5.4269175108534462E-4</v>
      </c>
    </row>
    <row r="17" spans="2:16" x14ac:dyDescent="0.2">
      <c r="B17" t="s">
        <v>18</v>
      </c>
      <c r="F17" vm="31">
        <f ca="1"/>
        <v>43395</v>
      </c>
      <c r="G17" vm="32">
        <f ca="1"/>
        <v>55.5685</v>
      </c>
      <c r="H17">
        <f t="shared" ca="1" si="0"/>
        <v>5.6008975913426351E-3</v>
      </c>
      <c r="N17" vm="31">
        <f ca="1"/>
        <v>43395</v>
      </c>
      <c r="O17" vm="33">
        <f ca="1"/>
        <v>275.01</v>
      </c>
      <c r="P17">
        <f t="shared" ca="1" si="1"/>
        <v>-4.4886877828054228E-3</v>
      </c>
    </row>
    <row r="18" spans="2:16" x14ac:dyDescent="0.2">
      <c r="C18" t="s">
        <v>16</v>
      </c>
      <c r="D18" s="4">
        <f ca="1">+((1+D15)^365)-1</f>
        <v>0.36179412131870836</v>
      </c>
      <c r="F18" vm="34">
        <f ca="1"/>
        <v>43396</v>
      </c>
      <c r="G18" vm="35">
        <f ca="1"/>
        <v>55.7455</v>
      </c>
      <c r="H18">
        <f t="shared" ca="1" si="0"/>
        <v>3.1852578349245153E-3</v>
      </c>
      <c r="N18" vm="34">
        <f ca="1"/>
        <v>43396</v>
      </c>
      <c r="O18" vm="36">
        <f ca="1"/>
        <v>273.61</v>
      </c>
      <c r="P18">
        <f t="shared" ca="1" si="1"/>
        <v>-5.0907239736736054E-3</v>
      </c>
    </row>
    <row r="19" spans="2:16" x14ac:dyDescent="0.2">
      <c r="C19" t="s">
        <v>17</v>
      </c>
      <c r="D19" s="4">
        <f ca="1">+D9*SQRT(252)</f>
        <v>0.31786001361820992</v>
      </c>
      <c r="F19" vm="37">
        <f ca="1"/>
        <v>43397</v>
      </c>
      <c r="G19" vm="38">
        <f ca="1"/>
        <v>52.856000000000002</v>
      </c>
      <c r="H19">
        <f t="shared" ca="1" si="0"/>
        <v>-5.1833780305136745E-2</v>
      </c>
      <c r="N19" vm="37">
        <f ca="1"/>
        <v>43397</v>
      </c>
      <c r="O19" vm="39">
        <f ca="1"/>
        <v>265.32</v>
      </c>
      <c r="P19">
        <f t="shared" ca="1" si="1"/>
        <v>-3.0298600197361303E-2</v>
      </c>
    </row>
    <row r="20" spans="2:16" x14ac:dyDescent="0.2">
      <c r="F20" vm="40">
        <f ca="1"/>
        <v>43398</v>
      </c>
      <c r="G20" vm="41">
        <f ca="1"/>
        <v>55.179499999999997</v>
      </c>
      <c r="H20">
        <f t="shared" ca="1" si="0"/>
        <v>4.3959058574239318E-2</v>
      </c>
      <c r="N20" vm="40">
        <f ca="1"/>
        <v>43398</v>
      </c>
      <c r="O20" vm="42">
        <f ca="1"/>
        <v>270.08</v>
      </c>
      <c r="P20">
        <f t="shared" ca="1" si="1"/>
        <v>1.7940600030152298E-2</v>
      </c>
    </row>
    <row r="21" spans="2:16" x14ac:dyDescent="0.2">
      <c r="F21" vm="43">
        <f ca="1"/>
        <v>43399</v>
      </c>
      <c r="G21" vm="44">
        <f ca="1"/>
        <v>54.1875</v>
      </c>
      <c r="H21">
        <f t="shared" ca="1" si="0"/>
        <v>-1.7977690990313433E-2</v>
      </c>
      <c r="N21" vm="43">
        <f ca="1"/>
        <v>43399</v>
      </c>
      <c r="O21" vm="45">
        <f ca="1"/>
        <v>265.33</v>
      </c>
      <c r="P21">
        <f t="shared" ca="1" si="1"/>
        <v>-1.7587381516587675E-2</v>
      </c>
    </row>
    <row r="22" spans="2:16" x14ac:dyDescent="0.2">
      <c r="F22" vm="46">
        <f ca="1"/>
        <v>43402</v>
      </c>
      <c r="G22" vm="47">
        <f ca="1"/>
        <v>51.736499999999999</v>
      </c>
      <c r="H22">
        <f t="shared" ca="1" si="0"/>
        <v>-4.5231833910034602E-2</v>
      </c>
      <c r="N22" vm="46">
        <f ca="1"/>
        <v>43402</v>
      </c>
      <c r="O22" vm="48">
        <f ca="1"/>
        <v>263.86</v>
      </c>
      <c r="P22">
        <f t="shared" ca="1" si="1"/>
        <v>-5.540270606414488E-3</v>
      </c>
    </row>
    <row r="23" spans="2:16" x14ac:dyDescent="0.2">
      <c r="F23" vm="49">
        <f ca="1"/>
        <v>43403</v>
      </c>
      <c r="G23" vm="50">
        <f ca="1"/>
        <v>52.475499999999997</v>
      </c>
      <c r="H23">
        <f t="shared" ca="1" si="0"/>
        <v>1.4283919476578477E-2</v>
      </c>
      <c r="N23" vm="49">
        <f ca="1"/>
        <v>43403</v>
      </c>
      <c r="O23" vm="51">
        <f ca="1"/>
        <v>267.77</v>
      </c>
      <c r="P23">
        <f t="shared" ca="1" si="1"/>
        <v>1.4818464337148285E-2</v>
      </c>
    </row>
    <row r="24" spans="2:16" x14ac:dyDescent="0.2">
      <c r="F24" vm="52">
        <f ca="1"/>
        <v>43404</v>
      </c>
      <c r="G24" vm="53">
        <f ca="1"/>
        <v>54.529000000000003</v>
      </c>
      <c r="H24">
        <f t="shared" ca="1" si="0"/>
        <v>3.9132547569818321E-2</v>
      </c>
      <c r="N24" vm="52">
        <f ca="1"/>
        <v>43404</v>
      </c>
      <c r="O24" vm="54">
        <f ca="1"/>
        <v>270.63</v>
      </c>
      <c r="P24">
        <f t="shared" ca="1" si="1"/>
        <v>1.0680808156253496E-2</v>
      </c>
    </row>
    <row r="25" spans="2:16" x14ac:dyDescent="0.2">
      <c r="F25" vm="55">
        <f ca="1"/>
        <v>43405</v>
      </c>
      <c r="G25" vm="56">
        <f ca="1"/>
        <v>54.298999999999999</v>
      </c>
      <c r="H25">
        <f t="shared" ca="1" si="0"/>
        <v>-4.2179390782887127E-3</v>
      </c>
      <c r="N25" vm="55">
        <f ca="1"/>
        <v>43405</v>
      </c>
      <c r="O25" vm="57">
        <f ca="1"/>
        <v>273.51</v>
      </c>
      <c r="P25">
        <f t="shared" ca="1" si="1"/>
        <v>1.0641835716661108E-2</v>
      </c>
    </row>
    <row r="26" spans="2:16" x14ac:dyDescent="0.2">
      <c r="F26" vm="58">
        <f ca="1"/>
        <v>43406</v>
      </c>
      <c r="G26" vm="59">
        <f ca="1"/>
        <v>53.5745</v>
      </c>
      <c r="H26">
        <f t="shared" ca="1" si="0"/>
        <v>-1.3342787159984493E-2</v>
      </c>
      <c r="N26" vm="58">
        <f ca="1"/>
        <v>43406</v>
      </c>
      <c r="O26" vm="60">
        <f ca="1"/>
        <v>271.89</v>
      </c>
      <c r="P26">
        <f t="shared" ca="1" si="1"/>
        <v>-5.9230009871668043E-3</v>
      </c>
    </row>
    <row r="27" spans="2:16" x14ac:dyDescent="0.2">
      <c r="F27" vm="61">
        <f ca="1"/>
        <v>43409</v>
      </c>
      <c r="G27" vm="62">
        <f ca="1"/>
        <v>52.786499999999997</v>
      </c>
      <c r="H27">
        <f t="shared" ca="1" si="0"/>
        <v>-1.470849004657071E-2</v>
      </c>
      <c r="N27" vm="61">
        <f ca="1"/>
        <v>43409</v>
      </c>
      <c r="O27" vm="63">
        <f ca="1"/>
        <v>273.39</v>
      </c>
      <c r="P27">
        <f t="shared" ca="1" si="1"/>
        <v>5.5169369965795134E-3</v>
      </c>
    </row>
    <row r="28" spans="2:16" x14ac:dyDescent="0.2">
      <c r="F28" vm="64">
        <f ca="1"/>
        <v>43410</v>
      </c>
      <c r="G28" vm="65">
        <f ca="1"/>
        <v>53.478499999999997</v>
      </c>
      <c r="H28">
        <f t="shared" ca="1" si="0"/>
        <v>1.3109412444469726E-2</v>
      </c>
      <c r="N28" vm="64">
        <f ca="1"/>
        <v>43410</v>
      </c>
      <c r="O28" vm="66">
        <f ca="1"/>
        <v>275.12</v>
      </c>
      <c r="P28">
        <f t="shared" ca="1" si="1"/>
        <v>6.3279563992830745E-3</v>
      </c>
    </row>
    <row r="29" spans="2:16" x14ac:dyDescent="0.2">
      <c r="F29" vm="67">
        <f ca="1"/>
        <v>43411</v>
      </c>
      <c r="G29" vm="68">
        <f ca="1"/>
        <v>55.411999999999999</v>
      </c>
      <c r="H29">
        <f t="shared" ca="1" si="0"/>
        <v>3.6154716381349594E-2</v>
      </c>
      <c r="N29" vm="67">
        <f ca="1"/>
        <v>43411</v>
      </c>
      <c r="O29" vm="69">
        <f ca="1"/>
        <v>281.01</v>
      </c>
      <c r="P29">
        <f t="shared" ca="1" si="1"/>
        <v>2.140883977900554E-2</v>
      </c>
    </row>
    <row r="30" spans="2:16" x14ac:dyDescent="0.2">
      <c r="F30" vm="70">
        <f ca="1"/>
        <v>43412</v>
      </c>
      <c r="G30" vm="71">
        <f ca="1"/>
        <v>54.731499999999997</v>
      </c>
      <c r="H30">
        <f t="shared" ca="1" si="0"/>
        <v>-1.2280733415144796E-2</v>
      </c>
      <c r="N30" vm="70">
        <f ca="1"/>
        <v>43412</v>
      </c>
      <c r="O30" vm="72">
        <f ca="1"/>
        <v>280.5</v>
      </c>
      <c r="P30">
        <f t="shared" ca="1" si="1"/>
        <v>-1.8148820326678861E-3</v>
      </c>
    </row>
    <row r="31" spans="2:16" x14ac:dyDescent="0.2">
      <c r="F31" vm="73">
        <f ca="1"/>
        <v>43413</v>
      </c>
      <c r="G31" vm="74">
        <f ca="1"/>
        <v>53.850999999999999</v>
      </c>
      <c r="H31">
        <f t="shared" ca="1" si="0"/>
        <v>-1.6087627782903735E-2</v>
      </c>
      <c r="N31" vm="73">
        <f ca="1"/>
        <v>43413</v>
      </c>
      <c r="O31" vm="75">
        <f ca="1"/>
        <v>277.76</v>
      </c>
      <c r="P31">
        <f t="shared" ca="1" si="1"/>
        <v>-9.7682709447415306E-3</v>
      </c>
    </row>
    <row r="32" spans="2:16" x14ac:dyDescent="0.2">
      <c r="F32" vm="76">
        <f ca="1"/>
        <v>43416</v>
      </c>
      <c r="G32" vm="77">
        <f ca="1"/>
        <v>52.468000000000004</v>
      </c>
      <c r="H32">
        <f t="shared" ca="1" si="0"/>
        <v>-2.5681974336595359E-2</v>
      </c>
      <c r="N32" vm="76">
        <f ca="1"/>
        <v>43416</v>
      </c>
      <c r="O32" vm="78">
        <f ca="1"/>
        <v>272.57</v>
      </c>
      <c r="P32">
        <f t="shared" ca="1" si="1"/>
        <v>-1.8685195852534586E-2</v>
      </c>
    </row>
    <row r="33" spans="6:16" x14ac:dyDescent="0.2">
      <c r="F33" vm="79">
        <f ca="1"/>
        <v>43417</v>
      </c>
      <c r="G33" vm="80">
        <f ca="1"/>
        <v>52.398499999999999</v>
      </c>
      <c r="H33">
        <f t="shared" ca="1" si="0"/>
        <v>-1.3246169093543703E-3</v>
      </c>
      <c r="N33" vm="79">
        <f ca="1"/>
        <v>43417</v>
      </c>
      <c r="O33" vm="81">
        <f ca="1"/>
        <v>272.06</v>
      </c>
      <c r="P33">
        <f t="shared" ca="1" si="1"/>
        <v>-1.8710789888835011E-3</v>
      </c>
    </row>
    <row r="34" spans="6:16" x14ac:dyDescent="0.2">
      <c r="F34" vm="82">
        <f ca="1"/>
        <v>43418</v>
      </c>
      <c r="G34" vm="83">
        <f ca="1"/>
        <v>52.728999999999999</v>
      </c>
      <c r="H34">
        <f t="shared" ca="1" si="0"/>
        <v>6.3074324646696933E-3</v>
      </c>
      <c r="N34" vm="82">
        <f ca="1"/>
        <v>43418</v>
      </c>
      <c r="O34" vm="84">
        <f ca="1"/>
        <v>270.2</v>
      </c>
      <c r="P34">
        <f t="shared" ca="1" si="1"/>
        <v>-6.8367271925311446E-3</v>
      </c>
    </row>
    <row r="35" spans="6:16" x14ac:dyDescent="0.2">
      <c r="F35" vm="85">
        <f ca="1"/>
        <v>43419</v>
      </c>
      <c r="G35" vm="86">
        <f ca="1"/>
        <v>53.552500000000002</v>
      </c>
      <c r="H35">
        <f t="shared" ca="1" si="0"/>
        <v>1.5617591837508771E-2</v>
      </c>
      <c r="N35" vm="85">
        <f ca="1"/>
        <v>43419</v>
      </c>
      <c r="O35" vm="87">
        <f ca="1"/>
        <v>273.02</v>
      </c>
      <c r="P35">
        <f t="shared" ca="1" si="1"/>
        <v>1.0436713545521892E-2</v>
      </c>
    </row>
    <row r="36" spans="6:16" x14ac:dyDescent="0.2">
      <c r="F36" vm="88">
        <f ca="1"/>
        <v>43420</v>
      </c>
      <c r="G36" vm="89">
        <f ca="1"/>
        <v>53.413499999999999</v>
      </c>
      <c r="H36">
        <f t="shared" ca="1" si="0"/>
        <v>-2.5955837729331188E-3</v>
      </c>
      <c r="N36" vm="88">
        <f ca="1"/>
        <v>43420</v>
      </c>
      <c r="O36" vm="90">
        <f ca="1"/>
        <v>273.73</v>
      </c>
      <c r="P36">
        <f t="shared" ca="1" si="1"/>
        <v>2.6005420848291827E-3</v>
      </c>
    </row>
    <row r="37" spans="6:16" x14ac:dyDescent="0.2">
      <c r="F37" vm="91">
        <f ca="1"/>
        <v>43423</v>
      </c>
      <c r="G37" vm="92">
        <f ca="1"/>
        <v>51.371000000000002</v>
      </c>
      <c r="H37">
        <f t="shared" ca="1" si="0"/>
        <v>-3.823939640727525E-2</v>
      </c>
      <c r="N37" vm="91">
        <f ca="1"/>
        <v>43423</v>
      </c>
      <c r="O37" vm="93">
        <f ca="1"/>
        <v>269.10000000000002</v>
      </c>
      <c r="P37">
        <f t="shared" ca="1" si="1"/>
        <v>-1.6914477770065384E-2</v>
      </c>
    </row>
    <row r="38" spans="6:16" x14ac:dyDescent="0.2">
      <c r="F38" vm="94">
        <f ca="1"/>
        <v>43424</v>
      </c>
      <c r="G38" vm="95">
        <f ca="1"/>
        <v>51.522500000000001</v>
      </c>
      <c r="H38">
        <f t="shared" ca="1" si="0"/>
        <v>2.9491347258181477E-3</v>
      </c>
      <c r="N38" vm="94">
        <f ca="1"/>
        <v>43424</v>
      </c>
      <c r="O38" vm="96">
        <f ca="1"/>
        <v>264.12</v>
      </c>
      <c r="P38">
        <f t="shared" ca="1" si="1"/>
        <v>-1.8506131549609894E-2</v>
      </c>
    </row>
    <row r="39" spans="6:16" x14ac:dyDescent="0.2">
      <c r="F39" vm="97">
        <f ca="1"/>
        <v>43425</v>
      </c>
      <c r="G39" vm="98">
        <f ca="1"/>
        <v>52.171500000000002</v>
      </c>
      <c r="H39">
        <f t="shared" ca="1" si="0"/>
        <v>1.2596438449221203E-2</v>
      </c>
      <c r="N39" vm="97">
        <f ca="1"/>
        <v>43425</v>
      </c>
      <c r="O39" vm="99">
        <f ca="1"/>
        <v>265.02</v>
      </c>
      <c r="P39">
        <f t="shared" ca="1" si="1"/>
        <v>3.4075420263515177E-3</v>
      </c>
    </row>
    <row r="40" spans="6:16" x14ac:dyDescent="0.2">
      <c r="F40" vm="100">
        <f ca="1"/>
        <v>43427</v>
      </c>
      <c r="G40" vm="101">
        <f ca="1"/>
        <v>51.505000000000003</v>
      </c>
      <c r="H40">
        <f t="shared" ca="1" si="0"/>
        <v>-1.2775174185139404E-2</v>
      </c>
      <c r="N40" vm="100">
        <f ca="1"/>
        <v>43427</v>
      </c>
      <c r="O40" vm="102">
        <f ca="1"/>
        <v>263.25</v>
      </c>
      <c r="P40">
        <f t="shared" ca="1" si="1"/>
        <v>-6.6787412270771229E-3</v>
      </c>
    </row>
    <row r="41" spans="6:16" x14ac:dyDescent="0.2">
      <c r="F41" vm="103">
        <f ca="1"/>
        <v>43430</v>
      </c>
      <c r="G41" vm="104">
        <f ca="1"/>
        <v>52.796999999999997</v>
      </c>
      <c r="H41">
        <f t="shared" ca="1" si="0"/>
        <v>2.5084943209397137E-2</v>
      </c>
      <c r="N41" vm="103">
        <f ca="1"/>
        <v>43430</v>
      </c>
      <c r="O41" vm="105">
        <f ca="1"/>
        <v>267.5</v>
      </c>
      <c r="P41">
        <f t="shared" ca="1" si="1"/>
        <v>1.6144349477682729E-2</v>
      </c>
    </row>
    <row r="42" spans="6:16" x14ac:dyDescent="0.2">
      <c r="F42" vm="106">
        <f ca="1"/>
        <v>43431</v>
      </c>
      <c r="G42" vm="107">
        <f ca="1"/>
        <v>52.613999999999997</v>
      </c>
      <c r="H42">
        <f t="shared" ca="1" si="0"/>
        <v>-3.4661060287516365E-3</v>
      </c>
      <c r="N42" vm="106">
        <f ca="1"/>
        <v>43431</v>
      </c>
      <c r="O42" vm="108">
        <f ca="1"/>
        <v>268.39999999999998</v>
      </c>
      <c r="P42">
        <f t="shared" ca="1" si="1"/>
        <v>3.3644859813082295E-3</v>
      </c>
    </row>
    <row r="43" spans="6:16" x14ac:dyDescent="0.2">
      <c r="F43" vm="109">
        <f ca="1"/>
        <v>43432</v>
      </c>
      <c r="G43" vm="110">
        <f ca="1"/>
        <v>54.589500000000001</v>
      </c>
      <c r="H43">
        <f t="shared" ca="1" si="0"/>
        <v>3.7547040711597646E-2</v>
      </c>
      <c r="N43" vm="109">
        <f ca="1"/>
        <v>43432</v>
      </c>
      <c r="O43" vm="111">
        <f ca="1"/>
        <v>274.58</v>
      </c>
      <c r="P43">
        <f t="shared" ca="1" si="1"/>
        <v>2.3025335320417284E-2</v>
      </c>
    </row>
    <row r="44" spans="6:16" x14ac:dyDescent="0.2">
      <c r="F44" vm="112">
        <f ca="1"/>
        <v>43433</v>
      </c>
      <c r="G44" vm="113">
        <f ca="1"/>
        <v>54.728999999999999</v>
      </c>
      <c r="H44">
        <f t="shared" ca="1" si="0"/>
        <v>2.5554364850381983E-3</v>
      </c>
      <c r="N44" vm="112">
        <f ca="1"/>
        <v>43433</v>
      </c>
      <c r="O44" vm="114">
        <f ca="1"/>
        <v>273.98</v>
      </c>
      <c r="P44">
        <f t="shared" ca="1" si="1"/>
        <v>-2.1851555102336828E-3</v>
      </c>
    </row>
    <row r="45" spans="6:16" x14ac:dyDescent="0.2">
      <c r="F45" vm="115">
        <f ca="1"/>
        <v>43434</v>
      </c>
      <c r="G45" vm="116">
        <f ca="1"/>
        <v>55.482500000000002</v>
      </c>
      <c r="H45">
        <f t="shared" ca="1" si="0"/>
        <v>1.3767837892159518E-2</v>
      </c>
      <c r="N45" vm="115">
        <f ca="1"/>
        <v>43434</v>
      </c>
      <c r="O45" vm="117">
        <f ca="1"/>
        <v>275.64999999999998</v>
      </c>
      <c r="P45">
        <f t="shared" ca="1" si="1"/>
        <v>6.0953354259434267E-3</v>
      </c>
    </row>
    <row r="46" spans="6:16" x14ac:dyDescent="0.2">
      <c r="F46" vm="118">
        <f ca="1"/>
        <v>43437</v>
      </c>
      <c r="G46" vm="119">
        <f ca="1"/>
        <v>55.817999999999998</v>
      </c>
      <c r="H46">
        <f t="shared" ca="1" si="0"/>
        <v>6.0469517415400187E-3</v>
      </c>
      <c r="N46" vm="118">
        <f ca="1"/>
        <v>43437</v>
      </c>
      <c r="O46" vm="120">
        <f ca="1"/>
        <v>279.3</v>
      </c>
      <c r="P46">
        <f t="shared" ca="1" si="1"/>
        <v>1.3241429348812117E-2</v>
      </c>
    </row>
    <row r="47" spans="6:16" x14ac:dyDescent="0.2">
      <c r="F47" vm="121">
        <f ca="1"/>
        <v>43438</v>
      </c>
      <c r="G47" vm="122">
        <f ca="1"/>
        <v>53.1235</v>
      </c>
      <c r="H47">
        <f t="shared" ca="1" si="0"/>
        <v>-4.827295854383884E-2</v>
      </c>
      <c r="N47" vm="121">
        <f ca="1"/>
        <v>43438</v>
      </c>
      <c r="O47" vm="123">
        <f ca="1"/>
        <v>270.25</v>
      </c>
      <c r="P47">
        <f t="shared" ca="1" si="1"/>
        <v>-3.2402434658073798E-2</v>
      </c>
    </row>
    <row r="48" spans="6:16" x14ac:dyDescent="0.2">
      <c r="F48" vm="124">
        <f ca="1"/>
        <v>43440</v>
      </c>
      <c r="G48" vm="125">
        <f ca="1"/>
        <v>53.904000000000003</v>
      </c>
      <c r="H48">
        <f t="shared" ca="1" si="0"/>
        <v>1.4692179543893014E-2</v>
      </c>
      <c r="N48" vm="124">
        <f ca="1"/>
        <v>43440</v>
      </c>
      <c r="O48" vm="126">
        <f ca="1"/>
        <v>269.83999999999997</v>
      </c>
      <c r="P48">
        <f t="shared" ca="1" si="1"/>
        <v>-1.5171137835338078E-3</v>
      </c>
    </row>
    <row r="49" spans="6:16" x14ac:dyDescent="0.2">
      <c r="F49" vm="127">
        <f ca="1"/>
        <v>43441</v>
      </c>
      <c r="G49" vm="128">
        <f ca="1"/>
        <v>52.329000000000001</v>
      </c>
      <c r="H49">
        <f t="shared" ca="1" si="0"/>
        <v>-2.9218610863757877E-2</v>
      </c>
      <c r="N49" vm="127">
        <f ca="1"/>
        <v>43441</v>
      </c>
      <c r="O49" vm="129">
        <f ca="1"/>
        <v>263.57</v>
      </c>
      <c r="P49">
        <f t="shared" ca="1" si="1"/>
        <v>-2.3235991698784431E-2</v>
      </c>
    </row>
    <row r="50" spans="6:16" x14ac:dyDescent="0.2">
      <c r="F50" vm="130">
        <f ca="1"/>
        <v>43444</v>
      </c>
      <c r="G50" vm="131">
        <f ca="1"/>
        <v>52.658999999999999</v>
      </c>
      <c r="H50">
        <f t="shared" ca="1" si="0"/>
        <v>6.3062546580290313E-3</v>
      </c>
      <c r="N50" vm="130">
        <f ca="1"/>
        <v>43444</v>
      </c>
      <c r="O50" vm="132">
        <f ca="1"/>
        <v>264.07</v>
      </c>
      <c r="P50">
        <f t="shared" ca="1" si="1"/>
        <v>1.8970292521911514E-3</v>
      </c>
    </row>
    <row r="51" spans="6:16" x14ac:dyDescent="0.2">
      <c r="F51" vm="133">
        <f ca="1"/>
        <v>43445</v>
      </c>
      <c r="G51" vm="134">
        <f ca="1"/>
        <v>53.082500000000003</v>
      </c>
      <c r="H51">
        <f t="shared" ca="1" si="0"/>
        <v>8.0423099565127831E-3</v>
      </c>
      <c r="N51" vm="133">
        <f ca="1"/>
        <v>43445</v>
      </c>
      <c r="O51" vm="135">
        <f ca="1"/>
        <v>264.13</v>
      </c>
      <c r="P51">
        <f t="shared" ca="1" si="1"/>
        <v>2.2721248153900753E-4</v>
      </c>
    </row>
    <row r="52" spans="6:16" x14ac:dyDescent="0.2">
      <c r="F52" vm="136">
        <f ca="1"/>
        <v>43446</v>
      </c>
      <c r="G52" vm="137">
        <f ca="1"/>
        <v>53.686500000000002</v>
      </c>
      <c r="H52">
        <f t="shared" ca="1" si="0"/>
        <v>1.137851457636696E-2</v>
      </c>
      <c r="N52" vm="136">
        <f ca="1"/>
        <v>43446</v>
      </c>
      <c r="O52" vm="138">
        <f ca="1"/>
        <v>265.45999999999998</v>
      </c>
      <c r="P52">
        <f t="shared" ca="1" si="1"/>
        <v>5.0353992352250021E-3</v>
      </c>
    </row>
    <row r="53" spans="6:16" x14ac:dyDescent="0.2">
      <c r="F53" vm="139">
        <f ca="1"/>
        <v>43447</v>
      </c>
      <c r="G53" vm="140">
        <f ca="1"/>
        <v>53.677</v>
      </c>
      <c r="H53">
        <f t="shared" ca="1" si="0"/>
        <v>-1.7695323777866534E-4</v>
      </c>
      <c r="N53" vm="139">
        <f ca="1"/>
        <v>43447</v>
      </c>
      <c r="O53" vm="141">
        <f ca="1"/>
        <v>265.37</v>
      </c>
      <c r="P53">
        <f t="shared" ca="1" si="1"/>
        <v>-3.3903412943558919E-4</v>
      </c>
    </row>
    <row r="54" spans="6:16" x14ac:dyDescent="0.2">
      <c r="F54" vm="142">
        <f ca="1"/>
        <v>43448</v>
      </c>
      <c r="G54" vm="143">
        <f ca="1"/>
        <v>52.585500000000003</v>
      </c>
      <c r="H54">
        <f t="shared" ca="1" si="0"/>
        <v>-2.0334593960169123E-2</v>
      </c>
      <c r="N54" vm="142">
        <f ca="1"/>
        <v>43448</v>
      </c>
      <c r="O54" vm="144">
        <f ca="1"/>
        <v>260.47000000000003</v>
      </c>
      <c r="P54">
        <f t="shared" ca="1" si="1"/>
        <v>-1.8464785017145768E-2</v>
      </c>
    </row>
    <row r="55" spans="6:16" x14ac:dyDescent="0.2">
      <c r="F55" vm="145">
        <f ca="1"/>
        <v>43451</v>
      </c>
      <c r="G55" vm="146">
        <f ca="1"/>
        <v>51.282499999999999</v>
      </c>
      <c r="H55">
        <f t="shared" ca="1" si="0"/>
        <v>-2.477869374637498E-2</v>
      </c>
      <c r="N55" vm="145">
        <f ca="1"/>
        <v>43451</v>
      </c>
      <c r="O55" vm="147">
        <f ca="1"/>
        <v>255.36</v>
      </c>
      <c r="P55">
        <f t="shared" ca="1" si="1"/>
        <v>-1.9618382155334624E-2</v>
      </c>
    </row>
    <row r="56" spans="6:16" x14ac:dyDescent="0.2">
      <c r="F56" vm="148">
        <f ca="1"/>
        <v>43452</v>
      </c>
      <c r="G56" vm="149">
        <f ca="1"/>
        <v>52.170499999999997</v>
      </c>
      <c r="H56">
        <f t="shared" ca="1" si="0"/>
        <v>1.7315848486325613E-2</v>
      </c>
      <c r="N56" vm="148">
        <f ca="1"/>
        <v>43452</v>
      </c>
      <c r="O56" vm="150">
        <f ca="1"/>
        <v>255.08</v>
      </c>
      <c r="P56">
        <f t="shared" ca="1" si="1"/>
        <v>-1.0964912280702066E-3</v>
      </c>
    </row>
    <row r="57" spans="6:16" x14ac:dyDescent="0.2">
      <c r="F57" vm="151">
        <f ca="1"/>
        <v>43453</v>
      </c>
      <c r="G57" vm="152">
        <f ca="1"/>
        <v>51.773000000000003</v>
      </c>
      <c r="H57">
        <f t="shared" ca="1" si="0"/>
        <v>-7.6192484258343907E-3</v>
      </c>
      <c r="N57" vm="151">
        <f ca="1"/>
        <v>43453</v>
      </c>
      <c r="O57" vm="153">
        <f ca="1"/>
        <v>251.26</v>
      </c>
      <c r="P57">
        <f t="shared" ca="1" si="1"/>
        <v>-1.4975693899953013E-2</v>
      </c>
    </row>
    <row r="58" spans="6:16" x14ac:dyDescent="0.2">
      <c r="F58" vm="154">
        <f ca="1"/>
        <v>43454</v>
      </c>
      <c r="G58" vm="155">
        <f ca="1"/>
        <v>51.179000000000002</v>
      </c>
      <c r="H58">
        <f t="shared" ca="1" si="0"/>
        <v>-1.1473161686593403E-2</v>
      </c>
      <c r="N58" vm="154">
        <f ca="1"/>
        <v>43454</v>
      </c>
      <c r="O58" vm="156">
        <f ca="1"/>
        <v>247.17</v>
      </c>
      <c r="P58">
        <f t="shared" ca="1" si="1"/>
        <v>-1.6277959086205551E-2</v>
      </c>
    </row>
    <row r="59" spans="6:16" x14ac:dyDescent="0.2">
      <c r="F59" vm="157">
        <f ca="1"/>
        <v>43455</v>
      </c>
      <c r="G59" vm="158">
        <f ca="1"/>
        <v>49.5625</v>
      </c>
      <c r="H59">
        <f t="shared" ca="1" si="0"/>
        <v>-3.1585220500595979E-2</v>
      </c>
      <c r="N59" vm="157">
        <f ca="1"/>
        <v>43455</v>
      </c>
      <c r="O59" vm="159">
        <f ca="1"/>
        <v>240.7</v>
      </c>
      <c r="P59">
        <f t="shared" ca="1" si="1"/>
        <v>-2.6176315895942048E-2</v>
      </c>
    </row>
    <row r="60" spans="6:16" x14ac:dyDescent="0.2">
      <c r="F60" vm="160">
        <f ca="1"/>
        <v>43458</v>
      </c>
      <c r="G60" vm="161">
        <f ca="1"/>
        <v>49.233499999999999</v>
      </c>
      <c r="H60">
        <f t="shared" ca="1" si="0"/>
        <v>-6.6380832282472158E-3</v>
      </c>
      <c r="N60" vm="160">
        <f ca="1"/>
        <v>43458</v>
      </c>
      <c r="O60" vm="162">
        <f ca="1"/>
        <v>234.34</v>
      </c>
      <c r="P60">
        <f t="shared" ca="1" si="1"/>
        <v>-2.6422933111757363E-2</v>
      </c>
    </row>
    <row r="61" spans="6:16" x14ac:dyDescent="0.2">
      <c r="F61" vm="163">
        <f ca="1"/>
        <v>43460</v>
      </c>
      <c r="G61" vm="164">
        <f ca="1"/>
        <v>52.392499999999998</v>
      </c>
      <c r="H61">
        <f t="shared" ca="1" si="0"/>
        <v>6.4163628423735908E-2</v>
      </c>
      <c r="N61" vm="163">
        <f ca="1"/>
        <v>43460</v>
      </c>
      <c r="O61" vm="165">
        <f ca="1"/>
        <v>246.18</v>
      </c>
      <c r="P61">
        <f t="shared" ca="1" si="1"/>
        <v>5.052487838183839E-2</v>
      </c>
    </row>
    <row r="62" spans="6:16" x14ac:dyDescent="0.2">
      <c r="F62" vm="166">
        <f ca="1"/>
        <v>43461</v>
      </c>
      <c r="G62" vm="167">
        <f ca="1"/>
        <v>52.645000000000003</v>
      </c>
      <c r="H62">
        <f t="shared" ca="1" si="0"/>
        <v>4.8193920885624131E-3</v>
      </c>
      <c r="N62" vm="166">
        <f ca="1"/>
        <v>43461</v>
      </c>
      <c r="O62" vm="168">
        <f ca="1"/>
        <v>248.07</v>
      </c>
      <c r="P62">
        <f t="shared" ca="1" si="1"/>
        <v>7.6773092858883896E-3</v>
      </c>
    </row>
    <row r="63" spans="6:16" x14ac:dyDescent="0.2">
      <c r="F63" vm="169">
        <f ca="1"/>
        <v>43462</v>
      </c>
      <c r="G63" vm="170">
        <f ca="1"/>
        <v>52.334000000000003</v>
      </c>
      <c r="H63">
        <f t="shared" ca="1" si="0"/>
        <v>-5.9074935891347824E-3</v>
      </c>
      <c r="N63" vm="169">
        <f ca="1"/>
        <v>43462</v>
      </c>
      <c r="O63" vm="171">
        <f ca="1"/>
        <v>247.75</v>
      </c>
      <c r="P63">
        <f t="shared" ca="1" si="1"/>
        <v>-1.2899584794614505E-3</v>
      </c>
    </row>
    <row r="64" spans="6:16" x14ac:dyDescent="0.2">
      <c r="F64" vm="172">
        <f ca="1"/>
        <v>43465</v>
      </c>
      <c r="G64" vm="173">
        <f ca="1"/>
        <v>52.247999999999998</v>
      </c>
      <c r="H64">
        <f t="shared" ca="1" si="0"/>
        <v>-1.6432911682654483E-3</v>
      </c>
      <c r="N64" vm="172">
        <f ca="1"/>
        <v>43465</v>
      </c>
      <c r="O64" vm="174">
        <f ca="1"/>
        <v>249.92</v>
      </c>
      <c r="P64">
        <f t="shared" ca="1" si="1"/>
        <v>8.7588294651865795E-3</v>
      </c>
    </row>
    <row r="65" spans="6:16" x14ac:dyDescent="0.2">
      <c r="F65" vm="175">
        <f ca="1"/>
        <v>43467</v>
      </c>
      <c r="G65" vm="176">
        <f ca="1"/>
        <v>52.734000000000002</v>
      </c>
      <c r="H65">
        <f t="shared" ca="1" si="0"/>
        <v>9.3017914561324133E-3</v>
      </c>
      <c r="N65" vm="175">
        <f ca="1"/>
        <v>43467</v>
      </c>
      <c r="O65" vm="177">
        <f ca="1"/>
        <v>250.18</v>
      </c>
      <c r="P65">
        <f t="shared" ca="1" si="1"/>
        <v>1.0403329065302724E-3</v>
      </c>
    </row>
    <row r="66" spans="6:16" x14ac:dyDescent="0.2">
      <c r="F66" vm="178">
        <f ca="1"/>
        <v>43468</v>
      </c>
      <c r="G66" vm="179">
        <f ca="1"/>
        <v>51.273499999999999</v>
      </c>
      <c r="H66">
        <f t="shared" ca="1" si="0"/>
        <v>-2.7695604353927372E-2</v>
      </c>
      <c r="N66" vm="178">
        <f ca="1"/>
        <v>43468</v>
      </c>
      <c r="O66" vm="180">
        <f ca="1"/>
        <v>244.21</v>
      </c>
      <c r="P66">
        <f t="shared" ca="1" si="1"/>
        <v>-2.3862818770485239E-2</v>
      </c>
    </row>
    <row r="67" spans="6:16" x14ac:dyDescent="0.2">
      <c r="F67" vm="181">
        <f ca="1"/>
        <v>43469</v>
      </c>
      <c r="G67" vm="182">
        <f ca="1"/>
        <v>53.903500000000001</v>
      </c>
      <c r="H67">
        <f t="shared" ca="1" si="0"/>
        <v>5.1293553199996067E-2</v>
      </c>
      <c r="N67" vm="181">
        <f ca="1"/>
        <v>43469</v>
      </c>
      <c r="O67" vm="183">
        <f ca="1"/>
        <v>252.39</v>
      </c>
      <c r="P67">
        <f t="shared" ca="1" si="1"/>
        <v>3.3495761844314131E-2</v>
      </c>
    </row>
    <row r="68" spans="6:16" x14ac:dyDescent="0.2">
      <c r="F68" vm="184">
        <f ca="1"/>
        <v>43472</v>
      </c>
      <c r="G68" vm="185">
        <f ca="1"/>
        <v>53.795999999999999</v>
      </c>
      <c r="H68">
        <f t="shared" ca="1" si="0"/>
        <v>-1.9943046369902406E-3</v>
      </c>
      <c r="N68" vm="184">
        <f ca="1"/>
        <v>43472</v>
      </c>
      <c r="O68" vm="186">
        <f ca="1"/>
        <v>254.38</v>
      </c>
      <c r="P68">
        <f t="shared" ca="1" si="1"/>
        <v>7.8846230040809928E-3</v>
      </c>
    </row>
    <row r="69" spans="6:16" x14ac:dyDescent="0.2">
      <c r="F69" vm="187">
        <f ca="1"/>
        <v>43473</v>
      </c>
      <c r="G69" vm="188">
        <f ca="1"/>
        <v>54.268500000000003</v>
      </c>
      <c r="H69">
        <f t="shared" ca="1" si="0"/>
        <v>8.7831809056435617E-3</v>
      </c>
      <c r="N69" vm="187">
        <f ca="1"/>
        <v>43473</v>
      </c>
      <c r="O69" vm="189">
        <f ca="1"/>
        <v>256.77</v>
      </c>
      <c r="P69">
        <f t="shared" ca="1" si="1"/>
        <v>9.3953927195533637E-3</v>
      </c>
    </row>
    <row r="70" spans="6:16" x14ac:dyDescent="0.2">
      <c r="F70" vm="190">
        <f ca="1"/>
        <v>43474</v>
      </c>
      <c r="G70" vm="191">
        <f ca="1"/>
        <v>54.082500000000003</v>
      </c>
      <c r="H70">
        <f t="shared" ca="1" si="0"/>
        <v>-3.4274026368887878E-3</v>
      </c>
      <c r="N70" vm="190">
        <f ca="1"/>
        <v>43474</v>
      </c>
      <c r="O70" vm="192">
        <f ca="1"/>
        <v>257.97000000000003</v>
      </c>
      <c r="P70">
        <f t="shared" ca="1" si="1"/>
        <v>4.67344315924767E-3</v>
      </c>
    </row>
    <row r="71" spans="6:16" x14ac:dyDescent="0.2">
      <c r="F71" vm="193">
        <f ca="1"/>
        <v>43475</v>
      </c>
      <c r="G71" vm="194">
        <f ca="1"/>
        <v>53.941499999999998</v>
      </c>
      <c r="H71">
        <f t="shared" ca="1" si="0"/>
        <v>-2.6071279988907348E-3</v>
      </c>
      <c r="N71" vm="193">
        <f ca="1"/>
        <v>43475</v>
      </c>
      <c r="O71" vm="195">
        <f ca="1"/>
        <v>258.88</v>
      </c>
      <c r="P71">
        <f t="shared" ca="1" si="1"/>
        <v>3.5275419622435855E-3</v>
      </c>
    </row>
    <row r="72" spans="6:16" x14ac:dyDescent="0.2">
      <c r="F72" vm="196">
        <f ca="1"/>
        <v>43476</v>
      </c>
      <c r="G72" vm="197">
        <f ca="1"/>
        <v>53.223500000000001</v>
      </c>
      <c r="H72">
        <f t="shared" ref="H72:H135" ca="1" si="2">+G72/G71-1</f>
        <v>-1.3310716238888354E-2</v>
      </c>
      <c r="N72" vm="196">
        <f ca="1"/>
        <v>43476</v>
      </c>
      <c r="O72" vm="198">
        <f ca="1"/>
        <v>258.98</v>
      </c>
      <c r="P72">
        <f t="shared" ref="P72:P135" ca="1" si="3">+O72/O71-1</f>
        <v>3.8627935723134499E-4</v>
      </c>
    </row>
    <row r="73" spans="6:16" x14ac:dyDescent="0.2">
      <c r="F73" vm="199">
        <f ca="1"/>
        <v>43479</v>
      </c>
      <c r="G73" vm="200">
        <f ca="1"/>
        <v>52.575499999999998</v>
      </c>
      <c r="H73">
        <f t="shared" ca="1" si="2"/>
        <v>-1.2175073041043927E-2</v>
      </c>
      <c r="N73" vm="199">
        <f ca="1"/>
        <v>43479</v>
      </c>
      <c r="O73" vm="201">
        <f ca="1"/>
        <v>257.39999999999998</v>
      </c>
      <c r="P73">
        <f t="shared" ca="1" si="3"/>
        <v>-6.1008572090510693E-3</v>
      </c>
    </row>
    <row r="74" spans="6:16" x14ac:dyDescent="0.2">
      <c r="F74" vm="202">
        <f ca="1"/>
        <v>43480</v>
      </c>
      <c r="G74" vm="203">
        <f ca="1"/>
        <v>54.325499999999998</v>
      </c>
      <c r="H74">
        <f t="shared" ca="1" si="2"/>
        <v>3.3285465663664526E-2</v>
      </c>
      <c r="N74" vm="202">
        <f ca="1"/>
        <v>43480</v>
      </c>
      <c r="O74" vm="204">
        <f ca="1"/>
        <v>260.35000000000002</v>
      </c>
      <c r="P74">
        <f t="shared" ca="1" si="3"/>
        <v>1.1460761460761582E-2</v>
      </c>
    </row>
    <row r="75" spans="6:16" x14ac:dyDescent="0.2">
      <c r="F75" vm="205">
        <f ca="1"/>
        <v>43481</v>
      </c>
      <c r="G75" vm="206">
        <f ca="1"/>
        <v>54.475499999999997</v>
      </c>
      <c r="H75">
        <f t="shared" ca="1" si="2"/>
        <v>2.7611342739597422E-3</v>
      </c>
      <c r="N75" vm="205">
        <f ca="1"/>
        <v>43481</v>
      </c>
      <c r="O75" vm="207">
        <f ca="1"/>
        <v>260.98</v>
      </c>
      <c r="P75">
        <f t="shared" ca="1" si="3"/>
        <v>2.419819473785223E-3</v>
      </c>
    </row>
    <row r="76" spans="6:16" x14ac:dyDescent="0.2">
      <c r="F76" vm="208">
        <f ca="1"/>
        <v>43482</v>
      </c>
      <c r="G76" vm="209">
        <f ca="1"/>
        <v>54.956000000000003</v>
      </c>
      <c r="H76">
        <f t="shared" ca="1" si="2"/>
        <v>8.8204789308956588E-3</v>
      </c>
      <c r="N76" vm="208">
        <f ca="1"/>
        <v>43482</v>
      </c>
      <c r="O76" vm="210">
        <f ca="1"/>
        <v>262.95999999999998</v>
      </c>
      <c r="P76">
        <f t="shared" ca="1" si="3"/>
        <v>7.5867882596365455E-3</v>
      </c>
    </row>
    <row r="77" spans="6:16" x14ac:dyDescent="0.2">
      <c r="F77" vm="211">
        <f ca="1"/>
        <v>43483</v>
      </c>
      <c r="G77" vm="212">
        <f ca="1"/>
        <v>55.365000000000002</v>
      </c>
      <c r="H77">
        <f t="shared" ca="1" si="2"/>
        <v>7.4423174903559541E-3</v>
      </c>
      <c r="N77" vm="211">
        <f ca="1"/>
        <v>43483</v>
      </c>
      <c r="O77" vm="213">
        <f ca="1"/>
        <v>266.45999999999998</v>
      </c>
      <c r="P77">
        <f t="shared" ca="1" si="3"/>
        <v>1.331000912686342E-2</v>
      </c>
    </row>
    <row r="78" spans="6:16" x14ac:dyDescent="0.2">
      <c r="F78" vm="214">
        <f ca="1"/>
        <v>43487</v>
      </c>
      <c r="G78" vm="215">
        <f ca="1"/>
        <v>53.9315</v>
      </c>
      <c r="H78">
        <f t="shared" ca="1" si="2"/>
        <v>-2.5891808904542568E-2</v>
      </c>
      <c r="N78" vm="214">
        <f ca="1"/>
        <v>43487</v>
      </c>
      <c r="O78" vm="216">
        <f ca="1"/>
        <v>262.86</v>
      </c>
      <c r="P78">
        <f t="shared" ca="1" si="3"/>
        <v>-1.3510470614726322E-2</v>
      </c>
    </row>
    <row r="79" spans="6:16" x14ac:dyDescent="0.2">
      <c r="F79" vm="217">
        <f ca="1"/>
        <v>43488</v>
      </c>
      <c r="G79" vm="218">
        <f ca="1"/>
        <v>54.220500000000001</v>
      </c>
      <c r="H79">
        <f t="shared" ca="1" si="2"/>
        <v>5.3586493978472483E-3</v>
      </c>
      <c r="N79" vm="217">
        <f ca="1"/>
        <v>43488</v>
      </c>
      <c r="O79" vm="219">
        <f ca="1"/>
        <v>263.41000000000003</v>
      </c>
      <c r="P79">
        <f t="shared" ca="1" si="3"/>
        <v>2.0923685612113108E-3</v>
      </c>
    </row>
    <row r="80" spans="6:16" x14ac:dyDescent="0.2">
      <c r="F80" vm="220">
        <f ca="1"/>
        <v>43489</v>
      </c>
      <c r="G80" vm="221">
        <f ca="1"/>
        <v>54.2</v>
      </c>
      <c r="H80">
        <f t="shared" ca="1" si="2"/>
        <v>-3.780857793638237E-4</v>
      </c>
      <c r="N80" vm="220">
        <f ca="1"/>
        <v>43489</v>
      </c>
      <c r="O80" vm="222">
        <f ca="1"/>
        <v>263.55</v>
      </c>
      <c r="P80">
        <f t="shared" ca="1" si="3"/>
        <v>5.3149083178305467E-4</v>
      </c>
    </row>
    <row r="81" spans="6:16" x14ac:dyDescent="0.2">
      <c r="F81" vm="223">
        <f ca="1"/>
        <v>43490</v>
      </c>
      <c r="G81" vm="224">
        <f ca="1"/>
        <v>55.075499999999998</v>
      </c>
      <c r="H81">
        <f t="shared" ca="1" si="2"/>
        <v>1.6153136531365186E-2</v>
      </c>
      <c r="N81" vm="223">
        <f ca="1"/>
        <v>43490</v>
      </c>
      <c r="O81" vm="225">
        <f ca="1"/>
        <v>265.77999999999997</v>
      </c>
      <c r="P81">
        <f t="shared" ca="1" si="3"/>
        <v>8.4613925251373345E-3</v>
      </c>
    </row>
    <row r="82" spans="6:16" x14ac:dyDescent="0.2">
      <c r="F82" vm="226">
        <f ca="1"/>
        <v>43493</v>
      </c>
      <c r="G82" vm="227">
        <f ca="1"/>
        <v>53.993000000000002</v>
      </c>
      <c r="H82">
        <f t="shared" ca="1" si="2"/>
        <v>-1.9654837450408857E-2</v>
      </c>
      <c r="N82" vm="226">
        <f ca="1"/>
        <v>43493</v>
      </c>
      <c r="O82" vm="228">
        <f ca="1"/>
        <v>263.76</v>
      </c>
      <c r="P82">
        <f t="shared" ca="1" si="3"/>
        <v>-7.6002709007448876E-3</v>
      </c>
    </row>
    <row r="83" spans="6:16" x14ac:dyDescent="0.2">
      <c r="F83" vm="229">
        <f ca="1"/>
        <v>43494</v>
      </c>
      <c r="G83" vm="230">
        <f ca="1"/>
        <v>53.503</v>
      </c>
      <c r="H83">
        <f t="shared" ca="1" si="2"/>
        <v>-9.0752504954346724E-3</v>
      </c>
      <c r="N83" vm="229">
        <f ca="1"/>
        <v>43494</v>
      </c>
      <c r="O83" vm="219">
        <f ca="1"/>
        <v>263.41000000000003</v>
      </c>
      <c r="P83">
        <f t="shared" ca="1" si="3"/>
        <v>-1.3269639065816019E-3</v>
      </c>
    </row>
    <row r="84" spans="6:16" x14ac:dyDescent="0.2">
      <c r="F84" vm="231">
        <f ca="1"/>
        <v>43495</v>
      </c>
      <c r="G84" vm="232">
        <f ca="1"/>
        <v>54.899500000000003</v>
      </c>
      <c r="H84">
        <f t="shared" ca="1" si="2"/>
        <v>2.6101340111769566E-2</v>
      </c>
      <c r="N84" vm="231">
        <f ca="1"/>
        <v>43495</v>
      </c>
      <c r="O84" vm="233">
        <f ca="1"/>
        <v>267.58</v>
      </c>
      <c r="P84">
        <f t="shared" ca="1" si="3"/>
        <v>1.5830834060969412E-2</v>
      </c>
    </row>
    <row r="85" spans="6:16" x14ac:dyDescent="0.2">
      <c r="F85" vm="234">
        <f ca="1"/>
        <v>43496</v>
      </c>
      <c r="G85" vm="235">
        <f ca="1"/>
        <v>56.294499999999999</v>
      </c>
      <c r="H85">
        <f t="shared" ca="1" si="2"/>
        <v>2.5410067486953292E-2</v>
      </c>
      <c r="N85" vm="234">
        <f ca="1"/>
        <v>43496</v>
      </c>
      <c r="O85" vm="236">
        <f ca="1"/>
        <v>269.93</v>
      </c>
      <c r="P85">
        <f t="shared" ca="1" si="3"/>
        <v>8.7824202107782412E-3</v>
      </c>
    </row>
    <row r="86" spans="6:16" x14ac:dyDescent="0.2">
      <c r="F86" vm="237">
        <f ca="1"/>
        <v>43497</v>
      </c>
      <c r="G86" vm="238">
        <f ca="1"/>
        <v>55.930999999999997</v>
      </c>
      <c r="H86">
        <f t="shared" ca="1" si="2"/>
        <v>-6.4571139276483613E-3</v>
      </c>
      <c r="N86" vm="237">
        <f ca="1"/>
        <v>43497</v>
      </c>
      <c r="O86" vm="239">
        <f ca="1"/>
        <v>270.06</v>
      </c>
      <c r="P86">
        <f t="shared" ca="1" si="3"/>
        <v>4.8160634238514355E-4</v>
      </c>
    </row>
    <row r="87" spans="6:16" x14ac:dyDescent="0.2">
      <c r="F87" vm="240">
        <f ca="1"/>
        <v>43500</v>
      </c>
      <c r="G87" vm="241">
        <f ca="1"/>
        <v>57.070999999999998</v>
      </c>
      <c r="H87">
        <f t="shared" ca="1" si="2"/>
        <v>2.0382256709159607E-2</v>
      </c>
      <c r="N87" vm="240">
        <f ca="1"/>
        <v>43500</v>
      </c>
      <c r="O87" vm="242">
        <f ca="1"/>
        <v>271.95999999999998</v>
      </c>
      <c r="P87">
        <f t="shared" ca="1" si="3"/>
        <v>7.035473598459463E-3</v>
      </c>
    </row>
    <row r="88" spans="6:16" x14ac:dyDescent="0.2">
      <c r="F88" vm="243">
        <f ca="1"/>
        <v>43501</v>
      </c>
      <c r="G88" vm="244">
        <f ca="1"/>
        <v>57.593499999999999</v>
      </c>
      <c r="H88">
        <f t="shared" ca="1" si="2"/>
        <v>9.1552627428992395E-3</v>
      </c>
      <c r="N88" vm="243">
        <f ca="1"/>
        <v>43501</v>
      </c>
      <c r="O88" vm="245">
        <f ca="1"/>
        <v>273.10000000000002</v>
      </c>
      <c r="P88">
        <f t="shared" ca="1" si="3"/>
        <v>4.1917929107222474E-3</v>
      </c>
    </row>
    <row r="89" spans="6:16" x14ac:dyDescent="0.2">
      <c r="F89" vm="246">
        <f ca="1"/>
        <v>43502</v>
      </c>
      <c r="G89" vm="247">
        <f ca="1"/>
        <v>56.144500000000001</v>
      </c>
      <c r="H89">
        <f t="shared" ca="1" si="2"/>
        <v>-2.5159089133322321E-2</v>
      </c>
      <c r="N89" vm="246">
        <f ca="1"/>
        <v>43502</v>
      </c>
      <c r="O89" vm="248">
        <f ca="1"/>
        <v>272.74</v>
      </c>
      <c r="P89">
        <f t="shared" ca="1" si="3"/>
        <v>-1.3181984621017939E-3</v>
      </c>
    </row>
    <row r="90" spans="6:16" x14ac:dyDescent="0.2">
      <c r="F90" vm="249">
        <f ca="1"/>
        <v>43503</v>
      </c>
      <c r="G90" vm="250">
        <f ca="1"/>
        <v>55.295499999999997</v>
      </c>
      <c r="H90">
        <f t="shared" ca="1" si="2"/>
        <v>-1.5121694912235473E-2</v>
      </c>
      <c r="N90" vm="249">
        <f ca="1"/>
        <v>43503</v>
      </c>
      <c r="O90" vm="251">
        <f ca="1"/>
        <v>270.14</v>
      </c>
      <c r="P90">
        <f t="shared" ca="1" si="3"/>
        <v>-9.5328884652050583E-3</v>
      </c>
    </row>
    <row r="91" spans="6:16" x14ac:dyDescent="0.2">
      <c r="F91" vm="252">
        <f ca="1"/>
        <v>43504</v>
      </c>
      <c r="G91" vm="253">
        <f ca="1"/>
        <v>55.119</v>
      </c>
      <c r="H91">
        <f t="shared" ca="1" si="2"/>
        <v>-3.1919414780587907E-3</v>
      </c>
      <c r="N91" vm="252">
        <f ca="1"/>
        <v>43504</v>
      </c>
      <c r="O91" vm="254">
        <f ca="1"/>
        <v>270.47000000000003</v>
      </c>
      <c r="P91">
        <f t="shared" ca="1" si="3"/>
        <v>1.2215888058044744E-3</v>
      </c>
    </row>
    <row r="92" spans="6:16" x14ac:dyDescent="0.2">
      <c r="F92" vm="255">
        <f ca="1"/>
        <v>43507</v>
      </c>
      <c r="G92" vm="256">
        <f ca="1"/>
        <v>55.106000000000002</v>
      </c>
      <c r="H92">
        <f t="shared" ca="1" si="2"/>
        <v>-2.3585333551046084E-4</v>
      </c>
      <c r="N92" vm="255">
        <f ca="1"/>
        <v>43507</v>
      </c>
      <c r="O92" vm="257">
        <f ca="1"/>
        <v>270.62</v>
      </c>
      <c r="P92">
        <f t="shared" ca="1" si="3"/>
        <v>5.5459015787318044E-4</v>
      </c>
    </row>
    <row r="93" spans="6:16" x14ac:dyDescent="0.2">
      <c r="F93" vm="258">
        <f ca="1"/>
        <v>43508</v>
      </c>
      <c r="G93" vm="259">
        <f ca="1"/>
        <v>56.378999999999998</v>
      </c>
      <c r="H93">
        <f t="shared" ca="1" si="2"/>
        <v>2.3100932747795122E-2</v>
      </c>
      <c r="N93" vm="258">
        <f ca="1"/>
        <v>43508</v>
      </c>
      <c r="O93" vm="260">
        <f ca="1"/>
        <v>274.10000000000002</v>
      </c>
      <c r="P93">
        <f t="shared" ca="1" si="3"/>
        <v>1.2859359988175445E-2</v>
      </c>
    </row>
    <row r="94" spans="6:16" x14ac:dyDescent="0.2">
      <c r="F94" vm="261">
        <f ca="1"/>
        <v>43509</v>
      </c>
      <c r="G94" vm="262">
        <f ca="1"/>
        <v>56.4315</v>
      </c>
      <c r="H94">
        <f t="shared" ca="1" si="2"/>
        <v>9.3119778640993189E-4</v>
      </c>
      <c r="N94" vm="261">
        <f ca="1"/>
        <v>43509</v>
      </c>
      <c r="O94" vm="263">
        <f ca="1"/>
        <v>274.99</v>
      </c>
      <c r="P94">
        <f t="shared" ca="1" si="3"/>
        <v>3.2469901495804088E-3</v>
      </c>
    </row>
    <row r="95" spans="6:16" x14ac:dyDescent="0.2">
      <c r="F95" vm="264">
        <f ca="1"/>
        <v>43510</v>
      </c>
      <c r="G95" vm="265">
        <f ca="1"/>
        <v>56.46</v>
      </c>
      <c r="H95">
        <f t="shared" ca="1" si="2"/>
        <v>5.0503708035409822E-4</v>
      </c>
      <c r="N95" vm="264">
        <f ca="1"/>
        <v>43510</v>
      </c>
      <c r="O95" vm="266">
        <f ca="1"/>
        <v>274.38</v>
      </c>
      <c r="P95">
        <f t="shared" ca="1" si="3"/>
        <v>-2.218262482272082E-3</v>
      </c>
    </row>
    <row r="96" spans="6:16" x14ac:dyDescent="0.2">
      <c r="F96" vm="267">
        <f ca="1"/>
        <v>43511</v>
      </c>
      <c r="G96" vm="268">
        <f ca="1"/>
        <v>55.981499999999997</v>
      </c>
      <c r="H96">
        <f t="shared" ca="1" si="2"/>
        <v>-8.4750265674814473E-3</v>
      </c>
      <c r="N96" vm="267">
        <f ca="1"/>
        <v>43511</v>
      </c>
      <c r="O96" vm="269">
        <f ca="1"/>
        <v>277.37</v>
      </c>
      <c r="P96">
        <f t="shared" ca="1" si="3"/>
        <v>1.0897295721262523E-2</v>
      </c>
    </row>
    <row r="97" spans="6:16" x14ac:dyDescent="0.2">
      <c r="F97" vm="270">
        <f ca="1"/>
        <v>43515</v>
      </c>
      <c r="G97" vm="271">
        <f ca="1"/>
        <v>56.325499999999998</v>
      </c>
      <c r="H97">
        <f t="shared" ca="1" si="2"/>
        <v>6.1448871502192137E-3</v>
      </c>
      <c r="N97" vm="270">
        <f ca="1"/>
        <v>43515</v>
      </c>
      <c r="O97" vm="272">
        <f ca="1"/>
        <v>277.85000000000002</v>
      </c>
      <c r="P97">
        <f t="shared" ca="1" si="3"/>
        <v>1.7305404333562979E-3</v>
      </c>
    </row>
    <row r="98" spans="6:16" x14ac:dyDescent="0.2">
      <c r="F98" vm="273">
        <f ca="1"/>
        <v>43516</v>
      </c>
      <c r="G98" vm="274">
        <f ca="1"/>
        <v>56.029499999999999</v>
      </c>
      <c r="H98">
        <f t="shared" ca="1" si="2"/>
        <v>-5.2551686181214752E-3</v>
      </c>
      <c r="N98" vm="273">
        <f ca="1"/>
        <v>43516</v>
      </c>
      <c r="O98" vm="275">
        <f ca="1"/>
        <v>278.41000000000003</v>
      </c>
      <c r="P98">
        <f t="shared" ca="1" si="3"/>
        <v>2.0154759762462948E-3</v>
      </c>
    </row>
    <row r="99" spans="6:16" x14ac:dyDescent="0.2">
      <c r="F99" vm="276">
        <f ca="1"/>
        <v>43517</v>
      </c>
      <c r="G99" vm="277">
        <f ca="1"/>
        <v>55.210500000000003</v>
      </c>
      <c r="H99">
        <f t="shared" ca="1" si="2"/>
        <v>-1.4617299815275819E-2</v>
      </c>
      <c r="N99" vm="276">
        <f ca="1"/>
        <v>43517</v>
      </c>
      <c r="O99" vm="278">
        <f ca="1"/>
        <v>277.42</v>
      </c>
      <c r="P99">
        <f t="shared" ca="1" si="3"/>
        <v>-3.5559067562228597E-3</v>
      </c>
    </row>
    <row r="100" spans="6:16" x14ac:dyDescent="0.2">
      <c r="F100" vm="279">
        <f ca="1"/>
        <v>43518</v>
      </c>
      <c r="G100" vm="280">
        <f ca="1"/>
        <v>55.828000000000003</v>
      </c>
      <c r="H100">
        <f t="shared" ca="1" si="2"/>
        <v>1.1184466722815367E-2</v>
      </c>
      <c r="N100" vm="279">
        <f ca="1"/>
        <v>43518</v>
      </c>
      <c r="O100" vm="281">
        <f ca="1"/>
        <v>279.14</v>
      </c>
      <c r="P100">
        <f t="shared" ca="1" si="3"/>
        <v>6.1999855814287574E-3</v>
      </c>
    </row>
    <row r="101" spans="6:16" x14ac:dyDescent="0.2">
      <c r="F101" vm="282">
        <f ca="1"/>
        <v>43521</v>
      </c>
      <c r="G101" vm="283">
        <f ca="1"/>
        <v>55.866500000000002</v>
      </c>
      <c r="H101">
        <f t="shared" ca="1" si="2"/>
        <v>6.8961811277490348E-4</v>
      </c>
      <c r="N101" vm="282">
        <f ca="1"/>
        <v>43521</v>
      </c>
      <c r="O101" vm="284">
        <f ca="1"/>
        <v>279.52</v>
      </c>
      <c r="P101">
        <f t="shared" ca="1" si="3"/>
        <v>1.3613240667764703E-3</v>
      </c>
    </row>
    <row r="102" spans="6:16" x14ac:dyDescent="0.2">
      <c r="F102" vm="285">
        <f ca="1"/>
        <v>43522</v>
      </c>
      <c r="G102" vm="286">
        <f ca="1"/>
        <v>56.100499999999997</v>
      </c>
      <c r="H102">
        <f t="shared" ca="1" si="2"/>
        <v>4.188556648438535E-3</v>
      </c>
      <c r="N102" vm="285">
        <f ca="1"/>
        <v>43522</v>
      </c>
      <c r="O102" vm="287">
        <f ca="1"/>
        <v>279.32</v>
      </c>
      <c r="P102">
        <f t="shared" ca="1" si="3"/>
        <v>-7.1551230681166089E-4</v>
      </c>
    </row>
    <row r="103" spans="6:16" x14ac:dyDescent="0.2">
      <c r="F103" vm="288">
        <f ca="1"/>
        <v>43523</v>
      </c>
      <c r="G103" vm="247">
        <f ca="1"/>
        <v>56.144500000000001</v>
      </c>
      <c r="H103">
        <f t="shared" ca="1" si="2"/>
        <v>7.8430673523421923E-4</v>
      </c>
      <c r="N103" vm="288">
        <f ca="1"/>
        <v>43523</v>
      </c>
      <c r="O103" vm="289">
        <f ca="1"/>
        <v>279.2</v>
      </c>
      <c r="P103">
        <f t="shared" ca="1" si="3"/>
        <v>-4.2961477874836618E-4</v>
      </c>
    </row>
    <row r="104" spans="6:16" x14ac:dyDescent="0.2">
      <c r="F104" vm="290">
        <f ca="1"/>
        <v>43524</v>
      </c>
      <c r="G104" vm="291">
        <f ca="1"/>
        <v>56.327500000000001</v>
      </c>
      <c r="H104">
        <f t="shared" ca="1" si="2"/>
        <v>3.2594466065243299E-3</v>
      </c>
      <c r="N104" vm="290">
        <f ca="1"/>
        <v>43524</v>
      </c>
      <c r="O104" vm="292">
        <f ca="1"/>
        <v>278.68</v>
      </c>
      <c r="P104">
        <f t="shared" ca="1" si="3"/>
        <v>-1.8624641833809852E-3</v>
      </c>
    </row>
    <row r="105" spans="6:16" x14ac:dyDescent="0.2">
      <c r="F105" vm="293">
        <f ca="1"/>
        <v>43525</v>
      </c>
      <c r="G105" vm="294">
        <f ca="1"/>
        <v>57.426000000000002</v>
      </c>
      <c r="H105">
        <f t="shared" ca="1" si="2"/>
        <v>1.9502019439882945E-2</v>
      </c>
      <c r="N105" vm="293">
        <f ca="1"/>
        <v>43525</v>
      </c>
      <c r="O105" vm="295">
        <f ca="1"/>
        <v>280.42</v>
      </c>
      <c r="P105">
        <f t="shared" ca="1" si="3"/>
        <v>6.243720396153396E-3</v>
      </c>
    </row>
    <row r="106" spans="6:16" x14ac:dyDescent="0.2">
      <c r="F106" vm="296">
        <f ca="1"/>
        <v>43528</v>
      </c>
      <c r="G106" vm="297">
        <f ca="1"/>
        <v>57.670999999999999</v>
      </c>
      <c r="H106">
        <f t="shared" ca="1" si="2"/>
        <v>4.2663601852819255E-3</v>
      </c>
      <c r="N106" vm="296">
        <f ca="1"/>
        <v>43528</v>
      </c>
      <c r="O106" vm="298">
        <f ca="1"/>
        <v>279.39999999999998</v>
      </c>
      <c r="P106">
        <f t="shared" ca="1" si="3"/>
        <v>-3.6374010412952851E-3</v>
      </c>
    </row>
    <row r="107" spans="6:16" x14ac:dyDescent="0.2">
      <c r="F107" vm="299">
        <f ca="1"/>
        <v>43529</v>
      </c>
      <c r="G107" vm="300">
        <f ca="1"/>
        <v>58.459499999999998</v>
      </c>
      <c r="H107">
        <f t="shared" ca="1" si="2"/>
        <v>1.3672383000121302E-2</v>
      </c>
      <c r="N107" vm="299">
        <f ca="1"/>
        <v>43529</v>
      </c>
      <c r="O107" vm="301">
        <f ca="1"/>
        <v>279.02</v>
      </c>
      <c r="P107">
        <f t="shared" ca="1" si="3"/>
        <v>-1.3600572655690923E-3</v>
      </c>
    </row>
    <row r="108" spans="6:16" x14ac:dyDescent="0.2">
      <c r="F108" vm="302">
        <f ca="1"/>
        <v>43530</v>
      </c>
      <c r="G108" vm="303">
        <f ca="1"/>
        <v>58.247</v>
      </c>
      <c r="H108">
        <f t="shared" ca="1" si="2"/>
        <v>-3.6349951675946901E-3</v>
      </c>
      <c r="N108" vm="302">
        <f ca="1"/>
        <v>43530</v>
      </c>
      <c r="O108" vm="304">
        <f ca="1"/>
        <v>277.33</v>
      </c>
      <c r="P108">
        <f t="shared" ca="1" si="3"/>
        <v>-6.0569134829044913E-3</v>
      </c>
    </row>
    <row r="109" spans="6:16" x14ac:dyDescent="0.2">
      <c r="F109" vm="305">
        <f ca="1"/>
        <v>43531</v>
      </c>
      <c r="G109" vm="306">
        <f ca="1"/>
        <v>57.542499999999997</v>
      </c>
      <c r="H109">
        <f t="shared" ca="1" si="2"/>
        <v>-1.2095043521554771E-2</v>
      </c>
      <c r="N109" vm="305">
        <f ca="1"/>
        <v>43531</v>
      </c>
      <c r="O109" vm="33">
        <f ca="1"/>
        <v>275.01</v>
      </c>
      <c r="P109">
        <f t="shared" ca="1" si="3"/>
        <v>-8.3654851620812432E-3</v>
      </c>
    </row>
    <row r="110" spans="6:16" x14ac:dyDescent="0.2">
      <c r="F110" vm="307">
        <f ca="1"/>
        <v>43532</v>
      </c>
      <c r="G110" vm="308">
        <f ca="1"/>
        <v>57.4985</v>
      </c>
      <c r="H110">
        <f t="shared" ca="1" si="2"/>
        <v>-7.6465221358124058E-4</v>
      </c>
      <c r="N110" vm="307">
        <f ca="1"/>
        <v>43532</v>
      </c>
      <c r="O110" vm="309">
        <f ca="1"/>
        <v>274.45999999999998</v>
      </c>
      <c r="P110">
        <f t="shared" ca="1" si="3"/>
        <v>-1.9999272753717934E-3</v>
      </c>
    </row>
    <row r="111" spans="6:16" x14ac:dyDescent="0.2">
      <c r="F111" vm="310">
        <f ca="1"/>
        <v>43535</v>
      </c>
      <c r="G111" vm="311">
        <f ca="1"/>
        <v>58.963000000000001</v>
      </c>
      <c r="H111">
        <f t="shared" ca="1" si="2"/>
        <v>2.5470229658165033E-2</v>
      </c>
      <c r="N111" vm="310">
        <f ca="1"/>
        <v>43535</v>
      </c>
      <c r="O111" vm="312">
        <f ca="1"/>
        <v>278.44</v>
      </c>
      <c r="P111">
        <f t="shared" ca="1" si="3"/>
        <v>1.4501202360999832E-2</v>
      </c>
    </row>
    <row r="112" spans="6:16" x14ac:dyDescent="0.2">
      <c r="F112" vm="313">
        <f ca="1"/>
        <v>43536</v>
      </c>
      <c r="G112" vm="314">
        <f ca="1"/>
        <v>59.862499999999997</v>
      </c>
      <c r="H112">
        <f t="shared" ca="1" si="2"/>
        <v>1.5255329613486301E-2</v>
      </c>
      <c r="N112" vm="313">
        <f ca="1"/>
        <v>43536</v>
      </c>
      <c r="O112" vm="315">
        <f ca="1"/>
        <v>279.49</v>
      </c>
      <c r="P112">
        <f t="shared" ca="1" si="3"/>
        <v>3.7710099123688945E-3</v>
      </c>
    </row>
    <row r="113" spans="6:16" x14ac:dyDescent="0.2">
      <c r="F113" vm="316">
        <f ca="1"/>
        <v>43537</v>
      </c>
      <c r="G113" vm="317">
        <f ca="1"/>
        <v>59.953000000000003</v>
      </c>
      <c r="H113">
        <f t="shared" ca="1" si="2"/>
        <v>1.5117978701191248E-3</v>
      </c>
      <c r="N113" vm="316">
        <f ca="1"/>
        <v>43537</v>
      </c>
      <c r="O113" vm="318">
        <f ca="1"/>
        <v>281.33999999999997</v>
      </c>
      <c r="P113">
        <f t="shared" ca="1" si="3"/>
        <v>6.6191992557871338E-3</v>
      </c>
    </row>
    <row r="114" spans="6:16" x14ac:dyDescent="0.2">
      <c r="F114" vm="319">
        <f ca="1"/>
        <v>43538</v>
      </c>
      <c r="G114" vm="320">
        <f ca="1"/>
        <v>59.6265</v>
      </c>
      <c r="H114">
        <f t="shared" ca="1" si="2"/>
        <v>-5.4459326472403591E-3</v>
      </c>
      <c r="N114" vm="319">
        <f ca="1"/>
        <v>43538</v>
      </c>
      <c r="O114" vm="321">
        <f ca="1"/>
        <v>281.16000000000003</v>
      </c>
      <c r="P114">
        <f t="shared" ca="1" si="3"/>
        <v>-6.397952655148309E-4</v>
      </c>
    </row>
    <row r="115" spans="6:16" x14ac:dyDescent="0.2">
      <c r="F115" vm="322">
        <f ca="1"/>
        <v>43539</v>
      </c>
      <c r="G115" vm="323">
        <f ca="1"/>
        <v>59.515000000000001</v>
      </c>
      <c r="H115">
        <f t="shared" ca="1" si="2"/>
        <v>-1.86997392099153E-3</v>
      </c>
      <c r="N115" vm="322">
        <f ca="1"/>
        <v>43539</v>
      </c>
      <c r="O115" vm="324">
        <f ca="1"/>
        <v>281.31</v>
      </c>
      <c r="P115">
        <f t="shared" ca="1" si="3"/>
        <v>5.3350405463081785E-4</v>
      </c>
    </row>
    <row r="116" spans="6:16" x14ac:dyDescent="0.2">
      <c r="F116" vm="325">
        <f ca="1"/>
        <v>43542</v>
      </c>
      <c r="G116" vm="326">
        <f ca="1"/>
        <v>59.427500000000002</v>
      </c>
      <c r="H116">
        <f t="shared" ca="1" si="2"/>
        <v>-1.4702175922036709E-3</v>
      </c>
      <c r="N116" vm="325">
        <f ca="1"/>
        <v>43542</v>
      </c>
      <c r="O116" vm="327">
        <f ca="1"/>
        <v>282.33</v>
      </c>
      <c r="P116">
        <f t="shared" ca="1" si="3"/>
        <v>3.6258931427961549E-3</v>
      </c>
    </row>
    <row r="117" spans="6:16" x14ac:dyDescent="0.2">
      <c r="F117" vm="328">
        <f ca="1"/>
        <v>43543</v>
      </c>
      <c r="G117" vm="329">
        <f ca="1"/>
        <v>60.122999999999998</v>
      </c>
      <c r="H117">
        <f t="shared" ca="1" si="2"/>
        <v>1.1703335997644171E-2</v>
      </c>
      <c r="N117" vm="328">
        <f ca="1"/>
        <v>43543</v>
      </c>
      <c r="O117" vm="330">
        <f ca="1"/>
        <v>282.39999999999998</v>
      </c>
      <c r="P117">
        <f t="shared" ca="1" si="3"/>
        <v>2.4793681153267855E-4</v>
      </c>
    </row>
    <row r="118" spans="6:16" x14ac:dyDescent="0.2">
      <c r="F118" vm="331">
        <f ca="1"/>
        <v>43544</v>
      </c>
      <c r="G118" vm="332">
        <f ca="1"/>
        <v>61.3215</v>
      </c>
      <c r="H118">
        <f t="shared" ca="1" si="2"/>
        <v>1.9934135023202515E-2</v>
      </c>
      <c r="N118" vm="331">
        <f ca="1"/>
        <v>43544</v>
      </c>
      <c r="O118" vm="333">
        <f ca="1"/>
        <v>281.55</v>
      </c>
      <c r="P118">
        <f t="shared" ca="1" si="3"/>
        <v>-3.009915014164144E-3</v>
      </c>
    </row>
    <row r="119" spans="6:16" x14ac:dyDescent="0.2">
      <c r="F119" vm="334">
        <f ca="1"/>
        <v>43545</v>
      </c>
      <c r="G119" vm="335">
        <f ca="1"/>
        <v>61.8065</v>
      </c>
      <c r="H119">
        <f t="shared" ca="1" si="2"/>
        <v>7.9091346428250553E-3</v>
      </c>
      <c r="N119" vm="334">
        <f ca="1"/>
        <v>43545</v>
      </c>
      <c r="O119" vm="336">
        <f ca="1"/>
        <v>284.73</v>
      </c>
      <c r="P119">
        <f t="shared" ca="1" si="3"/>
        <v>1.1294619072988787E-2</v>
      </c>
    </row>
    <row r="120" spans="6:16" x14ac:dyDescent="0.2">
      <c r="F120" vm="337">
        <f ca="1"/>
        <v>43546</v>
      </c>
      <c r="G120" vm="338">
        <f ca="1"/>
        <v>60.3825</v>
      </c>
      <c r="H120">
        <f t="shared" ca="1" si="2"/>
        <v>-2.3039647933469798E-2</v>
      </c>
      <c r="N120" vm="337">
        <f ca="1"/>
        <v>43546</v>
      </c>
      <c r="O120" vm="339">
        <f ca="1"/>
        <v>279.25</v>
      </c>
      <c r="P120">
        <f t="shared" ca="1" si="3"/>
        <v>-1.9246303515611296E-2</v>
      </c>
    </row>
    <row r="121" spans="6:16" x14ac:dyDescent="0.2">
      <c r="F121" vm="340">
        <f ca="1"/>
        <v>43549</v>
      </c>
      <c r="G121" vm="341">
        <f ca="1"/>
        <v>59.869</v>
      </c>
      <c r="H121">
        <f t="shared" ca="1" si="2"/>
        <v>-8.5041195710677808E-3</v>
      </c>
      <c r="N121" vm="340">
        <f ca="1"/>
        <v>43549</v>
      </c>
      <c r="O121" vm="342">
        <f ca="1"/>
        <v>279.04000000000002</v>
      </c>
      <c r="P121">
        <f t="shared" ca="1" si="3"/>
        <v>-7.5201432408233959E-4</v>
      </c>
    </row>
    <row r="122" spans="6:16" x14ac:dyDescent="0.2">
      <c r="F122" vm="343">
        <f ca="1"/>
        <v>43550</v>
      </c>
      <c r="G122" vm="344">
        <f ca="1"/>
        <v>59.491999999999997</v>
      </c>
      <c r="H122">
        <f t="shared" ca="1" si="2"/>
        <v>-6.297081962284401E-3</v>
      </c>
      <c r="N122" vm="343">
        <f ca="1"/>
        <v>43550</v>
      </c>
      <c r="O122" vm="345">
        <f ca="1"/>
        <v>281.12</v>
      </c>
      <c r="P122">
        <f t="shared" ca="1" si="3"/>
        <v>7.4541284403668584E-3</v>
      </c>
    </row>
    <row r="123" spans="6:16" x14ac:dyDescent="0.2">
      <c r="F123" vm="346">
        <f ca="1"/>
        <v>43551</v>
      </c>
      <c r="G123" vm="347">
        <f ca="1"/>
        <v>58.900500000000001</v>
      </c>
      <c r="H123">
        <f t="shared" ca="1" si="2"/>
        <v>-9.9425132790963433E-3</v>
      </c>
      <c r="N123" vm="346">
        <f ca="1"/>
        <v>43551</v>
      </c>
      <c r="O123" vm="348">
        <f ca="1"/>
        <v>279.64999999999998</v>
      </c>
      <c r="P123">
        <f t="shared" ca="1" si="3"/>
        <v>-5.2290836653386963E-3</v>
      </c>
    </row>
    <row r="124" spans="6:16" x14ac:dyDescent="0.2">
      <c r="F124" vm="349">
        <f ca="1"/>
        <v>43552</v>
      </c>
      <c r="G124" vm="350">
        <f ca="1"/>
        <v>58.613500000000002</v>
      </c>
      <c r="H124">
        <f t="shared" ca="1" si="2"/>
        <v>-4.8726241712718776E-3</v>
      </c>
      <c r="N124" vm="349">
        <f ca="1"/>
        <v>43552</v>
      </c>
      <c r="O124" vm="351">
        <f ca="1"/>
        <v>280.70999999999998</v>
      </c>
      <c r="P124">
        <f t="shared" ca="1" si="3"/>
        <v>3.7904523511531618E-3</v>
      </c>
    </row>
    <row r="125" spans="6:16" x14ac:dyDescent="0.2">
      <c r="F125" vm="352">
        <f ca="1"/>
        <v>43553</v>
      </c>
      <c r="G125" vm="353">
        <f ca="1"/>
        <v>58.844499999999996</v>
      </c>
      <c r="H125">
        <f t="shared" ca="1" si="2"/>
        <v>3.9410715961338827E-3</v>
      </c>
      <c r="N125" vm="352">
        <f ca="1"/>
        <v>43553</v>
      </c>
      <c r="O125" vm="354">
        <f ca="1"/>
        <v>282.48</v>
      </c>
      <c r="P125">
        <f t="shared" ca="1" si="3"/>
        <v>6.3054397777067006E-3</v>
      </c>
    </row>
    <row r="126" spans="6:16" x14ac:dyDescent="0.2">
      <c r="F126" vm="355">
        <f ca="1"/>
        <v>43556</v>
      </c>
      <c r="G126" vm="356">
        <f ca="1"/>
        <v>59.948999999999998</v>
      </c>
      <c r="H126">
        <f t="shared" ca="1" si="2"/>
        <v>1.8769808563247281E-2</v>
      </c>
      <c r="N126" vm="355">
        <f ca="1"/>
        <v>43556</v>
      </c>
      <c r="O126" vm="357">
        <f ca="1"/>
        <v>285.83</v>
      </c>
      <c r="P126">
        <f t="shared" ca="1" si="3"/>
        <v>1.1859246672330626E-2</v>
      </c>
    </row>
    <row r="127" spans="6:16" x14ac:dyDescent="0.2">
      <c r="F127" vm="358">
        <f ca="1"/>
        <v>43557</v>
      </c>
      <c r="G127" vm="359">
        <f ca="1"/>
        <v>60.277000000000001</v>
      </c>
      <c r="H127">
        <f t="shared" ca="1" si="2"/>
        <v>5.4713172863600779E-3</v>
      </c>
      <c r="N127" vm="358">
        <f ca="1"/>
        <v>43557</v>
      </c>
      <c r="O127" vm="360">
        <f ca="1"/>
        <v>285.97000000000003</v>
      </c>
      <c r="P127">
        <f t="shared" ca="1" si="3"/>
        <v>4.898016303398478E-4</v>
      </c>
    </row>
    <row r="128" spans="6:16" x14ac:dyDescent="0.2">
      <c r="F128" vm="361">
        <f ca="1"/>
        <v>43558</v>
      </c>
      <c r="G128" vm="362">
        <f ca="1"/>
        <v>60.540500000000002</v>
      </c>
      <c r="H128">
        <f t="shared" ca="1" si="2"/>
        <v>4.3714849776863574E-3</v>
      </c>
      <c r="N128" vm="361">
        <f ca="1"/>
        <v>43558</v>
      </c>
      <c r="O128" vm="363">
        <f ca="1"/>
        <v>286.42</v>
      </c>
      <c r="P128">
        <f t="shared" ca="1" si="3"/>
        <v>1.5735916354862045E-3</v>
      </c>
    </row>
    <row r="129" spans="6:16" x14ac:dyDescent="0.2">
      <c r="F129" vm="364">
        <f ca="1"/>
        <v>43559</v>
      </c>
      <c r="G129" vm="365">
        <f ca="1"/>
        <v>60.972499999999997</v>
      </c>
      <c r="H129">
        <f t="shared" ca="1" si="2"/>
        <v>7.1357190640974899E-3</v>
      </c>
      <c r="N129" vm="364">
        <f ca="1"/>
        <v>43559</v>
      </c>
      <c r="O129" vm="366">
        <f ca="1"/>
        <v>287.18</v>
      </c>
      <c r="P129">
        <f t="shared" ca="1" si="3"/>
        <v>2.6534459884086647E-3</v>
      </c>
    </row>
    <row r="130" spans="6:16" x14ac:dyDescent="0.2">
      <c r="F130" vm="367">
        <f ca="1"/>
        <v>43560</v>
      </c>
      <c r="G130" vm="368">
        <f ca="1"/>
        <v>60.572499999999998</v>
      </c>
      <c r="H130">
        <f t="shared" ca="1" si="2"/>
        <v>-6.5603345770633981E-3</v>
      </c>
      <c r="N130" vm="367">
        <f ca="1"/>
        <v>43560</v>
      </c>
      <c r="O130" vm="369">
        <f ca="1"/>
        <v>288.57</v>
      </c>
      <c r="P130">
        <f t="shared" ca="1" si="3"/>
        <v>4.8401699282678567E-3</v>
      </c>
    </row>
    <row r="131" spans="6:16" x14ac:dyDescent="0.2">
      <c r="F131" vm="370">
        <f ca="1"/>
        <v>43563</v>
      </c>
      <c r="G131" vm="371">
        <f ca="1"/>
        <v>60.414000000000001</v>
      </c>
      <c r="H131">
        <f t="shared" ca="1" si="2"/>
        <v>-2.6166989970696219E-3</v>
      </c>
      <c r="N131" vm="370">
        <f ca="1"/>
        <v>43563</v>
      </c>
      <c r="O131" vm="372">
        <f ca="1"/>
        <v>288.79000000000002</v>
      </c>
      <c r="P131">
        <f t="shared" ca="1" si="3"/>
        <v>7.6238001178241532E-4</v>
      </c>
    </row>
    <row r="132" spans="6:16" x14ac:dyDescent="0.2">
      <c r="F132" vm="373">
        <f ca="1"/>
        <v>43564</v>
      </c>
      <c r="G132" vm="374">
        <f ca="1"/>
        <v>60.134500000000003</v>
      </c>
      <c r="H132">
        <f t="shared" ca="1" si="2"/>
        <v>-4.626411096765648E-3</v>
      </c>
      <c r="N132" vm="373">
        <f ca="1"/>
        <v>43564</v>
      </c>
      <c r="O132" vm="375">
        <f ca="1"/>
        <v>287.31</v>
      </c>
      <c r="P132">
        <f t="shared" ca="1" si="3"/>
        <v>-5.1248311922158507E-3</v>
      </c>
    </row>
    <row r="133" spans="6:16" x14ac:dyDescent="0.2">
      <c r="F133" vm="376">
        <f ca="1"/>
        <v>43565</v>
      </c>
      <c r="G133" vm="377">
        <f ca="1"/>
        <v>60.322499999999998</v>
      </c>
      <c r="H133">
        <f t="shared" ca="1" si="2"/>
        <v>3.1263251544453308E-3</v>
      </c>
      <c r="N133" vm="376">
        <f ca="1"/>
        <v>43565</v>
      </c>
      <c r="O133" vm="378">
        <f ca="1"/>
        <v>288.29000000000002</v>
      </c>
      <c r="P133">
        <f t="shared" ca="1" si="3"/>
        <v>3.410949845115141E-3</v>
      </c>
    </row>
    <row r="134" spans="6:16" x14ac:dyDescent="0.2">
      <c r="F134" vm="379">
        <f ca="1"/>
        <v>43566</v>
      </c>
      <c r="G134" vm="380">
        <f ca="1"/>
        <v>60.479500000000002</v>
      </c>
      <c r="H134">
        <f t="shared" ca="1" si="2"/>
        <v>2.6026772763065864E-3</v>
      </c>
      <c r="N134" vm="379">
        <f ca="1"/>
        <v>43566</v>
      </c>
      <c r="O134" vm="381">
        <f ca="1"/>
        <v>288.20999999999998</v>
      </c>
      <c r="P134">
        <f t="shared" ca="1" si="3"/>
        <v>-2.7749835235368892E-4</v>
      </c>
    </row>
    <row r="135" spans="6:16" x14ac:dyDescent="0.2">
      <c r="F135" vm="382">
        <f ca="1"/>
        <v>43567</v>
      </c>
      <c r="G135" vm="383">
        <f ca="1"/>
        <v>61.136499999999998</v>
      </c>
      <c r="H135">
        <f t="shared" ca="1" si="2"/>
        <v>1.0863185046172674E-2</v>
      </c>
      <c r="N135" vm="382">
        <f ca="1"/>
        <v>43567</v>
      </c>
      <c r="O135" vm="384">
        <f ca="1"/>
        <v>290.16000000000003</v>
      </c>
      <c r="P135">
        <f t="shared" ca="1" si="3"/>
        <v>6.7658998646822344E-3</v>
      </c>
    </row>
    <row r="136" spans="6:16" x14ac:dyDescent="0.2">
      <c r="F136" vm="385">
        <f ca="1"/>
        <v>43570</v>
      </c>
      <c r="G136" vm="386">
        <f ca="1"/>
        <v>61.326500000000003</v>
      </c>
      <c r="H136">
        <f t="shared" ref="H136:H199" ca="1" si="4">+G136/G135-1</f>
        <v>3.1077997595545526E-3</v>
      </c>
      <c r="N136" vm="385">
        <f ca="1"/>
        <v>43570</v>
      </c>
      <c r="O136" vm="387">
        <f ca="1"/>
        <v>289.97000000000003</v>
      </c>
      <c r="P136">
        <f t="shared" ref="P136:P199" ca="1" si="5">+O136/O135-1</f>
        <v>-6.5481113868204321E-4</v>
      </c>
    </row>
    <row r="137" spans="6:16" x14ac:dyDescent="0.2">
      <c r="F137" vm="388">
        <f ca="1"/>
        <v>43571</v>
      </c>
      <c r="G137" vm="389">
        <f ca="1"/>
        <v>61.595500000000001</v>
      </c>
      <c r="H137">
        <f t="shared" ca="1" si="4"/>
        <v>4.3863582627412523E-3</v>
      </c>
      <c r="N137" vm="388">
        <f ca="1"/>
        <v>43571</v>
      </c>
      <c r="O137" vm="384">
        <f ca="1"/>
        <v>290.16000000000003</v>
      </c>
      <c r="P137">
        <f t="shared" ca="1" si="5"/>
        <v>6.5524019726170835E-4</v>
      </c>
    </row>
    <row r="138" spans="6:16" x14ac:dyDescent="0.2">
      <c r="F138" vm="390">
        <f ca="1"/>
        <v>43572</v>
      </c>
      <c r="G138" vm="391">
        <f ca="1"/>
        <v>62.006999999999998</v>
      </c>
      <c r="H138">
        <f t="shared" ca="1" si="4"/>
        <v>6.6806828420906683E-3</v>
      </c>
      <c r="N138" vm="390">
        <f ca="1"/>
        <v>43572</v>
      </c>
      <c r="O138" vm="392">
        <f ca="1"/>
        <v>289.45</v>
      </c>
      <c r="P138">
        <f t="shared" ca="1" si="5"/>
        <v>-2.4469258340227285E-3</v>
      </c>
    </row>
    <row r="139" spans="6:16" x14ac:dyDescent="0.2">
      <c r="F139" vm="393">
        <f ca="1"/>
        <v>43573</v>
      </c>
      <c r="G139" vm="394">
        <f ca="1"/>
        <v>62.073500000000003</v>
      </c>
      <c r="H139">
        <f t="shared" ca="1" si="4"/>
        <v>1.0724595610174248E-3</v>
      </c>
      <c r="N139" vm="393">
        <f ca="1"/>
        <v>43573</v>
      </c>
      <c r="O139" vm="395">
        <f ca="1"/>
        <v>290.02</v>
      </c>
      <c r="P139">
        <f t="shared" ca="1" si="5"/>
        <v>1.9692520297114324E-3</v>
      </c>
    </row>
    <row r="140" spans="6:16" x14ac:dyDescent="0.2">
      <c r="F140" vm="396">
        <f ca="1"/>
        <v>43577</v>
      </c>
      <c r="G140" vm="397">
        <f ca="1"/>
        <v>62.688000000000002</v>
      </c>
      <c r="H140">
        <f t="shared" ca="1" si="4"/>
        <v>9.8995545603195456E-3</v>
      </c>
      <c r="N140" vm="396">
        <f ca="1"/>
        <v>43577</v>
      </c>
      <c r="O140" vm="398">
        <f ca="1"/>
        <v>290.27</v>
      </c>
      <c r="P140">
        <f t="shared" ca="1" si="5"/>
        <v>8.6200951658499392E-4</v>
      </c>
    </row>
    <row r="141" spans="6:16" x14ac:dyDescent="0.2">
      <c r="F141" vm="399">
        <f ca="1"/>
        <v>43578</v>
      </c>
      <c r="G141" vm="400">
        <f ca="1"/>
        <v>63.529499999999999</v>
      </c>
      <c r="H141">
        <f t="shared" ca="1" si="4"/>
        <v>1.3423621745788594E-2</v>
      </c>
      <c r="N141" vm="399">
        <f ca="1"/>
        <v>43578</v>
      </c>
      <c r="O141" vm="401">
        <f ca="1"/>
        <v>292.88</v>
      </c>
      <c r="P141">
        <f t="shared" ca="1" si="5"/>
        <v>8.9916284838253979E-3</v>
      </c>
    </row>
    <row r="142" spans="6:16" x14ac:dyDescent="0.2">
      <c r="F142" vm="402">
        <f ca="1"/>
        <v>43579</v>
      </c>
      <c r="G142" vm="403">
        <f ca="1"/>
        <v>63.002499999999998</v>
      </c>
      <c r="H142">
        <f t="shared" ca="1" si="4"/>
        <v>-8.2953588490386476E-3</v>
      </c>
      <c r="N142" vm="402">
        <f ca="1"/>
        <v>43579</v>
      </c>
      <c r="O142" vm="404">
        <f ca="1"/>
        <v>292.23</v>
      </c>
      <c r="P142">
        <f t="shared" ca="1" si="5"/>
        <v>-2.2193389784210815E-3</v>
      </c>
    </row>
    <row r="143" spans="6:16" x14ac:dyDescent="0.2">
      <c r="F143" vm="405">
        <f ca="1"/>
        <v>43580</v>
      </c>
      <c r="G143" vm="406">
        <f ca="1"/>
        <v>63.366999999999997</v>
      </c>
      <c r="H143">
        <f t="shared" ca="1" si="4"/>
        <v>5.7854847029878975E-3</v>
      </c>
      <c r="N143" vm="405">
        <f ca="1"/>
        <v>43580</v>
      </c>
      <c r="O143" vm="407">
        <f ca="1"/>
        <v>292.05</v>
      </c>
      <c r="P143">
        <f t="shared" ca="1" si="5"/>
        <v>-6.1595318755780504E-4</v>
      </c>
    </row>
    <row r="144" spans="6:16" x14ac:dyDescent="0.2">
      <c r="F144" vm="408">
        <f ca="1"/>
        <v>43581</v>
      </c>
      <c r="G144" vm="409">
        <f ca="1"/>
        <v>63.871000000000002</v>
      </c>
      <c r="H144">
        <f t="shared" ca="1" si="4"/>
        <v>7.95366673505149E-3</v>
      </c>
      <c r="N144" vm="408">
        <f ca="1"/>
        <v>43581</v>
      </c>
      <c r="O144" vm="410">
        <f ca="1"/>
        <v>293.41000000000003</v>
      </c>
      <c r="P144">
        <f t="shared" ca="1" si="5"/>
        <v>4.6567368601266868E-3</v>
      </c>
    </row>
    <row r="145" spans="6:16" x14ac:dyDescent="0.2">
      <c r="F145" vm="411">
        <f ca="1"/>
        <v>43584</v>
      </c>
      <c r="G145" vm="412">
        <f ca="1"/>
        <v>64.81</v>
      </c>
      <c r="H145">
        <f t="shared" ca="1" si="4"/>
        <v>1.4701507726511354E-2</v>
      </c>
      <c r="N145" vm="411">
        <f ca="1"/>
        <v>43584</v>
      </c>
      <c r="O145" vm="413">
        <f ca="1"/>
        <v>293.87</v>
      </c>
      <c r="P145">
        <f t="shared" ca="1" si="5"/>
        <v>1.5677720595752564E-3</v>
      </c>
    </row>
    <row r="146" spans="6:16" x14ac:dyDescent="0.2">
      <c r="F146" vm="414">
        <f ca="1"/>
        <v>43585</v>
      </c>
      <c r="G146" vm="415">
        <f ca="1"/>
        <v>59.948</v>
      </c>
      <c r="H146">
        <f t="shared" ca="1" si="4"/>
        <v>-7.5019287147045199E-2</v>
      </c>
      <c r="N146" vm="414">
        <f ca="1"/>
        <v>43585</v>
      </c>
      <c r="O146" vm="416">
        <f ca="1"/>
        <v>294.02</v>
      </c>
      <c r="P146">
        <f t="shared" ca="1" si="5"/>
        <v>5.1042978187632038E-4</v>
      </c>
    </row>
    <row r="147" spans="6:16" x14ac:dyDescent="0.2">
      <c r="F147" vm="417">
        <f ca="1"/>
        <v>43586</v>
      </c>
      <c r="G147" vm="418">
        <f ca="1"/>
        <v>58.665999999999997</v>
      </c>
      <c r="H147">
        <f t="shared" ca="1" si="4"/>
        <v>-2.1385200507106239E-2</v>
      </c>
      <c r="N147" vm="417">
        <f ca="1"/>
        <v>43586</v>
      </c>
      <c r="O147" vm="419">
        <f ca="1"/>
        <v>291.81</v>
      </c>
      <c r="P147">
        <f t="shared" ca="1" si="5"/>
        <v>-7.5164954764981307E-3</v>
      </c>
    </row>
    <row r="148" spans="6:16" x14ac:dyDescent="0.2">
      <c r="F148" vm="420">
        <f ca="1"/>
        <v>43587</v>
      </c>
      <c r="G148" vm="421">
        <f ca="1"/>
        <v>58.325499999999998</v>
      </c>
      <c r="H148">
        <f t="shared" ca="1" si="4"/>
        <v>-5.8040432277639553E-3</v>
      </c>
      <c r="N148" vm="420">
        <f ca="1"/>
        <v>43587</v>
      </c>
      <c r="O148" vm="422">
        <f ca="1"/>
        <v>291.18</v>
      </c>
      <c r="P148">
        <f t="shared" ca="1" si="5"/>
        <v>-2.1589390356738791E-3</v>
      </c>
    </row>
    <row r="149" spans="6:16" x14ac:dyDescent="0.2">
      <c r="F149" vm="423">
        <f ca="1"/>
        <v>43588</v>
      </c>
      <c r="G149" vm="424">
        <f ca="1"/>
        <v>59.477499999999999</v>
      </c>
      <c r="H149">
        <f t="shared" ca="1" si="4"/>
        <v>1.9751223735758883E-2</v>
      </c>
      <c r="N149" vm="423">
        <f ca="1"/>
        <v>43588</v>
      </c>
      <c r="O149" vm="425">
        <f ca="1"/>
        <v>294.02999999999997</v>
      </c>
      <c r="P149">
        <f t="shared" ca="1" si="5"/>
        <v>9.7877601483618015E-3</v>
      </c>
    </row>
    <row r="150" spans="6:16" x14ac:dyDescent="0.2">
      <c r="F150" vm="426">
        <f ca="1"/>
        <v>43591</v>
      </c>
      <c r="G150" vm="427">
        <f ca="1"/>
        <v>59.673000000000002</v>
      </c>
      <c r="H150">
        <f t="shared" ca="1" si="4"/>
        <v>3.2869572527427504E-3</v>
      </c>
      <c r="N150" vm="426">
        <f ca="1"/>
        <v>43591</v>
      </c>
      <c r="O150" vm="428">
        <f ca="1"/>
        <v>292.82</v>
      </c>
      <c r="P150">
        <f t="shared" ca="1" si="5"/>
        <v>-4.1152263374485409E-3</v>
      </c>
    </row>
    <row r="151" spans="6:16" x14ac:dyDescent="0.2">
      <c r="F151" vm="429">
        <f ca="1"/>
        <v>43592</v>
      </c>
      <c r="G151" vm="430">
        <f ca="1"/>
        <v>58.942999999999998</v>
      </c>
      <c r="H151">
        <f t="shared" ca="1" si="4"/>
        <v>-1.2233338360732704E-2</v>
      </c>
      <c r="N151" vm="429">
        <f ca="1"/>
        <v>43592</v>
      </c>
      <c r="O151" vm="431">
        <f ca="1"/>
        <v>287.93</v>
      </c>
      <c r="P151">
        <f t="shared" ca="1" si="5"/>
        <v>-1.669967898367597E-2</v>
      </c>
    </row>
    <row r="152" spans="6:16" x14ac:dyDescent="0.2">
      <c r="F152" vm="432">
        <f ca="1"/>
        <v>43593</v>
      </c>
      <c r="G152" vm="433">
        <f ca="1"/>
        <v>58.539000000000001</v>
      </c>
      <c r="H152">
        <f t="shared" ca="1" si="4"/>
        <v>-6.8540793648099729E-3</v>
      </c>
      <c r="N152" vm="432">
        <f ca="1"/>
        <v>43593</v>
      </c>
      <c r="O152" vm="434">
        <f ca="1"/>
        <v>287.52999999999997</v>
      </c>
      <c r="P152">
        <f t="shared" ca="1" si="5"/>
        <v>-1.3892265481194599E-3</v>
      </c>
    </row>
    <row r="153" spans="6:16" x14ac:dyDescent="0.2">
      <c r="F153" vm="435">
        <f ca="1"/>
        <v>43594</v>
      </c>
      <c r="G153" vm="436">
        <f ca="1"/>
        <v>58.398499999999999</v>
      </c>
      <c r="H153">
        <f t="shared" ca="1" si="4"/>
        <v>-2.4001093288236186E-3</v>
      </c>
      <c r="N153" vm="435">
        <f ca="1"/>
        <v>43594</v>
      </c>
      <c r="O153" vm="437">
        <f ca="1"/>
        <v>286.66000000000003</v>
      </c>
      <c r="P153">
        <f t="shared" ca="1" si="5"/>
        <v>-3.0257712238721535E-3</v>
      </c>
    </row>
    <row r="154" spans="6:16" x14ac:dyDescent="0.2">
      <c r="F154" vm="438">
        <f ca="1"/>
        <v>43595</v>
      </c>
      <c r="G154" vm="439">
        <f ca="1"/>
        <v>58.381999999999998</v>
      </c>
      <c r="H154">
        <f t="shared" ca="1" si="4"/>
        <v>-2.8254150363449249E-4</v>
      </c>
      <c r="N154" vm="438">
        <f ca="1"/>
        <v>43595</v>
      </c>
      <c r="O154" vm="440">
        <f ca="1"/>
        <v>288.10000000000002</v>
      </c>
      <c r="P154">
        <f t="shared" ca="1" si="5"/>
        <v>5.0233726365729314E-3</v>
      </c>
    </row>
    <row r="155" spans="6:16" x14ac:dyDescent="0.2">
      <c r="F155" vm="441">
        <f ca="1"/>
        <v>43598</v>
      </c>
      <c r="G155" vm="442">
        <f ca="1"/>
        <v>56.829500000000003</v>
      </c>
      <c r="H155">
        <f t="shared" ca="1" si="4"/>
        <v>-2.6592100304888455E-2</v>
      </c>
      <c r="N155" vm="441">
        <f ca="1"/>
        <v>43598</v>
      </c>
      <c r="O155" vm="443">
        <f ca="1"/>
        <v>280.86</v>
      </c>
      <c r="P155">
        <f t="shared" ca="1" si="5"/>
        <v>-2.5130163137799366E-2</v>
      </c>
    </row>
    <row r="156" spans="6:16" x14ac:dyDescent="0.2">
      <c r="F156" vm="444">
        <f ca="1"/>
        <v>43599</v>
      </c>
      <c r="G156" vm="445">
        <f ca="1"/>
        <v>56.243000000000002</v>
      </c>
      <c r="H156">
        <f t="shared" ca="1" si="4"/>
        <v>-1.032034418743788E-2</v>
      </c>
      <c r="N156" vm="444">
        <f ca="1"/>
        <v>43599</v>
      </c>
      <c r="O156" vm="446">
        <f ca="1"/>
        <v>283.39999999999998</v>
      </c>
      <c r="P156">
        <f t="shared" ca="1" si="5"/>
        <v>9.043651641386985E-3</v>
      </c>
    </row>
    <row r="157" spans="6:16" x14ac:dyDescent="0.2">
      <c r="F157" vm="447">
        <f ca="1"/>
        <v>43600</v>
      </c>
      <c r="G157" vm="448">
        <f ca="1"/>
        <v>58.54</v>
      </c>
      <c r="H157">
        <f t="shared" ca="1" si="4"/>
        <v>4.0840637946055525E-2</v>
      </c>
      <c r="N157" vm="447">
        <f ca="1"/>
        <v>43600</v>
      </c>
      <c r="O157" vm="449">
        <f ca="1"/>
        <v>285.06</v>
      </c>
      <c r="P157">
        <f t="shared" ca="1" si="5"/>
        <v>5.8574453069866195E-3</v>
      </c>
    </row>
    <row r="158" spans="6:16" x14ac:dyDescent="0.2">
      <c r="F158" vm="450">
        <f ca="1"/>
        <v>43601</v>
      </c>
      <c r="G158" vm="451">
        <f ca="1"/>
        <v>59.225000000000001</v>
      </c>
      <c r="H158">
        <f t="shared" ca="1" si="4"/>
        <v>1.1701400751622959E-2</v>
      </c>
      <c r="N158" vm="450">
        <f ca="1"/>
        <v>43601</v>
      </c>
      <c r="O158" vm="452">
        <f ca="1"/>
        <v>287.7</v>
      </c>
      <c r="P158">
        <f t="shared" ca="1" si="5"/>
        <v>9.2612081667016177E-3</v>
      </c>
    </row>
    <row r="159" spans="6:16" x14ac:dyDescent="0.2">
      <c r="F159" vm="453">
        <f ca="1"/>
        <v>43602</v>
      </c>
      <c r="G159" vm="454">
        <f ca="1"/>
        <v>58.439</v>
      </c>
      <c r="H159">
        <f t="shared" ca="1" si="4"/>
        <v>-1.3271422541156652E-2</v>
      </c>
      <c r="N159" vm="453">
        <f ca="1"/>
        <v>43602</v>
      </c>
      <c r="O159" vm="455">
        <f ca="1"/>
        <v>285.83999999999997</v>
      </c>
      <c r="P159">
        <f t="shared" ca="1" si="5"/>
        <v>-6.4650677789364064E-3</v>
      </c>
    </row>
    <row r="160" spans="6:16" x14ac:dyDescent="0.2">
      <c r="F160" vm="456">
        <f ca="1"/>
        <v>43605</v>
      </c>
      <c r="G160" vm="457">
        <f ca="1"/>
        <v>57.232999999999997</v>
      </c>
      <c r="H160">
        <f t="shared" ca="1" si="4"/>
        <v>-2.0636903437772802E-2</v>
      </c>
      <c r="N160" vm="456">
        <f ca="1"/>
        <v>43605</v>
      </c>
      <c r="O160" vm="458">
        <f ca="1"/>
        <v>283.95</v>
      </c>
      <c r="P160">
        <f t="shared" ca="1" si="5"/>
        <v>-6.6120906801007129E-3</v>
      </c>
    </row>
    <row r="161" spans="6:16" x14ac:dyDescent="0.2">
      <c r="F161" vm="459">
        <f ca="1"/>
        <v>43606</v>
      </c>
      <c r="G161" vm="460">
        <f ca="1"/>
        <v>57.722000000000001</v>
      </c>
      <c r="H161">
        <f t="shared" ca="1" si="4"/>
        <v>8.5440218056016537E-3</v>
      </c>
      <c r="N161" vm="459">
        <f ca="1"/>
        <v>43606</v>
      </c>
      <c r="O161" vm="461">
        <f ca="1"/>
        <v>286.51</v>
      </c>
      <c r="P161">
        <f t="shared" ca="1" si="5"/>
        <v>9.0156717731995073E-3</v>
      </c>
    </row>
    <row r="162" spans="6:16" x14ac:dyDescent="0.2">
      <c r="F162" vm="462">
        <f ca="1"/>
        <v>43607</v>
      </c>
      <c r="G162" vm="463">
        <f ca="1"/>
        <v>57.792499999999997</v>
      </c>
      <c r="H162">
        <f t="shared" ca="1" si="4"/>
        <v>1.2213714008522114E-3</v>
      </c>
      <c r="N162" vm="462">
        <f ca="1"/>
        <v>43607</v>
      </c>
      <c r="O162" vm="464">
        <f ca="1"/>
        <v>285.63</v>
      </c>
      <c r="P162">
        <f t="shared" ca="1" si="5"/>
        <v>-3.0714460228263851E-3</v>
      </c>
    </row>
    <row r="163" spans="6:16" x14ac:dyDescent="0.2">
      <c r="F163" vm="465">
        <f ca="1"/>
        <v>43608</v>
      </c>
      <c r="G163" vm="466">
        <f ca="1"/>
        <v>57.267000000000003</v>
      </c>
      <c r="H163">
        <f t="shared" ca="1" si="4"/>
        <v>-9.092875373101994E-3</v>
      </c>
      <c r="N163" vm="465">
        <f ca="1"/>
        <v>43608</v>
      </c>
      <c r="O163" vm="467">
        <f ca="1"/>
        <v>282.14</v>
      </c>
      <c r="P163">
        <f t="shared" ca="1" si="5"/>
        <v>-1.2218604488324125E-2</v>
      </c>
    </row>
    <row r="164" spans="6:16" x14ac:dyDescent="0.2">
      <c r="F164" vm="468">
        <f ca="1"/>
        <v>43609</v>
      </c>
      <c r="G164" vm="469">
        <f ca="1"/>
        <v>56.930500000000002</v>
      </c>
      <c r="H164">
        <f t="shared" ca="1" si="4"/>
        <v>-5.8759844238391867E-3</v>
      </c>
      <c r="N164" vm="468">
        <f ca="1"/>
        <v>43609</v>
      </c>
      <c r="O164" vm="470">
        <f ca="1"/>
        <v>282.77999999999997</v>
      </c>
      <c r="P164">
        <f t="shared" ca="1" si="5"/>
        <v>2.2683774012901559E-3</v>
      </c>
    </row>
    <row r="165" spans="6:16" x14ac:dyDescent="0.2">
      <c r="F165" vm="471">
        <f ca="1"/>
        <v>43613</v>
      </c>
      <c r="G165" vm="472">
        <f ca="1"/>
        <v>56.978000000000002</v>
      </c>
      <c r="H165">
        <f t="shared" ca="1" si="4"/>
        <v>8.3435065562387223E-4</v>
      </c>
      <c r="N165" vm="471">
        <f ca="1"/>
        <v>43613</v>
      </c>
      <c r="O165" vm="473">
        <f ca="1"/>
        <v>280.14999999999998</v>
      </c>
      <c r="P165">
        <f t="shared" ca="1" si="5"/>
        <v>-9.3005163024258986E-3</v>
      </c>
    </row>
    <row r="166" spans="6:16" x14ac:dyDescent="0.2">
      <c r="F166" vm="474">
        <f ca="1"/>
        <v>43614</v>
      </c>
      <c r="G166" vm="475">
        <f ca="1"/>
        <v>55.997</v>
      </c>
      <c r="H166">
        <f t="shared" ca="1" si="4"/>
        <v>-1.7217171539892662E-2</v>
      </c>
      <c r="N166" vm="474">
        <f ca="1"/>
        <v>43614</v>
      </c>
      <c r="O166" vm="476">
        <f ca="1"/>
        <v>278.27</v>
      </c>
      <c r="P166">
        <f t="shared" ca="1" si="5"/>
        <v>-6.7106907014099493E-3</v>
      </c>
    </row>
    <row r="167" spans="6:16" x14ac:dyDescent="0.2">
      <c r="F167" vm="477">
        <f ca="1"/>
        <v>43615</v>
      </c>
      <c r="G167" vm="478">
        <f ca="1"/>
        <v>56.070500000000003</v>
      </c>
      <c r="H167">
        <f t="shared" ca="1" si="4"/>
        <v>1.312570316267081E-3</v>
      </c>
      <c r="N167" vm="477">
        <f ca="1"/>
        <v>43615</v>
      </c>
      <c r="O167" vm="479">
        <f ca="1"/>
        <v>279.02999999999997</v>
      </c>
      <c r="P167">
        <f t="shared" ca="1" si="5"/>
        <v>2.7311603837998355E-3</v>
      </c>
    </row>
    <row r="168" spans="6:16" x14ac:dyDescent="0.2">
      <c r="F168" vm="480">
        <f ca="1"/>
        <v>43616</v>
      </c>
      <c r="G168" vm="481">
        <f ca="1"/>
        <v>55.325000000000003</v>
      </c>
      <c r="H168">
        <f t="shared" ca="1" si="4"/>
        <v>-1.3295761585860655E-2</v>
      </c>
      <c r="N168" vm="480">
        <f ca="1"/>
        <v>43616</v>
      </c>
      <c r="O168" vm="482">
        <f ca="1"/>
        <v>275.27</v>
      </c>
      <c r="P168">
        <f t="shared" ca="1" si="5"/>
        <v>-1.3475253556965217E-2</v>
      </c>
    </row>
    <row r="169" spans="6:16" x14ac:dyDescent="0.2">
      <c r="F169" vm="483">
        <f ca="1"/>
        <v>43619</v>
      </c>
      <c r="G169" vm="484">
        <f ca="1"/>
        <v>51.936999999999998</v>
      </c>
      <c r="H169">
        <f t="shared" ca="1" si="4"/>
        <v>-6.1238138273836507E-2</v>
      </c>
      <c r="N169" vm="483">
        <f ca="1"/>
        <v>43619</v>
      </c>
      <c r="O169" vm="485">
        <f ca="1"/>
        <v>274.57</v>
      </c>
      <c r="P169">
        <f t="shared" ca="1" si="5"/>
        <v>-2.5429578232281091E-3</v>
      </c>
    </row>
    <row r="170" spans="6:16" x14ac:dyDescent="0.2">
      <c r="F170" vm="486">
        <f ca="1"/>
        <v>43620</v>
      </c>
      <c r="G170" vm="487">
        <f ca="1"/>
        <v>52.724499999999999</v>
      </c>
      <c r="H170">
        <f t="shared" ca="1" si="4"/>
        <v>1.5162600843329432E-2</v>
      </c>
      <c r="N170" vm="486">
        <f ca="1"/>
        <v>43620</v>
      </c>
      <c r="O170" vm="488">
        <f ca="1"/>
        <v>280.52999999999997</v>
      </c>
      <c r="P170">
        <f t="shared" ca="1" si="5"/>
        <v>2.1706668609097868E-2</v>
      </c>
    </row>
    <row r="171" spans="6:16" x14ac:dyDescent="0.2">
      <c r="F171" vm="489">
        <f ca="1"/>
        <v>43621</v>
      </c>
      <c r="G171" vm="490">
        <f ca="1"/>
        <v>52.231999999999999</v>
      </c>
      <c r="H171">
        <f t="shared" ca="1" si="4"/>
        <v>-9.3410084495822998E-3</v>
      </c>
      <c r="N171" vm="489">
        <f ca="1"/>
        <v>43621</v>
      </c>
      <c r="O171" vm="491">
        <f ca="1"/>
        <v>282.95999999999998</v>
      </c>
      <c r="P171">
        <f t="shared" ca="1" si="5"/>
        <v>8.6621751684312631E-3</v>
      </c>
    </row>
    <row r="172" spans="6:16" x14ac:dyDescent="0.2">
      <c r="F172" vm="492">
        <f ca="1"/>
        <v>43622</v>
      </c>
      <c r="G172" vm="493">
        <f ca="1"/>
        <v>52.387999999999998</v>
      </c>
      <c r="H172">
        <f t="shared" ca="1" si="4"/>
        <v>2.9866748353499784E-3</v>
      </c>
      <c r="N172" vm="492">
        <f ca="1"/>
        <v>43622</v>
      </c>
      <c r="O172" vm="494">
        <f ca="1"/>
        <v>284.8</v>
      </c>
      <c r="P172">
        <f t="shared" ca="1" si="5"/>
        <v>6.5026858919989827E-3</v>
      </c>
    </row>
    <row r="173" spans="6:16" x14ac:dyDescent="0.2">
      <c r="F173" vm="495">
        <f ca="1"/>
        <v>43623</v>
      </c>
      <c r="G173" vm="496">
        <f ca="1"/>
        <v>53.418500000000002</v>
      </c>
      <c r="H173">
        <f t="shared" ca="1" si="4"/>
        <v>1.967053523707718E-2</v>
      </c>
      <c r="N173" vm="495">
        <f ca="1"/>
        <v>43623</v>
      </c>
      <c r="O173" vm="497">
        <f ca="1"/>
        <v>287.64999999999998</v>
      </c>
      <c r="P173">
        <f t="shared" ca="1" si="5"/>
        <v>1.0007022471909988E-2</v>
      </c>
    </row>
    <row r="174" spans="6:16" x14ac:dyDescent="0.2">
      <c r="F174" vm="498">
        <f ca="1"/>
        <v>43626</v>
      </c>
      <c r="G174" vm="499">
        <f ca="1"/>
        <v>54.137999999999998</v>
      </c>
      <c r="H174">
        <f t="shared" ca="1" si="4"/>
        <v>1.3469116504581713E-2</v>
      </c>
      <c r="N174" vm="498">
        <f ca="1"/>
        <v>43626</v>
      </c>
      <c r="O174" vm="500">
        <f ca="1"/>
        <v>288.97000000000003</v>
      </c>
      <c r="P174">
        <f t="shared" ca="1" si="5"/>
        <v>4.5889101338434379E-3</v>
      </c>
    </row>
    <row r="175" spans="6:16" x14ac:dyDescent="0.2">
      <c r="F175" vm="501">
        <f ca="1"/>
        <v>43627</v>
      </c>
      <c r="G175" vm="502">
        <f ca="1"/>
        <v>54.052</v>
      </c>
      <c r="H175">
        <f t="shared" ca="1" si="4"/>
        <v>-1.5885330082381355E-3</v>
      </c>
      <c r="N175" vm="501">
        <f ca="1"/>
        <v>43627</v>
      </c>
      <c r="O175" vm="503">
        <f ca="1"/>
        <v>288.89999999999998</v>
      </c>
      <c r="P175">
        <f t="shared" ca="1" si="5"/>
        <v>-2.4223967885961262E-4</v>
      </c>
    </row>
    <row r="176" spans="6:16" x14ac:dyDescent="0.2">
      <c r="F176" vm="504">
        <f ca="1"/>
        <v>43628</v>
      </c>
      <c r="G176" vm="505">
        <f ca="1"/>
        <v>53.954999999999998</v>
      </c>
      <c r="H176">
        <f t="shared" ca="1" si="4"/>
        <v>-1.7945681935913615E-3</v>
      </c>
      <c r="N176" vm="504">
        <f ca="1"/>
        <v>43628</v>
      </c>
      <c r="O176" vm="506">
        <f ca="1"/>
        <v>288.39</v>
      </c>
      <c r="P176">
        <f t="shared" ca="1" si="5"/>
        <v>-1.7653167185877061E-3</v>
      </c>
    </row>
    <row r="177" spans="6:16" x14ac:dyDescent="0.2">
      <c r="F177" vm="507">
        <f ca="1"/>
        <v>43629</v>
      </c>
      <c r="G177" vm="508">
        <f ca="1"/>
        <v>54.5505</v>
      </c>
      <c r="H177">
        <f t="shared" ca="1" si="4"/>
        <v>1.1036975257158854E-2</v>
      </c>
      <c r="N177" vm="507">
        <f ca="1"/>
        <v>43629</v>
      </c>
      <c r="O177" vm="509">
        <f ca="1"/>
        <v>289.58</v>
      </c>
      <c r="P177">
        <f t="shared" ca="1" si="5"/>
        <v>4.1263566697873344E-3</v>
      </c>
    </row>
    <row r="178" spans="6:16" x14ac:dyDescent="0.2">
      <c r="F178" vm="510">
        <f ca="1"/>
        <v>43630</v>
      </c>
      <c r="G178" vm="511">
        <f ca="1"/>
        <v>54.314999999999998</v>
      </c>
      <c r="H178">
        <f t="shared" ca="1" si="4"/>
        <v>-4.3171006681882451E-3</v>
      </c>
      <c r="N178" vm="510">
        <f ca="1"/>
        <v>43630</v>
      </c>
      <c r="O178" vm="512">
        <f ca="1"/>
        <v>289.26</v>
      </c>
      <c r="P178">
        <f t="shared" ca="1" si="5"/>
        <v>-1.1050486912079771E-3</v>
      </c>
    </row>
    <row r="179" spans="6:16" x14ac:dyDescent="0.2">
      <c r="F179" vm="513">
        <f ca="1"/>
        <v>43633</v>
      </c>
      <c r="G179" vm="514">
        <f ca="1"/>
        <v>54.694499999999998</v>
      </c>
      <c r="H179">
        <f t="shared" ca="1" si="4"/>
        <v>6.9870201601767157E-3</v>
      </c>
      <c r="N179" vm="513">
        <f ca="1"/>
        <v>43633</v>
      </c>
      <c r="O179" vm="515">
        <f ca="1"/>
        <v>289.37</v>
      </c>
      <c r="P179">
        <f t="shared" ca="1" si="5"/>
        <v>3.8028071631068805E-4</v>
      </c>
    </row>
    <row r="180" spans="6:16" x14ac:dyDescent="0.2">
      <c r="F180" vm="516">
        <f ca="1"/>
        <v>43634</v>
      </c>
      <c r="G180" vm="517">
        <f ca="1"/>
        <v>55.262</v>
      </c>
      <c r="H180">
        <f t="shared" ca="1" si="4"/>
        <v>1.037581475285454E-2</v>
      </c>
      <c r="N180" vm="516">
        <f ca="1"/>
        <v>43634</v>
      </c>
      <c r="O180" vm="518">
        <f ca="1"/>
        <v>292.39999999999998</v>
      </c>
      <c r="P180">
        <f t="shared" ca="1" si="5"/>
        <v>1.0471023257421219E-2</v>
      </c>
    </row>
    <row r="181" spans="6:16" x14ac:dyDescent="0.2">
      <c r="F181" vm="519">
        <f ca="1"/>
        <v>43635</v>
      </c>
      <c r="G181" vm="520">
        <f ca="1"/>
        <v>55.225499999999997</v>
      </c>
      <c r="H181">
        <f t="shared" ca="1" si="4"/>
        <v>-6.6049002931500844E-4</v>
      </c>
      <c r="N181" vm="519">
        <f ca="1"/>
        <v>43635</v>
      </c>
      <c r="O181" vm="521">
        <f ca="1"/>
        <v>293.06</v>
      </c>
      <c r="P181">
        <f t="shared" ca="1" si="5"/>
        <v>2.2571819425445394E-3</v>
      </c>
    </row>
    <row r="182" spans="6:16" x14ac:dyDescent="0.2">
      <c r="F182" vm="522">
        <f ca="1"/>
        <v>43636</v>
      </c>
      <c r="G182" vm="523">
        <f ca="1"/>
        <v>55.66</v>
      </c>
      <c r="H182">
        <f t="shared" ca="1" si="4"/>
        <v>7.8677422567472455E-3</v>
      </c>
      <c r="N182" vm="522">
        <f ca="1"/>
        <v>43636</v>
      </c>
      <c r="O182" vm="524">
        <f ca="1"/>
        <v>295.86</v>
      </c>
      <c r="P182">
        <f t="shared" ca="1" si="5"/>
        <v>9.5543574694603173E-3</v>
      </c>
    </row>
    <row r="183" spans="6:16" x14ac:dyDescent="0.2">
      <c r="F183" vm="525">
        <f ca="1"/>
        <v>43637</v>
      </c>
      <c r="G183" vm="526">
        <f ca="1"/>
        <v>56.268500000000003</v>
      </c>
      <c r="H183">
        <f t="shared" ca="1" si="4"/>
        <v>1.0932446999640799E-2</v>
      </c>
      <c r="N183" vm="525">
        <f ca="1"/>
        <v>43637</v>
      </c>
      <c r="O183" vm="527">
        <f ca="1"/>
        <v>294</v>
      </c>
      <c r="P183">
        <f t="shared" ca="1" si="5"/>
        <v>-6.2867572500507896E-3</v>
      </c>
    </row>
    <row r="184" spans="6:16" x14ac:dyDescent="0.2">
      <c r="F184" vm="528">
        <f ca="1"/>
        <v>43640</v>
      </c>
      <c r="G184" vm="529">
        <f ca="1"/>
        <v>55.835000000000001</v>
      </c>
      <c r="H184">
        <f t="shared" ca="1" si="4"/>
        <v>-7.7041328629695593E-3</v>
      </c>
      <c r="N184" vm="528">
        <f ca="1"/>
        <v>43640</v>
      </c>
      <c r="O184" vm="530">
        <f ca="1"/>
        <v>293.64</v>
      </c>
      <c r="P184">
        <f t="shared" ca="1" si="5"/>
        <v>-1.224489795918382E-3</v>
      </c>
    </row>
    <row r="185" spans="6:16" x14ac:dyDescent="0.2">
      <c r="F185" vm="531">
        <f ca="1"/>
        <v>43641</v>
      </c>
      <c r="G185" vm="532">
        <f ca="1"/>
        <v>54.378999999999998</v>
      </c>
      <c r="H185">
        <f t="shared" ca="1" si="4"/>
        <v>-2.6076833527357457E-2</v>
      </c>
      <c r="N185" vm="531">
        <f ca="1"/>
        <v>43641</v>
      </c>
      <c r="O185" vm="533">
        <f ca="1"/>
        <v>290.76</v>
      </c>
      <c r="P185">
        <f t="shared" ca="1" si="5"/>
        <v>-9.80792807519415E-3</v>
      </c>
    </row>
    <row r="186" spans="6:16" x14ac:dyDescent="0.2">
      <c r="F186" vm="534">
        <f ca="1"/>
        <v>43642</v>
      </c>
      <c r="G186" vm="535">
        <f ca="1"/>
        <v>54.015999999999998</v>
      </c>
      <c r="H186">
        <f t="shared" ca="1" si="4"/>
        <v>-6.6753710071902894E-3</v>
      </c>
      <c r="N186" vm="534">
        <f ca="1"/>
        <v>43642</v>
      </c>
      <c r="O186" vm="536">
        <f ca="1"/>
        <v>290.47000000000003</v>
      </c>
      <c r="P186">
        <f t="shared" ca="1" si="5"/>
        <v>-9.9738616040712103E-4</v>
      </c>
    </row>
    <row r="187" spans="6:16" x14ac:dyDescent="0.2">
      <c r="F187" vm="537">
        <f ca="1"/>
        <v>43643</v>
      </c>
      <c r="G187" vm="538">
        <f ca="1"/>
        <v>53.831499999999998</v>
      </c>
      <c r="H187">
        <f t="shared" ca="1" si="4"/>
        <v>-3.4156546208530258E-3</v>
      </c>
      <c r="N187" vm="537">
        <f ca="1"/>
        <v>43643</v>
      </c>
      <c r="O187" vm="539">
        <f ca="1"/>
        <v>291.5</v>
      </c>
      <c r="P187">
        <f t="shared" ca="1" si="5"/>
        <v>3.5459772093502373E-3</v>
      </c>
    </row>
    <row r="188" spans="6:16" x14ac:dyDescent="0.2">
      <c r="F188" vm="540">
        <f ca="1"/>
        <v>43644</v>
      </c>
      <c r="G188" vm="541">
        <f ca="1"/>
        <v>54.14</v>
      </c>
      <c r="H188">
        <f t="shared" ca="1" si="4"/>
        <v>5.7308453229056866E-3</v>
      </c>
      <c r="N188" vm="540">
        <f ca="1"/>
        <v>43644</v>
      </c>
      <c r="O188" vm="542">
        <f ca="1"/>
        <v>293</v>
      </c>
      <c r="P188">
        <f t="shared" ca="1" si="5"/>
        <v>5.145797598627766E-3</v>
      </c>
    </row>
    <row r="189" spans="6:16" x14ac:dyDescent="0.2">
      <c r="F189" vm="543">
        <f ca="1"/>
        <v>43647</v>
      </c>
      <c r="G189" vm="544">
        <f ca="1"/>
        <v>55</v>
      </c>
      <c r="H189">
        <f t="shared" ca="1" si="4"/>
        <v>1.5884743258219425E-2</v>
      </c>
      <c r="N189" vm="543">
        <f ca="1"/>
        <v>43647</v>
      </c>
      <c r="O189" vm="545">
        <f ca="1"/>
        <v>295.66000000000003</v>
      </c>
      <c r="P189">
        <f t="shared" ca="1" si="5"/>
        <v>9.0784982935154801E-3</v>
      </c>
    </row>
    <row r="190" spans="6:16" x14ac:dyDescent="0.2">
      <c r="F190" vm="546">
        <f ca="1"/>
        <v>43648</v>
      </c>
      <c r="G190" vm="547">
        <f ca="1"/>
        <v>55.63</v>
      </c>
      <c r="H190">
        <f t="shared" ca="1" si="4"/>
        <v>1.1454545454545606E-2</v>
      </c>
      <c r="N190" vm="546">
        <f ca="1"/>
        <v>43648</v>
      </c>
      <c r="O190" vm="548">
        <f ca="1"/>
        <v>296.43</v>
      </c>
      <c r="P190">
        <f t="shared" ca="1" si="5"/>
        <v>2.6043428262192414E-3</v>
      </c>
    </row>
    <row r="191" spans="6:16" x14ac:dyDescent="0.2">
      <c r="F191" vm="549">
        <f ca="1"/>
        <v>43649</v>
      </c>
      <c r="G191" vm="550">
        <f ca="1"/>
        <v>56.149500000000003</v>
      </c>
      <c r="H191">
        <f t="shared" ca="1" si="4"/>
        <v>9.3384864281862434E-3</v>
      </c>
      <c r="N191" vm="549">
        <f ca="1"/>
        <v>43649</v>
      </c>
      <c r="O191" vm="551">
        <f ca="1"/>
        <v>298.8</v>
      </c>
      <c r="P191">
        <f t="shared" ca="1" si="5"/>
        <v>7.9951421920858579E-3</v>
      </c>
    </row>
    <row r="192" spans="6:16" x14ac:dyDescent="0.2">
      <c r="F192" vm="552">
        <f ca="1"/>
        <v>43651</v>
      </c>
      <c r="G192" vm="553">
        <f ca="1"/>
        <v>56.633299999999998</v>
      </c>
      <c r="H192">
        <f t="shared" ca="1" si="4"/>
        <v>8.6162833150784657E-3</v>
      </c>
      <c r="N192" vm="552">
        <f ca="1"/>
        <v>43651</v>
      </c>
      <c r="O192" vm="554">
        <f ca="1"/>
        <v>298.45999999999998</v>
      </c>
      <c r="P192">
        <f t="shared" ca="1" si="5"/>
        <v>-1.1378848728247348E-3</v>
      </c>
    </row>
    <row r="193" spans="6:16" x14ac:dyDescent="0.2">
      <c r="F193" vm="555">
        <f ca="1"/>
        <v>43654</v>
      </c>
      <c r="G193" vm="556">
        <f ca="1"/>
        <v>55.839500000000001</v>
      </c>
      <c r="H193">
        <f t="shared" ca="1" si="4"/>
        <v>-1.4016488532365146E-2</v>
      </c>
      <c r="N193" vm="555">
        <f ca="1"/>
        <v>43654</v>
      </c>
      <c r="O193" vm="557">
        <f ca="1"/>
        <v>296.82</v>
      </c>
      <c r="P193">
        <f t="shared" ca="1" si="5"/>
        <v>-5.4948736849158575E-3</v>
      </c>
    </row>
    <row r="194" spans="6:16" x14ac:dyDescent="0.2">
      <c r="F194" vm="558">
        <f ca="1"/>
        <v>43655</v>
      </c>
      <c r="G194" vm="559">
        <f ca="1"/>
        <v>56.214500000000001</v>
      </c>
      <c r="H194">
        <f t="shared" ca="1" si="4"/>
        <v>6.7156761790487796E-3</v>
      </c>
      <c r="N194" vm="558">
        <f ca="1"/>
        <v>43655</v>
      </c>
      <c r="O194" vm="560">
        <f ca="1"/>
        <v>297.19</v>
      </c>
      <c r="P194">
        <f t="shared" ca="1" si="5"/>
        <v>1.2465467286570941E-3</v>
      </c>
    </row>
    <row r="195" spans="6:16" x14ac:dyDescent="0.2">
      <c r="F195" vm="561">
        <f ca="1"/>
        <v>43656</v>
      </c>
      <c r="G195" vm="562">
        <f ca="1"/>
        <v>57.045499999999997</v>
      </c>
      <c r="H195">
        <f t="shared" ca="1" si="4"/>
        <v>1.4782662836100968E-2</v>
      </c>
      <c r="N195" vm="561">
        <f ca="1"/>
        <v>43656</v>
      </c>
      <c r="O195" vm="563">
        <f ca="1"/>
        <v>298.61</v>
      </c>
      <c r="P195">
        <f t="shared" ca="1" si="5"/>
        <v>4.7780880917931423E-3</v>
      </c>
    </row>
    <row r="196" spans="6:16" x14ac:dyDescent="0.2">
      <c r="F196" vm="564">
        <f ca="1"/>
        <v>43657</v>
      </c>
      <c r="G196" vm="565">
        <f ca="1"/>
        <v>57.204000000000001</v>
      </c>
      <c r="H196">
        <f t="shared" ca="1" si="4"/>
        <v>2.778483841845647E-3</v>
      </c>
      <c r="N196" vm="564">
        <f ca="1"/>
        <v>43657</v>
      </c>
      <c r="O196" vm="566">
        <f ca="1"/>
        <v>299.31</v>
      </c>
      <c r="P196">
        <f t="shared" ca="1" si="5"/>
        <v>2.3441947690967524E-3</v>
      </c>
    </row>
    <row r="197" spans="6:16" x14ac:dyDescent="0.2">
      <c r="F197" vm="567">
        <f ca="1"/>
        <v>43658</v>
      </c>
      <c r="G197" vm="466">
        <f ca="1"/>
        <v>57.267000000000003</v>
      </c>
      <c r="H197">
        <f t="shared" ca="1" si="4"/>
        <v>1.1013215859030367E-3</v>
      </c>
      <c r="N197" vm="567">
        <f ca="1"/>
        <v>43658</v>
      </c>
      <c r="O197" vm="568">
        <f ca="1"/>
        <v>300.64999999999998</v>
      </c>
      <c r="P197">
        <f t="shared" ca="1" si="5"/>
        <v>4.4769636831378801E-3</v>
      </c>
    </row>
    <row r="198" spans="6:16" x14ac:dyDescent="0.2">
      <c r="F198" vm="569">
        <f ca="1"/>
        <v>43661</v>
      </c>
      <c r="G198" vm="570">
        <f ca="1"/>
        <v>57.525500000000001</v>
      </c>
      <c r="H198">
        <f t="shared" ca="1" si="4"/>
        <v>4.5139434578378435E-3</v>
      </c>
      <c r="N198" vm="569">
        <f ca="1"/>
        <v>43661</v>
      </c>
      <c r="O198" vm="571">
        <f ca="1"/>
        <v>300.75</v>
      </c>
      <c r="P198">
        <f t="shared" ca="1" si="5"/>
        <v>3.3261267254292015E-4</v>
      </c>
    </row>
    <row r="199" spans="6:16" x14ac:dyDescent="0.2">
      <c r="F199" vm="572">
        <f ca="1"/>
        <v>43662</v>
      </c>
      <c r="G199" vm="573">
        <f ca="1"/>
        <v>57.673000000000002</v>
      </c>
      <c r="H199">
        <f t="shared" ca="1" si="4"/>
        <v>2.56408027744226E-3</v>
      </c>
      <c r="N199" vm="572">
        <f ca="1"/>
        <v>43662</v>
      </c>
      <c r="O199" vm="574">
        <f ca="1"/>
        <v>299.70999999999998</v>
      </c>
      <c r="P199">
        <f t="shared" ca="1" si="5"/>
        <v>-3.4580216126351981E-3</v>
      </c>
    </row>
    <row r="200" spans="6:16" x14ac:dyDescent="0.2">
      <c r="F200" vm="575">
        <f ca="1"/>
        <v>43663</v>
      </c>
      <c r="G200" vm="576">
        <f ca="1"/>
        <v>57.337000000000003</v>
      </c>
      <c r="H200">
        <f t="shared" ref="H200:H263" ca="1" si="6">+G200/G199-1</f>
        <v>-5.8259497511833347E-3</v>
      </c>
      <c r="N200" vm="575">
        <f ca="1"/>
        <v>43663</v>
      </c>
      <c r="O200" vm="577">
        <f ca="1"/>
        <v>297.74</v>
      </c>
      <c r="P200">
        <f t="shared" ref="P200:P263" ca="1" si="7">+O200/O199-1</f>
        <v>-6.5730205865669467E-3</v>
      </c>
    </row>
    <row r="201" spans="6:16" x14ac:dyDescent="0.2">
      <c r="F201" vm="578">
        <f ca="1"/>
        <v>43664</v>
      </c>
      <c r="G201" vm="579">
        <f ca="1"/>
        <v>57.362000000000002</v>
      </c>
      <c r="H201">
        <f t="shared" ca="1" si="6"/>
        <v>4.3601862671560632E-4</v>
      </c>
      <c r="N201" vm="578">
        <f ca="1"/>
        <v>43664</v>
      </c>
      <c r="O201" vm="580">
        <f ca="1"/>
        <v>298.83</v>
      </c>
      <c r="P201">
        <f t="shared" ca="1" si="7"/>
        <v>3.6609122052797538E-3</v>
      </c>
    </row>
    <row r="202" spans="6:16" x14ac:dyDescent="0.2">
      <c r="F202" vm="581">
        <f ca="1"/>
        <v>43665</v>
      </c>
      <c r="G202" vm="582">
        <f ca="1"/>
        <v>56.577500000000001</v>
      </c>
      <c r="H202">
        <f t="shared" ca="1" si="6"/>
        <v>-1.3676301384191625E-2</v>
      </c>
      <c r="N202" vm="581">
        <f ca="1"/>
        <v>43665</v>
      </c>
      <c r="O202" vm="583">
        <f ca="1"/>
        <v>297.17</v>
      </c>
      <c r="P202">
        <f t="shared" ca="1" si="7"/>
        <v>-5.5549978248501386E-3</v>
      </c>
    </row>
    <row r="203" spans="6:16" x14ac:dyDescent="0.2">
      <c r="F203" vm="584">
        <f ca="1"/>
        <v>43668</v>
      </c>
      <c r="G203" vm="585">
        <f ca="1"/>
        <v>56.960500000000003</v>
      </c>
      <c r="H203">
        <f t="shared" ca="1" si="6"/>
        <v>6.7694754982103866E-3</v>
      </c>
      <c r="N203" vm="584">
        <f ca="1"/>
        <v>43668</v>
      </c>
      <c r="O203" vm="586">
        <f ca="1"/>
        <v>297.89999999999998</v>
      </c>
      <c r="P203">
        <f t="shared" ca="1" si="7"/>
        <v>2.4565063768211548E-3</v>
      </c>
    </row>
    <row r="204" spans="6:16" x14ac:dyDescent="0.2">
      <c r="F204" vm="587">
        <f ca="1"/>
        <v>43669</v>
      </c>
      <c r="G204" vm="588">
        <f ca="1"/>
        <v>57.402500000000003</v>
      </c>
      <c r="H204">
        <f t="shared" ca="1" si="6"/>
        <v>7.7597633447739067E-3</v>
      </c>
      <c r="N204" vm="587">
        <f ca="1"/>
        <v>43669</v>
      </c>
      <c r="O204" vm="589">
        <f ca="1"/>
        <v>300.02999999999997</v>
      </c>
      <c r="P204">
        <f t="shared" ca="1" si="7"/>
        <v>7.1500503524672965E-3</v>
      </c>
    </row>
    <row r="205" spans="6:16" x14ac:dyDescent="0.2">
      <c r="F205" vm="590">
        <f ca="1"/>
        <v>43670</v>
      </c>
      <c r="G205" vm="591">
        <f ca="1"/>
        <v>56.986499999999999</v>
      </c>
      <c r="H205">
        <f t="shared" ca="1" si="6"/>
        <v>-7.2470711205958604E-3</v>
      </c>
      <c r="N205" vm="590">
        <f ca="1"/>
        <v>43670</v>
      </c>
      <c r="O205" vm="592">
        <f ca="1"/>
        <v>301.44</v>
      </c>
      <c r="P205">
        <f t="shared" ca="1" si="7"/>
        <v>4.6995300469954149E-3</v>
      </c>
    </row>
    <row r="206" spans="6:16" x14ac:dyDescent="0.2">
      <c r="F206" vm="593">
        <f ca="1"/>
        <v>43671</v>
      </c>
      <c r="G206" vm="594">
        <f ca="1"/>
        <v>56.796999999999997</v>
      </c>
      <c r="H206">
        <f t="shared" ca="1" si="6"/>
        <v>-3.3253489861634344E-3</v>
      </c>
      <c r="N206" vm="593">
        <f ca="1"/>
        <v>43671</v>
      </c>
      <c r="O206" vm="595">
        <f ca="1"/>
        <v>300</v>
      </c>
      <c r="P206">
        <f t="shared" ca="1" si="7"/>
        <v>-4.7770700636942109E-3</v>
      </c>
    </row>
    <row r="207" spans="6:16" x14ac:dyDescent="0.2">
      <c r="F207" vm="596">
        <f ca="1"/>
        <v>43672</v>
      </c>
      <c r="G207" vm="597">
        <f ca="1"/>
        <v>62.261000000000003</v>
      </c>
      <c r="H207">
        <f t="shared" ca="1" si="6"/>
        <v>9.6202264204095389E-2</v>
      </c>
      <c r="N207" vm="596">
        <f ca="1"/>
        <v>43672</v>
      </c>
      <c r="O207" vm="598">
        <f ca="1"/>
        <v>302.01</v>
      </c>
      <c r="P207">
        <f t="shared" ca="1" si="7"/>
        <v>6.6999999999999282E-3</v>
      </c>
    </row>
    <row r="208" spans="6:16" x14ac:dyDescent="0.2">
      <c r="F208" vm="599">
        <f ca="1"/>
        <v>43675</v>
      </c>
      <c r="G208" vm="600">
        <f ca="1"/>
        <v>62.091999999999999</v>
      </c>
      <c r="H208">
        <f t="shared" ca="1" si="6"/>
        <v>-2.7143797883105725E-3</v>
      </c>
      <c r="N208" vm="599">
        <f ca="1"/>
        <v>43675</v>
      </c>
      <c r="O208" vm="601">
        <f ca="1"/>
        <v>301.45999999999998</v>
      </c>
      <c r="P208">
        <f t="shared" ca="1" si="7"/>
        <v>-1.8211317506042768E-3</v>
      </c>
    </row>
    <row r="209" spans="6:16" x14ac:dyDescent="0.2">
      <c r="F209" vm="602">
        <f ca="1"/>
        <v>43676</v>
      </c>
      <c r="G209" vm="603">
        <f ca="1"/>
        <v>61.4</v>
      </c>
      <c r="H209">
        <f t="shared" ca="1" si="6"/>
        <v>-1.11447529472396E-2</v>
      </c>
      <c r="N209" vm="602">
        <f ca="1"/>
        <v>43676</v>
      </c>
      <c r="O209" vm="604">
        <f ca="1"/>
        <v>300.72000000000003</v>
      </c>
      <c r="P209">
        <f t="shared" ca="1" si="7"/>
        <v>-2.4547203609101009E-3</v>
      </c>
    </row>
    <row r="210" spans="6:16" x14ac:dyDescent="0.2">
      <c r="F210" vm="605">
        <f ca="1"/>
        <v>43677</v>
      </c>
      <c r="G210" vm="606">
        <f ca="1"/>
        <v>60.91</v>
      </c>
      <c r="H210">
        <f t="shared" ca="1" si="6"/>
        <v>-7.9804560260586799E-3</v>
      </c>
      <c r="N210" vm="605">
        <f ca="1"/>
        <v>43677</v>
      </c>
      <c r="O210" vm="607">
        <f ca="1"/>
        <v>297.43</v>
      </c>
      <c r="P210">
        <f t="shared" ca="1" si="7"/>
        <v>-1.0940409683426466E-2</v>
      </c>
    </row>
    <row r="211" spans="6:16" x14ac:dyDescent="0.2">
      <c r="F211" vm="608">
        <f ca="1"/>
        <v>43678</v>
      </c>
      <c r="G211" vm="609">
        <f ca="1"/>
        <v>60.588999999999999</v>
      </c>
      <c r="H211">
        <f t="shared" ca="1" si="6"/>
        <v>-5.2700705959611849E-3</v>
      </c>
      <c r="N211" vm="608">
        <f ca="1"/>
        <v>43678</v>
      </c>
      <c r="O211" vm="610">
        <f ca="1"/>
        <v>294.83999999999997</v>
      </c>
      <c r="P211">
        <f t="shared" ca="1" si="7"/>
        <v>-8.707931277947889E-3</v>
      </c>
    </row>
    <row r="212" spans="6:16" x14ac:dyDescent="0.2">
      <c r="F212" vm="611">
        <f ca="1"/>
        <v>43679</v>
      </c>
      <c r="G212" vm="612">
        <f ca="1"/>
        <v>59.816000000000003</v>
      </c>
      <c r="H212">
        <f t="shared" ca="1" si="6"/>
        <v>-1.2758091402729765E-2</v>
      </c>
      <c r="N212" vm="611">
        <f ca="1"/>
        <v>43679</v>
      </c>
      <c r="O212" vm="613">
        <f ca="1"/>
        <v>292.62</v>
      </c>
      <c r="P212">
        <f t="shared" ca="1" si="7"/>
        <v>-7.5295075295074287E-3</v>
      </c>
    </row>
    <row r="213" spans="6:16" x14ac:dyDescent="0.2">
      <c r="F213" vm="614">
        <f ca="1"/>
        <v>43682</v>
      </c>
      <c r="G213" vm="615">
        <f ca="1"/>
        <v>57.737499999999997</v>
      </c>
      <c r="H213">
        <f t="shared" ca="1" si="6"/>
        <v>-3.4748227898889983E-2</v>
      </c>
      <c r="N213" vm="614">
        <f ca="1"/>
        <v>43682</v>
      </c>
      <c r="O213" vm="616">
        <f ca="1"/>
        <v>283.82</v>
      </c>
      <c r="P213">
        <f t="shared" ca="1" si="7"/>
        <v>-3.0073132390130541E-2</v>
      </c>
    </row>
    <row r="214" spans="6:16" x14ac:dyDescent="0.2">
      <c r="F214" vm="617">
        <f ca="1"/>
        <v>43683</v>
      </c>
      <c r="G214" vm="618">
        <f ca="1"/>
        <v>58.554000000000002</v>
      </c>
      <c r="H214">
        <f t="shared" ca="1" si="6"/>
        <v>1.4141589088547457E-2</v>
      </c>
      <c r="N214" vm="617">
        <f ca="1"/>
        <v>43683</v>
      </c>
      <c r="O214" vm="619">
        <f ca="1"/>
        <v>287.8</v>
      </c>
      <c r="P214">
        <f t="shared" ca="1" si="7"/>
        <v>1.4022972306391379E-2</v>
      </c>
    </row>
    <row r="215" spans="6:16" x14ac:dyDescent="0.2">
      <c r="F215" vm="620">
        <f ca="1"/>
        <v>43684</v>
      </c>
      <c r="G215" vm="621">
        <f ca="1"/>
        <v>58.795499999999997</v>
      </c>
      <c r="H215">
        <f t="shared" ca="1" si="6"/>
        <v>4.1243979915974727E-3</v>
      </c>
      <c r="N215" vm="620">
        <f ca="1"/>
        <v>43684</v>
      </c>
      <c r="O215" vm="622">
        <f ca="1"/>
        <v>287.97000000000003</v>
      </c>
      <c r="P215">
        <f t="shared" ca="1" si="7"/>
        <v>5.9068797776240523E-4</v>
      </c>
    </row>
    <row r="216" spans="6:16" x14ac:dyDescent="0.2">
      <c r="F216" vm="623">
        <f ca="1"/>
        <v>43685</v>
      </c>
      <c r="G216" vm="624">
        <f ca="1"/>
        <v>60.3095</v>
      </c>
      <c r="H216">
        <f t="shared" ca="1" si="6"/>
        <v>2.5750270003656706E-2</v>
      </c>
      <c r="N216" vm="623">
        <f ca="1"/>
        <v>43685</v>
      </c>
      <c r="O216" vm="625">
        <f ca="1"/>
        <v>293.62</v>
      </c>
      <c r="P216">
        <f t="shared" ca="1" si="7"/>
        <v>1.9620099315900807E-2</v>
      </c>
    </row>
    <row r="217" spans="6:16" x14ac:dyDescent="0.2">
      <c r="F217" vm="626">
        <f ca="1"/>
        <v>43686</v>
      </c>
      <c r="G217" vm="627">
        <f ca="1"/>
        <v>59.445</v>
      </c>
      <c r="H217">
        <f t="shared" ca="1" si="6"/>
        <v>-1.4334391762491849E-2</v>
      </c>
      <c r="N217" vm="626">
        <f ca="1"/>
        <v>43686</v>
      </c>
      <c r="O217" vm="628">
        <f ca="1"/>
        <v>291.62</v>
      </c>
      <c r="P217">
        <f t="shared" ca="1" si="7"/>
        <v>-6.8115251004700061E-3</v>
      </c>
    </row>
    <row r="218" spans="6:16" x14ac:dyDescent="0.2">
      <c r="F218" vm="629">
        <f ca="1"/>
        <v>43689</v>
      </c>
      <c r="G218" vm="630">
        <f ca="1"/>
        <v>58.725000000000001</v>
      </c>
      <c r="H218">
        <f t="shared" ca="1" si="6"/>
        <v>-1.2112036336109022E-2</v>
      </c>
      <c r="N218" vm="629">
        <f ca="1"/>
        <v>43689</v>
      </c>
      <c r="O218" vm="631">
        <f ca="1"/>
        <v>288.07</v>
      </c>
      <c r="P218">
        <f t="shared" ca="1" si="7"/>
        <v>-1.2173376311638506E-2</v>
      </c>
    </row>
    <row r="219" spans="6:16" x14ac:dyDescent="0.2">
      <c r="F219" vm="632">
        <f ca="1"/>
        <v>43690</v>
      </c>
      <c r="G219" vm="633">
        <f ca="1"/>
        <v>59.836500000000001</v>
      </c>
      <c r="H219">
        <f t="shared" ca="1" si="6"/>
        <v>1.8927203065134179E-2</v>
      </c>
      <c r="N219" vm="632">
        <f ca="1"/>
        <v>43690</v>
      </c>
      <c r="O219" vm="634">
        <f ca="1"/>
        <v>292.55</v>
      </c>
      <c r="P219">
        <f t="shared" ca="1" si="7"/>
        <v>1.5551775610094909E-2</v>
      </c>
    </row>
    <row r="220" spans="6:16" x14ac:dyDescent="0.2">
      <c r="F220" vm="635">
        <f ca="1"/>
        <v>43691</v>
      </c>
      <c r="G220" vm="636">
        <f ca="1"/>
        <v>58.212499999999999</v>
      </c>
      <c r="H220">
        <f t="shared" ca="1" si="6"/>
        <v>-2.7140624869435914E-2</v>
      </c>
      <c r="N220" vm="635">
        <f ca="1"/>
        <v>43691</v>
      </c>
      <c r="O220" vm="637">
        <f ca="1"/>
        <v>283.89999999999998</v>
      </c>
      <c r="P220">
        <f t="shared" ca="1" si="7"/>
        <v>-2.9567595282857795E-2</v>
      </c>
    </row>
    <row r="221" spans="6:16" x14ac:dyDescent="0.2">
      <c r="F221" vm="638">
        <f ca="1"/>
        <v>43692</v>
      </c>
      <c r="G221" vm="639">
        <f ca="1"/>
        <v>58.466000000000001</v>
      </c>
      <c r="H221">
        <f t="shared" ca="1" si="6"/>
        <v>4.3547348078163406E-3</v>
      </c>
      <c r="N221" vm="638">
        <f ca="1"/>
        <v>43692</v>
      </c>
      <c r="O221" vm="640">
        <f ca="1"/>
        <v>284.64999999999998</v>
      </c>
      <c r="P221">
        <f t="shared" ca="1" si="7"/>
        <v>2.641775272983482E-3</v>
      </c>
    </row>
    <row r="222" spans="6:16" x14ac:dyDescent="0.2">
      <c r="F222" vm="641">
        <f ca="1"/>
        <v>43693</v>
      </c>
      <c r="G222" vm="642">
        <f ca="1"/>
        <v>58.960500000000003</v>
      </c>
      <c r="H222">
        <f t="shared" ca="1" si="6"/>
        <v>8.4579071597168376E-3</v>
      </c>
      <c r="N222" vm="641">
        <f ca="1"/>
        <v>43693</v>
      </c>
      <c r="O222" vm="643">
        <f ca="1"/>
        <v>288.85000000000002</v>
      </c>
      <c r="P222">
        <f t="shared" ca="1" si="7"/>
        <v>1.4754962234323044E-2</v>
      </c>
    </row>
    <row r="223" spans="6:16" x14ac:dyDescent="0.2">
      <c r="F223" vm="644">
        <f ca="1"/>
        <v>43696</v>
      </c>
      <c r="G223" vm="645">
        <f ca="1"/>
        <v>60.021999999999998</v>
      </c>
      <c r="H223">
        <f t="shared" ca="1" si="6"/>
        <v>1.8003578667073583E-2</v>
      </c>
      <c r="N223" vm="644">
        <f ca="1"/>
        <v>43696</v>
      </c>
      <c r="O223" vm="646">
        <f ca="1"/>
        <v>292.33</v>
      </c>
      <c r="P223">
        <f t="shared" ca="1" si="7"/>
        <v>1.204777566210824E-2</v>
      </c>
    </row>
    <row r="224" spans="6:16" x14ac:dyDescent="0.2">
      <c r="F224" vm="647">
        <f ca="1"/>
        <v>43697</v>
      </c>
      <c r="G224" vm="648">
        <f ca="1"/>
        <v>59.176499999999997</v>
      </c>
      <c r="H224">
        <f t="shared" ca="1" si="6"/>
        <v>-1.4086501616074165E-2</v>
      </c>
      <c r="N224" vm="647">
        <f ca="1"/>
        <v>43697</v>
      </c>
      <c r="O224" vm="649">
        <f ca="1"/>
        <v>290.08999999999997</v>
      </c>
      <c r="P224">
        <f t="shared" ca="1" si="7"/>
        <v>-7.6625731194198687E-3</v>
      </c>
    </row>
    <row r="225" spans="6:16" x14ac:dyDescent="0.2">
      <c r="F225" vm="650">
        <f ca="1"/>
        <v>43698</v>
      </c>
      <c r="G225" vm="651">
        <f ca="1"/>
        <v>59.579000000000001</v>
      </c>
      <c r="H225">
        <f t="shared" ca="1" si="6"/>
        <v>6.8016864802751265E-3</v>
      </c>
      <c r="N225" vm="650">
        <f ca="1"/>
        <v>43698</v>
      </c>
      <c r="O225" vm="652">
        <f ca="1"/>
        <v>292.45</v>
      </c>
      <c r="P225">
        <f t="shared" ca="1" si="7"/>
        <v>8.1354062532317251E-3</v>
      </c>
    </row>
    <row r="226" spans="6:16" x14ac:dyDescent="0.2">
      <c r="F226" vm="653">
        <f ca="1"/>
        <v>43699</v>
      </c>
      <c r="G226" vm="654">
        <f ca="1"/>
        <v>59.576000000000001</v>
      </c>
      <c r="H226">
        <f t="shared" ca="1" si="6"/>
        <v>-5.0353312408768502E-5</v>
      </c>
      <c r="N226" vm="653">
        <f ca="1"/>
        <v>43699</v>
      </c>
      <c r="O226" vm="655">
        <f ca="1"/>
        <v>292.36</v>
      </c>
      <c r="P226">
        <f t="shared" ca="1" si="7"/>
        <v>-3.0774491366036827E-4</v>
      </c>
    </row>
    <row r="227" spans="6:16" x14ac:dyDescent="0.2">
      <c r="F227" vm="656">
        <f ca="1"/>
        <v>43700</v>
      </c>
      <c r="G227" vm="657">
        <f ca="1"/>
        <v>57.679000000000002</v>
      </c>
      <c r="H227">
        <f t="shared" ca="1" si="6"/>
        <v>-3.1841681213911621E-2</v>
      </c>
      <c r="N227" vm="656">
        <f ca="1"/>
        <v>43700</v>
      </c>
      <c r="O227" vm="658">
        <f ca="1"/>
        <v>284.85000000000002</v>
      </c>
      <c r="P227">
        <f t="shared" ca="1" si="7"/>
        <v>-2.5687508551101357E-2</v>
      </c>
    </row>
    <row r="228" spans="6:16" x14ac:dyDescent="0.2">
      <c r="F228" vm="659">
        <f ca="1"/>
        <v>43703</v>
      </c>
      <c r="G228" vm="660">
        <f ca="1"/>
        <v>58.558999999999997</v>
      </c>
      <c r="H228">
        <f t="shared" ca="1" si="6"/>
        <v>1.5256852580661784E-2</v>
      </c>
      <c r="N228" vm="659">
        <f ca="1"/>
        <v>43703</v>
      </c>
      <c r="O228" vm="661">
        <f ca="1"/>
        <v>288</v>
      </c>
      <c r="P228">
        <f t="shared" ca="1" si="7"/>
        <v>1.1058451816745585E-2</v>
      </c>
    </row>
    <row r="229" spans="6:16" x14ac:dyDescent="0.2">
      <c r="F229" vm="662">
        <f ca="1"/>
        <v>43704</v>
      </c>
      <c r="G229" vm="663">
        <f ca="1"/>
        <v>58.540999999999997</v>
      </c>
      <c r="H229">
        <f t="shared" ca="1" si="6"/>
        <v>-3.0738229819504692E-4</v>
      </c>
      <c r="N229" vm="662">
        <f ca="1"/>
        <v>43704</v>
      </c>
      <c r="O229" vm="664">
        <f ca="1"/>
        <v>286.87</v>
      </c>
      <c r="P229">
        <f t="shared" ca="1" si="7"/>
        <v>-3.9236111111110583E-3</v>
      </c>
    </row>
    <row r="230" spans="6:16" x14ac:dyDescent="0.2">
      <c r="F230" vm="665">
        <f ca="1"/>
        <v>43705</v>
      </c>
      <c r="G230" vm="666">
        <f ca="1"/>
        <v>58.6875</v>
      </c>
      <c r="H230">
        <f t="shared" ca="1" si="6"/>
        <v>2.5025196016468243E-3</v>
      </c>
      <c r="N230" vm="665">
        <f ca="1"/>
        <v>43705</v>
      </c>
      <c r="O230" vm="667">
        <f ca="1"/>
        <v>288.89</v>
      </c>
      <c r="P230">
        <f t="shared" ca="1" si="7"/>
        <v>7.0415170634781088E-3</v>
      </c>
    </row>
    <row r="231" spans="6:16" x14ac:dyDescent="0.2">
      <c r="F231" vm="668">
        <f ca="1"/>
        <v>43706</v>
      </c>
      <c r="G231" vm="669">
        <f ca="1"/>
        <v>59.712000000000003</v>
      </c>
      <c r="H231">
        <f t="shared" ca="1" si="6"/>
        <v>1.7456869009584652E-2</v>
      </c>
      <c r="N231" vm="668">
        <f ca="1"/>
        <v>43706</v>
      </c>
      <c r="O231" vm="670">
        <f ca="1"/>
        <v>292.58</v>
      </c>
      <c r="P231">
        <f t="shared" ca="1" si="7"/>
        <v>1.2773027796046943E-2</v>
      </c>
    </row>
    <row r="232" spans="6:16" x14ac:dyDescent="0.2">
      <c r="F232" vm="671">
        <f ca="1"/>
        <v>43707</v>
      </c>
      <c r="G232" vm="672">
        <f ca="1"/>
        <v>59.526499999999999</v>
      </c>
      <c r="H232">
        <f t="shared" ca="1" si="6"/>
        <v>-3.1065782422294852E-3</v>
      </c>
      <c r="N232" vm="671">
        <f ca="1"/>
        <v>43707</v>
      </c>
      <c r="O232" vm="652">
        <f ca="1"/>
        <v>292.45</v>
      </c>
      <c r="P232">
        <f t="shared" ca="1" si="7"/>
        <v>-4.4432292022689168E-4</v>
      </c>
    </row>
    <row r="233" spans="6:16" x14ac:dyDescent="0.2">
      <c r="F233" vm="673">
        <f ca="1"/>
        <v>43711</v>
      </c>
      <c r="G233" vm="674">
        <f ca="1"/>
        <v>58.477499999999999</v>
      </c>
      <c r="H233">
        <f t="shared" ca="1" si="6"/>
        <v>-1.7622403467363212E-2</v>
      </c>
      <c r="N233" vm="673">
        <f ca="1"/>
        <v>43711</v>
      </c>
      <c r="O233" vm="675">
        <f ca="1"/>
        <v>290.74</v>
      </c>
      <c r="P233">
        <f t="shared" ca="1" si="7"/>
        <v>-5.8471533595485514E-3</v>
      </c>
    </row>
    <row r="234" spans="6:16" x14ac:dyDescent="0.2">
      <c r="F234" vm="676">
        <f ca="1"/>
        <v>43712</v>
      </c>
      <c r="G234" vm="677">
        <f ca="1"/>
        <v>59.113500000000002</v>
      </c>
      <c r="H234">
        <f t="shared" ca="1" si="6"/>
        <v>1.0875977940233428E-2</v>
      </c>
      <c r="N234" vm="676">
        <f ca="1"/>
        <v>43712</v>
      </c>
      <c r="O234" vm="678">
        <f ca="1"/>
        <v>294.04000000000002</v>
      </c>
      <c r="P234">
        <f t="shared" ca="1" si="7"/>
        <v>1.135034738942009E-2</v>
      </c>
    </row>
    <row r="235" spans="6:16" x14ac:dyDescent="0.2">
      <c r="F235" vm="679">
        <f ca="1"/>
        <v>43713</v>
      </c>
      <c r="G235" vm="680">
        <f ca="1"/>
        <v>60.609499999999997</v>
      </c>
      <c r="H235">
        <f t="shared" ca="1" si="6"/>
        <v>2.5307247921371623E-2</v>
      </c>
      <c r="N235" vm="679">
        <f ca="1"/>
        <v>43713</v>
      </c>
      <c r="O235" vm="681">
        <f ca="1"/>
        <v>297.82</v>
      </c>
      <c r="P235">
        <f t="shared" ca="1" si="7"/>
        <v>1.2855393823969496E-2</v>
      </c>
    </row>
    <row r="236" spans="6:16" x14ac:dyDescent="0.2">
      <c r="F236" vm="682">
        <f ca="1"/>
        <v>43714</v>
      </c>
      <c r="G236" vm="683">
        <f ca="1"/>
        <v>60.316000000000003</v>
      </c>
      <c r="H236">
        <f t="shared" ca="1" si="6"/>
        <v>-4.8424751895329576E-3</v>
      </c>
      <c r="N236" vm="682">
        <f ca="1"/>
        <v>43714</v>
      </c>
      <c r="O236" vm="684">
        <f ca="1"/>
        <v>298.05</v>
      </c>
      <c r="P236">
        <f t="shared" ca="1" si="7"/>
        <v>7.7227855751793584E-4</v>
      </c>
    </row>
    <row r="237" spans="6:16" x14ac:dyDescent="0.2">
      <c r="F237" vm="685">
        <f ca="1"/>
        <v>43717</v>
      </c>
      <c r="G237" vm="686">
        <f ca="1"/>
        <v>60.263500000000001</v>
      </c>
      <c r="H237">
        <f t="shared" ca="1" si="6"/>
        <v>-8.7041581006697122E-4</v>
      </c>
      <c r="N237" vm="685">
        <f ca="1"/>
        <v>43717</v>
      </c>
      <c r="O237" vm="687">
        <f ca="1"/>
        <v>298.2</v>
      </c>
      <c r="P237">
        <f t="shared" ca="1" si="7"/>
        <v>5.0327126321070281E-4</v>
      </c>
    </row>
    <row r="238" spans="6:16" x14ac:dyDescent="0.2">
      <c r="F238" vm="688">
        <f ca="1"/>
        <v>43718</v>
      </c>
      <c r="G238" vm="689">
        <f ca="1"/>
        <v>60.284999999999997</v>
      </c>
      <c r="H238">
        <f t="shared" ca="1" si="6"/>
        <v>3.5676653363969635E-4</v>
      </c>
      <c r="N238" vm="688">
        <f ca="1"/>
        <v>43718</v>
      </c>
      <c r="O238" vm="690">
        <f ca="1"/>
        <v>298.13</v>
      </c>
      <c r="P238">
        <f t="shared" ca="1" si="7"/>
        <v>-2.3474178403748436E-4</v>
      </c>
    </row>
    <row r="239" spans="6:16" x14ac:dyDescent="0.2">
      <c r="F239" vm="691">
        <f ca="1"/>
        <v>43719</v>
      </c>
      <c r="G239" vm="692">
        <f ca="1"/>
        <v>61</v>
      </c>
      <c r="H239">
        <f t="shared" ca="1" si="6"/>
        <v>1.1860330098697913E-2</v>
      </c>
      <c r="N239" vm="691">
        <f ca="1"/>
        <v>43719</v>
      </c>
      <c r="O239" vm="693">
        <f ca="1"/>
        <v>300.25</v>
      </c>
      <c r="P239">
        <f t="shared" ca="1" si="7"/>
        <v>7.1109918491933932E-3</v>
      </c>
    </row>
    <row r="240" spans="6:16" x14ac:dyDescent="0.2">
      <c r="F240" vm="694">
        <f ca="1"/>
        <v>43720</v>
      </c>
      <c r="G240" vm="695">
        <f ca="1"/>
        <v>61.7485</v>
      </c>
      <c r="H240">
        <f t="shared" ca="1" si="6"/>
        <v>1.2270491803278771E-2</v>
      </c>
      <c r="N240" vm="694">
        <f ca="1"/>
        <v>43720</v>
      </c>
      <c r="O240" vm="696">
        <f ca="1"/>
        <v>301.29000000000002</v>
      </c>
      <c r="P240">
        <f t="shared" ca="1" si="7"/>
        <v>3.4637801831807202E-3</v>
      </c>
    </row>
    <row r="241" spans="6:16" x14ac:dyDescent="0.2">
      <c r="F241" vm="697">
        <f ca="1"/>
        <v>43721</v>
      </c>
      <c r="G241" vm="698">
        <f ca="1"/>
        <v>62.0015</v>
      </c>
      <c r="H241">
        <f t="shared" ca="1" si="6"/>
        <v>4.0972655206199526E-3</v>
      </c>
      <c r="N241" vm="697">
        <f ca="1"/>
        <v>43721</v>
      </c>
      <c r="O241" vm="699">
        <f ca="1"/>
        <v>301.08999999999997</v>
      </c>
      <c r="P241">
        <f t="shared" ca="1" si="7"/>
        <v>-6.6381227388911945E-4</v>
      </c>
    </row>
    <row r="242" spans="6:16" x14ac:dyDescent="0.2">
      <c r="F242" vm="700">
        <f ca="1"/>
        <v>43724</v>
      </c>
      <c r="G242" vm="701">
        <f ca="1"/>
        <v>61.581499999999998</v>
      </c>
      <c r="H242">
        <f t="shared" ca="1" si="6"/>
        <v>-6.7740296605727224E-3</v>
      </c>
      <c r="N242" vm="700">
        <f ca="1"/>
        <v>43724</v>
      </c>
      <c r="O242" vm="702">
        <f ca="1"/>
        <v>300.16000000000003</v>
      </c>
      <c r="P242">
        <f t="shared" ca="1" si="7"/>
        <v>-3.0887774419606773E-3</v>
      </c>
    </row>
    <row r="243" spans="6:16" x14ac:dyDescent="0.2">
      <c r="F243" vm="703">
        <f ca="1"/>
        <v>43725</v>
      </c>
      <c r="G243" vm="704">
        <f ca="1"/>
        <v>61.494</v>
      </c>
      <c r="H243">
        <f t="shared" ca="1" si="6"/>
        <v>-1.420881271160912E-3</v>
      </c>
      <c r="N243" vm="703">
        <f ca="1"/>
        <v>43725</v>
      </c>
      <c r="O243" vm="705">
        <f ca="1"/>
        <v>300.92</v>
      </c>
      <c r="P243">
        <f t="shared" ca="1" si="7"/>
        <v>2.5319829424306217E-3</v>
      </c>
    </row>
    <row r="244" spans="6:16" x14ac:dyDescent="0.2">
      <c r="F244" vm="706">
        <f ca="1"/>
        <v>43726</v>
      </c>
      <c r="G244" vm="707">
        <f ca="1"/>
        <v>61.6325</v>
      </c>
      <c r="H244">
        <f t="shared" ca="1" si="6"/>
        <v>2.2522522522523403E-3</v>
      </c>
      <c r="N244" vm="706">
        <f ca="1"/>
        <v>43726</v>
      </c>
      <c r="O244" vm="708">
        <f ca="1"/>
        <v>301.10000000000002</v>
      </c>
      <c r="P244">
        <f t="shared" ca="1" si="7"/>
        <v>5.9816562541548102E-4</v>
      </c>
    </row>
    <row r="245" spans="6:16" x14ac:dyDescent="0.2">
      <c r="F245" vm="709">
        <f ca="1"/>
        <v>43727</v>
      </c>
      <c r="G245" vm="710">
        <f ca="1"/>
        <v>61.9375</v>
      </c>
      <c r="H245">
        <f t="shared" ca="1" si="6"/>
        <v>4.9486877864763912E-3</v>
      </c>
      <c r="N245" vm="709">
        <f ca="1"/>
        <v>43727</v>
      </c>
      <c r="O245" vm="711">
        <f ca="1"/>
        <v>301.08</v>
      </c>
      <c r="P245">
        <f t="shared" ca="1" si="7"/>
        <v>-6.6423115244185205E-5</v>
      </c>
    </row>
    <row r="246" spans="6:16" x14ac:dyDescent="0.2">
      <c r="F246" vm="712">
        <f ca="1"/>
        <v>43728</v>
      </c>
      <c r="G246" vm="713">
        <f ca="1"/>
        <v>61.491999999999997</v>
      </c>
      <c r="H246">
        <f t="shared" ca="1" si="6"/>
        <v>-7.1927346115036039E-3</v>
      </c>
      <c r="N246" vm="712">
        <f ca="1"/>
        <v>43728</v>
      </c>
      <c r="O246" vm="714">
        <f ca="1"/>
        <v>298.27999999999997</v>
      </c>
      <c r="P246">
        <f t="shared" ca="1" si="7"/>
        <v>-9.2998538594394331E-3</v>
      </c>
    </row>
    <row r="247" spans="6:16" x14ac:dyDescent="0.2">
      <c r="F247" vm="715">
        <f ca="1"/>
        <v>43731</v>
      </c>
      <c r="G247" vm="716">
        <f ca="1"/>
        <v>61.734499999999997</v>
      </c>
      <c r="H247">
        <f t="shared" ca="1" si="6"/>
        <v>3.9436024198269415E-3</v>
      </c>
      <c r="N247" vm="715">
        <f ca="1"/>
        <v>43731</v>
      </c>
      <c r="O247" vm="717">
        <f ca="1"/>
        <v>298.20999999999998</v>
      </c>
      <c r="P247">
        <f t="shared" ca="1" si="7"/>
        <v>-2.3467882526484463E-4</v>
      </c>
    </row>
    <row r="248" spans="6:16" x14ac:dyDescent="0.2">
      <c r="F248" vm="718">
        <f ca="1"/>
        <v>43732</v>
      </c>
      <c r="G248" vm="719">
        <f ca="1"/>
        <v>60.916499999999999</v>
      </c>
      <c r="H248">
        <f t="shared" ca="1" si="6"/>
        <v>-1.3250289546363869E-2</v>
      </c>
      <c r="N248" vm="718">
        <f ca="1"/>
        <v>43732</v>
      </c>
      <c r="O248" vm="720">
        <f ca="1"/>
        <v>295.87</v>
      </c>
      <c r="P248">
        <f t="shared" ca="1" si="7"/>
        <v>-7.8468193554876997E-3</v>
      </c>
    </row>
    <row r="249" spans="6:16" x14ac:dyDescent="0.2">
      <c r="F249" vm="721">
        <f ca="1"/>
        <v>43733</v>
      </c>
      <c r="G249" vm="722">
        <f ca="1"/>
        <v>62.296999999999997</v>
      </c>
      <c r="H249">
        <f t="shared" ca="1" si="6"/>
        <v>2.2662168706343966E-2</v>
      </c>
      <c r="N249" vm="721">
        <f ca="1"/>
        <v>43733</v>
      </c>
      <c r="O249" vm="723">
        <f ca="1"/>
        <v>297.62</v>
      </c>
      <c r="P249">
        <f t="shared" ca="1" si="7"/>
        <v>5.9147598607496299E-3</v>
      </c>
    </row>
    <row r="250" spans="6:16" x14ac:dyDescent="0.2">
      <c r="F250" vm="724">
        <f ca="1"/>
        <v>43734</v>
      </c>
      <c r="G250" vm="725">
        <f ca="1"/>
        <v>62.1145</v>
      </c>
      <c r="H250">
        <f t="shared" ca="1" si="6"/>
        <v>-2.9295150649308876E-3</v>
      </c>
      <c r="N250" vm="724">
        <f ca="1"/>
        <v>43734</v>
      </c>
      <c r="O250" vm="726">
        <f ca="1"/>
        <v>297</v>
      </c>
      <c r="P250">
        <f t="shared" ca="1" si="7"/>
        <v>-2.0831933337813746E-3</v>
      </c>
    </row>
    <row r="251" spans="6:16" x14ac:dyDescent="0.2">
      <c r="F251" vm="727">
        <f ca="1"/>
        <v>43735</v>
      </c>
      <c r="G251" vm="728">
        <f ca="1"/>
        <v>61.297499999999999</v>
      </c>
      <c r="H251">
        <f t="shared" ca="1" si="6"/>
        <v>-1.3153128496566802E-2</v>
      </c>
      <c r="N251" vm="727">
        <f ca="1"/>
        <v>43735</v>
      </c>
      <c r="O251" vm="729">
        <f ca="1"/>
        <v>295.39999999999998</v>
      </c>
      <c r="P251">
        <f t="shared" ca="1" si="7"/>
        <v>-5.3872053872054959E-3</v>
      </c>
    </row>
    <row r="252" spans="6:16" x14ac:dyDescent="0.2">
      <c r="F252" vm="730">
        <f ca="1"/>
        <v>43738</v>
      </c>
      <c r="G252" vm="731">
        <f ca="1"/>
        <v>61.057000000000002</v>
      </c>
      <c r="H252">
        <f t="shared" ca="1" si="6"/>
        <v>-3.9234879073370976E-3</v>
      </c>
      <c r="N252" vm="730">
        <f ca="1"/>
        <v>43738</v>
      </c>
      <c r="O252" vm="732">
        <f ca="1"/>
        <v>296.77</v>
      </c>
      <c r="P252">
        <f t="shared" ca="1" si="7"/>
        <v>4.6377792823291131E-3</v>
      </c>
    </row>
    <row r="253" spans="6:16" x14ac:dyDescent="0.2">
      <c r="F253" vm="733">
        <f ca="1"/>
        <v>43739</v>
      </c>
      <c r="G253" vm="734">
        <f ca="1"/>
        <v>60.3</v>
      </c>
      <c r="H253">
        <f t="shared" ca="1" si="6"/>
        <v>-1.2398250814812495E-2</v>
      </c>
      <c r="N253" vm="733">
        <f ca="1"/>
        <v>43739</v>
      </c>
      <c r="O253" vm="735">
        <f ca="1"/>
        <v>293.24</v>
      </c>
      <c r="P253">
        <f t="shared" ca="1" si="7"/>
        <v>-1.1894733295144344E-2</v>
      </c>
    </row>
    <row r="254" spans="6:16" x14ac:dyDescent="0.2">
      <c r="F254" vm="736">
        <f ca="1"/>
        <v>43740</v>
      </c>
      <c r="G254" vm="737">
        <f ca="1"/>
        <v>58.896000000000001</v>
      </c>
      <c r="H254">
        <f t="shared" ca="1" si="6"/>
        <v>-2.3283582089552168E-2</v>
      </c>
      <c r="N254" vm="736">
        <f ca="1"/>
        <v>43740</v>
      </c>
      <c r="O254" vm="738">
        <f ca="1"/>
        <v>288.06</v>
      </c>
      <c r="P254">
        <f t="shared" ca="1" si="7"/>
        <v>-1.7664711499113417E-2</v>
      </c>
    </row>
    <row r="255" spans="6:16" x14ac:dyDescent="0.2">
      <c r="F255" vm="739">
        <f ca="1"/>
        <v>43741</v>
      </c>
      <c r="G255" vm="740">
        <f ca="1"/>
        <v>59.471499999999999</v>
      </c>
      <c r="H255">
        <f t="shared" ca="1" si="6"/>
        <v>9.7714615593589293E-3</v>
      </c>
      <c r="N255" vm="739">
        <f ca="1"/>
        <v>43741</v>
      </c>
      <c r="O255" vm="741">
        <f ca="1"/>
        <v>290.42</v>
      </c>
      <c r="P255">
        <f t="shared" ca="1" si="7"/>
        <v>8.1927376241062166E-3</v>
      </c>
    </row>
    <row r="256" spans="6:16" x14ac:dyDescent="0.2">
      <c r="F256" vm="742">
        <f ca="1"/>
        <v>43742</v>
      </c>
      <c r="G256" vm="743">
        <f ca="1"/>
        <v>60.548000000000002</v>
      </c>
      <c r="H256">
        <f t="shared" ca="1" si="6"/>
        <v>1.8101107253054138E-2</v>
      </c>
      <c r="N256" vm="742">
        <f ca="1"/>
        <v>43742</v>
      </c>
      <c r="O256" vm="744">
        <f ca="1"/>
        <v>294.35000000000002</v>
      </c>
      <c r="P256">
        <f t="shared" ca="1" si="7"/>
        <v>1.3532125886646984E-2</v>
      </c>
    </row>
    <row r="257" spans="6:16" x14ac:dyDescent="0.2">
      <c r="F257" vm="745">
        <f ca="1"/>
        <v>43745</v>
      </c>
      <c r="G257" vm="746">
        <f ca="1"/>
        <v>60.412500000000001</v>
      </c>
      <c r="H257">
        <f t="shared" ca="1" si="6"/>
        <v>-2.237893902358512E-3</v>
      </c>
      <c r="N257" vm="745">
        <f ca="1"/>
        <v>43745</v>
      </c>
      <c r="O257" vm="747">
        <f ca="1"/>
        <v>293.08</v>
      </c>
      <c r="P257">
        <f t="shared" ca="1" si="7"/>
        <v>-4.3145914727367174E-3</v>
      </c>
    </row>
    <row r="258" spans="6:16" x14ac:dyDescent="0.2">
      <c r="F258" vm="748">
        <f ca="1"/>
        <v>43746</v>
      </c>
      <c r="G258" vm="749">
        <f ca="1"/>
        <v>59.506500000000003</v>
      </c>
      <c r="H258">
        <f t="shared" ca="1" si="6"/>
        <v>-1.4996896337678423E-2</v>
      </c>
      <c r="N258" vm="748">
        <f ca="1"/>
        <v>43746</v>
      </c>
      <c r="O258" vm="750">
        <f ca="1"/>
        <v>288.52999999999997</v>
      </c>
      <c r="P258">
        <f t="shared" ca="1" si="7"/>
        <v>-1.5524771393476189E-2</v>
      </c>
    </row>
    <row r="259" spans="6:16" x14ac:dyDescent="0.2">
      <c r="F259" vm="751">
        <f ca="1"/>
        <v>43747</v>
      </c>
      <c r="G259" vm="752">
        <f ca="1"/>
        <v>60.12</v>
      </c>
      <c r="H259">
        <f t="shared" ca="1" si="6"/>
        <v>1.0309798089284339E-2</v>
      </c>
      <c r="N259" vm="751">
        <f ca="1"/>
        <v>43747</v>
      </c>
      <c r="O259" vm="753">
        <f ca="1"/>
        <v>291.27</v>
      </c>
      <c r="P259">
        <f t="shared" ca="1" si="7"/>
        <v>9.4964128513499446E-3</v>
      </c>
    </row>
    <row r="260" spans="6:16" x14ac:dyDescent="0.2">
      <c r="F260" vm="754">
        <f ca="1"/>
        <v>43748</v>
      </c>
      <c r="G260" vm="755">
        <f ca="1"/>
        <v>60.473500000000001</v>
      </c>
      <c r="H260">
        <f t="shared" ca="1" si="6"/>
        <v>5.8799068529609144E-3</v>
      </c>
      <c r="N260" vm="754">
        <f ca="1"/>
        <v>43748</v>
      </c>
      <c r="O260" vm="735">
        <f ca="1"/>
        <v>293.24</v>
      </c>
      <c r="P260">
        <f t="shared" ca="1" si="7"/>
        <v>6.7634840525974127E-3</v>
      </c>
    </row>
    <row r="261" spans="6:16" x14ac:dyDescent="0.2">
      <c r="F261" vm="756">
        <f ca="1"/>
        <v>43749</v>
      </c>
      <c r="G261" vm="757">
        <f ca="1"/>
        <v>60.785499999999999</v>
      </c>
      <c r="H261">
        <f t="shared" ca="1" si="6"/>
        <v>5.159284645340545E-3</v>
      </c>
      <c r="N261" vm="756">
        <f ca="1"/>
        <v>43749</v>
      </c>
      <c r="O261" vm="758">
        <f ca="1"/>
        <v>296.27999999999997</v>
      </c>
      <c r="P261">
        <f t="shared" ca="1" si="7"/>
        <v>1.0366934933842442E-2</v>
      </c>
    </row>
    <row r="262" spans="6:16" x14ac:dyDescent="0.2">
      <c r="F262" vm="759">
        <f ca="1"/>
        <v>43752</v>
      </c>
      <c r="G262" vm="760">
        <f ca="1"/>
        <v>60.888500000000001</v>
      </c>
      <c r="H262">
        <f t="shared" ca="1" si="6"/>
        <v>1.6944830592822147E-3</v>
      </c>
      <c r="N262" vm="759">
        <f ca="1"/>
        <v>43752</v>
      </c>
      <c r="O262" vm="761">
        <f ca="1"/>
        <v>295.95</v>
      </c>
      <c r="P262">
        <f t="shared" ca="1" si="7"/>
        <v>-1.1138112596191796E-3</v>
      </c>
    </row>
    <row r="263" spans="6:16" x14ac:dyDescent="0.2">
      <c r="F263" vm="762">
        <f ca="1"/>
        <v>43753</v>
      </c>
      <c r="G263" vm="763">
        <f ca="1"/>
        <v>62.112000000000002</v>
      </c>
      <c r="H263">
        <f t="shared" ca="1" si="6"/>
        <v>2.0094106440460946E-2</v>
      </c>
      <c r="N263" vm="762">
        <f ca="1"/>
        <v>43753</v>
      </c>
      <c r="O263" vm="764">
        <f ca="1"/>
        <v>298.88</v>
      </c>
      <c r="P263">
        <f t="shared" ca="1" si="7"/>
        <v>9.9003210001689101E-3</v>
      </c>
    </row>
    <row r="264" spans="6:16" x14ac:dyDescent="0.2">
      <c r="F264" vm="765">
        <f ca="1"/>
        <v>43754</v>
      </c>
      <c r="G264" vm="766">
        <f ca="1"/>
        <v>62.15</v>
      </c>
      <c r="H264">
        <f t="shared" ref="H264:H327" ca="1" si="8">+G264/G263-1</f>
        <v>6.1179804224620327E-4</v>
      </c>
      <c r="N264" vm="765">
        <f ca="1"/>
        <v>43754</v>
      </c>
      <c r="O264" vm="767">
        <f ca="1"/>
        <v>298.39999999999998</v>
      </c>
      <c r="P264">
        <f t="shared" ref="P264:P327" ca="1" si="9">+O264/O263-1</f>
        <v>-1.6059957173447659E-3</v>
      </c>
    </row>
    <row r="265" spans="6:16" x14ac:dyDescent="0.2">
      <c r="F265" vm="768">
        <f ca="1"/>
        <v>43755</v>
      </c>
      <c r="G265" vm="769">
        <f ca="1"/>
        <v>62.64</v>
      </c>
      <c r="H265">
        <f t="shared" ca="1" si="8"/>
        <v>7.8841512469831621E-3</v>
      </c>
      <c r="N265" vm="768">
        <f ca="1"/>
        <v>43755</v>
      </c>
      <c r="O265" vm="770">
        <f ca="1"/>
        <v>299.27999999999997</v>
      </c>
      <c r="P265">
        <f t="shared" ca="1" si="9"/>
        <v>2.9490616621983268E-3</v>
      </c>
    </row>
    <row r="266" spans="6:16" x14ac:dyDescent="0.2">
      <c r="F266" vm="771">
        <f ca="1"/>
        <v>43756</v>
      </c>
      <c r="G266" vm="772">
        <f ca="1"/>
        <v>62.220500000000001</v>
      </c>
      <c r="H266">
        <f t="shared" ca="1" si="8"/>
        <v>-6.6969987228607808E-3</v>
      </c>
      <c r="N266" vm="771">
        <f ca="1"/>
        <v>43756</v>
      </c>
      <c r="O266" vm="773">
        <f ca="1"/>
        <v>297.97000000000003</v>
      </c>
      <c r="P266">
        <f t="shared" ca="1" si="9"/>
        <v>-4.3771718791765224E-3</v>
      </c>
    </row>
    <row r="267" spans="6:16" x14ac:dyDescent="0.2">
      <c r="F267" vm="774">
        <f ca="1"/>
        <v>43759</v>
      </c>
      <c r="G267" vm="775">
        <f ca="1"/>
        <v>62.213999999999999</v>
      </c>
      <c r="H267">
        <f t="shared" ca="1" si="8"/>
        <v>-1.0446717721657173E-4</v>
      </c>
      <c r="N267" vm="774">
        <f ca="1"/>
        <v>43759</v>
      </c>
      <c r="O267" vm="776">
        <f ca="1"/>
        <v>299.99</v>
      </c>
      <c r="P267">
        <f t="shared" ca="1" si="9"/>
        <v>6.7792059603315469E-3</v>
      </c>
    </row>
    <row r="268" spans="6:16" x14ac:dyDescent="0.2">
      <c r="F268" vm="777">
        <f ca="1"/>
        <v>43760</v>
      </c>
      <c r="G268" vm="778">
        <f ca="1"/>
        <v>62.06</v>
      </c>
      <c r="H268">
        <f t="shared" ca="1" si="8"/>
        <v>-2.4753270967948771E-3</v>
      </c>
      <c r="N268" vm="777">
        <f ca="1"/>
        <v>43760</v>
      </c>
      <c r="O268" vm="779">
        <f ca="1"/>
        <v>299.01</v>
      </c>
      <c r="P268">
        <f t="shared" ca="1" si="9"/>
        <v>-3.2667755591854197E-3</v>
      </c>
    </row>
    <row r="269" spans="6:16" x14ac:dyDescent="0.2">
      <c r="F269" vm="780">
        <f ca="1"/>
        <v>43761</v>
      </c>
      <c r="G269" vm="781">
        <f ca="1"/>
        <v>62.881500000000003</v>
      </c>
      <c r="H269">
        <f t="shared" ca="1" si="8"/>
        <v>1.3237189816306838E-2</v>
      </c>
      <c r="N269" vm="780">
        <f ca="1"/>
        <v>43761</v>
      </c>
      <c r="O269" vm="782">
        <f ca="1"/>
        <v>299.88</v>
      </c>
      <c r="P269">
        <f t="shared" ca="1" si="9"/>
        <v>2.909601685562313E-3</v>
      </c>
    </row>
    <row r="270" spans="6:16" x14ac:dyDescent="0.2">
      <c r="F270" vm="783">
        <f ca="1"/>
        <v>43762</v>
      </c>
      <c r="G270" vm="784">
        <f ca="1"/>
        <v>62.955500000000001</v>
      </c>
      <c r="H270">
        <f t="shared" ca="1" si="8"/>
        <v>1.1768167107972793E-3</v>
      </c>
      <c r="N270" vm="783">
        <f ca="1"/>
        <v>43762</v>
      </c>
      <c r="O270" vm="785">
        <f ca="1"/>
        <v>300.37</v>
      </c>
      <c r="P270">
        <f t="shared" ca="1" si="9"/>
        <v>1.6339869281045694E-3</v>
      </c>
    </row>
    <row r="271" spans="6:16" x14ac:dyDescent="0.2">
      <c r="F271" vm="786">
        <f ca="1"/>
        <v>43763</v>
      </c>
      <c r="G271" vm="787">
        <f ca="1"/>
        <v>63.215000000000003</v>
      </c>
      <c r="H271">
        <f t="shared" ca="1" si="8"/>
        <v>4.1219591616301621E-3</v>
      </c>
      <c r="N271" vm="786">
        <f ca="1"/>
        <v>43763</v>
      </c>
      <c r="O271" vm="788">
        <f ca="1"/>
        <v>301.60000000000002</v>
      </c>
      <c r="P271">
        <f t="shared" ca="1" si="9"/>
        <v>4.0949495622066845E-3</v>
      </c>
    </row>
    <row r="272" spans="6:16" x14ac:dyDescent="0.2">
      <c r="F272" vm="789">
        <f ca="1"/>
        <v>43766</v>
      </c>
      <c r="G272" vm="790">
        <f ca="1"/>
        <v>64.448999999999998</v>
      </c>
      <c r="H272">
        <f t="shared" ca="1" si="8"/>
        <v>1.9520683382108661E-2</v>
      </c>
      <c r="N272" vm="789">
        <f ca="1"/>
        <v>43766</v>
      </c>
      <c r="O272" vm="791">
        <f ca="1"/>
        <v>303.3</v>
      </c>
      <c r="P272">
        <f t="shared" ca="1" si="9"/>
        <v>5.6366047745357584E-3</v>
      </c>
    </row>
    <row r="273" spans="6:16" x14ac:dyDescent="0.2">
      <c r="F273" vm="792">
        <f ca="1"/>
        <v>43767</v>
      </c>
      <c r="G273" vm="793">
        <f ca="1"/>
        <v>63.033000000000001</v>
      </c>
      <c r="H273">
        <f t="shared" ca="1" si="8"/>
        <v>-2.1970860680537996E-2</v>
      </c>
      <c r="N273" vm="792">
        <f ca="1"/>
        <v>43767</v>
      </c>
      <c r="O273" vm="794">
        <f ca="1"/>
        <v>303.20999999999998</v>
      </c>
      <c r="P273">
        <f t="shared" ca="1" si="9"/>
        <v>-2.9673590504464276E-4</v>
      </c>
    </row>
    <row r="274" spans="6:16" x14ac:dyDescent="0.2">
      <c r="F274" vm="795">
        <f ca="1"/>
        <v>43768</v>
      </c>
      <c r="G274" vm="796">
        <f ca="1"/>
        <v>63.034999999999997</v>
      </c>
      <c r="H274">
        <f t="shared" ca="1" si="8"/>
        <v>3.1729411577918754E-5</v>
      </c>
      <c r="N274" vm="795">
        <f ca="1"/>
        <v>43768</v>
      </c>
      <c r="O274" vm="797">
        <f ca="1"/>
        <v>304.14</v>
      </c>
      <c r="P274">
        <f t="shared" ca="1" si="9"/>
        <v>3.0671811615712308E-3</v>
      </c>
    </row>
    <row r="275" spans="6:16" x14ac:dyDescent="0.2">
      <c r="F275" vm="798">
        <f ca="1"/>
        <v>43769</v>
      </c>
      <c r="G275" vm="799">
        <f ca="1"/>
        <v>62.94</v>
      </c>
      <c r="H275">
        <f t="shared" ca="1" si="8"/>
        <v>-1.5070992305861175E-3</v>
      </c>
      <c r="N275" vm="798">
        <f ca="1"/>
        <v>43769</v>
      </c>
      <c r="O275" vm="800">
        <f ca="1"/>
        <v>303.33</v>
      </c>
      <c r="P275">
        <f t="shared" ca="1" si="9"/>
        <v>-2.6632471887946263E-3</v>
      </c>
    </row>
    <row r="276" spans="6:16" x14ac:dyDescent="0.2">
      <c r="F276" vm="801">
        <f ca="1"/>
        <v>43770</v>
      </c>
      <c r="G276" vm="802">
        <f ca="1"/>
        <v>63.612499999999997</v>
      </c>
      <c r="H276">
        <f t="shared" ca="1" si="8"/>
        <v>1.0684779154750634E-2</v>
      </c>
      <c r="N276" vm="801">
        <f ca="1"/>
        <v>43770</v>
      </c>
      <c r="O276" vm="803">
        <f ca="1"/>
        <v>306.14</v>
      </c>
      <c r="P276">
        <f t="shared" ca="1" si="9"/>
        <v>9.2638380641545393E-3</v>
      </c>
    </row>
    <row r="277" spans="6:16" x14ac:dyDescent="0.2">
      <c r="F277" vm="804">
        <f ca="1"/>
        <v>43773</v>
      </c>
      <c r="G277" vm="805">
        <f ca="1"/>
        <v>64.480500000000006</v>
      </c>
      <c r="H277">
        <f t="shared" ca="1" si="8"/>
        <v>1.3645116918844735E-2</v>
      </c>
      <c r="N277" vm="804">
        <f ca="1"/>
        <v>43773</v>
      </c>
      <c r="O277" vm="806">
        <f ca="1"/>
        <v>307.37</v>
      </c>
      <c r="P277">
        <f t="shared" ca="1" si="9"/>
        <v>4.0177696478735925E-3</v>
      </c>
    </row>
    <row r="278" spans="6:16" x14ac:dyDescent="0.2">
      <c r="F278" vm="807">
        <f ca="1"/>
        <v>43774</v>
      </c>
      <c r="G278" vm="808">
        <f ca="1"/>
        <v>64.572000000000003</v>
      </c>
      <c r="H278">
        <f t="shared" ca="1" si="8"/>
        <v>1.4190336613393306E-3</v>
      </c>
      <c r="N278" vm="807">
        <f ca="1"/>
        <v>43774</v>
      </c>
      <c r="O278" vm="809">
        <f ca="1"/>
        <v>307.02999999999997</v>
      </c>
      <c r="P278">
        <f t="shared" ca="1" si="9"/>
        <v>-1.1061587012396457E-3</v>
      </c>
    </row>
    <row r="279" spans="6:16" x14ac:dyDescent="0.2">
      <c r="F279" vm="810">
        <f ca="1"/>
        <v>43775</v>
      </c>
      <c r="G279" vm="811">
        <f ca="1"/>
        <v>64.5505</v>
      </c>
      <c r="H279">
        <f t="shared" ca="1" si="8"/>
        <v>-3.3296165520668719E-4</v>
      </c>
      <c r="N279" vm="810">
        <f ca="1"/>
        <v>43775</v>
      </c>
      <c r="O279" vm="812">
        <f ca="1"/>
        <v>307.10000000000002</v>
      </c>
      <c r="P279">
        <f t="shared" ca="1" si="9"/>
        <v>2.279907500897238E-4</v>
      </c>
    </row>
    <row r="280" spans="6:16" x14ac:dyDescent="0.2">
      <c r="F280" vm="813">
        <f ca="1"/>
        <v>43776</v>
      </c>
      <c r="G280" vm="814">
        <f ca="1"/>
        <v>65.346999999999994</v>
      </c>
      <c r="H280">
        <f t="shared" ca="1" si="8"/>
        <v>1.2339176303824084E-2</v>
      </c>
      <c r="N280" vm="813">
        <f ca="1"/>
        <v>43776</v>
      </c>
      <c r="O280" vm="815">
        <f ca="1"/>
        <v>308.18</v>
      </c>
      <c r="P280">
        <f t="shared" ca="1" si="9"/>
        <v>3.5167697818299093E-3</v>
      </c>
    </row>
    <row r="281" spans="6:16" x14ac:dyDescent="0.2">
      <c r="F281" vm="816">
        <f ca="1"/>
        <v>43777</v>
      </c>
      <c r="G281" vm="817">
        <f ca="1"/>
        <v>65.45</v>
      </c>
      <c r="H281">
        <f t="shared" ca="1" si="8"/>
        <v>1.5762008967512564E-3</v>
      </c>
      <c r="N281" vm="816">
        <f ca="1"/>
        <v>43777</v>
      </c>
      <c r="O281" vm="818">
        <f ca="1"/>
        <v>308.94</v>
      </c>
      <c r="P281">
        <f t="shared" ca="1" si="9"/>
        <v>2.4660912453760009E-3</v>
      </c>
    </row>
    <row r="282" spans="6:16" x14ac:dyDescent="0.2">
      <c r="F282" vm="819">
        <f ca="1"/>
        <v>43780</v>
      </c>
      <c r="G282" vm="820">
        <f ca="1"/>
        <v>64.914000000000001</v>
      </c>
      <c r="H282">
        <f t="shared" ca="1" si="8"/>
        <v>-8.1894576012223608E-3</v>
      </c>
      <c r="N282" vm="819">
        <f ca="1"/>
        <v>43780</v>
      </c>
      <c r="O282" vm="821">
        <f ca="1"/>
        <v>308.35000000000002</v>
      </c>
      <c r="P282">
        <f t="shared" ca="1" si="9"/>
        <v>-1.9097559396645813E-3</v>
      </c>
    </row>
    <row r="283" spans="6:16" x14ac:dyDescent="0.2">
      <c r="F283" vm="822">
        <f ca="1"/>
        <v>43781</v>
      </c>
      <c r="G283" vm="823">
        <f ca="1"/>
        <v>64.860500000000002</v>
      </c>
      <c r="H283">
        <f t="shared" ca="1" si="8"/>
        <v>-8.2416735989154777E-4</v>
      </c>
      <c r="N283" vm="822">
        <f ca="1"/>
        <v>43781</v>
      </c>
      <c r="O283" vm="824">
        <f ca="1"/>
        <v>309</v>
      </c>
      <c r="P283">
        <f t="shared" ca="1" si="9"/>
        <v>2.1079941624775334E-3</v>
      </c>
    </row>
    <row r="284" spans="6:16" x14ac:dyDescent="0.2">
      <c r="F284" vm="825">
        <f ca="1"/>
        <v>43782</v>
      </c>
      <c r="G284" vm="826">
        <f ca="1"/>
        <v>64.808999999999997</v>
      </c>
      <c r="H284">
        <f t="shared" ca="1" si="8"/>
        <v>-7.9401176370830218E-4</v>
      </c>
      <c r="N284" vm="825">
        <f ca="1"/>
        <v>43782</v>
      </c>
      <c r="O284" vm="827">
        <f ca="1"/>
        <v>309.10000000000002</v>
      </c>
      <c r="P284">
        <f t="shared" ca="1" si="9"/>
        <v>3.2362459546941835E-4</v>
      </c>
    </row>
    <row r="285" spans="6:16" x14ac:dyDescent="0.2">
      <c r="F285" vm="828">
        <f ca="1"/>
        <v>43783</v>
      </c>
      <c r="G285" vm="829">
        <f ca="1"/>
        <v>65.457499999999996</v>
      </c>
      <c r="H285">
        <f t="shared" ca="1" si="8"/>
        <v>1.0006326281843503E-2</v>
      </c>
      <c r="N285" vm="828">
        <f ca="1"/>
        <v>43783</v>
      </c>
      <c r="O285" vm="830">
        <f ca="1"/>
        <v>309.55</v>
      </c>
      <c r="P285">
        <f t="shared" ca="1" si="9"/>
        <v>1.4558395341313091E-3</v>
      </c>
    </row>
    <row r="286" spans="6:16" x14ac:dyDescent="0.2">
      <c r="F286" vm="831">
        <f ca="1"/>
        <v>43784</v>
      </c>
      <c r="G286" vm="832">
        <f ca="1"/>
        <v>66.677000000000007</v>
      </c>
      <c r="H286">
        <f t="shared" ca="1" si="8"/>
        <v>1.8630409044036345E-2</v>
      </c>
      <c r="N286" vm="831">
        <f ca="1"/>
        <v>43784</v>
      </c>
      <c r="O286" vm="833">
        <f ca="1"/>
        <v>311.79000000000002</v>
      </c>
      <c r="P286">
        <f t="shared" ca="1" si="9"/>
        <v>7.2363107737039023E-3</v>
      </c>
    </row>
    <row r="287" spans="6:16" x14ac:dyDescent="0.2">
      <c r="F287" vm="834">
        <f ca="1"/>
        <v>43787</v>
      </c>
      <c r="G287" vm="835">
        <f ca="1"/>
        <v>65.992000000000004</v>
      </c>
      <c r="H287">
        <f t="shared" ca="1" si="8"/>
        <v>-1.0273407621818609E-2</v>
      </c>
      <c r="N287" vm="834">
        <f ca="1"/>
        <v>43787</v>
      </c>
      <c r="O287" vm="836">
        <f ca="1"/>
        <v>312.02</v>
      </c>
      <c r="P287">
        <f t="shared" ca="1" si="9"/>
        <v>7.3767599987162313E-4</v>
      </c>
    </row>
    <row r="288" spans="6:16" x14ac:dyDescent="0.2">
      <c r="F288" vm="837">
        <f ca="1"/>
        <v>43788</v>
      </c>
      <c r="G288" vm="838">
        <f ca="1"/>
        <v>65.629499999999993</v>
      </c>
      <c r="H288">
        <f t="shared" ca="1" si="8"/>
        <v>-5.4930900715239872E-3</v>
      </c>
      <c r="N288" vm="837">
        <f ca="1"/>
        <v>43788</v>
      </c>
      <c r="O288" vm="839">
        <f ca="1"/>
        <v>311.93</v>
      </c>
      <c r="P288">
        <f t="shared" ca="1" si="9"/>
        <v>-2.8844304852249092E-4</v>
      </c>
    </row>
    <row r="289" spans="6:16" x14ac:dyDescent="0.2">
      <c r="F289" vm="840">
        <f ca="1"/>
        <v>43789</v>
      </c>
      <c r="G289" vm="841">
        <f ca="1"/>
        <v>65.093000000000004</v>
      </c>
      <c r="H289">
        <f t="shared" ca="1" si="8"/>
        <v>-8.1746775459204946E-3</v>
      </c>
      <c r="N289" vm="840">
        <f ca="1"/>
        <v>43789</v>
      </c>
      <c r="O289" vm="842">
        <f ca="1"/>
        <v>310.77</v>
      </c>
      <c r="P289">
        <f t="shared" ca="1" si="9"/>
        <v>-3.7187830603020444E-3</v>
      </c>
    </row>
    <row r="290" spans="6:16" x14ac:dyDescent="0.2">
      <c r="F290" vm="843">
        <f ca="1"/>
        <v>43790</v>
      </c>
      <c r="G290" vm="844">
        <f ca="1"/>
        <v>65.007000000000005</v>
      </c>
      <c r="H290">
        <f t="shared" ca="1" si="8"/>
        <v>-1.3211866099273051E-3</v>
      </c>
      <c r="N290" vm="843">
        <f ca="1"/>
        <v>43790</v>
      </c>
      <c r="O290" vm="845">
        <f ca="1"/>
        <v>310.27</v>
      </c>
      <c r="P290">
        <f t="shared" ca="1" si="9"/>
        <v>-1.6089069086462349E-3</v>
      </c>
    </row>
    <row r="291" spans="6:16" x14ac:dyDescent="0.2">
      <c r="F291" vm="846">
        <f ca="1"/>
        <v>43791</v>
      </c>
      <c r="G291" vm="847">
        <f ca="1"/>
        <v>64.683499999999995</v>
      </c>
      <c r="H291">
        <f t="shared" ca="1" si="8"/>
        <v>-4.9763871583061725E-3</v>
      </c>
      <c r="N291" vm="846">
        <f ca="1"/>
        <v>43791</v>
      </c>
      <c r="O291" vm="848">
        <f ca="1"/>
        <v>310.95999999999998</v>
      </c>
      <c r="P291">
        <f t="shared" ca="1" si="9"/>
        <v>2.2238695329874769E-3</v>
      </c>
    </row>
    <row r="292" spans="6:16" x14ac:dyDescent="0.2">
      <c r="F292" vm="849">
        <f ca="1"/>
        <v>43794</v>
      </c>
      <c r="G292" vm="850">
        <f ca="1"/>
        <v>65.281999999999996</v>
      </c>
      <c r="H292">
        <f t="shared" ca="1" si="8"/>
        <v>9.2527460635247749E-3</v>
      </c>
      <c r="N292" vm="849">
        <f ca="1"/>
        <v>43794</v>
      </c>
      <c r="O292" vm="851">
        <f ca="1"/>
        <v>313.37</v>
      </c>
      <c r="P292">
        <f t="shared" ca="1" si="9"/>
        <v>7.7501929508618783E-3</v>
      </c>
    </row>
    <row r="293" spans="6:16" x14ac:dyDescent="0.2">
      <c r="F293" vm="852">
        <f ca="1"/>
        <v>43795</v>
      </c>
      <c r="G293" vm="853">
        <f ca="1"/>
        <v>65.650000000000006</v>
      </c>
      <c r="H293">
        <f t="shared" ca="1" si="8"/>
        <v>5.6370821972366869E-3</v>
      </c>
      <c r="N293" vm="852">
        <f ca="1"/>
        <v>43795</v>
      </c>
      <c r="O293" vm="854">
        <f ca="1"/>
        <v>314.08</v>
      </c>
      <c r="P293">
        <f t="shared" ca="1" si="9"/>
        <v>2.2656923126016526E-3</v>
      </c>
    </row>
    <row r="294" spans="6:16" x14ac:dyDescent="0.2">
      <c r="F294" vm="855">
        <f ca="1"/>
        <v>43796</v>
      </c>
      <c r="G294" vm="856">
        <f ca="1"/>
        <v>65.606499999999997</v>
      </c>
      <c r="H294">
        <f t="shared" ca="1" si="8"/>
        <v>-6.6260472201085108E-4</v>
      </c>
      <c r="N294" vm="855">
        <f ca="1"/>
        <v>43796</v>
      </c>
      <c r="O294" vm="857">
        <f ca="1"/>
        <v>315.48</v>
      </c>
      <c r="P294">
        <f t="shared" ca="1" si="9"/>
        <v>4.4574630667346682E-3</v>
      </c>
    </row>
    <row r="295" spans="6:16" x14ac:dyDescent="0.2">
      <c r="F295" vm="858">
        <f ca="1"/>
        <v>43798</v>
      </c>
      <c r="G295" vm="859">
        <f ca="1"/>
        <v>65.204499999999996</v>
      </c>
      <c r="H295">
        <f t="shared" ca="1" si="8"/>
        <v>-6.1274416406911225E-3</v>
      </c>
      <c r="N295" vm="858">
        <f ca="1"/>
        <v>43798</v>
      </c>
      <c r="O295" vm="860">
        <f ca="1"/>
        <v>314.31</v>
      </c>
      <c r="P295">
        <f t="shared" ca="1" si="9"/>
        <v>-3.7086344617726086E-3</v>
      </c>
    </row>
    <row r="296" spans="6:16" x14ac:dyDescent="0.2">
      <c r="F296" vm="861">
        <f ca="1"/>
        <v>43801</v>
      </c>
      <c r="G296" vm="862">
        <f ca="1"/>
        <v>64.442999999999998</v>
      </c>
      <c r="H296">
        <f t="shared" ca="1" si="8"/>
        <v>-1.1678641811531332E-2</v>
      </c>
      <c r="N296" vm="861">
        <f ca="1"/>
        <v>43801</v>
      </c>
      <c r="O296" vm="863">
        <f ca="1"/>
        <v>311.64</v>
      </c>
      <c r="P296">
        <f t="shared" ca="1" si="9"/>
        <v>-8.4947981292354813E-3</v>
      </c>
    </row>
    <row r="297" spans="6:16" x14ac:dyDescent="0.2">
      <c r="F297" vm="864">
        <f ca="1"/>
        <v>43802</v>
      </c>
      <c r="G297" vm="865">
        <f ca="1"/>
        <v>64.736999999999995</v>
      </c>
      <c r="H297">
        <f t="shared" ca="1" si="8"/>
        <v>4.5621712210790477E-3</v>
      </c>
      <c r="N297" vm="864">
        <f ca="1"/>
        <v>43802</v>
      </c>
      <c r="O297" vm="830">
        <f ca="1"/>
        <v>309.55</v>
      </c>
      <c r="P297">
        <f t="shared" ca="1" si="9"/>
        <v>-6.706456167372532E-3</v>
      </c>
    </row>
    <row r="298" spans="6:16" x14ac:dyDescent="0.2">
      <c r="F298" vm="866">
        <f ca="1"/>
        <v>43803</v>
      </c>
      <c r="G298" vm="867">
        <f ca="1"/>
        <v>65.947000000000003</v>
      </c>
      <c r="H298">
        <f t="shared" ca="1" si="8"/>
        <v>1.8691011322736761E-2</v>
      </c>
      <c r="N298" vm="866">
        <f ca="1"/>
        <v>43803</v>
      </c>
      <c r="O298" vm="868">
        <f ca="1"/>
        <v>311.45999999999998</v>
      </c>
      <c r="P298">
        <f t="shared" ca="1" si="9"/>
        <v>6.1702471329347919E-3</v>
      </c>
    </row>
    <row r="299" spans="6:16" x14ac:dyDescent="0.2">
      <c r="F299" vm="869">
        <f ca="1"/>
        <v>43804</v>
      </c>
      <c r="G299" vm="870">
        <f ca="1"/>
        <v>66.347999999999999</v>
      </c>
      <c r="H299">
        <f t="shared" ca="1" si="8"/>
        <v>6.080640514352309E-3</v>
      </c>
      <c r="N299" vm="869">
        <f ca="1"/>
        <v>43804</v>
      </c>
      <c r="O299" vm="836">
        <f ca="1"/>
        <v>312.02</v>
      </c>
      <c r="P299">
        <f t="shared" ca="1" si="9"/>
        <v>1.7979836897192847E-3</v>
      </c>
    </row>
    <row r="300" spans="6:16" x14ac:dyDescent="0.2">
      <c r="F300" vm="871">
        <f ca="1"/>
        <v>43805</v>
      </c>
      <c r="G300" vm="872">
        <f ca="1"/>
        <v>66.969499999999996</v>
      </c>
      <c r="H300">
        <f t="shared" ca="1" si="8"/>
        <v>9.3672755772593597E-3</v>
      </c>
      <c r="N300" vm="871">
        <f ca="1"/>
        <v>43805</v>
      </c>
      <c r="O300" vm="873">
        <f ca="1"/>
        <v>314.87</v>
      </c>
      <c r="P300">
        <f t="shared" ca="1" si="9"/>
        <v>9.1340298698801003E-3</v>
      </c>
    </row>
    <row r="301" spans="6:16" x14ac:dyDescent="0.2">
      <c r="F301" vm="874">
        <f ca="1"/>
        <v>43808</v>
      </c>
      <c r="G301" vm="875">
        <f ca="1"/>
        <v>67.149500000000003</v>
      </c>
      <c r="H301">
        <f t="shared" ca="1" si="8"/>
        <v>2.6877907106968024E-3</v>
      </c>
      <c r="N301" vm="874">
        <f ca="1"/>
        <v>43808</v>
      </c>
      <c r="O301" vm="876">
        <f ca="1"/>
        <v>313.88</v>
      </c>
      <c r="P301">
        <f t="shared" ca="1" si="9"/>
        <v>-3.1441547305237627E-3</v>
      </c>
    </row>
    <row r="302" spans="6:16" x14ac:dyDescent="0.2">
      <c r="F302" vm="877">
        <f ca="1"/>
        <v>43809</v>
      </c>
      <c r="G302" vm="878">
        <f ca="1"/>
        <v>67.144499999999994</v>
      </c>
      <c r="H302">
        <f t="shared" ca="1" si="8"/>
        <v>-7.4460718248237079E-5</v>
      </c>
      <c r="N302" vm="877">
        <f ca="1"/>
        <v>43809</v>
      </c>
      <c r="O302" vm="879">
        <f ca="1"/>
        <v>313.52999999999997</v>
      </c>
      <c r="P302">
        <f t="shared" ca="1" si="9"/>
        <v>-1.115075825156131E-3</v>
      </c>
    </row>
    <row r="303" spans="6:16" x14ac:dyDescent="0.2">
      <c r="F303" vm="880">
        <f ca="1"/>
        <v>43810</v>
      </c>
      <c r="G303" vm="881">
        <f ca="1"/>
        <v>67.212500000000006</v>
      </c>
      <c r="H303">
        <f t="shared" ca="1" si="8"/>
        <v>1.0127411776097439E-3</v>
      </c>
      <c r="N303" vm="880">
        <f ca="1"/>
        <v>43810</v>
      </c>
      <c r="O303" vm="882">
        <f ca="1"/>
        <v>314.42</v>
      </c>
      <c r="P303">
        <f t="shared" ca="1" si="9"/>
        <v>2.8386438299365935E-3</v>
      </c>
    </row>
    <row r="304" spans="6:16" x14ac:dyDescent="0.2">
      <c r="F304" vm="883">
        <f ca="1"/>
        <v>43811</v>
      </c>
      <c r="G304" vm="884">
        <f ca="1"/>
        <v>67.424499999999995</v>
      </c>
      <c r="H304">
        <f t="shared" ca="1" si="8"/>
        <v>3.1541751906265514E-3</v>
      </c>
      <c r="N304" vm="883">
        <f ca="1"/>
        <v>43811</v>
      </c>
      <c r="O304" vm="885">
        <f ca="1"/>
        <v>317.13</v>
      </c>
      <c r="P304">
        <f t="shared" ca="1" si="9"/>
        <v>8.6190445900387047E-3</v>
      </c>
    </row>
    <row r="305" spans="6:16" x14ac:dyDescent="0.2">
      <c r="F305" vm="886">
        <f ca="1"/>
        <v>43812</v>
      </c>
      <c r="G305" vm="887">
        <f ca="1"/>
        <v>67.343500000000006</v>
      </c>
      <c r="H305">
        <f t="shared" ca="1" si="8"/>
        <v>-1.2013437252035297E-3</v>
      </c>
      <c r="N305" vm="886">
        <f ca="1"/>
        <v>43812</v>
      </c>
      <c r="O305" vm="888">
        <f ca="1"/>
        <v>317.32</v>
      </c>
      <c r="P305">
        <f t="shared" ca="1" si="9"/>
        <v>5.9912338788503661E-4</v>
      </c>
    </row>
    <row r="306" spans="6:16" x14ac:dyDescent="0.2">
      <c r="F306" vm="889">
        <f ca="1"/>
        <v>43815</v>
      </c>
      <c r="G306" vm="890">
        <f ca="1"/>
        <v>68.034999999999997</v>
      </c>
      <c r="H306">
        <f t="shared" ca="1" si="8"/>
        <v>1.0268251575875853E-2</v>
      </c>
      <c r="N306" vm="889">
        <f ca="1"/>
        <v>43815</v>
      </c>
      <c r="O306" vm="891">
        <f ca="1"/>
        <v>319.5</v>
      </c>
      <c r="P306">
        <f t="shared" ca="1" si="9"/>
        <v>6.8700365561578103E-3</v>
      </c>
    </row>
    <row r="307" spans="6:16" x14ac:dyDescent="0.2">
      <c r="F307" vm="892">
        <f ca="1"/>
        <v>43816</v>
      </c>
      <c r="G307" vm="893">
        <f ca="1"/>
        <v>67.744500000000002</v>
      </c>
      <c r="H307">
        <f t="shared" ca="1" si="8"/>
        <v>-4.2698611009038823E-3</v>
      </c>
      <c r="N307" vm="892">
        <f ca="1"/>
        <v>43816</v>
      </c>
      <c r="O307" vm="894">
        <f ca="1"/>
        <v>319.57</v>
      </c>
      <c r="P307">
        <f t="shared" ca="1" si="9"/>
        <v>2.1909233176842235E-4</v>
      </c>
    </row>
    <row r="308" spans="6:16" x14ac:dyDescent="0.2">
      <c r="F308" vm="895">
        <f ca="1"/>
        <v>43817</v>
      </c>
      <c r="G308" vm="896">
        <f ca="1"/>
        <v>67.595500000000001</v>
      </c>
      <c r="H308">
        <f t="shared" ca="1" si="8"/>
        <v>-2.1994405449888843E-3</v>
      </c>
      <c r="N308" vm="895">
        <f ca="1"/>
        <v>43817</v>
      </c>
      <c r="O308" vm="897">
        <f ca="1"/>
        <v>319.58999999999997</v>
      </c>
      <c r="P308">
        <f t="shared" ca="1" si="9"/>
        <v>6.2584097380691261E-5</v>
      </c>
    </row>
    <row r="309" spans="6:16" x14ac:dyDescent="0.2">
      <c r="F309" vm="898">
        <f ca="1"/>
        <v>43818</v>
      </c>
      <c r="G309" vm="899">
        <f ca="1"/>
        <v>67.822000000000003</v>
      </c>
      <c r="H309">
        <f t="shared" ca="1" si="8"/>
        <v>3.3508147731728943E-3</v>
      </c>
      <c r="N309" vm="898">
        <f ca="1"/>
        <v>43818</v>
      </c>
      <c r="O309" vm="900">
        <f ca="1"/>
        <v>320.89999999999998</v>
      </c>
      <c r="P309">
        <f t="shared" ca="1" si="9"/>
        <v>4.0990018461153355E-3</v>
      </c>
    </row>
    <row r="310" spans="6:16" x14ac:dyDescent="0.2">
      <c r="F310" vm="901">
        <f ca="1"/>
        <v>43819</v>
      </c>
      <c r="G310" vm="902">
        <f ca="1"/>
        <v>67.561000000000007</v>
      </c>
      <c r="H310">
        <f t="shared" ca="1" si="8"/>
        <v>-3.8483088083511863E-3</v>
      </c>
      <c r="N310" vm="901">
        <f ca="1"/>
        <v>43819</v>
      </c>
      <c r="O310" vm="903">
        <f ca="1"/>
        <v>320.73</v>
      </c>
      <c r="P310">
        <f t="shared" ca="1" si="9"/>
        <v>-5.2976004985960667E-4</v>
      </c>
    </row>
    <row r="311" spans="6:16" x14ac:dyDescent="0.2">
      <c r="F311" vm="904">
        <f ca="1"/>
        <v>43822</v>
      </c>
      <c r="G311" vm="905">
        <f ca="1"/>
        <v>67.531499999999994</v>
      </c>
      <c r="H311">
        <f t="shared" ca="1" si="8"/>
        <v>-4.3664244164554056E-4</v>
      </c>
      <c r="N311" vm="904">
        <f ca="1"/>
        <v>43822</v>
      </c>
      <c r="O311" vm="906">
        <f ca="1"/>
        <v>321.22000000000003</v>
      </c>
      <c r="P311">
        <f t="shared" ca="1" si="9"/>
        <v>1.5277647865805655E-3</v>
      </c>
    </row>
    <row r="312" spans="6:16" x14ac:dyDescent="0.2">
      <c r="F312" vm="907">
        <f ca="1"/>
        <v>43823</v>
      </c>
      <c r="G312" vm="908">
        <f ca="1"/>
        <v>67.221500000000006</v>
      </c>
      <c r="H312">
        <f t="shared" ca="1" si="8"/>
        <v>-4.590450382413902E-3</v>
      </c>
      <c r="N312" vm="907">
        <f ca="1"/>
        <v>43823</v>
      </c>
      <c r="O312" vm="909">
        <f ca="1"/>
        <v>321.23</v>
      </c>
      <c r="P312">
        <f t="shared" ca="1" si="9"/>
        <v>3.1131311873489054E-5</v>
      </c>
    </row>
    <row r="313" spans="6:16" x14ac:dyDescent="0.2">
      <c r="F313" vm="910">
        <f ca="1"/>
        <v>43825</v>
      </c>
      <c r="G313" vm="911">
        <f ca="1"/>
        <v>68.123500000000007</v>
      </c>
      <c r="H313">
        <f t="shared" ca="1" si="8"/>
        <v>1.3418325982014645E-2</v>
      </c>
      <c r="N313" vm="910">
        <f ca="1"/>
        <v>43825</v>
      </c>
      <c r="O313" vm="912">
        <f ca="1"/>
        <v>322.94</v>
      </c>
      <c r="P313">
        <f t="shared" ca="1" si="9"/>
        <v>5.3232886094074505E-3</v>
      </c>
    </row>
    <row r="314" spans="6:16" x14ac:dyDescent="0.2">
      <c r="F314" vm="913">
        <f ca="1"/>
        <v>43826</v>
      </c>
      <c r="G314" vm="914">
        <f ca="1"/>
        <v>67.731999999999999</v>
      </c>
      <c r="H314">
        <f t="shared" ca="1" si="8"/>
        <v>-5.7469155284154416E-3</v>
      </c>
      <c r="N314" vm="913">
        <f ca="1"/>
        <v>43826</v>
      </c>
      <c r="O314" vm="915">
        <f ca="1"/>
        <v>322.86</v>
      </c>
      <c r="P314">
        <f t="shared" ca="1" si="9"/>
        <v>-2.4772403542450139E-4</v>
      </c>
    </row>
    <row r="315" spans="6:16" x14ac:dyDescent="0.2">
      <c r="F315" vm="916">
        <f ca="1"/>
        <v>43829</v>
      </c>
      <c r="G315" vm="917">
        <f ca="1"/>
        <v>66.985500000000002</v>
      </c>
      <c r="H315">
        <f t="shared" ca="1" si="8"/>
        <v>-1.1021378373589963E-2</v>
      </c>
      <c r="N315" vm="916">
        <f ca="1"/>
        <v>43829</v>
      </c>
      <c r="O315" vm="918">
        <f ca="1"/>
        <v>321.08</v>
      </c>
      <c r="P315">
        <f t="shared" ca="1" si="9"/>
        <v>-5.5132255466766589E-3</v>
      </c>
    </row>
    <row r="316" spans="6:16" x14ac:dyDescent="0.2">
      <c r="F316" vm="919">
        <f ca="1"/>
        <v>43830</v>
      </c>
      <c r="G316" vm="872">
        <f ca="1"/>
        <v>66.969499999999996</v>
      </c>
      <c r="H316">
        <f t="shared" ca="1" si="8"/>
        <v>-2.3885766322573332E-4</v>
      </c>
      <c r="N316" vm="919">
        <f ca="1"/>
        <v>43830</v>
      </c>
      <c r="O316" vm="920">
        <f ca="1"/>
        <v>321.86</v>
      </c>
      <c r="P316">
        <f t="shared" ca="1" si="9"/>
        <v>2.4293011087579419E-3</v>
      </c>
    </row>
    <row r="317" spans="6:16" x14ac:dyDescent="0.2">
      <c r="F317" vm="921">
        <f ca="1"/>
        <v>43832</v>
      </c>
      <c r="G317" vm="922">
        <f ca="1"/>
        <v>68.433999999999997</v>
      </c>
      <c r="H317">
        <f t="shared" ca="1" si="8"/>
        <v>2.1868163865640389E-2</v>
      </c>
      <c r="N317" vm="921">
        <f ca="1"/>
        <v>43832</v>
      </c>
      <c r="O317" vm="923">
        <f ca="1"/>
        <v>324.87</v>
      </c>
      <c r="P317">
        <f t="shared" ca="1" si="9"/>
        <v>9.3518921270117072E-3</v>
      </c>
    </row>
    <row r="318" spans="6:16" x14ac:dyDescent="0.2">
      <c r="F318" vm="924">
        <f ca="1"/>
        <v>43833</v>
      </c>
      <c r="G318" vm="925">
        <f ca="1"/>
        <v>68.075999999999993</v>
      </c>
      <c r="H318">
        <f t="shared" ca="1" si="8"/>
        <v>-5.2313177660228138E-3</v>
      </c>
      <c r="N318" vm="924">
        <f ca="1"/>
        <v>43833</v>
      </c>
      <c r="O318" vm="926">
        <f ca="1"/>
        <v>322.41000000000003</v>
      </c>
      <c r="P318">
        <f t="shared" ca="1" si="9"/>
        <v>-7.5722596730999348E-3</v>
      </c>
    </row>
    <row r="319" spans="6:16" x14ac:dyDescent="0.2">
      <c r="F319" vm="927">
        <f ca="1"/>
        <v>43836</v>
      </c>
      <c r="G319" vm="928">
        <f ca="1"/>
        <v>69.890500000000003</v>
      </c>
      <c r="H319">
        <f t="shared" ca="1" si="8"/>
        <v>2.6654033727011139E-2</v>
      </c>
      <c r="N319" vm="927">
        <f ca="1"/>
        <v>43836</v>
      </c>
      <c r="O319" vm="929">
        <f ca="1"/>
        <v>323.64</v>
      </c>
      <c r="P319">
        <f t="shared" ca="1" si="9"/>
        <v>3.8150181445983922E-3</v>
      </c>
    </row>
    <row r="320" spans="6:16" x14ac:dyDescent="0.2">
      <c r="F320" vm="930">
        <f ca="1"/>
        <v>43837</v>
      </c>
      <c r="G320" vm="931">
        <f ca="1"/>
        <v>69.755499999999998</v>
      </c>
      <c r="H320">
        <f t="shared" ca="1" si="8"/>
        <v>-1.931592991894493E-3</v>
      </c>
      <c r="N320" vm="930">
        <f ca="1"/>
        <v>43837</v>
      </c>
      <c r="O320" vm="932">
        <f ca="1"/>
        <v>322.73</v>
      </c>
      <c r="P320">
        <f t="shared" ca="1" si="9"/>
        <v>-2.8117661599307286E-3</v>
      </c>
    </row>
    <row r="321" spans="6:16" x14ac:dyDescent="0.2">
      <c r="F321" vm="933">
        <f ca="1"/>
        <v>43838</v>
      </c>
      <c r="G321" vm="934">
        <f ca="1"/>
        <v>70.251999999999995</v>
      </c>
      <c r="H321">
        <f t="shared" ca="1" si="8"/>
        <v>7.1177183161184043E-3</v>
      </c>
      <c r="N321" vm="933">
        <f ca="1"/>
        <v>43838</v>
      </c>
      <c r="O321" vm="935">
        <f ca="1"/>
        <v>324.45</v>
      </c>
      <c r="P321">
        <f t="shared" ca="1" si="9"/>
        <v>5.3295324264863719E-3</v>
      </c>
    </row>
    <row r="322" spans="6:16" x14ac:dyDescent="0.2">
      <c r="F322" vm="936">
        <f ca="1"/>
        <v>43839</v>
      </c>
      <c r="G322" vm="937">
        <f ca="1"/>
        <v>70.989500000000007</v>
      </c>
      <c r="H322">
        <f t="shared" ca="1" si="8"/>
        <v>1.0497921767351981E-2</v>
      </c>
      <c r="N322" vm="936">
        <f ca="1"/>
        <v>43839</v>
      </c>
      <c r="O322" vm="938">
        <f ca="1"/>
        <v>326.64999999999998</v>
      </c>
      <c r="P322">
        <f t="shared" ca="1" si="9"/>
        <v>6.7807058098319217E-3</v>
      </c>
    </row>
    <row r="323" spans="6:16" x14ac:dyDescent="0.2">
      <c r="F323" vm="939">
        <f ca="1"/>
        <v>43840</v>
      </c>
      <c r="G323" vm="940">
        <f ca="1"/>
        <v>71.447999999999993</v>
      </c>
      <c r="H323">
        <f t="shared" ca="1" si="8"/>
        <v>6.4587016389745511E-3</v>
      </c>
      <c r="N323" vm="939">
        <f ca="1"/>
        <v>43840</v>
      </c>
      <c r="O323" vm="941">
        <f ca="1"/>
        <v>325.70999999999998</v>
      </c>
      <c r="P323">
        <f t="shared" ca="1" si="9"/>
        <v>-2.8776978417266452E-3</v>
      </c>
    </row>
    <row r="324" spans="6:16" x14ac:dyDescent="0.2">
      <c r="F324" vm="942">
        <f ca="1"/>
        <v>43843</v>
      </c>
      <c r="G324" vm="943">
        <f ca="1"/>
        <v>72.001499999999993</v>
      </c>
      <c r="H324">
        <f t="shared" ca="1" si="8"/>
        <v>7.7468928451460695E-3</v>
      </c>
      <c r="N324" vm="942">
        <f ca="1"/>
        <v>43843</v>
      </c>
      <c r="O324" vm="944">
        <f ca="1"/>
        <v>327.95</v>
      </c>
      <c r="P324">
        <f t="shared" ca="1" si="9"/>
        <v>6.877283473028184E-3</v>
      </c>
    </row>
    <row r="325" spans="6:16" x14ac:dyDescent="0.2">
      <c r="F325" vm="945">
        <f ca="1"/>
        <v>43844</v>
      </c>
      <c r="G325" vm="946">
        <f ca="1"/>
        <v>71.529499999999999</v>
      </c>
      <c r="H325">
        <f t="shared" ca="1" si="8"/>
        <v>-6.5554189843266553E-3</v>
      </c>
      <c r="N325" vm="945">
        <f ca="1"/>
        <v>43844</v>
      </c>
      <c r="O325" vm="947">
        <f ca="1"/>
        <v>327.45</v>
      </c>
      <c r="P325">
        <f t="shared" ca="1" si="9"/>
        <v>-1.5246226558927045E-3</v>
      </c>
    </row>
    <row r="326" spans="6:16" x14ac:dyDescent="0.2">
      <c r="F326" vm="948">
        <f ca="1"/>
        <v>43845</v>
      </c>
      <c r="G326" vm="949">
        <f ca="1"/>
        <v>71.959999999999994</v>
      </c>
      <c r="H326">
        <f t="shared" ca="1" si="8"/>
        <v>6.0184958653421994E-3</v>
      </c>
      <c r="N326" vm="948">
        <f ca="1"/>
        <v>43845</v>
      </c>
      <c r="O326" vm="950">
        <f ca="1"/>
        <v>328.19</v>
      </c>
      <c r="P326">
        <f t="shared" ca="1" si="9"/>
        <v>2.2598870056498299E-3</v>
      </c>
    </row>
    <row r="327" spans="6:16" x14ac:dyDescent="0.2">
      <c r="F327" vm="951">
        <f ca="1"/>
        <v>43846</v>
      </c>
      <c r="G327" vm="952">
        <f ca="1"/>
        <v>72.507999999999996</v>
      </c>
      <c r="H327">
        <f t="shared" ca="1" si="8"/>
        <v>7.6153418565869657E-3</v>
      </c>
      <c r="N327" vm="951">
        <f ca="1"/>
        <v>43846</v>
      </c>
      <c r="O327" vm="953">
        <f ca="1"/>
        <v>330.92</v>
      </c>
      <c r="P327">
        <f t="shared" ca="1" si="9"/>
        <v>8.3183521740455291E-3</v>
      </c>
    </row>
    <row r="328" spans="6:16" x14ac:dyDescent="0.2">
      <c r="F328" vm="954">
        <f ca="1"/>
        <v>43847</v>
      </c>
      <c r="G328" vm="955">
        <f ca="1"/>
        <v>73.975999999999999</v>
      </c>
      <c r="H328">
        <f t="shared" ref="H328:H391" ca="1" si="10">+G328/G327-1</f>
        <v>2.0246041816075477E-2</v>
      </c>
      <c r="N328" vm="954">
        <f ca="1"/>
        <v>43847</v>
      </c>
      <c r="O328" vm="956">
        <f ca="1"/>
        <v>331.95</v>
      </c>
      <c r="P328">
        <f t="shared" ref="P328:P391" ca="1" si="11">+O328/O327-1</f>
        <v>3.1125347516014479E-3</v>
      </c>
    </row>
    <row r="329" spans="6:16" x14ac:dyDescent="0.2">
      <c r="F329" vm="957">
        <f ca="1"/>
        <v>43851</v>
      </c>
      <c r="G329" vm="958">
        <f ca="1"/>
        <v>74.112499999999997</v>
      </c>
      <c r="H329">
        <f t="shared" ca="1" si="10"/>
        <v>1.8451930355791735E-3</v>
      </c>
      <c r="N329" vm="957">
        <f ca="1"/>
        <v>43851</v>
      </c>
      <c r="O329" vm="959">
        <f ca="1"/>
        <v>331.3</v>
      </c>
      <c r="P329">
        <f t="shared" ca="1" si="11"/>
        <v>-1.9581262238288488E-3</v>
      </c>
    </row>
    <row r="330" spans="6:16" x14ac:dyDescent="0.2">
      <c r="F330" vm="960">
        <f ca="1"/>
        <v>43852</v>
      </c>
      <c r="G330" vm="961">
        <f ca="1"/>
        <v>74.208500000000001</v>
      </c>
      <c r="H330">
        <f t="shared" ca="1" si="10"/>
        <v>1.2953280485747953E-3</v>
      </c>
      <c r="N330" vm="960">
        <f ca="1"/>
        <v>43852</v>
      </c>
      <c r="O330" vm="962">
        <f ca="1"/>
        <v>331.34</v>
      </c>
      <c r="P330">
        <f t="shared" ca="1" si="11"/>
        <v>1.2073649260480046E-4</v>
      </c>
    </row>
    <row r="331" spans="6:16" x14ac:dyDescent="0.2">
      <c r="F331" vm="963">
        <f ca="1"/>
        <v>43853</v>
      </c>
      <c r="G331" vm="964">
        <f ca="1"/>
        <v>74.234499999999997</v>
      </c>
      <c r="H331">
        <f t="shared" ca="1" si="10"/>
        <v>3.503641766104959E-4</v>
      </c>
      <c r="N331" vm="963">
        <f ca="1"/>
        <v>43853</v>
      </c>
      <c r="O331" vm="965">
        <f ca="1"/>
        <v>331.72</v>
      </c>
      <c r="P331">
        <f t="shared" ca="1" si="11"/>
        <v>1.1468582121085813E-3</v>
      </c>
    </row>
    <row r="332" spans="6:16" x14ac:dyDescent="0.2">
      <c r="F332" vm="966">
        <f ca="1"/>
        <v>43854</v>
      </c>
      <c r="G332" vm="967">
        <f ca="1"/>
        <v>73.308499999999995</v>
      </c>
      <c r="H332">
        <f t="shared" ca="1" si="10"/>
        <v>-1.2473984468138188E-2</v>
      </c>
      <c r="N332" vm="966">
        <f ca="1"/>
        <v>43854</v>
      </c>
      <c r="O332" vm="968">
        <f ca="1"/>
        <v>328.77</v>
      </c>
      <c r="P332">
        <f t="shared" ca="1" si="11"/>
        <v>-8.8930423248524404E-3</v>
      </c>
    </row>
    <row r="333" spans="6:16" x14ac:dyDescent="0.2">
      <c r="F333" vm="969">
        <f ca="1"/>
        <v>43857</v>
      </c>
      <c r="G333" vm="970">
        <f ca="1"/>
        <v>71.586500000000001</v>
      </c>
      <c r="H333">
        <f t="shared" ca="1" si="10"/>
        <v>-2.3489772673018772E-2</v>
      </c>
      <c r="N333" vm="969">
        <f ca="1"/>
        <v>43857</v>
      </c>
      <c r="O333" vm="971">
        <f ca="1"/>
        <v>323.5</v>
      </c>
      <c r="P333">
        <f t="shared" ca="1" si="11"/>
        <v>-1.6029443075706418E-2</v>
      </c>
    </row>
    <row r="334" spans="6:16" x14ac:dyDescent="0.2">
      <c r="F334" vm="972">
        <f ca="1"/>
        <v>43858</v>
      </c>
      <c r="G334" vm="973">
        <f ca="1"/>
        <v>72.525000000000006</v>
      </c>
      <c r="H334">
        <f t="shared" ca="1" si="10"/>
        <v>1.3110013759577654E-2</v>
      </c>
      <c r="N334" vm="972">
        <f ca="1"/>
        <v>43858</v>
      </c>
      <c r="O334" vm="974">
        <f ca="1"/>
        <v>326.89</v>
      </c>
      <c r="P334">
        <f t="shared" ca="1" si="11"/>
        <v>1.0479134466769624E-2</v>
      </c>
    </row>
    <row r="335" spans="6:16" x14ac:dyDescent="0.2">
      <c r="F335" vm="975">
        <f ca="1"/>
        <v>43859</v>
      </c>
      <c r="G335" vm="976">
        <f ca="1"/>
        <v>72.834999999999994</v>
      </c>
      <c r="H335">
        <f t="shared" ca="1" si="10"/>
        <v>4.2743881420197471E-3</v>
      </c>
      <c r="N335" vm="975">
        <f ca="1"/>
        <v>43859</v>
      </c>
      <c r="O335" vm="977">
        <f ca="1"/>
        <v>326.62</v>
      </c>
      <c r="P335">
        <f t="shared" ca="1" si="11"/>
        <v>-8.2596592125783186E-4</v>
      </c>
    </row>
    <row r="336" spans="6:16" x14ac:dyDescent="0.2">
      <c r="F336" vm="978">
        <f ca="1"/>
        <v>43860</v>
      </c>
      <c r="G336" vm="979">
        <f ca="1"/>
        <v>72.712500000000006</v>
      </c>
      <c r="H336">
        <f t="shared" ca="1" si="10"/>
        <v>-1.6818837097547501E-3</v>
      </c>
      <c r="N336" vm="978">
        <f ca="1"/>
        <v>43860</v>
      </c>
      <c r="O336" vm="980">
        <f ca="1"/>
        <v>327.68</v>
      </c>
      <c r="P336">
        <f t="shared" ca="1" si="11"/>
        <v>3.245361582266959E-3</v>
      </c>
    </row>
    <row r="337" spans="6:16" x14ac:dyDescent="0.2">
      <c r="F337" vm="981">
        <f ca="1"/>
        <v>43861</v>
      </c>
      <c r="G337" vm="982">
        <f ca="1"/>
        <v>71.638999999999996</v>
      </c>
      <c r="H337">
        <f t="shared" ca="1" si="10"/>
        <v>-1.4763623861096975E-2</v>
      </c>
      <c r="N337" vm="981">
        <f ca="1"/>
        <v>43861</v>
      </c>
      <c r="O337" vm="983">
        <f ca="1"/>
        <v>321.73</v>
      </c>
      <c r="P337">
        <f t="shared" ca="1" si="11"/>
        <v>-1.8157958984375E-2</v>
      </c>
    </row>
    <row r="338" spans="6:16" x14ac:dyDescent="0.2">
      <c r="F338" vm="984">
        <f ca="1"/>
        <v>43864</v>
      </c>
      <c r="G338" vm="985">
        <f ca="1"/>
        <v>74.13</v>
      </c>
      <c r="H338">
        <f t="shared" ca="1" si="10"/>
        <v>3.4771562975474346E-2</v>
      </c>
      <c r="N338" vm="984">
        <f ca="1"/>
        <v>43864</v>
      </c>
      <c r="O338" vm="986">
        <f ca="1"/>
        <v>324.12</v>
      </c>
      <c r="P338">
        <f t="shared" ca="1" si="11"/>
        <v>7.4285891896932466E-3</v>
      </c>
    </row>
    <row r="339" spans="6:16" x14ac:dyDescent="0.2">
      <c r="F339" vm="987">
        <f ca="1"/>
        <v>43865</v>
      </c>
      <c r="G339" vm="988">
        <f ca="1"/>
        <v>72.270499999999998</v>
      </c>
      <c r="H339">
        <f t="shared" ca="1" si="10"/>
        <v>-2.5084311344934496E-2</v>
      </c>
      <c r="N339" vm="987">
        <f ca="1"/>
        <v>43865</v>
      </c>
      <c r="O339" vm="989">
        <f ca="1"/>
        <v>329.06</v>
      </c>
      <c r="P339">
        <f t="shared" ca="1" si="11"/>
        <v>1.5241268665926233E-2</v>
      </c>
    </row>
    <row r="340" spans="6:16" x14ac:dyDescent="0.2">
      <c r="F340" vm="990">
        <f ca="1"/>
        <v>43866</v>
      </c>
      <c r="G340" vm="991">
        <f ca="1"/>
        <v>72.302499999999995</v>
      </c>
      <c r="H340">
        <f t="shared" ca="1" si="10"/>
        <v>4.4278094104788224E-4</v>
      </c>
      <c r="N340" vm="990">
        <f ca="1"/>
        <v>43866</v>
      </c>
      <c r="O340" vm="992">
        <f ca="1"/>
        <v>332.86</v>
      </c>
      <c r="P340">
        <f t="shared" ca="1" si="11"/>
        <v>1.1548045949067109E-2</v>
      </c>
    </row>
    <row r="341" spans="6:16" x14ac:dyDescent="0.2">
      <c r="F341" vm="993">
        <f ca="1"/>
        <v>43867</v>
      </c>
      <c r="G341" vm="994">
        <f ca="1"/>
        <v>73.798500000000004</v>
      </c>
      <c r="H341">
        <f t="shared" ca="1" si="10"/>
        <v>2.0690847481069197E-2</v>
      </c>
      <c r="N341" vm="993">
        <f ca="1"/>
        <v>43867</v>
      </c>
      <c r="O341" vm="995">
        <f ca="1"/>
        <v>333.98</v>
      </c>
      <c r="P341">
        <f t="shared" ca="1" si="11"/>
        <v>3.3647779847383319E-3</v>
      </c>
    </row>
    <row r="342" spans="6:16" x14ac:dyDescent="0.2">
      <c r="F342" vm="996">
        <f ca="1"/>
        <v>43868</v>
      </c>
      <c r="G342" vm="997">
        <f ca="1"/>
        <v>73.955500000000001</v>
      </c>
      <c r="H342">
        <f t="shared" ca="1" si="10"/>
        <v>2.1274145138450162E-3</v>
      </c>
      <c r="N342" vm="996">
        <f ca="1"/>
        <v>43868</v>
      </c>
      <c r="O342" vm="998">
        <f ca="1"/>
        <v>332.2</v>
      </c>
      <c r="P342">
        <f t="shared" ca="1" si="11"/>
        <v>-5.3296604587101948E-3</v>
      </c>
    </row>
    <row r="343" spans="6:16" x14ac:dyDescent="0.2">
      <c r="F343" vm="999">
        <f ca="1"/>
        <v>43871</v>
      </c>
      <c r="G343" vm="1000">
        <f ca="1"/>
        <v>75.433000000000007</v>
      </c>
      <c r="H343">
        <f t="shared" ca="1" si="10"/>
        <v>1.9978230151915799E-2</v>
      </c>
      <c r="N343" vm="999">
        <f ca="1"/>
        <v>43871</v>
      </c>
      <c r="O343" vm="1001">
        <f ca="1"/>
        <v>334.68</v>
      </c>
      <c r="P343">
        <f t="shared" ca="1" si="11"/>
        <v>7.4653822998194119E-3</v>
      </c>
    </row>
    <row r="344" spans="6:16" x14ac:dyDescent="0.2">
      <c r="F344" vm="1002">
        <f ca="1"/>
        <v>43872</v>
      </c>
      <c r="G344" vm="1003">
        <f ca="1"/>
        <v>75.503</v>
      </c>
      <c r="H344">
        <f t="shared" ca="1" si="10"/>
        <v>9.2797581960146758E-4</v>
      </c>
      <c r="N344" vm="1002">
        <f ca="1"/>
        <v>43872</v>
      </c>
      <c r="O344" vm="1004">
        <f ca="1"/>
        <v>335.26</v>
      </c>
      <c r="P344">
        <f t="shared" ca="1" si="11"/>
        <v>1.7329986853114043E-3</v>
      </c>
    </row>
    <row r="345" spans="6:16" x14ac:dyDescent="0.2">
      <c r="F345" vm="1005">
        <f ca="1"/>
        <v>43873</v>
      </c>
      <c r="G345" vm="1006">
        <f ca="1"/>
        <v>75.9315</v>
      </c>
      <c r="H345">
        <f t="shared" ca="1" si="10"/>
        <v>5.6752711812775303E-3</v>
      </c>
      <c r="N345" vm="1005">
        <f ca="1"/>
        <v>43873</v>
      </c>
      <c r="O345" vm="1007">
        <f ca="1"/>
        <v>337.42</v>
      </c>
      <c r="P345">
        <f t="shared" ca="1" si="11"/>
        <v>6.4427608423314187E-3</v>
      </c>
    </row>
    <row r="346" spans="6:16" x14ac:dyDescent="0.2">
      <c r="F346" vm="1008">
        <f ca="1"/>
        <v>43874</v>
      </c>
      <c r="G346" vm="1009">
        <f ca="1"/>
        <v>75.669499999999999</v>
      </c>
      <c r="H346">
        <f t="shared" ca="1" si="10"/>
        <v>-3.4504783917083115E-3</v>
      </c>
      <c r="N346" vm="1008">
        <f ca="1"/>
        <v>43874</v>
      </c>
      <c r="O346" vm="1010">
        <f ca="1"/>
        <v>337.06</v>
      </c>
      <c r="P346">
        <f t="shared" ca="1" si="11"/>
        <v>-1.0669195661193731E-3</v>
      </c>
    </row>
    <row r="347" spans="6:16" x14ac:dyDescent="0.2">
      <c r="F347" vm="1011">
        <f ca="1"/>
        <v>43875</v>
      </c>
      <c r="G347" vm="1012">
        <f ca="1"/>
        <v>75.936499999999995</v>
      </c>
      <c r="H347">
        <f t="shared" ca="1" si="10"/>
        <v>3.528502236700426E-3</v>
      </c>
      <c r="N347" vm="1011">
        <f ca="1"/>
        <v>43875</v>
      </c>
      <c r="O347" vm="1013">
        <f ca="1"/>
        <v>337.6</v>
      </c>
      <c r="P347">
        <f t="shared" ca="1" si="11"/>
        <v>1.6020886489052089E-3</v>
      </c>
    </row>
    <row r="348" spans="6:16" x14ac:dyDescent="0.2">
      <c r="F348" vm="1014">
        <f ca="1"/>
        <v>43879</v>
      </c>
      <c r="G348" vm="1015">
        <f ca="1"/>
        <v>75.971999999999994</v>
      </c>
      <c r="H348">
        <f t="shared" ca="1" si="10"/>
        <v>4.6749586825822753E-4</v>
      </c>
      <c r="N348" vm="1014">
        <f ca="1"/>
        <v>43879</v>
      </c>
      <c r="O348" vm="1016">
        <f ca="1"/>
        <v>336.73</v>
      </c>
      <c r="P348">
        <f t="shared" ca="1" si="11"/>
        <v>-2.5770142180094879E-3</v>
      </c>
    </row>
    <row r="349" spans="6:16" x14ac:dyDescent="0.2">
      <c r="F349" vm="1017">
        <f ca="1"/>
        <v>43880</v>
      </c>
      <c r="G349" vm="1018">
        <f ca="1"/>
        <v>76.243499999999997</v>
      </c>
      <c r="H349">
        <f t="shared" ca="1" si="10"/>
        <v>3.5736850418575106E-3</v>
      </c>
      <c r="N349" vm="1017">
        <f ca="1"/>
        <v>43880</v>
      </c>
      <c r="O349" vm="1019">
        <f ca="1"/>
        <v>338.34</v>
      </c>
      <c r="P349">
        <f t="shared" ca="1" si="11"/>
        <v>4.7812787693402026E-3</v>
      </c>
    </row>
    <row r="350" spans="6:16" x14ac:dyDescent="0.2">
      <c r="F350" vm="1020">
        <f ca="1"/>
        <v>43881</v>
      </c>
      <c r="G350" vm="1021">
        <f ca="1"/>
        <v>75.849500000000006</v>
      </c>
      <c r="H350">
        <f t="shared" ca="1" si="10"/>
        <v>-5.1676536360475422E-3</v>
      </c>
      <c r="N350" vm="1020">
        <f ca="1"/>
        <v>43881</v>
      </c>
      <c r="O350" vm="1022">
        <f ca="1"/>
        <v>336.95</v>
      </c>
      <c r="P350">
        <f t="shared" ca="1" si="11"/>
        <v>-4.1082934326416298E-3</v>
      </c>
    </row>
    <row r="351" spans="6:16" x14ac:dyDescent="0.2">
      <c r="F351" vm="1023">
        <f ca="1"/>
        <v>43882</v>
      </c>
      <c r="G351" vm="1024">
        <f ca="1"/>
        <v>74.173000000000002</v>
      </c>
      <c r="H351">
        <f t="shared" ca="1" si="10"/>
        <v>-2.2102980243772219E-2</v>
      </c>
      <c r="N351" vm="1023">
        <f ca="1"/>
        <v>43882</v>
      </c>
      <c r="O351" vm="1025">
        <f ca="1"/>
        <v>333.48</v>
      </c>
      <c r="P351">
        <f t="shared" ca="1" si="11"/>
        <v>-1.0298263837364541E-2</v>
      </c>
    </row>
    <row r="352" spans="6:16" x14ac:dyDescent="0.2">
      <c r="F352" vm="1026">
        <f ca="1"/>
        <v>43885</v>
      </c>
      <c r="G352" vm="1027">
        <f ca="1"/>
        <v>70.992999999999995</v>
      </c>
      <c r="H352">
        <f t="shared" ca="1" si="10"/>
        <v>-4.2872743451121131E-2</v>
      </c>
      <c r="N352" vm="1026">
        <f ca="1"/>
        <v>43885</v>
      </c>
      <c r="O352" vm="1028">
        <f ca="1"/>
        <v>322.42</v>
      </c>
      <c r="P352">
        <f t="shared" ca="1" si="11"/>
        <v>-3.316540722082284E-2</v>
      </c>
    </row>
    <row r="353" spans="6:16" x14ac:dyDescent="0.2">
      <c r="F353" vm="1029">
        <f ca="1"/>
        <v>43886</v>
      </c>
      <c r="G353" vm="1030">
        <f ca="1"/>
        <v>69.316000000000003</v>
      </c>
      <c r="H353">
        <f t="shared" ca="1" si="10"/>
        <v>-2.3622047244094335E-2</v>
      </c>
      <c r="N353" vm="1029">
        <f ca="1"/>
        <v>43886</v>
      </c>
      <c r="O353" vm="1031">
        <f ca="1"/>
        <v>312.64999999999998</v>
      </c>
      <c r="P353">
        <f t="shared" ca="1" si="11"/>
        <v>-3.0302090441039709E-2</v>
      </c>
    </row>
    <row r="354" spans="6:16" x14ac:dyDescent="0.2">
      <c r="F354" vm="1032">
        <f ca="1"/>
        <v>43887</v>
      </c>
      <c r="G354" vm="1033">
        <f ca="1"/>
        <v>69.523499999999999</v>
      </c>
      <c r="H354">
        <f t="shared" ca="1" si="10"/>
        <v>2.9935368457498779E-3</v>
      </c>
      <c r="N354" vm="1032">
        <f ca="1"/>
        <v>43887</v>
      </c>
      <c r="O354" vm="1034">
        <f ca="1"/>
        <v>311.5</v>
      </c>
      <c r="P354">
        <f t="shared" ca="1" si="11"/>
        <v>-3.6782344474651785E-3</v>
      </c>
    </row>
    <row r="355" spans="6:16" x14ac:dyDescent="0.2">
      <c r="F355" vm="1035">
        <f ca="1"/>
        <v>43888</v>
      </c>
      <c r="G355" vm="1036">
        <f ca="1"/>
        <v>65.747500000000002</v>
      </c>
      <c r="H355">
        <f t="shared" ca="1" si="10"/>
        <v>-5.4312570569663432E-2</v>
      </c>
      <c r="N355" vm="1035">
        <f ca="1"/>
        <v>43888</v>
      </c>
      <c r="O355" vm="1037">
        <f ca="1"/>
        <v>297.51</v>
      </c>
      <c r="P355">
        <f t="shared" ca="1" si="11"/>
        <v>-4.4911717495987213E-2</v>
      </c>
    </row>
    <row r="356" spans="6:16" x14ac:dyDescent="0.2">
      <c r="F356" vm="1038">
        <f ca="1"/>
        <v>43889</v>
      </c>
      <c r="G356" vm="1039">
        <f ca="1"/>
        <v>66.962500000000006</v>
      </c>
      <c r="H356">
        <f t="shared" ca="1" si="10"/>
        <v>1.8479790106087801E-2</v>
      </c>
      <c r="N356" vm="1038">
        <f ca="1"/>
        <v>43889</v>
      </c>
      <c r="O356" vm="1040">
        <f ca="1"/>
        <v>296.26</v>
      </c>
      <c r="P356">
        <f t="shared" ca="1" si="11"/>
        <v>-4.2015394440523268E-3</v>
      </c>
    </row>
    <row r="357" spans="6:16" x14ac:dyDescent="0.2">
      <c r="F357" vm="1041">
        <f ca="1"/>
        <v>43892</v>
      </c>
      <c r="G357" vm="1030">
        <f ca="1"/>
        <v>69.316000000000003</v>
      </c>
      <c r="H357">
        <f t="shared" ca="1" si="10"/>
        <v>3.5146537240993148E-2</v>
      </c>
      <c r="N357" vm="1041">
        <f ca="1"/>
        <v>43892</v>
      </c>
      <c r="O357" vm="1042">
        <f ca="1"/>
        <v>309.08999999999997</v>
      </c>
      <c r="P357">
        <f t="shared" ca="1" si="11"/>
        <v>4.3306555052993856E-2</v>
      </c>
    </row>
    <row r="358" spans="6:16" x14ac:dyDescent="0.2">
      <c r="F358" vm="1043">
        <f ca="1"/>
        <v>43893</v>
      </c>
      <c r="G358" vm="1044">
        <f ca="1"/>
        <v>66.885999999999996</v>
      </c>
      <c r="H358">
        <f t="shared" ca="1" si="10"/>
        <v>-3.5056841133360384E-2</v>
      </c>
      <c r="N358" vm="1043">
        <f ca="1"/>
        <v>43893</v>
      </c>
      <c r="O358" vm="1045">
        <f ca="1"/>
        <v>300.24</v>
      </c>
      <c r="P358">
        <f t="shared" ca="1" si="11"/>
        <v>-2.8632437154226809E-2</v>
      </c>
    </row>
    <row r="359" spans="6:16" x14ac:dyDescent="0.2">
      <c r="F359" vm="1046">
        <f ca="1"/>
        <v>43894</v>
      </c>
      <c r="G359" vm="1047">
        <f ca="1"/>
        <v>69.08</v>
      </c>
      <c r="H359">
        <f t="shared" ca="1" si="10"/>
        <v>3.2802081153006757E-2</v>
      </c>
      <c r="N359" vm="1046">
        <f ca="1"/>
        <v>43894</v>
      </c>
      <c r="O359" vm="1048">
        <f ca="1"/>
        <v>312.86</v>
      </c>
      <c r="P359">
        <f t="shared" ca="1" si="11"/>
        <v>4.2033040234479069E-2</v>
      </c>
    </row>
    <row r="360" spans="6:16" x14ac:dyDescent="0.2">
      <c r="F360" vm="1049">
        <f ca="1"/>
        <v>43895</v>
      </c>
      <c r="G360" vm="1050">
        <f ca="1"/>
        <v>65.738</v>
      </c>
      <c r="H360">
        <f t="shared" ca="1" si="10"/>
        <v>-4.837869137232198E-2</v>
      </c>
      <c r="N360" vm="1049">
        <f ca="1"/>
        <v>43895</v>
      </c>
      <c r="O360" vm="1051">
        <f ca="1"/>
        <v>302.45999999999998</v>
      </c>
      <c r="P360">
        <f t="shared" ca="1" si="11"/>
        <v>-3.3241705555200562E-2</v>
      </c>
    </row>
    <row r="361" spans="6:16" x14ac:dyDescent="0.2">
      <c r="F361" vm="1052">
        <f ca="1"/>
        <v>43896</v>
      </c>
      <c r="G361" vm="1053">
        <f ca="1"/>
        <v>64.787000000000006</v>
      </c>
      <c r="H361">
        <f t="shared" ca="1" si="10"/>
        <v>-1.446651860415582E-2</v>
      </c>
      <c r="N361" vm="1052">
        <f ca="1"/>
        <v>43896</v>
      </c>
      <c r="O361" vm="1054">
        <f ca="1"/>
        <v>297.45999999999998</v>
      </c>
      <c r="P361">
        <f t="shared" ca="1" si="11"/>
        <v>-1.6531111551940758E-2</v>
      </c>
    </row>
    <row r="362" spans="6:16" x14ac:dyDescent="0.2">
      <c r="F362" vm="1055">
        <f ca="1"/>
        <v>43899</v>
      </c>
      <c r="G362" vm="1056">
        <f ca="1"/>
        <v>60.789499999999997</v>
      </c>
      <c r="H362">
        <f t="shared" ca="1" si="10"/>
        <v>-6.1702193341256928E-2</v>
      </c>
      <c r="N362" vm="1055">
        <f ca="1"/>
        <v>43899</v>
      </c>
      <c r="O362" vm="1057">
        <f ca="1"/>
        <v>274.23</v>
      </c>
      <c r="P362">
        <f t="shared" ca="1" si="11"/>
        <v>-7.8094533718819248E-2</v>
      </c>
    </row>
    <row r="363" spans="6:16" x14ac:dyDescent="0.2">
      <c r="F363" vm="1058">
        <f ca="1"/>
        <v>43900</v>
      </c>
      <c r="G363" vm="1059">
        <f ca="1"/>
        <v>63.758499999999998</v>
      </c>
      <c r="H363">
        <f t="shared" ca="1" si="10"/>
        <v>4.8840671497544896E-2</v>
      </c>
      <c r="N363" vm="1058">
        <f ca="1"/>
        <v>43900</v>
      </c>
      <c r="O363" vm="1060">
        <f ca="1"/>
        <v>288.42</v>
      </c>
      <c r="P363">
        <f t="shared" ca="1" si="11"/>
        <v>5.1744885679903652E-2</v>
      </c>
    </row>
    <row r="364" spans="6:16" x14ac:dyDescent="0.2">
      <c r="F364" vm="1061">
        <f ca="1"/>
        <v>43901</v>
      </c>
      <c r="G364" vm="1062">
        <f ca="1"/>
        <v>60.545000000000002</v>
      </c>
      <c r="H364">
        <f t="shared" ca="1" si="10"/>
        <v>-5.0401122987523195E-2</v>
      </c>
      <c r="N364" vm="1061">
        <f ca="1"/>
        <v>43901</v>
      </c>
      <c r="O364" vm="1063">
        <f ca="1"/>
        <v>274.36</v>
      </c>
      <c r="P364">
        <f t="shared" ca="1" si="11"/>
        <v>-4.8748353096179198E-2</v>
      </c>
    </row>
    <row r="365" spans="6:16" x14ac:dyDescent="0.2">
      <c r="F365" vm="1064">
        <f ca="1"/>
        <v>43902</v>
      </c>
      <c r="G365" vm="1065">
        <f ca="1"/>
        <v>55.577500000000001</v>
      </c>
      <c r="H365">
        <f t="shared" ca="1" si="10"/>
        <v>-8.2046411759848059E-2</v>
      </c>
      <c r="N365" vm="1064">
        <f ca="1"/>
        <v>43902</v>
      </c>
      <c r="O365" vm="1066">
        <f ca="1"/>
        <v>248.11</v>
      </c>
      <c r="P365">
        <f t="shared" ca="1" si="11"/>
        <v>-9.5677212421635849E-2</v>
      </c>
    </row>
    <row r="366" spans="6:16" x14ac:dyDescent="0.2">
      <c r="F366" vm="1067">
        <f ca="1"/>
        <v>43903</v>
      </c>
      <c r="G366" vm="1068">
        <f ca="1"/>
        <v>60.713500000000003</v>
      </c>
      <c r="H366">
        <f t="shared" ca="1" si="10"/>
        <v>9.2411497458503966E-2</v>
      </c>
      <c r="N366" vm="1067">
        <f ca="1"/>
        <v>43903</v>
      </c>
      <c r="O366" vm="1069">
        <f ca="1"/>
        <v>269.32</v>
      </c>
      <c r="P366">
        <f t="shared" ca="1" si="11"/>
        <v>8.5486276248438076E-2</v>
      </c>
    </row>
    <row r="367" spans="6:16" x14ac:dyDescent="0.2">
      <c r="F367" vm="1070">
        <f ca="1"/>
        <v>43906</v>
      </c>
      <c r="G367" vm="1071">
        <f ca="1"/>
        <v>53.65</v>
      </c>
      <c r="H367">
        <f t="shared" ca="1" si="10"/>
        <v>-0.1163415055959548</v>
      </c>
      <c r="N367" vm="1070">
        <f ca="1"/>
        <v>43906</v>
      </c>
      <c r="O367" vm="1072">
        <f ca="1"/>
        <v>239.85</v>
      </c>
      <c r="P367">
        <f t="shared" ca="1" si="11"/>
        <v>-0.10942373384821036</v>
      </c>
    </row>
    <row r="368" spans="6:16" x14ac:dyDescent="0.2">
      <c r="F368" vm="1073">
        <f ca="1"/>
        <v>43907</v>
      </c>
      <c r="G368" vm="1074">
        <f ca="1"/>
        <v>55.902999999999999</v>
      </c>
      <c r="H368">
        <f t="shared" ca="1" si="10"/>
        <v>4.1994408201304845E-2</v>
      </c>
      <c r="N368" vm="1073">
        <f ca="1"/>
        <v>43907</v>
      </c>
      <c r="O368" vm="1075">
        <f ca="1"/>
        <v>252.8</v>
      </c>
      <c r="P368">
        <f t="shared" ca="1" si="11"/>
        <v>5.399207838232245E-2</v>
      </c>
    </row>
    <row r="369" spans="6:16" x14ac:dyDescent="0.2">
      <c r="F369" vm="1076">
        <f ca="1"/>
        <v>43908</v>
      </c>
      <c r="G369" vm="1077">
        <f ca="1"/>
        <v>54.5595</v>
      </c>
      <c r="H369">
        <f t="shared" ca="1" si="10"/>
        <v>-2.4032699497343546E-2</v>
      </c>
      <c r="N369" vm="1076">
        <f ca="1"/>
        <v>43908</v>
      </c>
      <c r="O369" vm="1078">
        <f ca="1"/>
        <v>240</v>
      </c>
      <c r="P369">
        <f t="shared" ca="1" si="11"/>
        <v>-5.0632911392405111E-2</v>
      </c>
    </row>
    <row r="370" spans="6:16" x14ac:dyDescent="0.2">
      <c r="F370" vm="1079">
        <f ca="1"/>
        <v>43909</v>
      </c>
      <c r="G370" vm="1080">
        <f ca="1"/>
        <v>55.583500000000001</v>
      </c>
      <c r="H370">
        <f t="shared" ca="1" si="10"/>
        <v>1.8768500444468872E-2</v>
      </c>
      <c r="N370" vm="1079">
        <f ca="1"/>
        <v>43909</v>
      </c>
      <c r="O370" vm="1081">
        <f ca="1"/>
        <v>240.51</v>
      </c>
      <c r="P370">
        <f t="shared" ca="1" si="11"/>
        <v>2.1249999999999325E-3</v>
      </c>
    </row>
    <row r="371" spans="6:16" x14ac:dyDescent="0.2">
      <c r="F371" vm="1082">
        <f ca="1"/>
        <v>43910</v>
      </c>
      <c r="G371" vm="1083">
        <f ca="1"/>
        <v>53.410499999999999</v>
      </c>
      <c r="H371">
        <f t="shared" ca="1" si="10"/>
        <v>-3.9094335549218817E-2</v>
      </c>
      <c r="N371" vm="1082">
        <f ca="1"/>
        <v>43910</v>
      </c>
      <c r="O371" vm="1084">
        <f ca="1"/>
        <v>228.8</v>
      </c>
      <c r="P371">
        <f t="shared" ca="1" si="11"/>
        <v>-4.8688204232672172E-2</v>
      </c>
    </row>
    <row r="372" spans="6:16" x14ac:dyDescent="0.2">
      <c r="F372" vm="1085">
        <f ca="1"/>
        <v>43913</v>
      </c>
      <c r="G372" vm="1086">
        <f ca="1"/>
        <v>52.706499999999998</v>
      </c>
      <c r="H372">
        <f t="shared" ca="1" si="10"/>
        <v>-1.3180928843579465E-2</v>
      </c>
      <c r="N372" vm="1085">
        <f ca="1"/>
        <v>43913</v>
      </c>
      <c r="O372" vm="1087">
        <f ca="1"/>
        <v>222.95</v>
      </c>
      <c r="P372">
        <f t="shared" ca="1" si="11"/>
        <v>-2.5568181818181879E-2</v>
      </c>
    </row>
    <row r="373" spans="6:16" x14ac:dyDescent="0.2">
      <c r="F373" vm="1088">
        <f ca="1"/>
        <v>43914</v>
      </c>
      <c r="G373" vm="1089">
        <f ca="1"/>
        <v>56.500500000000002</v>
      </c>
      <c r="H373">
        <f t="shared" ca="1" si="10"/>
        <v>7.1983531442991078E-2</v>
      </c>
      <c r="N373" vm="1088">
        <f ca="1"/>
        <v>43914</v>
      </c>
      <c r="O373" vm="1090">
        <f ca="1"/>
        <v>243.15</v>
      </c>
      <c r="P373">
        <f t="shared" ca="1" si="11"/>
        <v>9.060327427674375E-2</v>
      </c>
    </row>
    <row r="374" spans="6:16" x14ac:dyDescent="0.2">
      <c r="F374" vm="1091">
        <f ca="1"/>
        <v>43915</v>
      </c>
      <c r="G374" vm="1092">
        <f ca="1"/>
        <v>55.081000000000003</v>
      </c>
      <c r="H374">
        <f t="shared" ca="1" si="10"/>
        <v>-2.5123671471933839E-2</v>
      </c>
      <c r="N374" vm="1091">
        <f ca="1"/>
        <v>43915</v>
      </c>
      <c r="O374" vm="1093">
        <f ca="1"/>
        <v>246.79</v>
      </c>
      <c r="P374">
        <f t="shared" ca="1" si="11"/>
        <v>1.4970183014600069E-2</v>
      </c>
    </row>
    <row r="375" spans="6:16" x14ac:dyDescent="0.2">
      <c r="F375" vm="1094">
        <f ca="1"/>
        <v>43916</v>
      </c>
      <c r="G375" vm="1095">
        <f ca="1"/>
        <v>58.146000000000001</v>
      </c>
      <c r="H375">
        <f t="shared" ca="1" si="10"/>
        <v>5.564532234345787E-2</v>
      </c>
      <c r="N375" vm="1094">
        <f ca="1"/>
        <v>43916</v>
      </c>
      <c r="O375" vm="1096">
        <f ca="1"/>
        <v>261.2</v>
      </c>
      <c r="P375">
        <f t="shared" ca="1" si="11"/>
        <v>5.8389724056890469E-2</v>
      </c>
    </row>
    <row r="376" spans="6:16" x14ac:dyDescent="0.2">
      <c r="F376" vm="1097">
        <f ca="1"/>
        <v>43917</v>
      </c>
      <c r="G376" vm="1098">
        <f ca="1"/>
        <v>55.512999999999998</v>
      </c>
      <c r="H376">
        <f t="shared" ca="1" si="10"/>
        <v>-4.5282564578818851E-2</v>
      </c>
      <c r="N376" vm="1097">
        <f ca="1"/>
        <v>43917</v>
      </c>
      <c r="O376" vm="1099">
        <f ca="1"/>
        <v>253.42</v>
      </c>
      <c r="P376">
        <f t="shared" ca="1" si="11"/>
        <v>-2.978560490045945E-2</v>
      </c>
    </row>
    <row r="377" spans="6:16" x14ac:dyDescent="0.2">
      <c r="F377" vm="1100">
        <f ca="1"/>
        <v>43920</v>
      </c>
      <c r="G377" vm="1101">
        <f ca="1"/>
        <v>57.3155</v>
      </c>
      <c r="H377">
        <f t="shared" ca="1" si="10"/>
        <v>3.2469871921892102E-2</v>
      </c>
      <c r="N377" vm="1100">
        <f ca="1"/>
        <v>43920</v>
      </c>
      <c r="O377" vm="1102">
        <f ca="1"/>
        <v>261.64999999999998</v>
      </c>
      <c r="P377">
        <f t="shared" ca="1" si="11"/>
        <v>3.2475731986425727E-2</v>
      </c>
    </row>
    <row r="378" spans="6:16" x14ac:dyDescent="0.2">
      <c r="F378" vm="1103">
        <f ca="1"/>
        <v>43921</v>
      </c>
      <c r="G378" vm="1104">
        <f ca="1"/>
        <v>58.097499999999997</v>
      </c>
      <c r="H378">
        <f t="shared" ca="1" si="10"/>
        <v>1.3643778733501311E-2</v>
      </c>
      <c r="N378" vm="1103">
        <f ca="1"/>
        <v>43921</v>
      </c>
      <c r="O378" vm="1105">
        <f ca="1"/>
        <v>257.75</v>
      </c>
      <c r="P378">
        <f t="shared" ca="1" si="11"/>
        <v>-1.4905407987769848E-2</v>
      </c>
    </row>
    <row r="379" spans="6:16" x14ac:dyDescent="0.2">
      <c r="F379" vm="1106">
        <f ca="1"/>
        <v>43922</v>
      </c>
      <c r="G379" vm="1107">
        <f ca="1"/>
        <v>55.104999999999997</v>
      </c>
      <c r="H379">
        <f t="shared" ca="1" si="10"/>
        <v>-5.1508240457851073E-2</v>
      </c>
      <c r="N379" vm="1106">
        <f ca="1"/>
        <v>43922</v>
      </c>
      <c r="O379" vm="1108">
        <f ca="1"/>
        <v>246.15</v>
      </c>
      <c r="P379">
        <f t="shared" ca="1" si="11"/>
        <v>-4.500484966052376E-2</v>
      </c>
    </row>
    <row r="380" spans="6:16" x14ac:dyDescent="0.2">
      <c r="F380" vm="1109">
        <f ca="1"/>
        <v>43923</v>
      </c>
      <c r="G380" vm="1110">
        <f ca="1"/>
        <v>55.851500000000001</v>
      </c>
      <c r="H380">
        <f t="shared" ca="1" si="10"/>
        <v>1.3546865075764636E-2</v>
      </c>
      <c r="N380" vm="1109">
        <f ca="1"/>
        <v>43923</v>
      </c>
      <c r="O380" vm="1111">
        <f ca="1"/>
        <v>251.83</v>
      </c>
      <c r="P380">
        <f t="shared" ca="1" si="11"/>
        <v>2.3075360552508695E-2</v>
      </c>
    </row>
    <row r="381" spans="6:16" x14ac:dyDescent="0.2">
      <c r="F381" vm="1112">
        <f ca="1"/>
        <v>43924</v>
      </c>
      <c r="G381" vm="1113">
        <f ca="1"/>
        <v>54.634999999999998</v>
      </c>
      <c r="H381">
        <f t="shared" ca="1" si="10"/>
        <v>-2.1780972758117523E-2</v>
      </c>
      <c r="N381" vm="1112">
        <f ca="1"/>
        <v>43924</v>
      </c>
      <c r="O381" vm="1114">
        <f ca="1"/>
        <v>248.19</v>
      </c>
      <c r="P381">
        <f t="shared" ca="1" si="11"/>
        <v>-1.4454195290473759E-2</v>
      </c>
    </row>
    <row r="382" spans="6:16" x14ac:dyDescent="0.2">
      <c r="F382" vm="1115">
        <f ca="1"/>
        <v>43927</v>
      </c>
      <c r="G382" vm="1116">
        <f ca="1"/>
        <v>59.159500000000001</v>
      </c>
      <c r="H382">
        <f t="shared" ca="1" si="10"/>
        <v>8.281321497208749E-2</v>
      </c>
      <c r="N382" vm="1115">
        <f ca="1"/>
        <v>43927</v>
      </c>
      <c r="O382" vm="1117">
        <f ca="1"/>
        <v>264.86</v>
      </c>
      <c r="P382">
        <f t="shared" ca="1" si="11"/>
        <v>6.7166283895402801E-2</v>
      </c>
    </row>
    <row r="383" spans="6:16" x14ac:dyDescent="0.2">
      <c r="F383" vm="1118">
        <f ca="1"/>
        <v>43928</v>
      </c>
      <c r="G383" vm="1119">
        <f ca="1"/>
        <v>59.128</v>
      </c>
      <c r="H383">
        <f t="shared" ca="1" si="10"/>
        <v>-5.3245886121422448E-4</v>
      </c>
      <c r="N383" vm="1118">
        <f ca="1"/>
        <v>43928</v>
      </c>
      <c r="O383" vm="1120">
        <f ca="1"/>
        <v>265.13</v>
      </c>
      <c r="P383">
        <f t="shared" ca="1" si="11"/>
        <v>1.0194064788944246E-3</v>
      </c>
    </row>
    <row r="384" spans="6:16" x14ac:dyDescent="0.2">
      <c r="F384" vm="1121">
        <f ca="1"/>
        <v>43929</v>
      </c>
      <c r="G384" vm="1122">
        <f ca="1"/>
        <v>60.35</v>
      </c>
      <c r="H384">
        <f t="shared" ca="1" si="10"/>
        <v>2.0667027465836929E-2</v>
      </c>
      <c r="N384" vm="1121">
        <f ca="1"/>
        <v>43929</v>
      </c>
      <c r="O384" vm="1123">
        <f ca="1"/>
        <v>274.02999999999997</v>
      </c>
      <c r="P384">
        <f t="shared" ca="1" si="11"/>
        <v>3.3568438124693456E-2</v>
      </c>
    </row>
    <row r="385" spans="6:16" x14ac:dyDescent="0.2">
      <c r="F385" vm="1124">
        <f ca="1"/>
        <v>43930</v>
      </c>
      <c r="G385" vm="1125">
        <f ca="1"/>
        <v>60.328499999999998</v>
      </c>
      <c r="H385">
        <f t="shared" ca="1" si="10"/>
        <v>-3.5625517812765128E-4</v>
      </c>
      <c r="N385" vm="1124">
        <f ca="1"/>
        <v>43930</v>
      </c>
      <c r="O385" vm="1126">
        <f ca="1"/>
        <v>278.2</v>
      </c>
      <c r="P385">
        <f t="shared" ca="1" si="11"/>
        <v>1.5217311973141578E-2</v>
      </c>
    </row>
    <row r="386" spans="6:16" x14ac:dyDescent="0.2">
      <c r="F386" vm="1127">
        <f ca="1"/>
        <v>43934</v>
      </c>
      <c r="G386" vm="1128">
        <f ca="1"/>
        <v>60.520499999999998</v>
      </c>
      <c r="H386">
        <f t="shared" ca="1" si="10"/>
        <v>3.1825753996868045E-3</v>
      </c>
      <c r="N386" vm="1127">
        <f ca="1"/>
        <v>43934</v>
      </c>
      <c r="O386" vm="1129">
        <f ca="1"/>
        <v>275.66000000000003</v>
      </c>
      <c r="P386">
        <f t="shared" ca="1" si="11"/>
        <v>-9.1301222142342597E-3</v>
      </c>
    </row>
    <row r="387" spans="6:16" x14ac:dyDescent="0.2">
      <c r="F387" vm="1130">
        <f ca="1"/>
        <v>43935</v>
      </c>
      <c r="G387" vm="1131">
        <f ca="1"/>
        <v>63.261499999999998</v>
      </c>
      <c r="H387">
        <f t="shared" ca="1" si="10"/>
        <v>4.5290438776943276E-2</v>
      </c>
      <c r="N387" vm="1130">
        <f ca="1"/>
        <v>43935</v>
      </c>
      <c r="O387" vm="1132">
        <f ca="1"/>
        <v>283.79000000000002</v>
      </c>
      <c r="P387">
        <f t="shared" ca="1" si="11"/>
        <v>2.9492853515199924E-2</v>
      </c>
    </row>
    <row r="388" spans="6:16" x14ac:dyDescent="0.2">
      <c r="F388" vm="1133">
        <f ca="1"/>
        <v>43936</v>
      </c>
      <c r="G388" vm="1134">
        <f ca="1"/>
        <v>62.865000000000002</v>
      </c>
      <c r="H388">
        <f t="shared" ca="1" si="10"/>
        <v>-6.2676351335330116E-3</v>
      </c>
      <c r="N388" vm="1133">
        <f ca="1"/>
        <v>43936</v>
      </c>
      <c r="O388" vm="75">
        <f ca="1"/>
        <v>277.76</v>
      </c>
      <c r="P388">
        <f t="shared" ca="1" si="11"/>
        <v>-2.1248105993868838E-2</v>
      </c>
    </row>
    <row r="389" spans="6:16" x14ac:dyDescent="0.2">
      <c r="F389" vm="1135">
        <f ca="1"/>
        <v>43937</v>
      </c>
      <c r="G389" vm="1136">
        <f ca="1"/>
        <v>62.871499999999997</v>
      </c>
      <c r="H389">
        <f t="shared" ca="1" si="10"/>
        <v>1.0339616638832538E-4</v>
      </c>
      <c r="N389" vm="1135">
        <f ca="1"/>
        <v>43937</v>
      </c>
      <c r="O389" vm="1137">
        <f ca="1"/>
        <v>279.10000000000002</v>
      </c>
      <c r="P389">
        <f t="shared" ca="1" si="11"/>
        <v>4.8243087557604536E-3</v>
      </c>
    </row>
    <row r="390" spans="6:16" x14ac:dyDescent="0.2">
      <c r="F390" vm="1138">
        <f ca="1"/>
        <v>43938</v>
      </c>
      <c r="G390" vm="1139">
        <f ca="1"/>
        <v>63.95</v>
      </c>
      <c r="H390">
        <f t="shared" ca="1" si="10"/>
        <v>1.7154036407593276E-2</v>
      </c>
      <c r="N390" vm="1138">
        <f ca="1"/>
        <v>43938</v>
      </c>
      <c r="O390" vm="1140">
        <f ca="1"/>
        <v>286.64</v>
      </c>
      <c r="P390">
        <f t="shared" ca="1" si="11"/>
        <v>2.7015406664277819E-2</v>
      </c>
    </row>
    <row r="391" spans="6:16" x14ac:dyDescent="0.2">
      <c r="F391" vm="1141">
        <f ca="1"/>
        <v>43941</v>
      </c>
      <c r="G391" vm="1142">
        <f ca="1"/>
        <v>63.057499999999997</v>
      </c>
      <c r="H391">
        <f t="shared" ca="1" si="10"/>
        <v>-1.3956215793588855E-2</v>
      </c>
      <c r="N391" vm="1141">
        <f ca="1"/>
        <v>43941</v>
      </c>
      <c r="O391" vm="1143">
        <f ca="1"/>
        <v>281.58999999999997</v>
      </c>
      <c r="P391">
        <f t="shared" ca="1" si="11"/>
        <v>-1.7617917945855432E-2</v>
      </c>
    </row>
    <row r="392" spans="6:16" x14ac:dyDescent="0.2">
      <c r="F392" vm="1144">
        <f ca="1"/>
        <v>43942</v>
      </c>
      <c r="G392" vm="1145">
        <f ca="1"/>
        <v>60.607999999999997</v>
      </c>
      <c r="H392">
        <f t="shared" ref="H392:H455" ca="1" si="12">+G392/G391-1</f>
        <v>-3.8845498156444558E-2</v>
      </c>
      <c r="N392" vm="1144">
        <f ca="1"/>
        <v>43942</v>
      </c>
      <c r="O392" vm="1146">
        <f ca="1"/>
        <v>273.04000000000002</v>
      </c>
      <c r="P392">
        <f t="shared" ref="P392:P455" ca="1" si="13">+O392/O391-1</f>
        <v>-3.036329415107053E-2</v>
      </c>
    </row>
    <row r="393" spans="6:16" x14ac:dyDescent="0.2">
      <c r="F393" vm="1147">
        <f ca="1"/>
        <v>43943</v>
      </c>
      <c r="G393" vm="1148">
        <f ca="1"/>
        <v>62.920499999999997</v>
      </c>
      <c r="H393">
        <f t="shared" ca="1" si="12"/>
        <v>3.8155029039070643E-2</v>
      </c>
      <c r="N393" vm="1147">
        <f ca="1"/>
        <v>43943</v>
      </c>
      <c r="O393" vm="1137">
        <f ca="1"/>
        <v>279.10000000000002</v>
      </c>
      <c r="P393">
        <f t="shared" ca="1" si="13"/>
        <v>2.2194550249047706E-2</v>
      </c>
    </row>
    <row r="394" spans="6:16" x14ac:dyDescent="0.2">
      <c r="F394" vm="1149">
        <f ca="1"/>
        <v>43944</v>
      </c>
      <c r="G394" vm="1150">
        <f ca="1"/>
        <v>63.558500000000002</v>
      </c>
      <c r="H394">
        <f t="shared" ca="1" si="12"/>
        <v>1.0139779563099527E-2</v>
      </c>
      <c r="N394" vm="1149">
        <f ca="1"/>
        <v>43944</v>
      </c>
      <c r="O394" vm="1151">
        <f ca="1"/>
        <v>279.08</v>
      </c>
      <c r="P394">
        <f t="shared" ca="1" si="13"/>
        <v>-7.1658903618931902E-5</v>
      </c>
    </row>
    <row r="395" spans="6:16" x14ac:dyDescent="0.2">
      <c r="F395" vm="1152">
        <f ca="1"/>
        <v>43945</v>
      </c>
      <c r="G395" vm="1153">
        <f ca="1"/>
        <v>63.83</v>
      </c>
      <c r="H395">
        <f t="shared" ca="1" si="12"/>
        <v>4.2716552467412239E-3</v>
      </c>
      <c r="N395" vm="1152">
        <f ca="1"/>
        <v>43945</v>
      </c>
      <c r="O395" vm="1154">
        <f ca="1"/>
        <v>282.97000000000003</v>
      </c>
      <c r="P395">
        <f t="shared" ca="1" si="13"/>
        <v>1.3938655582628856E-2</v>
      </c>
    </row>
    <row r="396" spans="6:16" x14ac:dyDescent="0.2">
      <c r="F396" vm="1155">
        <f ca="1"/>
        <v>43948</v>
      </c>
      <c r="G396" vm="1156">
        <f ca="1"/>
        <v>63.542999999999999</v>
      </c>
      <c r="H396">
        <f t="shared" ca="1" si="12"/>
        <v>-4.4963183456054878E-3</v>
      </c>
      <c r="N396" vm="1155">
        <f ca="1"/>
        <v>43948</v>
      </c>
      <c r="O396" vm="1157">
        <f ca="1"/>
        <v>287.05</v>
      </c>
      <c r="P396">
        <f t="shared" ca="1" si="13"/>
        <v>1.4418489592536332E-2</v>
      </c>
    </row>
    <row r="397" spans="6:16" x14ac:dyDescent="0.2">
      <c r="F397" vm="1158">
        <f ca="1"/>
        <v>43949</v>
      </c>
      <c r="G397" vm="1159">
        <f ca="1"/>
        <v>61.6295</v>
      </c>
      <c r="H397">
        <f t="shared" ca="1" si="12"/>
        <v>-3.0113466471523243E-2</v>
      </c>
      <c r="N397" vm="1158">
        <f ca="1"/>
        <v>43949</v>
      </c>
      <c r="O397" vm="1160">
        <f ca="1"/>
        <v>285.73</v>
      </c>
      <c r="P397">
        <f t="shared" ca="1" si="13"/>
        <v>-4.5985020031352741E-3</v>
      </c>
    </row>
    <row r="398" spans="6:16" x14ac:dyDescent="0.2">
      <c r="F398" vm="1161">
        <f ca="1"/>
        <v>43950</v>
      </c>
      <c r="G398" vm="1162">
        <f ca="1"/>
        <v>67.108999999999995</v>
      </c>
      <c r="H398">
        <f t="shared" ca="1" si="12"/>
        <v>8.8910343260938163E-2</v>
      </c>
      <c r="N398" vm="1161">
        <f ca="1"/>
        <v>43950</v>
      </c>
      <c r="O398" vm="1163">
        <f ca="1"/>
        <v>293.20999999999998</v>
      </c>
      <c r="P398">
        <f t="shared" ca="1" si="13"/>
        <v>2.6178560179189958E-2</v>
      </c>
    </row>
    <row r="399" spans="6:16" x14ac:dyDescent="0.2">
      <c r="F399" vm="1164">
        <f ca="1"/>
        <v>43951</v>
      </c>
      <c r="G399" vm="1165">
        <f ca="1"/>
        <v>67.334999999999994</v>
      </c>
      <c r="H399">
        <f t="shared" ca="1" si="12"/>
        <v>3.3676556050603601E-3</v>
      </c>
      <c r="N399" vm="1164">
        <f ca="1"/>
        <v>43951</v>
      </c>
      <c r="O399" vm="1166">
        <f ca="1"/>
        <v>290.48</v>
      </c>
      <c r="P399">
        <f t="shared" ca="1" si="13"/>
        <v>-9.3107329217965162E-3</v>
      </c>
    </row>
    <row r="400" spans="6:16" x14ac:dyDescent="0.2">
      <c r="F400" vm="1167">
        <f ca="1"/>
        <v>43952</v>
      </c>
      <c r="G400" vm="1168">
        <f ca="1"/>
        <v>65.866</v>
      </c>
      <c r="H400">
        <f t="shared" ca="1" si="12"/>
        <v>-2.1816291675948563E-2</v>
      </c>
      <c r="N400" vm="1167">
        <f ca="1"/>
        <v>43952</v>
      </c>
      <c r="O400" vm="1169">
        <f ca="1"/>
        <v>282.79000000000002</v>
      </c>
      <c r="P400">
        <f t="shared" ca="1" si="13"/>
        <v>-2.6473423299366527E-2</v>
      </c>
    </row>
    <row r="401" spans="6:16" x14ac:dyDescent="0.2">
      <c r="F401" vm="1170">
        <f ca="1"/>
        <v>43955</v>
      </c>
      <c r="G401" vm="1171">
        <f ca="1"/>
        <v>66.144999999999996</v>
      </c>
      <c r="H401">
        <f t="shared" ca="1" si="12"/>
        <v>4.2358728327209771E-3</v>
      </c>
      <c r="N401" vm="1170">
        <f ca="1"/>
        <v>43955</v>
      </c>
      <c r="O401" vm="1172">
        <f ca="1"/>
        <v>283.57</v>
      </c>
      <c r="P401">
        <f t="shared" ca="1" si="13"/>
        <v>2.7582304890554354E-3</v>
      </c>
    </row>
    <row r="402" spans="6:16" x14ac:dyDescent="0.2">
      <c r="F402" vm="1173">
        <f ca="1"/>
        <v>43956</v>
      </c>
      <c r="G402" vm="1174">
        <f ca="1"/>
        <v>67.450999999999993</v>
      </c>
      <c r="H402">
        <f t="shared" ca="1" si="12"/>
        <v>1.9744500718119173E-2</v>
      </c>
      <c r="N402" vm="1173">
        <f ca="1"/>
        <v>43956</v>
      </c>
      <c r="O402" vm="1175">
        <f ca="1"/>
        <v>286.19</v>
      </c>
      <c r="P402">
        <f t="shared" ca="1" si="13"/>
        <v>9.2393412561273536E-3</v>
      </c>
    </row>
    <row r="403" spans="6:16" x14ac:dyDescent="0.2">
      <c r="F403" vm="1176">
        <f ca="1"/>
        <v>43957</v>
      </c>
      <c r="G403" vm="1177">
        <f ca="1"/>
        <v>67.271500000000003</v>
      </c>
      <c r="H403">
        <f t="shared" ca="1" si="12"/>
        <v>-2.6611910868629129E-3</v>
      </c>
      <c r="N403" vm="1176">
        <f ca="1"/>
        <v>43957</v>
      </c>
      <c r="O403" vm="1178">
        <f ca="1"/>
        <v>284.25</v>
      </c>
      <c r="P403">
        <f t="shared" ca="1" si="13"/>
        <v>-6.7787134421188888E-3</v>
      </c>
    </row>
    <row r="404" spans="6:16" x14ac:dyDescent="0.2">
      <c r="F404" vm="1179">
        <f ca="1"/>
        <v>43958</v>
      </c>
      <c r="G404" vm="1180">
        <f ca="1"/>
        <v>68.463999999999999</v>
      </c>
      <c r="H404">
        <f t="shared" ca="1" si="12"/>
        <v>1.7726674743390625E-2</v>
      </c>
      <c r="N404" vm="1179">
        <f ca="1"/>
        <v>43958</v>
      </c>
      <c r="O404" vm="1181">
        <f ca="1"/>
        <v>287.68</v>
      </c>
      <c r="P404">
        <f t="shared" ca="1" si="13"/>
        <v>1.2066842568161817E-2</v>
      </c>
    </row>
    <row r="405" spans="6:16" x14ac:dyDescent="0.2">
      <c r="F405" vm="1182">
        <f ca="1"/>
        <v>43959</v>
      </c>
      <c r="G405" vm="1183">
        <f ca="1"/>
        <v>69.216999999999999</v>
      </c>
      <c r="H405">
        <f t="shared" ca="1" si="12"/>
        <v>1.0998480953493761E-2</v>
      </c>
      <c r="N405" vm="1182">
        <f ca="1"/>
        <v>43959</v>
      </c>
      <c r="O405" vm="1184">
        <f ca="1"/>
        <v>292.44</v>
      </c>
      <c r="P405">
        <f t="shared" ca="1" si="13"/>
        <v>1.6546162402669706E-2</v>
      </c>
    </row>
    <row r="406" spans="6:16" x14ac:dyDescent="0.2">
      <c r="F406" vm="1185">
        <f ca="1"/>
        <v>43962</v>
      </c>
      <c r="G406" vm="1186">
        <f ca="1"/>
        <v>70.179500000000004</v>
      </c>
      <c r="H406">
        <f t="shared" ca="1" si="12"/>
        <v>1.3905543435861256E-2</v>
      </c>
      <c r="N406" vm="1185">
        <f ca="1"/>
        <v>43962</v>
      </c>
      <c r="O406" vm="1187">
        <f ca="1"/>
        <v>292.5</v>
      </c>
      <c r="P406">
        <f t="shared" ca="1" si="13"/>
        <v>2.0517029134192732E-4</v>
      </c>
    </row>
    <row r="407" spans="6:16" x14ac:dyDescent="0.2">
      <c r="F407" vm="1188">
        <f ca="1"/>
        <v>43963</v>
      </c>
      <c r="G407" vm="1189">
        <f ca="1"/>
        <v>68.759</v>
      </c>
      <c r="H407">
        <f t="shared" ca="1" si="12"/>
        <v>-2.0240953554813035E-2</v>
      </c>
      <c r="N407" vm="1188">
        <f ca="1"/>
        <v>43963</v>
      </c>
      <c r="O407" vm="1190">
        <f ca="1"/>
        <v>286.67</v>
      </c>
      <c r="P407">
        <f t="shared" ca="1" si="13"/>
        <v>-1.9931623931623843E-2</v>
      </c>
    </row>
    <row r="408" spans="6:16" x14ac:dyDescent="0.2">
      <c r="F408" vm="1191">
        <f ca="1"/>
        <v>43964</v>
      </c>
      <c r="G408" vm="1192">
        <f ca="1"/>
        <v>67.416499999999999</v>
      </c>
      <c r="H408">
        <f t="shared" ca="1" si="12"/>
        <v>-1.9524716764350858E-2</v>
      </c>
      <c r="N408" vm="1191">
        <f ca="1"/>
        <v>43964</v>
      </c>
      <c r="O408" vm="1193">
        <f ca="1"/>
        <v>281.60000000000002</v>
      </c>
      <c r="P408">
        <f t="shared" ca="1" si="13"/>
        <v>-1.7685840862315505E-2</v>
      </c>
    </row>
    <row r="409" spans="6:16" x14ac:dyDescent="0.2">
      <c r="F409" vm="1194">
        <f ca="1"/>
        <v>43965</v>
      </c>
      <c r="G409" vm="1195">
        <f ca="1"/>
        <v>67.843000000000004</v>
      </c>
      <c r="H409">
        <f t="shared" ca="1" si="12"/>
        <v>6.3263444409009661E-3</v>
      </c>
      <c r="N409" vm="1194">
        <f ca="1"/>
        <v>43965</v>
      </c>
      <c r="O409" vm="1196">
        <f ca="1"/>
        <v>284.97000000000003</v>
      </c>
      <c r="P409">
        <f t="shared" ca="1" si="13"/>
        <v>1.1967329545454541E-2</v>
      </c>
    </row>
    <row r="410" spans="6:16" x14ac:dyDescent="0.2">
      <c r="F410" vm="1197">
        <f ca="1"/>
        <v>43966</v>
      </c>
      <c r="G410" vm="1198">
        <f ca="1"/>
        <v>68.653000000000006</v>
      </c>
      <c r="H410">
        <f t="shared" ca="1" si="12"/>
        <v>1.1939330513096369E-2</v>
      </c>
      <c r="N410" vm="1197">
        <f ca="1"/>
        <v>43966</v>
      </c>
      <c r="O410" vm="1199">
        <f ca="1"/>
        <v>286.27999999999997</v>
      </c>
      <c r="P410">
        <f t="shared" ca="1" si="13"/>
        <v>4.5969751201879738E-3</v>
      </c>
    </row>
    <row r="411" spans="6:16" x14ac:dyDescent="0.2">
      <c r="F411" vm="1200">
        <f ca="1"/>
        <v>43969</v>
      </c>
      <c r="G411" vm="1201">
        <f ca="1"/>
        <v>69.259</v>
      </c>
      <c r="H411">
        <f t="shared" ca="1" si="12"/>
        <v>8.8269995484537844E-3</v>
      </c>
      <c r="N411" vm="1200">
        <f ca="1"/>
        <v>43969</v>
      </c>
      <c r="O411" vm="1202">
        <f ca="1"/>
        <v>295</v>
      </c>
      <c r="P411">
        <f t="shared" ca="1" si="13"/>
        <v>3.0459689814168023E-2</v>
      </c>
    </row>
    <row r="412" spans="6:16" x14ac:dyDescent="0.2">
      <c r="F412" vm="1203">
        <f ca="1"/>
        <v>43970</v>
      </c>
      <c r="G412" vm="1204">
        <f ca="1"/>
        <v>68.72</v>
      </c>
      <c r="H412">
        <f t="shared" ca="1" si="12"/>
        <v>-7.7823820730880122E-3</v>
      </c>
      <c r="N412" vm="1203">
        <f ca="1"/>
        <v>43970</v>
      </c>
      <c r="O412" vm="1205">
        <f ca="1"/>
        <v>291.97000000000003</v>
      </c>
      <c r="P412">
        <f t="shared" ca="1" si="13"/>
        <v>-1.0271186440677926E-2</v>
      </c>
    </row>
    <row r="413" spans="6:16" x14ac:dyDescent="0.2">
      <c r="F413" vm="1206">
        <f ca="1"/>
        <v>43971</v>
      </c>
      <c r="G413" vm="1207">
        <f ca="1"/>
        <v>70.457999999999998</v>
      </c>
      <c r="H413">
        <f t="shared" ca="1" si="12"/>
        <v>2.529103608847505E-2</v>
      </c>
      <c r="N413" vm="1206">
        <f ca="1"/>
        <v>43971</v>
      </c>
      <c r="O413" vm="1208">
        <f ca="1"/>
        <v>296.93</v>
      </c>
      <c r="P413">
        <f t="shared" ca="1" si="13"/>
        <v>1.6988046717128391E-2</v>
      </c>
    </row>
    <row r="414" spans="6:16" x14ac:dyDescent="0.2">
      <c r="F414" vm="1209">
        <f ca="1"/>
        <v>43972</v>
      </c>
      <c r="G414" vm="1210">
        <f ca="1"/>
        <v>70.337500000000006</v>
      </c>
      <c r="H414">
        <f t="shared" ca="1" si="12"/>
        <v>-1.7102387237786232E-3</v>
      </c>
      <c r="N414" vm="1209">
        <f ca="1"/>
        <v>43972</v>
      </c>
      <c r="O414" vm="1211">
        <f ca="1"/>
        <v>294.88</v>
      </c>
      <c r="P414">
        <f t="shared" ca="1" si="13"/>
        <v>-6.903984103997618E-3</v>
      </c>
    </row>
    <row r="415" spans="6:16" x14ac:dyDescent="0.2">
      <c r="F415" vm="1212">
        <f ca="1"/>
        <v>43973</v>
      </c>
      <c r="G415" vm="1213">
        <f ca="1"/>
        <v>70.662000000000006</v>
      </c>
      <c r="H415">
        <f t="shared" ca="1" si="12"/>
        <v>4.6134707659499785E-3</v>
      </c>
      <c r="N415" vm="1212">
        <f ca="1"/>
        <v>43973</v>
      </c>
      <c r="O415" vm="1214">
        <f ca="1"/>
        <v>295.44</v>
      </c>
      <c r="P415">
        <f t="shared" ca="1" si="13"/>
        <v>1.8990775908844792E-3</v>
      </c>
    </row>
    <row r="416" spans="6:16" x14ac:dyDescent="0.2">
      <c r="F416" vm="1215">
        <f ca="1"/>
        <v>43977</v>
      </c>
      <c r="G416" vm="1216">
        <f ca="1"/>
        <v>71.0685</v>
      </c>
      <c r="H416">
        <f t="shared" ca="1" si="12"/>
        <v>5.7527383883839711E-3</v>
      </c>
      <c r="N416" vm="1215">
        <f ca="1"/>
        <v>43977</v>
      </c>
      <c r="O416" vm="1217">
        <f ca="1"/>
        <v>299.08</v>
      </c>
      <c r="P416">
        <f t="shared" ca="1" si="13"/>
        <v>1.2320606552937985E-2</v>
      </c>
    </row>
    <row r="417" spans="6:16" x14ac:dyDescent="0.2">
      <c r="F417" vm="1218">
        <f ca="1"/>
        <v>43978</v>
      </c>
      <c r="G417" vm="1219">
        <f ca="1"/>
        <v>71.013999999999996</v>
      </c>
      <c r="H417">
        <f t="shared" ca="1" si="12"/>
        <v>-7.6686577034834613E-4</v>
      </c>
      <c r="N417" vm="1218">
        <f ca="1"/>
        <v>43978</v>
      </c>
      <c r="O417" vm="1220">
        <f ca="1"/>
        <v>303.52999999999997</v>
      </c>
      <c r="P417">
        <f t="shared" ca="1" si="13"/>
        <v>1.4878962150595143E-2</v>
      </c>
    </row>
    <row r="418" spans="6:16" x14ac:dyDescent="0.2">
      <c r="F418" vm="1221">
        <f ca="1"/>
        <v>43979</v>
      </c>
      <c r="G418" vm="1222">
        <f ca="1"/>
        <v>70.912000000000006</v>
      </c>
      <c r="H418">
        <f t="shared" ca="1" si="12"/>
        <v>-1.4363364970285675E-3</v>
      </c>
      <c r="N418" vm="1221">
        <f ca="1"/>
        <v>43979</v>
      </c>
      <c r="O418" vm="1223">
        <f ca="1"/>
        <v>302.97000000000003</v>
      </c>
      <c r="P418">
        <f t="shared" ca="1" si="13"/>
        <v>-1.8449576648105204E-3</v>
      </c>
    </row>
    <row r="419" spans="6:16" x14ac:dyDescent="0.2">
      <c r="F419" vm="1224">
        <f ca="1"/>
        <v>43980</v>
      </c>
      <c r="G419" vm="1225">
        <f ca="1"/>
        <v>71.676000000000002</v>
      </c>
      <c r="H419">
        <f t="shared" ca="1" si="12"/>
        <v>1.0773916967508956E-2</v>
      </c>
      <c r="N419" vm="1224">
        <f ca="1"/>
        <v>43980</v>
      </c>
      <c r="O419" vm="1226">
        <f ca="1"/>
        <v>304.32</v>
      </c>
      <c r="P419">
        <f t="shared" ca="1" si="13"/>
        <v>4.4558867214574693E-3</v>
      </c>
    </row>
    <row r="420" spans="6:16" x14ac:dyDescent="0.2">
      <c r="F420" vm="1227">
        <f ca="1"/>
        <v>43983</v>
      </c>
      <c r="G420" vm="1228">
        <f ca="1"/>
        <v>71.743499999999997</v>
      </c>
      <c r="H420">
        <f t="shared" ca="1" si="12"/>
        <v>9.4173782019080221E-4</v>
      </c>
      <c r="N420" vm="1227">
        <f ca="1"/>
        <v>43983</v>
      </c>
      <c r="O420" vm="1229">
        <f ca="1"/>
        <v>305.55</v>
      </c>
      <c r="P420">
        <f t="shared" ca="1" si="13"/>
        <v>4.0417981072555786E-3</v>
      </c>
    </row>
    <row r="421" spans="6:16" x14ac:dyDescent="0.2">
      <c r="F421" vm="1230">
        <f ca="1"/>
        <v>43984</v>
      </c>
      <c r="G421" vm="1231">
        <f ca="1"/>
        <v>72.115499999999997</v>
      </c>
      <c r="H421">
        <f t="shared" ca="1" si="12"/>
        <v>5.1851387233685653E-3</v>
      </c>
      <c r="N421" vm="1230">
        <f ca="1"/>
        <v>43984</v>
      </c>
      <c r="O421" vm="1232">
        <f ca="1"/>
        <v>308.08</v>
      </c>
      <c r="P421">
        <f t="shared" ca="1" si="13"/>
        <v>8.2801505481917559E-3</v>
      </c>
    </row>
    <row r="422" spans="6:16" x14ac:dyDescent="0.2">
      <c r="F422" vm="1233">
        <f ca="1"/>
        <v>43985</v>
      </c>
      <c r="G422" vm="1234">
        <f ca="1"/>
        <v>71.962500000000006</v>
      </c>
      <c r="H422">
        <f t="shared" ca="1" si="12"/>
        <v>-2.1215966054453084E-3</v>
      </c>
      <c r="N422" vm="1233">
        <f ca="1"/>
        <v>43985</v>
      </c>
      <c r="O422" vm="1235">
        <f ca="1"/>
        <v>312.18</v>
      </c>
      <c r="P422">
        <f t="shared" ca="1" si="13"/>
        <v>1.3308231628148537E-2</v>
      </c>
    </row>
    <row r="423" spans="6:16" x14ac:dyDescent="0.2">
      <c r="F423" vm="1236">
        <f ca="1"/>
        <v>43986</v>
      </c>
      <c r="G423" vm="1237">
        <f ca="1"/>
        <v>70.715000000000003</v>
      </c>
      <c r="H423">
        <f t="shared" ca="1" si="12"/>
        <v>-1.733541775230163E-2</v>
      </c>
      <c r="N423" vm="1236">
        <f ca="1"/>
        <v>43986</v>
      </c>
      <c r="O423" vm="1238">
        <f ca="1"/>
        <v>311.36</v>
      </c>
      <c r="P423">
        <f t="shared" ca="1" si="13"/>
        <v>-2.6266897302837933E-3</v>
      </c>
    </row>
    <row r="424" spans="6:16" x14ac:dyDescent="0.2">
      <c r="F424" vm="1239">
        <f ca="1"/>
        <v>43987</v>
      </c>
      <c r="G424" vm="1240">
        <f ca="1"/>
        <v>72.001000000000005</v>
      </c>
      <c r="H424">
        <f t="shared" ca="1" si="12"/>
        <v>1.8185674892172932E-2</v>
      </c>
      <c r="N424" vm="1239">
        <f ca="1"/>
        <v>43987</v>
      </c>
      <c r="O424" vm="1241">
        <f ca="1"/>
        <v>319.33999999999997</v>
      </c>
      <c r="P424">
        <f t="shared" ca="1" si="13"/>
        <v>2.5629496402877594E-2</v>
      </c>
    </row>
    <row r="425" spans="6:16" x14ac:dyDescent="0.2">
      <c r="F425" vm="1242">
        <f ca="1"/>
        <v>43990</v>
      </c>
      <c r="G425" vm="1243">
        <f ca="1"/>
        <v>72.402000000000001</v>
      </c>
      <c r="H425">
        <f t="shared" ca="1" si="12"/>
        <v>5.5693670921237448E-3</v>
      </c>
      <c r="N425" vm="1242">
        <f ca="1"/>
        <v>43990</v>
      </c>
      <c r="O425" vm="1244">
        <f ca="1"/>
        <v>323.2</v>
      </c>
      <c r="P425">
        <f t="shared" ca="1" si="13"/>
        <v>1.2087430325045556E-2</v>
      </c>
    </row>
    <row r="426" spans="6:16" x14ac:dyDescent="0.2">
      <c r="F426" vm="1245">
        <f ca="1"/>
        <v>43991</v>
      </c>
      <c r="G426" vm="1246">
        <f ca="1"/>
        <v>72.603999999999999</v>
      </c>
      <c r="H426">
        <f t="shared" ca="1" si="12"/>
        <v>2.7899781773983445E-3</v>
      </c>
      <c r="N426" vm="1245">
        <f ca="1"/>
        <v>43991</v>
      </c>
      <c r="O426" vm="1247">
        <f ca="1"/>
        <v>320.79000000000002</v>
      </c>
      <c r="P426">
        <f t="shared" ca="1" si="13"/>
        <v>-7.4566831683167134E-3</v>
      </c>
    </row>
    <row r="427" spans="6:16" x14ac:dyDescent="0.2">
      <c r="F427" vm="1248">
        <f ca="1"/>
        <v>43992</v>
      </c>
      <c r="G427" vm="1249">
        <f ca="1"/>
        <v>73.234999999999999</v>
      </c>
      <c r="H427">
        <f t="shared" ca="1" si="12"/>
        <v>8.690981213156368E-3</v>
      </c>
      <c r="N427" vm="1248">
        <f ca="1"/>
        <v>43992</v>
      </c>
      <c r="O427" vm="1250">
        <f ca="1"/>
        <v>319</v>
      </c>
      <c r="P427">
        <f t="shared" ca="1" si="13"/>
        <v>-5.5799744381059835E-3</v>
      </c>
    </row>
    <row r="428" spans="6:16" x14ac:dyDescent="0.2">
      <c r="F428" vm="1251">
        <f ca="1"/>
        <v>43993</v>
      </c>
      <c r="G428" vm="1252">
        <f ca="1"/>
        <v>70.094999999999999</v>
      </c>
      <c r="H428">
        <f t="shared" ca="1" si="12"/>
        <v>-4.2875674199494784E-2</v>
      </c>
      <c r="N428" vm="1251">
        <f ca="1"/>
        <v>43993</v>
      </c>
      <c r="O428" vm="1253">
        <f ca="1"/>
        <v>300.61</v>
      </c>
      <c r="P428">
        <f t="shared" ca="1" si="13"/>
        <v>-5.7648902821316517E-2</v>
      </c>
    </row>
    <row r="429" spans="6:16" x14ac:dyDescent="0.2">
      <c r="F429" vm="1254">
        <f ca="1"/>
        <v>43994</v>
      </c>
      <c r="G429" vm="1255">
        <f ca="1"/>
        <v>70.646000000000001</v>
      </c>
      <c r="H429">
        <f t="shared" ca="1" si="12"/>
        <v>7.8607603966045492E-3</v>
      </c>
      <c r="N429" vm="1254">
        <f ca="1"/>
        <v>43994</v>
      </c>
      <c r="O429" vm="1256">
        <f ca="1"/>
        <v>304.20999999999998</v>
      </c>
      <c r="P429">
        <f t="shared" ca="1" si="13"/>
        <v>1.1975649512657505E-2</v>
      </c>
    </row>
    <row r="430" spans="6:16" x14ac:dyDescent="0.2">
      <c r="F430" vm="1257">
        <f ca="1"/>
        <v>43997</v>
      </c>
      <c r="G430" vm="1258">
        <f ca="1"/>
        <v>71.037000000000006</v>
      </c>
      <c r="H430">
        <f t="shared" ca="1" si="12"/>
        <v>5.5346374883220584E-3</v>
      </c>
      <c r="N430" vm="1257">
        <f ca="1"/>
        <v>43997</v>
      </c>
      <c r="O430" vm="1259">
        <f ca="1"/>
        <v>307.05</v>
      </c>
      <c r="P430">
        <f t="shared" ca="1" si="13"/>
        <v>9.3356562900628326E-3</v>
      </c>
    </row>
    <row r="431" spans="6:16" x14ac:dyDescent="0.2">
      <c r="F431" vm="1260">
        <f ca="1"/>
        <v>43998</v>
      </c>
      <c r="G431" vm="1261">
        <f ca="1"/>
        <v>72.323499999999996</v>
      </c>
      <c r="H431">
        <f t="shared" ca="1" si="12"/>
        <v>1.8110280558018887E-2</v>
      </c>
      <c r="N431" vm="1260">
        <f ca="1"/>
        <v>43998</v>
      </c>
      <c r="O431" vm="1262">
        <f ca="1"/>
        <v>312.95999999999998</v>
      </c>
      <c r="P431">
        <f t="shared" ca="1" si="13"/>
        <v>1.92476795310208E-2</v>
      </c>
    </row>
    <row r="432" spans="6:16" x14ac:dyDescent="0.2">
      <c r="F432" vm="1263">
        <f ca="1"/>
        <v>43999</v>
      </c>
      <c r="G432" vm="1264">
        <f ca="1"/>
        <v>72.626999999999995</v>
      </c>
      <c r="H432">
        <f t="shared" ca="1" si="12"/>
        <v>4.1964230160320692E-3</v>
      </c>
      <c r="N432" vm="1263">
        <f ca="1"/>
        <v>43999</v>
      </c>
      <c r="O432" vm="1265">
        <f ca="1"/>
        <v>311.66000000000003</v>
      </c>
      <c r="P432">
        <f t="shared" ca="1" si="13"/>
        <v>-4.1538854805724945E-3</v>
      </c>
    </row>
    <row r="433" spans="6:16" x14ac:dyDescent="0.2">
      <c r="F433" vm="1266">
        <f ca="1"/>
        <v>44000</v>
      </c>
      <c r="G433" vm="1267">
        <f ca="1"/>
        <v>71.706000000000003</v>
      </c>
      <c r="H433">
        <f t="shared" ca="1" si="12"/>
        <v>-1.2681234251724405E-2</v>
      </c>
      <c r="N433" vm="1266">
        <f ca="1"/>
        <v>44000</v>
      </c>
      <c r="O433" vm="1268">
        <f ca="1"/>
        <v>311.77999999999997</v>
      </c>
      <c r="P433">
        <f t="shared" ca="1" si="13"/>
        <v>3.8503497400999009E-4</v>
      </c>
    </row>
    <row r="434" spans="6:16" x14ac:dyDescent="0.2">
      <c r="F434" vm="1269">
        <f ca="1"/>
        <v>44001</v>
      </c>
      <c r="G434" vm="1270">
        <f ca="1"/>
        <v>71.231999999999999</v>
      </c>
      <c r="H434">
        <f t="shared" ca="1" si="12"/>
        <v>-6.6103254957744495E-3</v>
      </c>
      <c r="N434" vm="1269">
        <f ca="1"/>
        <v>44001</v>
      </c>
      <c r="O434" vm="1271">
        <f ca="1"/>
        <v>308.64</v>
      </c>
      <c r="P434">
        <f t="shared" ca="1" si="13"/>
        <v>-1.0071204054140748E-2</v>
      </c>
    </row>
    <row r="435" spans="6:16" x14ac:dyDescent="0.2">
      <c r="F435" vm="1272">
        <f ca="1"/>
        <v>44004</v>
      </c>
      <c r="G435" vm="1273">
        <f ca="1"/>
        <v>72.533000000000001</v>
      </c>
      <c r="H435">
        <f t="shared" ca="1" si="12"/>
        <v>1.8264263252470769E-2</v>
      </c>
      <c r="N435" vm="1272">
        <f ca="1"/>
        <v>44004</v>
      </c>
      <c r="O435" vm="1274">
        <f ca="1"/>
        <v>310.62</v>
      </c>
      <c r="P435">
        <f t="shared" ca="1" si="13"/>
        <v>6.4152410575428753E-3</v>
      </c>
    </row>
    <row r="436" spans="6:16" x14ac:dyDescent="0.2">
      <c r="F436" vm="1275">
        <f ca="1"/>
        <v>44005</v>
      </c>
      <c r="G436" vm="1276">
        <f ca="1"/>
        <v>73.198999999999998</v>
      </c>
      <c r="H436">
        <f t="shared" ca="1" si="12"/>
        <v>9.1820274909351074E-3</v>
      </c>
      <c r="N436" vm="1275">
        <f ca="1"/>
        <v>44005</v>
      </c>
      <c r="O436" vm="1277">
        <f ca="1"/>
        <v>312.05</v>
      </c>
      <c r="P436">
        <f t="shared" ca="1" si="13"/>
        <v>4.6036958341382217E-3</v>
      </c>
    </row>
    <row r="437" spans="6:16" x14ac:dyDescent="0.2">
      <c r="F437" vm="1278">
        <f ca="1"/>
        <v>44006</v>
      </c>
      <c r="G437" vm="1279">
        <f ca="1"/>
        <v>71.635000000000005</v>
      </c>
      <c r="H437">
        <f t="shared" ca="1" si="12"/>
        <v>-2.1366412109455002E-2</v>
      </c>
      <c r="N437" vm="1278">
        <f ca="1"/>
        <v>44006</v>
      </c>
      <c r="O437" vm="1280">
        <f ca="1"/>
        <v>304.08999999999997</v>
      </c>
      <c r="P437">
        <f t="shared" ca="1" si="13"/>
        <v>-2.5508732574907933E-2</v>
      </c>
    </row>
    <row r="438" spans="6:16" x14ac:dyDescent="0.2">
      <c r="F438" vm="1281">
        <f ca="1"/>
        <v>44007</v>
      </c>
      <c r="G438" vm="1282">
        <f ca="1"/>
        <v>72.055000000000007</v>
      </c>
      <c r="H438">
        <f t="shared" ca="1" si="12"/>
        <v>5.8630557688281737E-3</v>
      </c>
      <c r="N438" vm="1281">
        <f ca="1"/>
        <v>44007</v>
      </c>
      <c r="O438" vm="1283">
        <f ca="1"/>
        <v>307.35000000000002</v>
      </c>
      <c r="P438">
        <f t="shared" ca="1" si="13"/>
        <v>1.0720510375217929E-2</v>
      </c>
    </row>
    <row r="439" spans="6:16" x14ac:dyDescent="0.2">
      <c r="F439" vm="1284">
        <f ca="1"/>
        <v>44008</v>
      </c>
      <c r="G439" vm="1285">
        <f ca="1"/>
        <v>68.126999999999995</v>
      </c>
      <c r="H439">
        <f t="shared" ca="1" si="12"/>
        <v>-5.4513912983138013E-2</v>
      </c>
      <c r="N439" vm="1284">
        <f ca="1"/>
        <v>44008</v>
      </c>
      <c r="O439" vm="1286">
        <f ca="1"/>
        <v>300.05</v>
      </c>
      <c r="P439">
        <f t="shared" ca="1" si="13"/>
        <v>-2.3751423458597709E-2</v>
      </c>
    </row>
    <row r="440" spans="6:16" x14ac:dyDescent="0.2">
      <c r="F440" vm="1287">
        <f ca="1"/>
        <v>44011</v>
      </c>
      <c r="G440" vm="1288">
        <f ca="1"/>
        <v>69.858500000000006</v>
      </c>
      <c r="H440">
        <f t="shared" ca="1" si="12"/>
        <v>2.5415767610492246E-2</v>
      </c>
      <c r="N440" vm="1287">
        <f ca="1"/>
        <v>44011</v>
      </c>
      <c r="O440" vm="1289">
        <f ca="1"/>
        <v>304.45999999999998</v>
      </c>
      <c r="P440">
        <f t="shared" ca="1" si="13"/>
        <v>1.4697550408265148E-2</v>
      </c>
    </row>
    <row r="441" spans="6:16" x14ac:dyDescent="0.2">
      <c r="F441" vm="1290">
        <f ca="1"/>
        <v>44012</v>
      </c>
      <c r="G441" vm="1291">
        <f ca="1"/>
        <v>70.902500000000003</v>
      </c>
      <c r="H441">
        <f t="shared" ca="1" si="12"/>
        <v>1.4944494943349707E-2</v>
      </c>
      <c r="N441" vm="1290">
        <f ca="1"/>
        <v>44012</v>
      </c>
      <c r="O441" vm="1292">
        <f ca="1"/>
        <v>308.36</v>
      </c>
      <c r="P441">
        <f t="shared" ca="1" si="13"/>
        <v>1.2809564474808077E-2</v>
      </c>
    </row>
    <row r="442" spans="6:16" x14ac:dyDescent="0.2">
      <c r="F442" vm="1293">
        <f ca="1"/>
        <v>44013</v>
      </c>
      <c r="G442" vm="1294">
        <f ca="1"/>
        <v>72.099999999999994</v>
      </c>
      <c r="H442">
        <f t="shared" ca="1" si="12"/>
        <v>1.6889390360001366E-2</v>
      </c>
      <c r="N442" vm="1293">
        <f ca="1"/>
        <v>44013</v>
      </c>
      <c r="O442" vm="1295">
        <f ca="1"/>
        <v>310.52</v>
      </c>
      <c r="P442">
        <f t="shared" ca="1" si="13"/>
        <v>7.0047995849007449E-3</v>
      </c>
    </row>
    <row r="443" spans="6:16" x14ac:dyDescent="0.2">
      <c r="F443" vm="1296">
        <f ca="1"/>
        <v>44014</v>
      </c>
      <c r="G443" vm="1297">
        <f ca="1"/>
        <v>73.496499999999997</v>
      </c>
      <c r="H443">
        <f t="shared" ca="1" si="12"/>
        <v>1.9368932038835052E-2</v>
      </c>
      <c r="N443" vm="1296">
        <f ca="1"/>
        <v>44014</v>
      </c>
      <c r="O443" vm="1298">
        <f ca="1"/>
        <v>312.23</v>
      </c>
      <c r="P443">
        <f t="shared" ca="1" si="13"/>
        <v>5.506891665593372E-3</v>
      </c>
    </row>
    <row r="444" spans="6:16" x14ac:dyDescent="0.2">
      <c r="F444" vm="1299">
        <f ca="1"/>
        <v>44018</v>
      </c>
      <c r="G444" vm="1300">
        <f ca="1"/>
        <v>74.982500000000002</v>
      </c>
      <c r="H444">
        <f t="shared" ca="1" si="12"/>
        <v>2.0218649867680849E-2</v>
      </c>
      <c r="N444" vm="1299">
        <f ca="1"/>
        <v>44018</v>
      </c>
      <c r="O444" vm="1301">
        <f ca="1"/>
        <v>317.05</v>
      </c>
      <c r="P444">
        <f t="shared" ca="1" si="13"/>
        <v>1.543733785991086E-2</v>
      </c>
    </row>
    <row r="445" spans="6:16" x14ac:dyDescent="0.2">
      <c r="F445" vm="1302">
        <f ca="1"/>
        <v>44019</v>
      </c>
      <c r="G445" vm="1303">
        <f ca="1"/>
        <v>74.495999999999995</v>
      </c>
      <c r="H445">
        <f t="shared" ca="1" si="12"/>
        <v>-6.4881805754677391E-3</v>
      </c>
      <c r="N445" vm="1302">
        <f ca="1"/>
        <v>44019</v>
      </c>
      <c r="O445" vm="1304">
        <f ca="1"/>
        <v>313.77999999999997</v>
      </c>
      <c r="P445">
        <f t="shared" ca="1" si="13"/>
        <v>-1.0313830626084375E-2</v>
      </c>
    </row>
    <row r="446" spans="6:16" x14ac:dyDescent="0.2">
      <c r="F446" vm="1305">
        <f ca="1"/>
        <v>44020</v>
      </c>
      <c r="G446" vm="1306">
        <f ca="1"/>
        <v>75.180000000000007</v>
      </c>
      <c r="H446">
        <f t="shared" ca="1" si="12"/>
        <v>9.18170103092808E-3</v>
      </c>
      <c r="N446" vm="1305">
        <f ca="1"/>
        <v>44020</v>
      </c>
      <c r="O446" vm="1307">
        <f ca="1"/>
        <v>316.18</v>
      </c>
      <c r="P446">
        <f t="shared" ca="1" si="13"/>
        <v>7.6486710434062744E-3</v>
      </c>
    </row>
    <row r="447" spans="6:16" x14ac:dyDescent="0.2">
      <c r="F447" vm="1308">
        <f ca="1"/>
        <v>44021</v>
      </c>
      <c r="G447" vm="1309">
        <f ca="1"/>
        <v>75.933000000000007</v>
      </c>
      <c r="H447">
        <f t="shared" ca="1" si="12"/>
        <v>1.0015961691939301E-2</v>
      </c>
      <c r="N447" vm="1308">
        <f ca="1"/>
        <v>44021</v>
      </c>
      <c r="O447" vm="1310">
        <f ca="1"/>
        <v>314.38</v>
      </c>
      <c r="P447">
        <f t="shared" ca="1" si="13"/>
        <v>-5.6929597064963033E-3</v>
      </c>
    </row>
    <row r="448" spans="6:16" x14ac:dyDescent="0.2">
      <c r="F448" vm="1311">
        <f ca="1"/>
        <v>44022</v>
      </c>
      <c r="G448" vm="1312">
        <f ca="1"/>
        <v>76.950500000000005</v>
      </c>
      <c r="H448">
        <f t="shared" ca="1" si="12"/>
        <v>1.3399971027089563E-2</v>
      </c>
      <c r="N448" vm="1311">
        <f ca="1"/>
        <v>44022</v>
      </c>
      <c r="O448" vm="1313">
        <f ca="1"/>
        <v>317.58999999999997</v>
      </c>
      <c r="P448">
        <f t="shared" ca="1" si="13"/>
        <v>1.021057319167884E-2</v>
      </c>
    </row>
    <row r="449" spans="6:16" x14ac:dyDescent="0.2">
      <c r="F449" vm="1314">
        <f ca="1"/>
        <v>44025</v>
      </c>
      <c r="G449" vm="1315">
        <f ca="1"/>
        <v>75.611500000000007</v>
      </c>
      <c r="H449">
        <f t="shared" ca="1" si="12"/>
        <v>-1.7400796616006353E-2</v>
      </c>
      <c r="N449" vm="1314">
        <f ca="1"/>
        <v>44025</v>
      </c>
      <c r="O449" vm="1316">
        <f ca="1"/>
        <v>314.83999999999997</v>
      </c>
      <c r="P449">
        <f t="shared" ca="1" si="13"/>
        <v>-8.6589628136906072E-3</v>
      </c>
    </row>
    <row r="450" spans="6:16" x14ac:dyDescent="0.2">
      <c r="F450" vm="1317">
        <f ca="1"/>
        <v>44026</v>
      </c>
      <c r="G450" vm="1318">
        <f ca="1"/>
        <v>76.043000000000006</v>
      </c>
      <c r="H450">
        <f t="shared" ca="1" si="12"/>
        <v>5.7068038592014148E-3</v>
      </c>
      <c r="N450" vm="1317">
        <f ca="1"/>
        <v>44026</v>
      </c>
      <c r="O450" vm="1319">
        <f ca="1"/>
        <v>318.92</v>
      </c>
      <c r="P450">
        <f t="shared" ca="1" si="13"/>
        <v>1.2958963282937441E-2</v>
      </c>
    </row>
    <row r="451" spans="6:16" x14ac:dyDescent="0.2">
      <c r="F451" vm="1320">
        <f ca="1"/>
        <v>44027</v>
      </c>
      <c r="G451" vm="1321">
        <f ca="1"/>
        <v>75.843999999999994</v>
      </c>
      <c r="H451">
        <f t="shared" ca="1" si="12"/>
        <v>-2.6169404152914799E-3</v>
      </c>
      <c r="N451" vm="1320">
        <f ca="1"/>
        <v>44027</v>
      </c>
      <c r="O451" vm="1322">
        <f ca="1"/>
        <v>321.85000000000002</v>
      </c>
      <c r="P451">
        <f t="shared" ca="1" si="13"/>
        <v>9.1872569923492353E-3</v>
      </c>
    </row>
    <row r="452" spans="6:16" x14ac:dyDescent="0.2">
      <c r="F452" vm="1323">
        <f ca="1"/>
        <v>44028</v>
      </c>
      <c r="G452" vm="1324">
        <f ca="1"/>
        <v>75.745999999999995</v>
      </c>
      <c r="H452">
        <f t="shared" ca="1" si="12"/>
        <v>-1.2921259427245424E-3</v>
      </c>
      <c r="N452" vm="1323">
        <f ca="1"/>
        <v>44028</v>
      </c>
      <c r="O452" vm="1247">
        <f ca="1"/>
        <v>320.79000000000002</v>
      </c>
      <c r="P452">
        <f t="shared" ca="1" si="13"/>
        <v>-3.2934596861892151E-3</v>
      </c>
    </row>
    <row r="453" spans="6:16" x14ac:dyDescent="0.2">
      <c r="F453" vm="1325">
        <f ca="1"/>
        <v>44029</v>
      </c>
      <c r="G453" vm="1326">
        <f ca="1"/>
        <v>75.842500000000001</v>
      </c>
      <c r="H453">
        <f t="shared" ca="1" si="12"/>
        <v>1.2739946663851143E-3</v>
      </c>
      <c r="N453" vm="1325">
        <f ca="1"/>
        <v>44029</v>
      </c>
      <c r="O453" vm="1327">
        <f ca="1"/>
        <v>321.72000000000003</v>
      </c>
      <c r="P453">
        <f t="shared" ca="1" si="13"/>
        <v>2.8990928644907488E-3</v>
      </c>
    </row>
    <row r="454" spans="6:16" x14ac:dyDescent="0.2">
      <c r="F454" vm="1328">
        <f ca="1"/>
        <v>44032</v>
      </c>
      <c r="G454" vm="1329">
        <f ca="1"/>
        <v>78.191999999999993</v>
      </c>
      <c r="H454">
        <f t="shared" ca="1" si="12"/>
        <v>3.0978672907670424E-2</v>
      </c>
      <c r="N454" vm="1328">
        <f ca="1"/>
        <v>44032</v>
      </c>
      <c r="O454" vm="1330">
        <f ca="1"/>
        <v>324.32</v>
      </c>
      <c r="P454">
        <f t="shared" ca="1" si="13"/>
        <v>8.0815616063656392E-3</v>
      </c>
    </row>
    <row r="455" spans="6:16" x14ac:dyDescent="0.2">
      <c r="F455" vm="1331">
        <f ca="1"/>
        <v>44033</v>
      </c>
      <c r="G455" vm="1332">
        <f ca="1"/>
        <v>77.796000000000006</v>
      </c>
      <c r="H455">
        <f t="shared" ca="1" si="12"/>
        <v>-5.0644567219151337E-3</v>
      </c>
      <c r="N455" vm="1331">
        <f ca="1"/>
        <v>44033</v>
      </c>
      <c r="O455" vm="1333">
        <f ca="1"/>
        <v>325.01</v>
      </c>
      <c r="P455">
        <f t="shared" ca="1" si="13"/>
        <v>2.1275283670449952E-3</v>
      </c>
    </row>
    <row r="456" spans="6:16" x14ac:dyDescent="0.2">
      <c r="F456" vm="1334">
        <f ca="1"/>
        <v>44034</v>
      </c>
      <c r="G456" vm="1335">
        <f ca="1"/>
        <v>78.242500000000007</v>
      </c>
      <c r="H456">
        <f t="shared" ref="H456:H519" ca="1" si="14">+G456/G455-1</f>
        <v>5.7393696334002708E-3</v>
      </c>
      <c r="N456" vm="1334">
        <f ca="1"/>
        <v>44034</v>
      </c>
      <c r="O456" vm="1336">
        <f ca="1"/>
        <v>326.86</v>
      </c>
      <c r="P456">
        <f t="shared" ref="P456:P519" ca="1" si="15">+O456/O455-1</f>
        <v>5.6921325497678588E-3</v>
      </c>
    </row>
    <row r="457" spans="6:16" x14ac:dyDescent="0.2">
      <c r="F457" vm="1337">
        <f ca="1"/>
        <v>44035</v>
      </c>
      <c r="G457" vm="1338">
        <f ca="1"/>
        <v>75.837500000000006</v>
      </c>
      <c r="H457">
        <f t="shared" ca="1" si="14"/>
        <v>-3.0737770393328478E-2</v>
      </c>
      <c r="N457" vm="1337">
        <f ca="1"/>
        <v>44035</v>
      </c>
      <c r="O457" vm="1339">
        <f ca="1"/>
        <v>322.95999999999998</v>
      </c>
      <c r="P457">
        <f t="shared" ca="1" si="15"/>
        <v>-1.1931713883620021E-2</v>
      </c>
    </row>
    <row r="458" spans="6:16" x14ac:dyDescent="0.2">
      <c r="F458" vm="1340">
        <f ca="1"/>
        <v>44036</v>
      </c>
      <c r="G458" vm="1341">
        <f ca="1"/>
        <v>75.410499999999999</v>
      </c>
      <c r="H458">
        <f t="shared" ca="1" si="14"/>
        <v>-5.630459864842674E-3</v>
      </c>
      <c r="N458" vm="1340">
        <f ca="1"/>
        <v>44036</v>
      </c>
      <c r="O458" vm="1342">
        <f ca="1"/>
        <v>320.88</v>
      </c>
      <c r="P458">
        <f t="shared" ca="1" si="15"/>
        <v>-6.4404260589546736E-3</v>
      </c>
    </row>
    <row r="459" spans="6:16" x14ac:dyDescent="0.2">
      <c r="F459" vm="1343">
        <f ca="1"/>
        <v>44039</v>
      </c>
      <c r="G459" vm="1344">
        <f ca="1"/>
        <v>76.471500000000006</v>
      </c>
      <c r="H459">
        <f t="shared" ca="1" si="14"/>
        <v>1.4069658734526369E-2</v>
      </c>
      <c r="N459" vm="1343">
        <f ca="1"/>
        <v>44039</v>
      </c>
      <c r="O459" vm="1345">
        <f ca="1"/>
        <v>323.22000000000003</v>
      </c>
      <c r="P459">
        <f t="shared" ca="1" si="15"/>
        <v>7.2924457741212478E-3</v>
      </c>
    </row>
    <row r="460" spans="6:16" x14ac:dyDescent="0.2">
      <c r="F460" vm="1346">
        <f ca="1"/>
        <v>44040</v>
      </c>
      <c r="G460" vm="1347">
        <f ca="1"/>
        <v>75.182500000000005</v>
      </c>
      <c r="H460">
        <f t="shared" ca="1" si="14"/>
        <v>-1.6855952871331126E-2</v>
      </c>
      <c r="N460" vm="1346">
        <f ca="1"/>
        <v>44040</v>
      </c>
      <c r="O460" vm="1348">
        <f ca="1"/>
        <v>321.17</v>
      </c>
      <c r="P460">
        <f t="shared" ca="1" si="15"/>
        <v>-6.3424293051173031E-3</v>
      </c>
    </row>
    <row r="461" spans="6:16" x14ac:dyDescent="0.2">
      <c r="F461" vm="1349">
        <f ca="1"/>
        <v>44041</v>
      </c>
      <c r="G461" vm="1350">
        <f ca="1"/>
        <v>76.1755</v>
      </c>
      <c r="H461">
        <f t="shared" ca="1" si="14"/>
        <v>1.3207860871878419E-2</v>
      </c>
      <c r="N461" vm="1349">
        <f ca="1"/>
        <v>44041</v>
      </c>
      <c r="O461" vm="1351">
        <f ca="1"/>
        <v>325.12</v>
      </c>
      <c r="P461">
        <f t="shared" ca="1" si="15"/>
        <v>1.2298782576205758E-2</v>
      </c>
    </row>
    <row r="462" spans="6:16" x14ac:dyDescent="0.2">
      <c r="F462" vm="1352">
        <f ca="1"/>
        <v>44042</v>
      </c>
      <c r="G462" vm="1353">
        <f ca="1"/>
        <v>76.918499999999995</v>
      </c>
      <c r="H462">
        <f t="shared" ca="1" si="14"/>
        <v>9.7537922297850077E-3</v>
      </c>
      <c r="N462" vm="1352">
        <f ca="1"/>
        <v>44042</v>
      </c>
      <c r="O462" vm="1354">
        <f ca="1"/>
        <v>323.95999999999998</v>
      </c>
      <c r="P462">
        <f t="shared" ca="1" si="15"/>
        <v>-3.5679133858268486E-3</v>
      </c>
    </row>
    <row r="463" spans="6:16" x14ac:dyDescent="0.2">
      <c r="F463" vm="1355">
        <f ca="1"/>
        <v>44043</v>
      </c>
      <c r="G463" vm="1356">
        <f ca="1"/>
        <v>74.397499999999994</v>
      </c>
      <c r="H463">
        <f t="shared" ca="1" si="14"/>
        <v>-3.2774950109531575E-2</v>
      </c>
      <c r="N463" vm="1355">
        <f ca="1"/>
        <v>44043</v>
      </c>
      <c r="O463" vm="1357">
        <f ca="1"/>
        <v>326.52</v>
      </c>
      <c r="P463">
        <f t="shared" ca="1" si="15"/>
        <v>7.9022101494010677E-3</v>
      </c>
    </row>
    <row r="464" spans="6:16" x14ac:dyDescent="0.2">
      <c r="F464" vm="1358">
        <f ca="1"/>
        <v>44046</v>
      </c>
      <c r="G464" vm="1359">
        <f ca="1"/>
        <v>74.138000000000005</v>
      </c>
      <c r="H464">
        <f t="shared" ca="1" si="14"/>
        <v>-3.4880204307938811E-3</v>
      </c>
      <c r="N464" vm="1358">
        <f ca="1"/>
        <v>44046</v>
      </c>
      <c r="O464" vm="1360">
        <f ca="1"/>
        <v>328.79</v>
      </c>
      <c r="P464">
        <f t="shared" ca="1" si="15"/>
        <v>6.9521009432806924E-3</v>
      </c>
    </row>
    <row r="465" spans="6:16" x14ac:dyDescent="0.2">
      <c r="F465" vm="1361">
        <f ca="1"/>
        <v>44047</v>
      </c>
      <c r="G465" vm="1362">
        <f ca="1"/>
        <v>73.665000000000006</v>
      </c>
      <c r="H465">
        <f t="shared" ca="1" si="14"/>
        <v>-6.3799940651217968E-3</v>
      </c>
      <c r="N465" vm="1361">
        <f ca="1"/>
        <v>44047</v>
      </c>
      <c r="O465" vm="1363">
        <f ca="1"/>
        <v>330.06</v>
      </c>
      <c r="P465">
        <f t="shared" ca="1" si="15"/>
        <v>3.8626478907508588E-3</v>
      </c>
    </row>
    <row r="466" spans="6:16" x14ac:dyDescent="0.2">
      <c r="F466" vm="1364">
        <f ca="1"/>
        <v>44048</v>
      </c>
      <c r="G466" vm="1365">
        <f ca="1"/>
        <v>73.954499999999996</v>
      </c>
      <c r="H466">
        <f t="shared" ca="1" si="14"/>
        <v>3.9299531663610221E-3</v>
      </c>
      <c r="N466" vm="1364">
        <f ca="1"/>
        <v>44048</v>
      </c>
      <c r="O466" vm="1366">
        <f ca="1"/>
        <v>332.11</v>
      </c>
      <c r="P466">
        <f t="shared" ca="1" si="15"/>
        <v>6.2109919408592784E-3</v>
      </c>
    </row>
    <row r="467" spans="6:16" x14ac:dyDescent="0.2">
      <c r="F467" vm="1367">
        <f ca="1"/>
        <v>44049</v>
      </c>
      <c r="G467" vm="1368">
        <f ca="1"/>
        <v>75.247500000000002</v>
      </c>
      <c r="H467">
        <f t="shared" ca="1" si="14"/>
        <v>1.7483723100014226E-2</v>
      </c>
      <c r="N467" vm="1367">
        <f ca="1"/>
        <v>44049</v>
      </c>
      <c r="O467" vm="1369">
        <f ca="1"/>
        <v>334.33</v>
      </c>
      <c r="P467">
        <f t="shared" ca="1" si="15"/>
        <v>6.6845322332960144E-3</v>
      </c>
    </row>
    <row r="468" spans="6:16" x14ac:dyDescent="0.2">
      <c r="F468" vm="1370">
        <f ca="1"/>
        <v>44050</v>
      </c>
      <c r="G468" vm="1371">
        <f ca="1"/>
        <v>74.918499999999995</v>
      </c>
      <c r="H468">
        <f t="shared" ca="1" si="14"/>
        <v>-4.3722382803416115E-3</v>
      </c>
      <c r="N468" vm="1370">
        <f ca="1"/>
        <v>44050</v>
      </c>
      <c r="O468" vm="1372">
        <f ca="1"/>
        <v>334.57</v>
      </c>
      <c r="P468">
        <f t="shared" ca="1" si="15"/>
        <v>7.1785361768306188E-4</v>
      </c>
    </row>
    <row r="469" spans="6:16" x14ac:dyDescent="0.2">
      <c r="F469" vm="1373">
        <f ca="1"/>
        <v>44053</v>
      </c>
      <c r="G469" vm="1374">
        <f ca="1"/>
        <v>74.840999999999994</v>
      </c>
      <c r="H469">
        <f t="shared" ca="1" si="14"/>
        <v>-1.034457443755521E-3</v>
      </c>
      <c r="N469" vm="1373">
        <f ca="1"/>
        <v>44053</v>
      </c>
      <c r="O469" vm="1375">
        <f ca="1"/>
        <v>335.57</v>
      </c>
      <c r="P469">
        <f t="shared" ca="1" si="15"/>
        <v>2.9889111396719237E-3</v>
      </c>
    </row>
    <row r="470" spans="6:16" x14ac:dyDescent="0.2">
      <c r="F470" vm="1376">
        <f ca="1"/>
        <v>44054</v>
      </c>
      <c r="G470" vm="1377">
        <f ca="1"/>
        <v>74.027000000000001</v>
      </c>
      <c r="H470">
        <f t="shared" ca="1" si="14"/>
        <v>-1.0876391282852893E-2</v>
      </c>
      <c r="N470" vm="1376">
        <f ca="1"/>
        <v>44054</v>
      </c>
      <c r="O470" vm="1378">
        <f ca="1"/>
        <v>332.8</v>
      </c>
      <c r="P470">
        <f t="shared" ca="1" si="15"/>
        <v>-8.2546115564561262E-3</v>
      </c>
    </row>
    <row r="471" spans="6:16" x14ac:dyDescent="0.2">
      <c r="F471" vm="1379">
        <f ca="1"/>
        <v>44055</v>
      </c>
      <c r="G471" vm="1380">
        <f ca="1"/>
        <v>75.361999999999995</v>
      </c>
      <c r="H471">
        <f t="shared" ca="1" si="14"/>
        <v>1.8033960581949726E-2</v>
      </c>
      <c r="N471" vm="1379">
        <f ca="1"/>
        <v>44055</v>
      </c>
      <c r="O471" vm="1381">
        <f ca="1"/>
        <v>337.44</v>
      </c>
      <c r="P471">
        <f t="shared" ca="1" si="15"/>
        <v>1.3942307692307754E-2</v>
      </c>
    </row>
    <row r="472" spans="6:16" x14ac:dyDescent="0.2">
      <c r="F472" vm="1382">
        <f ca="1"/>
        <v>44056</v>
      </c>
      <c r="G472" vm="1383">
        <f ca="1"/>
        <v>75.832499999999996</v>
      </c>
      <c r="H472">
        <f t="shared" ca="1" si="14"/>
        <v>6.2431994904594834E-3</v>
      </c>
      <c r="N472" vm="1382">
        <f ca="1"/>
        <v>44056</v>
      </c>
      <c r="O472" vm="1384">
        <f ca="1"/>
        <v>336.83</v>
      </c>
      <c r="P472">
        <f t="shared" ca="1" si="15"/>
        <v>-1.8077287814129983E-3</v>
      </c>
    </row>
    <row r="473" spans="6:16" x14ac:dyDescent="0.2">
      <c r="F473" vm="1385">
        <f ca="1"/>
        <v>44057</v>
      </c>
      <c r="G473" vm="1386">
        <f ca="1"/>
        <v>75.231499999999997</v>
      </c>
      <c r="H473">
        <f t="shared" ca="1" si="14"/>
        <v>-7.925361817162857E-3</v>
      </c>
      <c r="N473" vm="1385">
        <f ca="1"/>
        <v>44057</v>
      </c>
      <c r="O473" vm="1387">
        <f ca="1"/>
        <v>336.84</v>
      </c>
      <c r="P473">
        <f t="shared" ca="1" si="15"/>
        <v>2.9688566932861704E-5</v>
      </c>
    </row>
    <row r="474" spans="6:16" x14ac:dyDescent="0.2">
      <c r="F474" vm="1388">
        <f ca="1"/>
        <v>44060</v>
      </c>
      <c r="G474" vm="1389">
        <f ca="1"/>
        <v>75.811999999999998</v>
      </c>
      <c r="H474">
        <f t="shared" ca="1" si="14"/>
        <v>7.7161827160165952E-3</v>
      </c>
      <c r="N474" vm="1388">
        <f ca="1"/>
        <v>44060</v>
      </c>
      <c r="O474" vm="1390">
        <f ca="1"/>
        <v>337.91</v>
      </c>
      <c r="P474">
        <f t="shared" ca="1" si="15"/>
        <v>3.176582353639823E-3</v>
      </c>
    </row>
    <row r="475" spans="6:16" x14ac:dyDescent="0.2">
      <c r="F475" vm="1391">
        <f ca="1"/>
        <v>44061</v>
      </c>
      <c r="G475" vm="1392">
        <f ca="1"/>
        <v>77.789000000000001</v>
      </c>
      <c r="H475">
        <f t="shared" ca="1" si="14"/>
        <v>2.6077665804885797E-2</v>
      </c>
      <c r="N475" vm="1391">
        <f ca="1"/>
        <v>44061</v>
      </c>
      <c r="O475" vm="1393">
        <f ca="1"/>
        <v>338.64</v>
      </c>
      <c r="P475">
        <f t="shared" ca="1" si="15"/>
        <v>2.1603385516852924E-3</v>
      </c>
    </row>
    <row r="476" spans="6:16" x14ac:dyDescent="0.2">
      <c r="F476" vm="1394">
        <f ca="1"/>
        <v>44062</v>
      </c>
      <c r="G476" vm="1395">
        <f ca="1"/>
        <v>77.230500000000006</v>
      </c>
      <c r="H476">
        <f t="shared" ca="1" si="14"/>
        <v>-7.1796783606935533E-3</v>
      </c>
      <c r="N476" vm="1394">
        <f ca="1"/>
        <v>44062</v>
      </c>
      <c r="O476" vm="1396">
        <f ca="1"/>
        <v>337.23</v>
      </c>
      <c r="P476">
        <f t="shared" ca="1" si="15"/>
        <v>-4.163713678242309E-3</v>
      </c>
    </row>
    <row r="477" spans="6:16" x14ac:dyDescent="0.2">
      <c r="F477" vm="1397">
        <f ca="1"/>
        <v>44063</v>
      </c>
      <c r="G477" vm="1398">
        <f ca="1"/>
        <v>78.8125</v>
      </c>
      <c r="H477">
        <f t="shared" ca="1" si="14"/>
        <v>2.0484135153857608E-2</v>
      </c>
      <c r="N477" vm="1397">
        <f ca="1"/>
        <v>44063</v>
      </c>
      <c r="O477" vm="1399">
        <f ca="1"/>
        <v>338.28</v>
      </c>
      <c r="P477">
        <f t="shared" ca="1" si="15"/>
        <v>3.1136019927051617E-3</v>
      </c>
    </row>
    <row r="478" spans="6:16" x14ac:dyDescent="0.2">
      <c r="F478" vm="1400">
        <f ca="1"/>
        <v>44064</v>
      </c>
      <c r="G478" vm="1401">
        <f ca="1"/>
        <v>78.778499999999994</v>
      </c>
      <c r="H478">
        <f t="shared" ca="1" si="14"/>
        <v>-4.3140364789862051E-4</v>
      </c>
      <c r="N478" vm="1400">
        <f ca="1"/>
        <v>44064</v>
      </c>
      <c r="O478" vm="1402">
        <f ca="1"/>
        <v>339.48</v>
      </c>
      <c r="P478">
        <f t="shared" ca="1" si="15"/>
        <v>3.5473572188720048E-3</v>
      </c>
    </row>
    <row r="479" spans="6:16" x14ac:dyDescent="0.2">
      <c r="F479" vm="1403">
        <f ca="1"/>
        <v>44067</v>
      </c>
      <c r="G479" vm="1404">
        <f ca="1"/>
        <v>79.257499999999993</v>
      </c>
      <c r="H479">
        <f t="shared" ca="1" si="14"/>
        <v>6.0803391788368799E-3</v>
      </c>
      <c r="N479" vm="1403">
        <f ca="1"/>
        <v>44067</v>
      </c>
      <c r="O479" vm="1405">
        <f ca="1"/>
        <v>342.92</v>
      </c>
      <c r="P479">
        <f t="shared" ca="1" si="15"/>
        <v>1.013314480970906E-2</v>
      </c>
    </row>
    <row r="480" spans="6:16" x14ac:dyDescent="0.2">
      <c r="F480" vm="1406">
        <f ca="1"/>
        <v>44068</v>
      </c>
      <c r="G480" vm="1407">
        <f ca="1"/>
        <v>80.292500000000004</v>
      </c>
      <c r="H480">
        <f t="shared" ca="1" si="14"/>
        <v>1.3058701069299516E-2</v>
      </c>
      <c r="N480" vm="1406">
        <f ca="1"/>
        <v>44068</v>
      </c>
      <c r="O480" vm="1408">
        <f ca="1"/>
        <v>344.12</v>
      </c>
      <c r="P480">
        <f t="shared" ca="1" si="15"/>
        <v>3.4993584509506181E-3</v>
      </c>
    </row>
    <row r="481" spans="6:16" x14ac:dyDescent="0.2">
      <c r="F481" vm="1409">
        <f ca="1"/>
        <v>44069</v>
      </c>
      <c r="G481" vm="1410">
        <f ca="1"/>
        <v>82.206500000000005</v>
      </c>
      <c r="H481">
        <f t="shared" ca="1" si="14"/>
        <v>2.3837842886944571E-2</v>
      </c>
      <c r="N481" vm="1409">
        <f ca="1"/>
        <v>44069</v>
      </c>
      <c r="O481" vm="1411">
        <f ca="1"/>
        <v>347.57</v>
      </c>
      <c r="P481">
        <f t="shared" ca="1" si="15"/>
        <v>1.0025572474718025E-2</v>
      </c>
    </row>
    <row r="482" spans="6:16" x14ac:dyDescent="0.2">
      <c r="F482" vm="1412">
        <f ca="1"/>
        <v>44070</v>
      </c>
      <c r="G482" vm="1413">
        <f ca="1"/>
        <v>81.426000000000002</v>
      </c>
      <c r="H482">
        <f t="shared" ca="1" si="14"/>
        <v>-9.4943830475692215E-3</v>
      </c>
      <c r="N482" vm="1412">
        <f ca="1"/>
        <v>44070</v>
      </c>
      <c r="O482" vm="1414">
        <f ca="1"/>
        <v>348.33</v>
      </c>
      <c r="P482">
        <f t="shared" ca="1" si="15"/>
        <v>2.1866098915326315E-3</v>
      </c>
    </row>
    <row r="483" spans="6:16" x14ac:dyDescent="0.2">
      <c r="F483" vm="1415">
        <f ca="1"/>
        <v>44071</v>
      </c>
      <c r="G483" vm="1416">
        <f ca="1"/>
        <v>81.971500000000006</v>
      </c>
      <c r="H483">
        <f t="shared" ca="1" si="14"/>
        <v>6.6993343649448533E-3</v>
      </c>
      <c r="N483" vm="1415">
        <f ca="1"/>
        <v>44071</v>
      </c>
      <c r="O483" vm="1417">
        <f ca="1"/>
        <v>350.58</v>
      </c>
      <c r="P483">
        <f t="shared" ca="1" si="15"/>
        <v>6.4593919559039481E-3</v>
      </c>
    </row>
    <row r="484" spans="6:16" x14ac:dyDescent="0.2">
      <c r="F484" vm="1418">
        <f ca="1"/>
        <v>44074</v>
      </c>
      <c r="G484" vm="1419">
        <f ca="1"/>
        <v>81.476500000000001</v>
      </c>
      <c r="H484">
        <f t="shared" ca="1" si="14"/>
        <v>-6.0386841768176325E-3</v>
      </c>
      <c r="N484" vm="1418">
        <f ca="1"/>
        <v>44074</v>
      </c>
      <c r="O484" vm="1420">
        <f ca="1"/>
        <v>349.31</v>
      </c>
      <c r="P484">
        <f t="shared" ca="1" si="15"/>
        <v>-3.6225683153630062E-3</v>
      </c>
    </row>
    <row r="485" spans="6:16" x14ac:dyDescent="0.2">
      <c r="F485" vm="1421">
        <f ca="1"/>
        <v>44075</v>
      </c>
      <c r="G485" vm="1422">
        <f ca="1"/>
        <v>82.754000000000005</v>
      </c>
      <c r="H485">
        <f t="shared" ca="1" si="14"/>
        <v>1.5679367670432542E-2</v>
      </c>
      <c r="N485" vm="1421">
        <f ca="1"/>
        <v>44075</v>
      </c>
      <c r="O485" vm="1423">
        <f ca="1"/>
        <v>352.6</v>
      </c>
      <c r="P485">
        <f t="shared" ca="1" si="15"/>
        <v>9.4185680341245526E-3</v>
      </c>
    </row>
    <row r="486" spans="6:16" x14ac:dyDescent="0.2">
      <c r="F486" vm="1424">
        <f ca="1"/>
        <v>44076</v>
      </c>
      <c r="G486" vm="1425">
        <f ca="1"/>
        <v>85.869500000000002</v>
      </c>
      <c r="H486">
        <f t="shared" ca="1" si="14"/>
        <v>3.7647726998090603E-2</v>
      </c>
      <c r="N486" vm="1424">
        <f ca="1"/>
        <v>44076</v>
      </c>
      <c r="O486" vm="1426">
        <f ca="1"/>
        <v>357.7</v>
      </c>
      <c r="P486">
        <f t="shared" ca="1" si="15"/>
        <v>1.4463981849120788E-2</v>
      </c>
    </row>
    <row r="487" spans="6:16" x14ac:dyDescent="0.2">
      <c r="F487" vm="1427">
        <f ca="1"/>
        <v>44077</v>
      </c>
      <c r="G487" vm="1428">
        <f ca="1"/>
        <v>81.475499999999997</v>
      </c>
      <c r="H487">
        <f t="shared" ca="1" si="14"/>
        <v>-5.1170671775193854E-2</v>
      </c>
      <c r="N487" vm="1427">
        <f ca="1"/>
        <v>44077</v>
      </c>
      <c r="O487" vm="1429">
        <f ca="1"/>
        <v>345.39</v>
      </c>
      <c r="P487">
        <f t="shared" ca="1" si="15"/>
        <v>-3.4414313670673713E-2</v>
      </c>
    </row>
    <row r="488" spans="6:16" x14ac:dyDescent="0.2">
      <c r="F488" vm="1430">
        <f ca="1"/>
        <v>44078</v>
      </c>
      <c r="G488" vm="1431">
        <f ca="1"/>
        <v>79.060500000000005</v>
      </c>
      <c r="H488">
        <f t="shared" ca="1" si="14"/>
        <v>-2.964081226871873E-2</v>
      </c>
      <c r="N488" vm="1430">
        <f ca="1"/>
        <v>44078</v>
      </c>
      <c r="O488" vm="1432">
        <f ca="1"/>
        <v>342.57</v>
      </c>
      <c r="P488">
        <f t="shared" ca="1" si="15"/>
        <v>-8.1646834013723302E-3</v>
      </c>
    </row>
    <row r="489" spans="6:16" x14ac:dyDescent="0.2">
      <c r="F489" vm="1433">
        <f ca="1"/>
        <v>44082</v>
      </c>
      <c r="G489" vm="1434">
        <f ca="1"/>
        <v>76.180000000000007</v>
      </c>
      <c r="H489">
        <f t="shared" ca="1" si="14"/>
        <v>-3.6434123234737936E-2</v>
      </c>
      <c r="N489" vm="1433">
        <f ca="1"/>
        <v>44082</v>
      </c>
      <c r="O489" vm="1435">
        <f ca="1"/>
        <v>333.21</v>
      </c>
      <c r="P489">
        <f t="shared" ca="1" si="15"/>
        <v>-2.7322882914440849E-2</v>
      </c>
    </row>
    <row r="490" spans="6:16" x14ac:dyDescent="0.2">
      <c r="F490" vm="1436">
        <f ca="1"/>
        <v>44083</v>
      </c>
      <c r="G490" vm="1437">
        <f ca="1"/>
        <v>77.361500000000007</v>
      </c>
      <c r="H490">
        <f t="shared" ca="1" si="14"/>
        <v>1.5509320031504403E-2</v>
      </c>
      <c r="N490" vm="1436">
        <f ca="1"/>
        <v>44083</v>
      </c>
      <c r="O490" vm="1438">
        <f ca="1"/>
        <v>339.79</v>
      </c>
      <c r="P490">
        <f t="shared" ca="1" si="15"/>
        <v>1.9747306503406392E-2</v>
      </c>
    </row>
    <row r="491" spans="6:16" x14ac:dyDescent="0.2">
      <c r="F491" vm="1439">
        <f ca="1"/>
        <v>44084</v>
      </c>
      <c r="G491" vm="1440">
        <f ca="1"/>
        <v>76.302499999999995</v>
      </c>
      <c r="H491">
        <f t="shared" ca="1" si="14"/>
        <v>-1.3688979660425593E-2</v>
      </c>
      <c r="N491" vm="1439">
        <f ca="1"/>
        <v>44084</v>
      </c>
      <c r="O491" vm="1441">
        <f ca="1"/>
        <v>333.89</v>
      </c>
      <c r="P491">
        <f t="shared" ca="1" si="15"/>
        <v>-1.7363665793578509E-2</v>
      </c>
    </row>
    <row r="492" spans="6:16" x14ac:dyDescent="0.2">
      <c r="F492" vm="1442">
        <f ca="1"/>
        <v>44085</v>
      </c>
      <c r="G492" vm="1443">
        <f ca="1"/>
        <v>75.787999999999997</v>
      </c>
      <c r="H492">
        <f t="shared" ca="1" si="14"/>
        <v>-6.7428983322957992E-3</v>
      </c>
      <c r="N492" vm="1442">
        <f ca="1"/>
        <v>44085</v>
      </c>
      <c r="O492" vm="1444">
        <f ca="1"/>
        <v>334.06</v>
      </c>
      <c r="P492">
        <f t="shared" ca="1" si="15"/>
        <v>5.0914971996762759E-4</v>
      </c>
    </row>
    <row r="493" spans="6:16" x14ac:dyDescent="0.2">
      <c r="F493" vm="1445">
        <f ca="1"/>
        <v>44088</v>
      </c>
      <c r="G493" vm="1446">
        <f ca="1"/>
        <v>75.441500000000005</v>
      </c>
      <c r="H493">
        <f t="shared" ca="1" si="14"/>
        <v>-4.5719638992979261E-3</v>
      </c>
      <c r="N493" vm="1445">
        <f ca="1"/>
        <v>44088</v>
      </c>
      <c r="O493" vm="1447">
        <f ca="1"/>
        <v>338.46</v>
      </c>
      <c r="P493">
        <f t="shared" ca="1" si="15"/>
        <v>1.3171286595222265E-2</v>
      </c>
    </row>
    <row r="494" spans="6:16" x14ac:dyDescent="0.2">
      <c r="F494" vm="1448">
        <f ca="1"/>
        <v>44089</v>
      </c>
      <c r="G494" vm="1449">
        <f ca="1"/>
        <v>76.756</v>
      </c>
      <c r="H494">
        <f t="shared" ca="1" si="14"/>
        <v>1.7424096816738732E-2</v>
      </c>
      <c r="N494" vm="1448">
        <f ca="1"/>
        <v>44089</v>
      </c>
      <c r="O494" vm="1450">
        <f ca="1"/>
        <v>340.17</v>
      </c>
      <c r="P494">
        <f t="shared" ca="1" si="15"/>
        <v>5.0522956922531836E-3</v>
      </c>
    </row>
    <row r="495" spans="6:16" x14ac:dyDescent="0.2">
      <c r="F495" vm="1451">
        <f ca="1"/>
        <v>44090</v>
      </c>
      <c r="G495" vm="1452">
        <f ca="1"/>
        <v>75.604500000000002</v>
      </c>
      <c r="H495">
        <f t="shared" ca="1" si="14"/>
        <v>-1.5002084527593884E-2</v>
      </c>
      <c r="N495" vm="1451">
        <f ca="1"/>
        <v>44090</v>
      </c>
      <c r="O495" vm="1453">
        <f ca="1"/>
        <v>338.82</v>
      </c>
      <c r="P495">
        <f t="shared" ca="1" si="15"/>
        <v>-3.9686039333275414E-3</v>
      </c>
    </row>
    <row r="496" spans="6:16" x14ac:dyDescent="0.2">
      <c r="F496" vm="1454">
        <f ca="1"/>
        <v>44091</v>
      </c>
      <c r="G496" vm="1455">
        <f ca="1"/>
        <v>74.352000000000004</v>
      </c>
      <c r="H496">
        <f t="shared" ca="1" si="14"/>
        <v>-1.6566474217804439E-2</v>
      </c>
      <c r="N496" vm="1454">
        <f ca="1"/>
        <v>44091</v>
      </c>
      <c r="O496" vm="1456">
        <f ca="1"/>
        <v>335.84</v>
      </c>
      <c r="P496">
        <f t="shared" ca="1" si="15"/>
        <v>-8.795230505873386E-3</v>
      </c>
    </row>
    <row r="497" spans="6:16" x14ac:dyDescent="0.2">
      <c r="F497" vm="1457">
        <f ca="1"/>
        <v>44092</v>
      </c>
      <c r="G497" vm="1458">
        <f ca="1"/>
        <v>72.554500000000004</v>
      </c>
      <c r="H497">
        <f t="shared" ca="1" si="14"/>
        <v>-2.4175543361308338E-2</v>
      </c>
      <c r="N497" vm="1457">
        <f ca="1"/>
        <v>44092</v>
      </c>
      <c r="O497" vm="1459">
        <f ca="1"/>
        <v>330.65</v>
      </c>
      <c r="P497">
        <f t="shared" ca="1" si="15"/>
        <v>-1.5453787517865636E-2</v>
      </c>
    </row>
    <row r="498" spans="6:16" x14ac:dyDescent="0.2">
      <c r="F498" vm="1460">
        <f ca="1"/>
        <v>44095</v>
      </c>
      <c r="G498" vm="1461">
        <f ca="1"/>
        <v>71.507000000000005</v>
      </c>
      <c r="H498">
        <f t="shared" ca="1" si="14"/>
        <v>-1.4437422902783381E-2</v>
      </c>
      <c r="N498" vm="1460">
        <f ca="1"/>
        <v>44095</v>
      </c>
      <c r="O498" vm="1462">
        <f ca="1"/>
        <v>326.97000000000003</v>
      </c>
      <c r="P498">
        <f t="shared" ca="1" si="15"/>
        <v>-1.1129593225464807E-2</v>
      </c>
    </row>
    <row r="499" spans="6:16" x14ac:dyDescent="0.2">
      <c r="F499" vm="1463">
        <f ca="1"/>
        <v>44096</v>
      </c>
      <c r="G499" vm="1464">
        <f ca="1"/>
        <v>72.991</v>
      </c>
      <c r="H499">
        <f t="shared" ca="1" si="14"/>
        <v>2.0753212972156598E-2</v>
      </c>
      <c r="N499" vm="1463">
        <f ca="1"/>
        <v>44096</v>
      </c>
      <c r="O499" vm="1465">
        <f ca="1"/>
        <v>330.3</v>
      </c>
      <c r="P499">
        <f t="shared" ca="1" si="15"/>
        <v>1.0184420589044896E-2</v>
      </c>
    </row>
    <row r="500" spans="6:16" x14ac:dyDescent="0.2">
      <c r="F500" vm="1466">
        <f ca="1"/>
        <v>44097</v>
      </c>
      <c r="G500" vm="1467">
        <f ca="1"/>
        <v>70.469499999999996</v>
      </c>
      <c r="H500">
        <f t="shared" ca="1" si="14"/>
        <v>-3.4545354906769354E-2</v>
      </c>
      <c r="N500" vm="1466">
        <f ca="1"/>
        <v>44097</v>
      </c>
      <c r="O500" vm="1468">
        <f ca="1"/>
        <v>322.64</v>
      </c>
      <c r="P500">
        <f t="shared" ca="1" si="15"/>
        <v>-2.3191038449894119E-2</v>
      </c>
    </row>
    <row r="501" spans="6:16" x14ac:dyDescent="0.2">
      <c r="F501" vm="1469">
        <f ca="1"/>
        <v>44098</v>
      </c>
      <c r="G501" vm="1470">
        <f ca="1"/>
        <v>71.143000000000001</v>
      </c>
      <c r="H501">
        <f t="shared" ca="1" si="14"/>
        <v>9.5573262191444019E-3</v>
      </c>
      <c r="N501" vm="1469">
        <f ca="1"/>
        <v>44098</v>
      </c>
      <c r="O501" vm="971">
        <f ca="1"/>
        <v>323.5</v>
      </c>
      <c r="P501">
        <f t="shared" ca="1" si="15"/>
        <v>2.6655095462435607E-3</v>
      </c>
    </row>
    <row r="502" spans="6:16" x14ac:dyDescent="0.2">
      <c r="F502" vm="1471">
        <f ca="1"/>
        <v>44099</v>
      </c>
      <c r="G502" vm="1472">
        <f ca="1"/>
        <v>71.953000000000003</v>
      </c>
      <c r="H502">
        <f t="shared" ca="1" si="14"/>
        <v>1.1385519306186254E-2</v>
      </c>
      <c r="N502" vm="1471">
        <f ca="1"/>
        <v>44099</v>
      </c>
      <c r="O502" vm="1473">
        <f ca="1"/>
        <v>328.73</v>
      </c>
      <c r="P502">
        <f t="shared" ca="1" si="15"/>
        <v>1.6166924265842431E-2</v>
      </c>
    </row>
    <row r="503" spans="6:16" x14ac:dyDescent="0.2">
      <c r="F503" vm="1474">
        <f ca="1"/>
        <v>44102</v>
      </c>
      <c r="G503" vm="1475">
        <f ca="1"/>
        <v>72.933000000000007</v>
      </c>
      <c r="H503">
        <f t="shared" ca="1" si="14"/>
        <v>1.3620001945714666E-2</v>
      </c>
      <c r="N503" vm="1474">
        <f ca="1"/>
        <v>44102</v>
      </c>
      <c r="O503" vm="1476">
        <f ca="1"/>
        <v>334.19</v>
      </c>
      <c r="P503">
        <f t="shared" ca="1" si="15"/>
        <v>1.6609375475314048E-2</v>
      </c>
    </row>
    <row r="504" spans="6:16" x14ac:dyDescent="0.2">
      <c r="F504" vm="1477">
        <f ca="1"/>
        <v>44103</v>
      </c>
      <c r="G504" vm="1478">
        <f ca="1"/>
        <v>73.301000000000002</v>
      </c>
      <c r="H504">
        <f t="shared" ca="1" si="14"/>
        <v>5.0457269000314664E-3</v>
      </c>
      <c r="N504" vm="1477">
        <f ca="1"/>
        <v>44103</v>
      </c>
      <c r="O504" vm="1479">
        <f ca="1"/>
        <v>332.37</v>
      </c>
      <c r="P504">
        <f t="shared" ca="1" si="15"/>
        <v>-5.4460037703102371E-3</v>
      </c>
    </row>
    <row r="505" spans="6:16" x14ac:dyDescent="0.2">
      <c r="F505" vm="1480">
        <f ca="1"/>
        <v>44104</v>
      </c>
      <c r="G505" vm="1481">
        <f ca="1"/>
        <v>73.28</v>
      </c>
      <c r="H505">
        <f t="shared" ca="1" si="14"/>
        <v>-2.864899523881137E-4</v>
      </c>
      <c r="N505" vm="1480">
        <f ca="1"/>
        <v>44104</v>
      </c>
      <c r="O505" vm="1482">
        <f ca="1"/>
        <v>334.89</v>
      </c>
      <c r="P505">
        <f t="shared" ca="1" si="15"/>
        <v>7.5819117248847601E-3</v>
      </c>
    </row>
    <row r="506" spans="6:16" x14ac:dyDescent="0.2">
      <c r="F506" vm="1483">
        <f ca="1"/>
        <v>44105</v>
      </c>
      <c r="G506" vm="1484">
        <f ca="1"/>
        <v>74.394999999999996</v>
      </c>
      <c r="H506">
        <f t="shared" ca="1" si="14"/>
        <v>1.5215611353711633E-2</v>
      </c>
      <c r="N506" vm="1483">
        <f ca="1"/>
        <v>44105</v>
      </c>
      <c r="O506" vm="1485">
        <f ca="1"/>
        <v>337.04</v>
      </c>
      <c r="P506">
        <f t="shared" ca="1" si="15"/>
        <v>6.420018513541903E-3</v>
      </c>
    </row>
    <row r="507" spans="6:16" x14ac:dyDescent="0.2">
      <c r="F507" vm="1486">
        <f ca="1"/>
        <v>44106</v>
      </c>
      <c r="G507" vm="1487">
        <f ca="1"/>
        <v>72.78</v>
      </c>
      <c r="H507">
        <f t="shared" ca="1" si="14"/>
        <v>-2.1708448148397008E-2</v>
      </c>
      <c r="N507" vm="1486">
        <f ca="1"/>
        <v>44106</v>
      </c>
      <c r="O507" vm="1488">
        <f ca="1"/>
        <v>333.84</v>
      </c>
      <c r="P507">
        <f t="shared" ca="1" si="15"/>
        <v>-9.4944220270591906E-3</v>
      </c>
    </row>
    <row r="508" spans="6:16" x14ac:dyDescent="0.2">
      <c r="F508" vm="1489">
        <f ca="1"/>
        <v>44109</v>
      </c>
      <c r="G508" vm="1490">
        <f ca="1"/>
        <v>74.141499999999994</v>
      </c>
      <c r="H508">
        <f t="shared" ca="1" si="14"/>
        <v>1.8707062379774486E-2</v>
      </c>
      <c r="N508" vm="1489">
        <f ca="1"/>
        <v>44109</v>
      </c>
      <c r="O508" vm="1491">
        <f ca="1"/>
        <v>339.76</v>
      </c>
      <c r="P508">
        <f t="shared" ca="1" si="15"/>
        <v>1.7733045770429001E-2</v>
      </c>
    </row>
    <row r="509" spans="6:16" x14ac:dyDescent="0.2">
      <c r="F509" vm="1492">
        <f ca="1"/>
        <v>44110</v>
      </c>
      <c r="G509" vm="1493">
        <f ca="1"/>
        <v>72.551000000000002</v>
      </c>
      <c r="H509">
        <f t="shared" ca="1" si="14"/>
        <v>-2.1452223113910485E-2</v>
      </c>
      <c r="N509" vm="1492">
        <f ca="1"/>
        <v>44110</v>
      </c>
      <c r="O509" vm="1494">
        <f ca="1"/>
        <v>334.93</v>
      </c>
      <c r="P509">
        <f t="shared" ca="1" si="15"/>
        <v>-1.4215917117965549E-2</v>
      </c>
    </row>
    <row r="510" spans="6:16" x14ac:dyDescent="0.2">
      <c r="F510" vm="1495">
        <f ca="1"/>
        <v>44111</v>
      </c>
      <c r="G510" vm="1496">
        <f ca="1"/>
        <v>72.956999999999994</v>
      </c>
      <c r="H510">
        <f t="shared" ca="1" si="14"/>
        <v>5.5960634588081426E-3</v>
      </c>
      <c r="N510" vm="1495">
        <f ca="1"/>
        <v>44111</v>
      </c>
      <c r="O510" vm="1497">
        <f ca="1"/>
        <v>340.76</v>
      </c>
      <c r="P510">
        <f t="shared" ca="1" si="15"/>
        <v>1.7406622279282136E-2</v>
      </c>
    </row>
    <row r="511" spans="6:16" x14ac:dyDescent="0.2">
      <c r="F511" vm="1498">
        <f ca="1"/>
        <v>44112</v>
      </c>
      <c r="G511" vm="1499">
        <f ca="1"/>
        <v>74.171499999999995</v>
      </c>
      <c r="H511">
        <f t="shared" ca="1" si="14"/>
        <v>1.6646791945940764E-2</v>
      </c>
      <c r="N511" vm="1498">
        <f ca="1"/>
        <v>44112</v>
      </c>
      <c r="O511" vm="1500">
        <f ca="1"/>
        <v>343.78</v>
      </c>
      <c r="P511">
        <f t="shared" ca="1" si="15"/>
        <v>8.8625425519426315E-3</v>
      </c>
    </row>
    <row r="512" spans="6:16" x14ac:dyDescent="0.2">
      <c r="F512" vm="1501">
        <f ca="1"/>
        <v>44113</v>
      </c>
      <c r="G512" vm="1502">
        <f ca="1"/>
        <v>75.522499999999994</v>
      </c>
      <c r="H512">
        <f t="shared" ca="1" si="14"/>
        <v>1.8214543321895871E-2</v>
      </c>
      <c r="N512" vm="1501">
        <f ca="1"/>
        <v>44113</v>
      </c>
      <c r="O512" vm="1503">
        <f ca="1"/>
        <v>346.85</v>
      </c>
      <c r="P512">
        <f t="shared" ca="1" si="15"/>
        <v>8.9301297341324304E-3</v>
      </c>
    </row>
    <row r="513" spans="6:16" x14ac:dyDescent="0.2">
      <c r="F513" vm="1504">
        <f ca="1"/>
        <v>44116</v>
      </c>
      <c r="G513" vm="1505">
        <f ca="1"/>
        <v>78.229500000000002</v>
      </c>
      <c r="H513">
        <f t="shared" ca="1" si="14"/>
        <v>3.5843622761428717E-2</v>
      </c>
      <c r="N513" vm="1504">
        <f ca="1"/>
        <v>44116</v>
      </c>
      <c r="O513" vm="1506">
        <f ca="1"/>
        <v>352.43</v>
      </c>
      <c r="P513">
        <f t="shared" ca="1" si="15"/>
        <v>1.6087645956465391E-2</v>
      </c>
    </row>
    <row r="514" spans="6:16" x14ac:dyDescent="0.2">
      <c r="F514" vm="1507">
        <f ca="1"/>
        <v>44117</v>
      </c>
      <c r="G514" vm="1508">
        <f ca="1"/>
        <v>78.353499999999997</v>
      </c>
      <c r="H514">
        <f t="shared" ca="1" si="14"/>
        <v>1.5850797972631891E-3</v>
      </c>
      <c r="N514" vm="1507">
        <f ca="1"/>
        <v>44117</v>
      </c>
      <c r="O514" vm="1509">
        <f ca="1"/>
        <v>350.13</v>
      </c>
      <c r="P514">
        <f t="shared" ca="1" si="15"/>
        <v>-6.5261186618619238E-3</v>
      </c>
    </row>
    <row r="515" spans="6:16" x14ac:dyDescent="0.2">
      <c r="F515" vm="1510">
        <f ca="1"/>
        <v>44118</v>
      </c>
      <c r="G515" vm="1511">
        <f ca="1"/>
        <v>78.171999999999997</v>
      </c>
      <c r="H515">
        <f t="shared" ca="1" si="14"/>
        <v>-2.3164249203928566E-3</v>
      </c>
      <c r="N515" vm="1510">
        <f ca="1"/>
        <v>44118</v>
      </c>
      <c r="O515" vm="1512">
        <f ca="1"/>
        <v>347.93</v>
      </c>
      <c r="P515">
        <f t="shared" ca="1" si="15"/>
        <v>-6.2833804586867048E-3</v>
      </c>
    </row>
    <row r="516" spans="6:16" x14ac:dyDescent="0.2">
      <c r="F516" vm="1513">
        <f ca="1"/>
        <v>44119</v>
      </c>
      <c r="G516" vm="1514">
        <f ca="1"/>
        <v>77.773499999999999</v>
      </c>
      <c r="H516">
        <f t="shared" ca="1" si="14"/>
        <v>-5.0977332037046574E-3</v>
      </c>
      <c r="N516" vm="1513">
        <f ca="1"/>
        <v>44119</v>
      </c>
      <c r="O516" vm="1515">
        <f ca="1"/>
        <v>347.5</v>
      </c>
      <c r="P516">
        <f t="shared" ca="1" si="15"/>
        <v>-1.2358807806167604E-3</v>
      </c>
    </row>
    <row r="517" spans="6:16" x14ac:dyDescent="0.2">
      <c r="F517" vm="1516">
        <f ca="1"/>
        <v>44120</v>
      </c>
      <c r="G517" vm="1517">
        <f ca="1"/>
        <v>78.385000000000005</v>
      </c>
      <c r="H517">
        <f t="shared" ca="1" si="14"/>
        <v>7.8625752987844244E-3</v>
      </c>
      <c r="N517" vm="1516">
        <f ca="1"/>
        <v>44120</v>
      </c>
      <c r="O517" vm="1518">
        <f ca="1"/>
        <v>347.29</v>
      </c>
      <c r="P517">
        <f t="shared" ca="1" si="15"/>
        <v>-6.0431654676251778E-4</v>
      </c>
    </row>
    <row r="518" spans="6:16" x14ac:dyDescent="0.2">
      <c r="F518" vm="1519">
        <f ca="1"/>
        <v>44123</v>
      </c>
      <c r="G518" vm="1520">
        <f ca="1"/>
        <v>76.497500000000002</v>
      </c>
      <c r="H518">
        <f t="shared" ca="1" si="14"/>
        <v>-2.4079862218536752E-2</v>
      </c>
      <c r="N518" vm="1519">
        <f ca="1"/>
        <v>44123</v>
      </c>
      <c r="O518" vm="1521">
        <f ca="1"/>
        <v>342.01</v>
      </c>
      <c r="P518">
        <f t="shared" ca="1" si="15"/>
        <v>-1.5203432290017083E-2</v>
      </c>
    </row>
    <row r="519" spans="6:16" x14ac:dyDescent="0.2">
      <c r="F519" vm="1522">
        <f ca="1"/>
        <v>44124</v>
      </c>
      <c r="G519" vm="1523">
        <f ca="1"/>
        <v>77.554000000000002</v>
      </c>
      <c r="H519">
        <f t="shared" ca="1" si="14"/>
        <v>1.3810908853230552E-2</v>
      </c>
      <c r="N519" vm="1522">
        <f ca="1"/>
        <v>44124</v>
      </c>
      <c r="O519" vm="1524">
        <f ca="1"/>
        <v>343.38</v>
      </c>
      <c r="P519">
        <f t="shared" ca="1" si="15"/>
        <v>4.0057308265839531E-3</v>
      </c>
    </row>
    <row r="520" spans="6:16" x14ac:dyDescent="0.2">
      <c r="F520" vm="1525">
        <f ca="1"/>
        <v>44125</v>
      </c>
      <c r="G520" vm="1526">
        <f ca="1"/>
        <v>79.299499999999995</v>
      </c>
      <c r="H520">
        <f t="shared" ref="H520:H583" ca="1" si="16">+G520/G519-1</f>
        <v>2.2506898419165866E-2</v>
      </c>
      <c r="N520" vm="1525">
        <f ca="1"/>
        <v>44125</v>
      </c>
      <c r="O520" vm="1527">
        <f ca="1"/>
        <v>342.73</v>
      </c>
      <c r="P520">
        <f t="shared" ref="P520:P583" ca="1" si="17">+O520/O519-1</f>
        <v>-1.8929465897838949E-3</v>
      </c>
    </row>
    <row r="521" spans="6:16" x14ac:dyDescent="0.2">
      <c r="F521" vm="1528">
        <f ca="1"/>
        <v>44126</v>
      </c>
      <c r="G521" vm="1529">
        <f ca="1"/>
        <v>80.332999999999998</v>
      </c>
      <c r="H521">
        <f t="shared" ca="1" si="16"/>
        <v>1.3032869059704133E-2</v>
      </c>
      <c r="N521" vm="1528">
        <f ca="1"/>
        <v>44126</v>
      </c>
      <c r="O521" vm="1530">
        <f ca="1"/>
        <v>344.61</v>
      </c>
      <c r="P521">
        <f t="shared" ca="1" si="17"/>
        <v>5.4853674904442595E-3</v>
      </c>
    </row>
    <row r="522" spans="6:16" x14ac:dyDescent="0.2">
      <c r="F522" vm="1531">
        <f ca="1"/>
        <v>44127</v>
      </c>
      <c r="G522" vm="1532">
        <f ca="1"/>
        <v>81.649000000000001</v>
      </c>
      <c r="H522">
        <f t="shared" ca="1" si="16"/>
        <v>1.6381810712907452E-2</v>
      </c>
      <c r="N522" vm="1531">
        <f ca="1"/>
        <v>44127</v>
      </c>
      <c r="O522" vm="1533">
        <f ca="1"/>
        <v>345.78</v>
      </c>
      <c r="P522">
        <f t="shared" ca="1" si="17"/>
        <v>3.3951423348130838E-3</v>
      </c>
    </row>
    <row r="523" spans="6:16" x14ac:dyDescent="0.2">
      <c r="F523" vm="1534">
        <f ca="1"/>
        <v>44130</v>
      </c>
      <c r="G523" vm="1535">
        <f ca="1"/>
        <v>79.214500000000001</v>
      </c>
      <c r="H523">
        <f t="shared" ca="1" si="16"/>
        <v>-2.9816654214993465E-2</v>
      </c>
      <c r="N523" vm="1534">
        <f ca="1"/>
        <v>44130</v>
      </c>
      <c r="O523" vm="1536">
        <f ca="1"/>
        <v>339.39</v>
      </c>
      <c r="P523">
        <f t="shared" ca="1" si="17"/>
        <v>-1.8479958355023363E-2</v>
      </c>
    </row>
    <row r="524" spans="6:16" x14ac:dyDescent="0.2">
      <c r="F524" vm="1537">
        <f ca="1"/>
        <v>44131</v>
      </c>
      <c r="G524" vm="1538">
        <f ca="1"/>
        <v>79.944000000000003</v>
      </c>
      <c r="H524">
        <f t="shared" ca="1" si="16"/>
        <v>9.2091725631040511E-3</v>
      </c>
      <c r="N524" vm="1537">
        <f ca="1"/>
        <v>44131</v>
      </c>
      <c r="O524" vm="1539">
        <f ca="1"/>
        <v>338.22</v>
      </c>
      <c r="P524">
        <f t="shared" ca="1" si="17"/>
        <v>-3.4473614425880594E-3</v>
      </c>
    </row>
    <row r="525" spans="6:16" x14ac:dyDescent="0.2">
      <c r="F525" vm="1540">
        <f ca="1"/>
        <v>44132</v>
      </c>
      <c r="G525" vm="1541">
        <f ca="1"/>
        <v>75.540000000000006</v>
      </c>
      <c r="H525">
        <f t="shared" ca="1" si="16"/>
        <v>-5.5088561993395291E-2</v>
      </c>
      <c r="N525" vm="1540">
        <f ca="1"/>
        <v>44132</v>
      </c>
      <c r="O525" vm="1542">
        <f ca="1"/>
        <v>326.66000000000003</v>
      </c>
      <c r="P525">
        <f t="shared" ca="1" si="17"/>
        <v>-3.4178936786706915E-2</v>
      </c>
    </row>
    <row r="526" spans="6:16" x14ac:dyDescent="0.2">
      <c r="F526" vm="1543">
        <f ca="1"/>
        <v>44133</v>
      </c>
      <c r="G526" vm="1544">
        <f ca="1"/>
        <v>77.843999999999994</v>
      </c>
      <c r="H526">
        <f t="shared" ca="1" si="16"/>
        <v>3.0500397140587499E-2</v>
      </c>
      <c r="N526" vm="1543">
        <f ca="1"/>
        <v>44133</v>
      </c>
      <c r="O526" vm="1545">
        <f ca="1"/>
        <v>329.98</v>
      </c>
      <c r="P526">
        <f t="shared" ca="1" si="17"/>
        <v>1.0163472723933031E-2</v>
      </c>
    </row>
    <row r="527" spans="6:16" x14ac:dyDescent="0.2">
      <c r="F527" vm="1546">
        <f ca="1"/>
        <v>44134</v>
      </c>
      <c r="G527" vm="1547">
        <f ca="1"/>
        <v>80.805499999999995</v>
      </c>
      <c r="H527">
        <f t="shared" ca="1" si="16"/>
        <v>3.8044036791531788E-2</v>
      </c>
      <c r="N527" vm="1546">
        <f ca="1"/>
        <v>44134</v>
      </c>
      <c r="O527" vm="1548">
        <f ca="1"/>
        <v>326.54000000000002</v>
      </c>
      <c r="P527">
        <f t="shared" ca="1" si="17"/>
        <v>-1.0424874234802095E-2</v>
      </c>
    </row>
    <row r="528" spans="6:16" x14ac:dyDescent="0.2">
      <c r="F528" vm="1549">
        <f ca="1"/>
        <v>44137</v>
      </c>
      <c r="G528" vm="1550">
        <f ca="1"/>
        <v>81.215999999999994</v>
      </c>
      <c r="H528">
        <f t="shared" ca="1" si="16"/>
        <v>5.0800997456856845E-3</v>
      </c>
      <c r="N528" vm="1549">
        <f ca="1"/>
        <v>44137</v>
      </c>
      <c r="O528" vm="1551">
        <f ca="1"/>
        <v>330.2</v>
      </c>
      <c r="P528">
        <f t="shared" ca="1" si="17"/>
        <v>1.1208427757701811E-2</v>
      </c>
    </row>
    <row r="529" spans="6:16" x14ac:dyDescent="0.2">
      <c r="F529" vm="1552">
        <f ca="1"/>
        <v>44138</v>
      </c>
      <c r="G529" vm="1553">
        <f ca="1"/>
        <v>82.283000000000001</v>
      </c>
      <c r="H529">
        <f t="shared" ca="1" si="16"/>
        <v>1.3137805358550025E-2</v>
      </c>
      <c r="N529" vm="1552">
        <f ca="1"/>
        <v>44138</v>
      </c>
      <c r="O529" vm="1554">
        <f ca="1"/>
        <v>336.03</v>
      </c>
      <c r="P529">
        <f t="shared" ca="1" si="17"/>
        <v>1.7655966081162822E-2</v>
      </c>
    </row>
    <row r="530" spans="6:16" x14ac:dyDescent="0.2">
      <c r="F530" vm="1555">
        <f ca="1"/>
        <v>44139</v>
      </c>
      <c r="G530" vm="1556">
        <f ca="1"/>
        <v>87.292500000000004</v>
      </c>
      <c r="H530">
        <f t="shared" ca="1" si="16"/>
        <v>6.088134851670457E-2</v>
      </c>
      <c r="N530" vm="1555">
        <f ca="1"/>
        <v>44139</v>
      </c>
      <c r="O530" vm="1557">
        <f ca="1"/>
        <v>343.54</v>
      </c>
      <c r="P530">
        <f t="shared" ca="1" si="17"/>
        <v>2.234919501235022E-2</v>
      </c>
    </row>
    <row r="531" spans="6:16" x14ac:dyDescent="0.2">
      <c r="F531" vm="1558">
        <f ca="1"/>
        <v>44140</v>
      </c>
      <c r="G531" vm="1559">
        <f ca="1"/>
        <v>88.125</v>
      </c>
      <c r="H531">
        <f t="shared" ca="1" si="16"/>
        <v>9.5369017956867808E-3</v>
      </c>
      <c r="N531" vm="1558">
        <f ca="1"/>
        <v>44140</v>
      </c>
      <c r="O531" vm="1560">
        <f ca="1"/>
        <v>350.24</v>
      </c>
      <c r="P531">
        <f t="shared" ca="1" si="17"/>
        <v>1.9502823543109837E-2</v>
      </c>
    </row>
    <row r="532" spans="6:16" x14ac:dyDescent="0.2">
      <c r="F532" vm="1561">
        <f ca="1"/>
        <v>44141</v>
      </c>
      <c r="G532" vm="1562">
        <f ca="1"/>
        <v>87.986500000000007</v>
      </c>
      <c r="H532">
        <f t="shared" ca="1" si="16"/>
        <v>-1.5716312056737181E-3</v>
      </c>
      <c r="N532" vm="1561">
        <f ca="1"/>
        <v>44141</v>
      </c>
      <c r="O532" vm="1563">
        <f ca="1"/>
        <v>350.16</v>
      </c>
      <c r="P532">
        <f t="shared" ca="1" si="17"/>
        <v>-2.2841480127910874E-4</v>
      </c>
    </row>
    <row r="533" spans="6:16" x14ac:dyDescent="0.2">
      <c r="F533" vm="1564">
        <f ca="1"/>
        <v>44144</v>
      </c>
      <c r="G533" vm="1565">
        <f ca="1"/>
        <v>88.070999999999998</v>
      </c>
      <c r="H533">
        <f t="shared" ca="1" si="16"/>
        <v>9.6037460292186516E-4</v>
      </c>
      <c r="N533" vm="1564">
        <f ca="1"/>
        <v>44144</v>
      </c>
      <c r="O533" vm="1566">
        <f ca="1"/>
        <v>354.56</v>
      </c>
      <c r="P533">
        <f t="shared" ca="1" si="17"/>
        <v>1.2565684258624588E-2</v>
      </c>
    </row>
    <row r="534" spans="6:16" x14ac:dyDescent="0.2">
      <c r="F534" vm="1567">
        <f ca="1"/>
        <v>44145</v>
      </c>
      <c r="G534" vm="1568">
        <f ca="1"/>
        <v>86.885999999999996</v>
      </c>
      <c r="H534">
        <f t="shared" ca="1" si="16"/>
        <v>-1.3455053309261888E-2</v>
      </c>
      <c r="N534" vm="1567">
        <f ca="1"/>
        <v>44145</v>
      </c>
      <c r="O534" vm="1569">
        <f ca="1"/>
        <v>354.04</v>
      </c>
      <c r="P534">
        <f t="shared" ca="1" si="17"/>
        <v>-1.4666064981948557E-3</v>
      </c>
    </row>
    <row r="535" spans="6:16" x14ac:dyDescent="0.2">
      <c r="F535" vm="1570">
        <f ca="1"/>
        <v>44146</v>
      </c>
      <c r="G535" vm="1571">
        <f ca="1"/>
        <v>87.361500000000007</v>
      </c>
      <c r="H535">
        <f t="shared" ca="1" si="16"/>
        <v>5.472688350252275E-3</v>
      </c>
      <c r="N535" vm="1570">
        <f ca="1"/>
        <v>44146</v>
      </c>
      <c r="O535" vm="1572">
        <f ca="1"/>
        <v>356.67</v>
      </c>
      <c r="P535">
        <f t="shared" ca="1" si="17"/>
        <v>7.4285391481188068E-3</v>
      </c>
    </row>
    <row r="536" spans="6:16" x14ac:dyDescent="0.2">
      <c r="F536" vm="1573">
        <f ca="1"/>
        <v>44147</v>
      </c>
      <c r="G536" vm="1574">
        <f ca="1"/>
        <v>87.141000000000005</v>
      </c>
      <c r="H536">
        <f t="shared" ca="1" si="16"/>
        <v>-2.5239951237101543E-3</v>
      </c>
      <c r="N536" vm="1573">
        <f ca="1"/>
        <v>44147</v>
      </c>
      <c r="O536" vm="1575">
        <f ca="1"/>
        <v>353.21</v>
      </c>
      <c r="P536">
        <f t="shared" ca="1" si="17"/>
        <v>-9.7008439173467131E-3</v>
      </c>
    </row>
    <row r="537" spans="6:16" x14ac:dyDescent="0.2">
      <c r="F537" vm="1576">
        <f ca="1"/>
        <v>44148</v>
      </c>
      <c r="G537" vm="1577">
        <f ca="1"/>
        <v>88.613</v>
      </c>
      <c r="H537">
        <f t="shared" ca="1" si="16"/>
        <v>1.6892163275610717E-2</v>
      </c>
      <c r="N537" vm="1576">
        <f ca="1"/>
        <v>44148</v>
      </c>
      <c r="O537" vm="1578">
        <f ca="1"/>
        <v>358.1</v>
      </c>
      <c r="P537">
        <f t="shared" ca="1" si="17"/>
        <v>1.3844455140001877E-2</v>
      </c>
    </row>
    <row r="538" spans="6:16" x14ac:dyDescent="0.2">
      <c r="F538" vm="1579">
        <f ca="1"/>
        <v>44151</v>
      </c>
      <c r="G538" vm="1580">
        <f ca="1"/>
        <v>88.701499999999996</v>
      </c>
      <c r="H538">
        <f t="shared" ca="1" si="16"/>
        <v>9.9872479207330223E-4</v>
      </c>
      <c r="N538" vm="1579">
        <f ca="1"/>
        <v>44151</v>
      </c>
      <c r="O538" vm="1581">
        <f ca="1"/>
        <v>362.57</v>
      </c>
      <c r="P538">
        <f t="shared" ca="1" si="17"/>
        <v>1.2482546774643888E-2</v>
      </c>
    </row>
    <row r="539" spans="6:16" x14ac:dyDescent="0.2">
      <c r="F539" vm="1582">
        <f ca="1"/>
        <v>44152</v>
      </c>
      <c r="G539" vm="1583">
        <f ca="1"/>
        <v>88.082999999999998</v>
      </c>
      <c r="H539">
        <f t="shared" ca="1" si="16"/>
        <v>-6.9728245858299287E-3</v>
      </c>
      <c r="N539" vm="1582">
        <f ca="1"/>
        <v>44152</v>
      </c>
      <c r="O539" vm="1584">
        <f ca="1"/>
        <v>360.62</v>
      </c>
      <c r="P539">
        <f t="shared" ca="1" si="17"/>
        <v>-5.3782717820006765E-3</v>
      </c>
    </row>
    <row r="540" spans="6:16" x14ac:dyDescent="0.2">
      <c r="F540" vm="1585">
        <f ca="1"/>
        <v>44153</v>
      </c>
      <c r="G540" vm="1586">
        <f ca="1"/>
        <v>87.031999999999996</v>
      </c>
      <c r="H540">
        <f t="shared" ca="1" si="16"/>
        <v>-1.193192784078656E-2</v>
      </c>
      <c r="N540" vm="1585">
        <f ca="1"/>
        <v>44153</v>
      </c>
      <c r="O540" vm="1587">
        <f ca="1"/>
        <v>356.28</v>
      </c>
      <c r="P540">
        <f t="shared" ca="1" si="17"/>
        <v>-1.2034828905773454E-2</v>
      </c>
    </row>
    <row r="541" spans="6:16" x14ac:dyDescent="0.2">
      <c r="F541" vm="1588">
        <f ca="1"/>
        <v>44154</v>
      </c>
      <c r="G541" vm="1589">
        <f ca="1"/>
        <v>87.9285</v>
      </c>
      <c r="H541">
        <f t="shared" ca="1" si="16"/>
        <v>1.0300808897876657E-2</v>
      </c>
      <c r="N541" vm="1588">
        <f ca="1"/>
        <v>44154</v>
      </c>
      <c r="O541" vm="1590">
        <f ca="1"/>
        <v>357.78</v>
      </c>
      <c r="P541">
        <f t="shared" ca="1" si="17"/>
        <v>4.2101717750084866E-3</v>
      </c>
    </row>
    <row r="542" spans="6:16" x14ac:dyDescent="0.2">
      <c r="F542" vm="1591">
        <f ca="1"/>
        <v>44155</v>
      </c>
      <c r="G542" vm="1592">
        <f ca="1"/>
        <v>86.819000000000003</v>
      </c>
      <c r="H542">
        <f t="shared" ca="1" si="16"/>
        <v>-1.2618206838510782E-2</v>
      </c>
      <c r="N542" vm="1591">
        <f ca="1"/>
        <v>44155</v>
      </c>
      <c r="O542" vm="1593">
        <f ca="1"/>
        <v>355.33</v>
      </c>
      <c r="P542">
        <f t="shared" ca="1" si="17"/>
        <v>-6.8477835541393972E-3</v>
      </c>
    </row>
    <row r="543" spans="6:16" x14ac:dyDescent="0.2">
      <c r="F543" vm="1594">
        <f ca="1"/>
        <v>44158</v>
      </c>
      <c r="G543" vm="1595">
        <f ca="1"/>
        <v>86.378</v>
      </c>
      <c r="H543">
        <f t="shared" ca="1" si="16"/>
        <v>-5.0795332818853733E-3</v>
      </c>
      <c r="N543" vm="1594">
        <f ca="1"/>
        <v>44158</v>
      </c>
      <c r="O543" vm="1596">
        <f ca="1"/>
        <v>357.46</v>
      </c>
      <c r="P543">
        <f t="shared" ca="1" si="17"/>
        <v>5.9944277150818515E-3</v>
      </c>
    </row>
    <row r="544" spans="6:16" x14ac:dyDescent="0.2">
      <c r="F544" vm="1597">
        <f ca="1"/>
        <v>44159</v>
      </c>
      <c r="G544" vm="1598">
        <f ca="1"/>
        <v>88.194999999999993</v>
      </c>
      <c r="H544">
        <f t="shared" ca="1" si="16"/>
        <v>2.1035448841139948E-2</v>
      </c>
      <c r="N544" vm="1597">
        <f ca="1"/>
        <v>44159</v>
      </c>
      <c r="O544" vm="1599">
        <f ca="1"/>
        <v>363.22</v>
      </c>
      <c r="P544">
        <f t="shared" ca="1" si="17"/>
        <v>1.6113691042354494E-2</v>
      </c>
    </row>
    <row r="545" spans="6:16" x14ac:dyDescent="0.2">
      <c r="F545" vm="1600">
        <f ca="1"/>
        <v>44160</v>
      </c>
      <c r="G545" vm="1601">
        <f ca="1"/>
        <v>88.206500000000005</v>
      </c>
      <c r="H545">
        <f t="shared" ca="1" si="16"/>
        <v>1.3039287941496447E-4</v>
      </c>
      <c r="N545" vm="1600">
        <f ca="1"/>
        <v>44160</v>
      </c>
      <c r="O545" vm="1602">
        <f ca="1"/>
        <v>362.66</v>
      </c>
      <c r="P545">
        <f t="shared" ca="1" si="17"/>
        <v>-1.5417653212929094E-3</v>
      </c>
    </row>
    <row r="546" spans="6:16" x14ac:dyDescent="0.2">
      <c r="F546" vm="1603">
        <f ca="1"/>
        <v>44162</v>
      </c>
      <c r="G546" vm="1604">
        <f ca="1"/>
        <v>89.350999999999999</v>
      </c>
      <c r="H546">
        <f t="shared" ca="1" si="16"/>
        <v>1.2975234251443979E-2</v>
      </c>
      <c r="N546" vm="1603">
        <f ca="1"/>
        <v>44162</v>
      </c>
      <c r="O546" vm="1605">
        <f ca="1"/>
        <v>363.67</v>
      </c>
      <c r="P546">
        <f t="shared" ca="1" si="17"/>
        <v>2.784977665030608E-3</v>
      </c>
    </row>
    <row r="547" spans="6:16" x14ac:dyDescent="0.2">
      <c r="F547" vm="1606">
        <f ca="1"/>
        <v>44165</v>
      </c>
      <c r="G547" vm="1607">
        <f ca="1"/>
        <v>87.72</v>
      </c>
      <c r="H547">
        <f t="shared" ca="1" si="16"/>
        <v>-1.8253852782845192E-2</v>
      </c>
      <c r="N547" vm="1606">
        <f ca="1"/>
        <v>44165</v>
      </c>
      <c r="O547" vm="1608">
        <f ca="1"/>
        <v>362.06</v>
      </c>
      <c r="P547">
        <f t="shared" ca="1" si="17"/>
        <v>-4.4270904941293709E-3</v>
      </c>
    </row>
    <row r="548" spans="6:16" x14ac:dyDescent="0.2">
      <c r="F548" vm="1609">
        <f ca="1"/>
        <v>44166</v>
      </c>
      <c r="G548" vm="1610">
        <f ca="1"/>
        <v>89.768000000000001</v>
      </c>
      <c r="H548">
        <f t="shared" ca="1" si="16"/>
        <v>2.3347013223894209E-2</v>
      </c>
      <c r="N548" vm="1609">
        <f ca="1"/>
        <v>44166</v>
      </c>
      <c r="O548" vm="1611">
        <f ca="1"/>
        <v>366.02</v>
      </c>
      <c r="P548">
        <f t="shared" ca="1" si="17"/>
        <v>1.0937413688338893E-2</v>
      </c>
    </row>
    <row r="549" spans="6:16" x14ac:dyDescent="0.2">
      <c r="F549" vm="1612">
        <f ca="1"/>
        <v>44167</v>
      </c>
      <c r="G549" vm="1613">
        <f ca="1"/>
        <v>91.248500000000007</v>
      </c>
      <c r="H549">
        <f t="shared" ca="1" si="16"/>
        <v>1.6492514036182238E-2</v>
      </c>
      <c r="N549" vm="1612">
        <f ca="1"/>
        <v>44167</v>
      </c>
      <c r="O549" vm="1614">
        <f ca="1"/>
        <v>366.79</v>
      </c>
      <c r="P549">
        <f t="shared" ca="1" si="17"/>
        <v>2.1037101797716229E-3</v>
      </c>
    </row>
    <row r="550" spans="6:16" x14ac:dyDescent="0.2">
      <c r="F550" vm="1615">
        <f ca="1"/>
        <v>44168</v>
      </c>
      <c r="G550" vm="1616">
        <f ca="1"/>
        <v>91.091999999999999</v>
      </c>
      <c r="H550">
        <f t="shared" ca="1" si="16"/>
        <v>-1.7150966865209227E-3</v>
      </c>
      <c r="N550" vm="1615">
        <f ca="1"/>
        <v>44168</v>
      </c>
      <c r="O550" vm="1617">
        <f ca="1"/>
        <v>366.69</v>
      </c>
      <c r="P550">
        <f t="shared" ca="1" si="17"/>
        <v>-2.7263556803625022E-4</v>
      </c>
    </row>
    <row r="551" spans="6:16" x14ac:dyDescent="0.2">
      <c r="F551" vm="1618">
        <f ca="1"/>
        <v>44169</v>
      </c>
      <c r="G551" vm="1619">
        <f ca="1"/>
        <v>91.188000000000002</v>
      </c>
      <c r="H551">
        <f t="shared" ca="1" si="16"/>
        <v>1.0538795942562906E-3</v>
      </c>
      <c r="N551" vm="1618">
        <f ca="1"/>
        <v>44169</v>
      </c>
      <c r="O551" vm="1620">
        <f ca="1"/>
        <v>369.85</v>
      </c>
      <c r="P551">
        <f t="shared" ca="1" si="17"/>
        <v>8.6176334233276641E-3</v>
      </c>
    </row>
    <row r="552" spans="6:16" x14ac:dyDescent="0.2">
      <c r="F552" vm="1621">
        <f ca="1"/>
        <v>44172</v>
      </c>
      <c r="G552" vm="1622">
        <f ca="1"/>
        <v>90.851500000000001</v>
      </c>
      <c r="H552">
        <f t="shared" ca="1" si="16"/>
        <v>-3.6901785322630554E-3</v>
      </c>
      <c r="N552" vm="1621">
        <f ca="1"/>
        <v>44172</v>
      </c>
      <c r="O552" vm="1623">
        <f ca="1"/>
        <v>369.09</v>
      </c>
      <c r="P552">
        <f t="shared" ca="1" si="17"/>
        <v>-2.0548871163986737E-3</v>
      </c>
    </row>
    <row r="553" spans="6:16" x14ac:dyDescent="0.2">
      <c r="F553" vm="1624">
        <f ca="1"/>
        <v>44173</v>
      </c>
      <c r="G553" vm="1625">
        <f ca="1"/>
        <v>90.566500000000005</v>
      </c>
      <c r="H553">
        <f t="shared" ca="1" si="16"/>
        <v>-3.136987281442738E-3</v>
      </c>
      <c r="N553" vm="1624">
        <f ca="1"/>
        <v>44173</v>
      </c>
      <c r="O553" vm="1626">
        <f ca="1"/>
        <v>370.17</v>
      </c>
      <c r="P553">
        <f t="shared" ca="1" si="17"/>
        <v>2.9261155815656359E-3</v>
      </c>
    </row>
    <row r="554" spans="6:16" x14ac:dyDescent="0.2">
      <c r="F554" vm="1627">
        <f ca="1"/>
        <v>44174</v>
      </c>
      <c r="G554" vm="1628">
        <f ca="1"/>
        <v>88.893000000000001</v>
      </c>
      <c r="H554">
        <f t="shared" ca="1" si="16"/>
        <v>-1.8478134851186767E-2</v>
      </c>
      <c r="N554" vm="1627">
        <f ca="1"/>
        <v>44174</v>
      </c>
      <c r="O554" vm="1629">
        <f ca="1"/>
        <v>366.85</v>
      </c>
      <c r="P554">
        <f t="shared" ca="1" si="17"/>
        <v>-8.9688521490125517E-3</v>
      </c>
    </row>
    <row r="555" spans="6:16" x14ac:dyDescent="0.2">
      <c r="F555" vm="1630">
        <f ca="1"/>
        <v>44175</v>
      </c>
      <c r="G555" vm="1631">
        <f ca="1"/>
        <v>88.382499999999993</v>
      </c>
      <c r="H555">
        <f t="shared" ca="1" si="16"/>
        <v>-5.7428593927532079E-3</v>
      </c>
      <c r="N555" vm="1630">
        <f ca="1"/>
        <v>44175</v>
      </c>
      <c r="O555" vm="1632">
        <f ca="1"/>
        <v>366.73</v>
      </c>
      <c r="P555">
        <f t="shared" ca="1" si="17"/>
        <v>-3.2710917268641282E-4</v>
      </c>
    </row>
    <row r="556" spans="6:16" x14ac:dyDescent="0.2">
      <c r="F556" vm="1633">
        <f ca="1"/>
        <v>44176</v>
      </c>
      <c r="G556" vm="1634">
        <f ca="1"/>
        <v>88.74</v>
      </c>
      <c r="H556">
        <f t="shared" ca="1" si="16"/>
        <v>4.0449183944786249E-3</v>
      </c>
      <c r="N556" vm="1633">
        <f ca="1"/>
        <v>44176</v>
      </c>
      <c r="O556" vm="1635">
        <f ca="1"/>
        <v>366.3</v>
      </c>
      <c r="P556">
        <f t="shared" ca="1" si="17"/>
        <v>-1.1725247457257115E-3</v>
      </c>
    </row>
    <row r="557" spans="6:16" x14ac:dyDescent="0.2">
      <c r="F557" vm="1636">
        <f ca="1"/>
        <v>44179</v>
      </c>
      <c r="G557" vm="1637">
        <f ca="1"/>
        <v>87.613</v>
      </c>
      <c r="H557">
        <f t="shared" ca="1" si="16"/>
        <v>-1.270002253775071E-2</v>
      </c>
      <c r="N557" vm="1636">
        <f ca="1"/>
        <v>44179</v>
      </c>
      <c r="O557" vm="1638">
        <f ca="1"/>
        <v>364.66</v>
      </c>
      <c r="P557">
        <f t="shared" ca="1" si="17"/>
        <v>-4.477204477204455E-3</v>
      </c>
    </row>
    <row r="558" spans="6:16" x14ac:dyDescent="0.2">
      <c r="F558" vm="1639">
        <f ca="1"/>
        <v>44180</v>
      </c>
      <c r="G558" vm="1640">
        <f ca="1"/>
        <v>88.054000000000002</v>
      </c>
      <c r="H558">
        <f t="shared" ca="1" si="16"/>
        <v>5.0334995948089212E-3</v>
      </c>
      <c r="N558" vm="1639">
        <f ca="1"/>
        <v>44180</v>
      </c>
      <c r="O558" vm="1641">
        <f ca="1"/>
        <v>369.59</v>
      </c>
      <c r="P558">
        <f t="shared" ca="1" si="17"/>
        <v>1.3519442768606282E-2</v>
      </c>
    </row>
    <row r="559" spans="6:16" x14ac:dyDescent="0.2">
      <c r="F559" vm="1642">
        <f ca="1"/>
        <v>44181</v>
      </c>
      <c r="G559" vm="1643">
        <f ca="1"/>
        <v>87.859499999999997</v>
      </c>
      <c r="H559">
        <f t="shared" ca="1" si="16"/>
        <v>-2.2088718286507047E-3</v>
      </c>
      <c r="N559" vm="1642">
        <f ca="1"/>
        <v>44181</v>
      </c>
      <c r="O559" vm="1626">
        <f ca="1"/>
        <v>370.17</v>
      </c>
      <c r="P559">
        <f t="shared" ca="1" si="17"/>
        <v>1.5693065288564512E-3</v>
      </c>
    </row>
    <row r="560" spans="6:16" x14ac:dyDescent="0.2">
      <c r="F560" vm="1644">
        <f ca="1"/>
        <v>44182</v>
      </c>
      <c r="G560" vm="1645">
        <f ca="1"/>
        <v>87.025499999999994</v>
      </c>
      <c r="H560">
        <f t="shared" ca="1" si="16"/>
        <v>-9.4924282519249781E-3</v>
      </c>
      <c r="N560" vm="1644">
        <f ca="1"/>
        <v>44182</v>
      </c>
      <c r="O560" vm="1646">
        <f ca="1"/>
        <v>372.24</v>
      </c>
      <c r="P560">
        <f t="shared" ca="1" si="17"/>
        <v>5.5920252856795916E-3</v>
      </c>
    </row>
    <row r="561" spans="6:16" x14ac:dyDescent="0.2">
      <c r="F561" vm="1647">
        <f ca="1"/>
        <v>44183</v>
      </c>
      <c r="G561" vm="1648">
        <f ca="1"/>
        <v>86.311000000000007</v>
      </c>
      <c r="H561">
        <f t="shared" ca="1" si="16"/>
        <v>-8.2102372293176851E-3</v>
      </c>
      <c r="N561" vm="1647">
        <f ca="1"/>
        <v>44183</v>
      </c>
      <c r="O561" vm="1649">
        <f ca="1"/>
        <v>369.18</v>
      </c>
      <c r="P561">
        <f t="shared" ca="1" si="17"/>
        <v>-8.2205029013540099E-3</v>
      </c>
    </row>
    <row r="562" spans="6:16" x14ac:dyDescent="0.2">
      <c r="F562" vm="1650">
        <f ca="1"/>
        <v>44186</v>
      </c>
      <c r="G562" vm="1651">
        <f ca="1"/>
        <v>86.727999999999994</v>
      </c>
      <c r="H562">
        <f t="shared" ca="1" si="16"/>
        <v>4.8313656428495833E-3</v>
      </c>
      <c r="N562" vm="1650">
        <f ca="1"/>
        <v>44186</v>
      </c>
      <c r="O562" vm="1652">
        <f ca="1"/>
        <v>367.86</v>
      </c>
      <c r="P562">
        <f t="shared" ca="1" si="17"/>
        <v>-3.5754916300990702E-3</v>
      </c>
    </row>
    <row r="563" spans="6:16" x14ac:dyDescent="0.2">
      <c r="F563" vm="1653">
        <f ca="1"/>
        <v>44187</v>
      </c>
      <c r="G563" vm="1654">
        <f ca="1"/>
        <v>86.010999999999996</v>
      </c>
      <c r="H563">
        <f t="shared" ca="1" si="16"/>
        <v>-8.2672262706392496E-3</v>
      </c>
      <c r="N563" vm="1653">
        <f ca="1"/>
        <v>44187</v>
      </c>
      <c r="O563" vm="1655">
        <f ca="1"/>
        <v>367.24</v>
      </c>
      <c r="P563">
        <f t="shared" ca="1" si="17"/>
        <v>-1.6854238025335588E-3</v>
      </c>
    </row>
    <row r="564" spans="6:16" x14ac:dyDescent="0.2">
      <c r="F564" vm="1656">
        <f ca="1"/>
        <v>44188</v>
      </c>
      <c r="G564" vm="1657">
        <f ca="1"/>
        <v>86.411500000000004</v>
      </c>
      <c r="H564">
        <f t="shared" ca="1" si="16"/>
        <v>4.6563811605493388E-3</v>
      </c>
      <c r="N564" vm="1656">
        <f ca="1"/>
        <v>44188</v>
      </c>
      <c r="O564" vm="1658">
        <f ca="1"/>
        <v>367.57</v>
      </c>
      <c r="P564">
        <f t="shared" ca="1" si="17"/>
        <v>8.9859492430011123E-4</v>
      </c>
    </row>
    <row r="565" spans="6:16" x14ac:dyDescent="0.2">
      <c r="F565" vm="1659">
        <f ca="1"/>
        <v>44189</v>
      </c>
      <c r="G565" vm="1660">
        <f ca="1"/>
        <v>86.707999999999998</v>
      </c>
      <c r="H565">
        <f t="shared" ca="1" si="16"/>
        <v>3.4312562564009497E-3</v>
      </c>
      <c r="N565" vm="1659">
        <f ca="1"/>
        <v>44189</v>
      </c>
      <c r="O565" vm="1661">
        <f ca="1"/>
        <v>369</v>
      </c>
      <c r="P565">
        <f t="shared" ca="1" si="17"/>
        <v>3.8904154310743788E-3</v>
      </c>
    </row>
    <row r="566" spans="6:16" x14ac:dyDescent="0.2">
      <c r="F566" vm="1662">
        <f ca="1"/>
        <v>44193</v>
      </c>
      <c r="G566" vm="1663">
        <f ca="1"/>
        <v>88.697999999999993</v>
      </c>
      <c r="H566">
        <f t="shared" ca="1" si="16"/>
        <v>2.2950592794205749E-2</v>
      </c>
      <c r="N566" vm="1662">
        <f ca="1"/>
        <v>44193</v>
      </c>
      <c r="O566" vm="1664">
        <f ca="1"/>
        <v>372.17</v>
      </c>
      <c r="P566">
        <f t="shared" ca="1" si="17"/>
        <v>8.5907859078591109E-3</v>
      </c>
    </row>
    <row r="567" spans="6:16" x14ac:dyDescent="0.2">
      <c r="F567" vm="1665">
        <f ca="1"/>
        <v>44194</v>
      </c>
      <c r="G567" vm="1666">
        <f ca="1"/>
        <v>87.888000000000005</v>
      </c>
      <c r="H567">
        <f t="shared" ca="1" si="16"/>
        <v>-9.1321112088208478E-3</v>
      </c>
      <c r="N567" vm="1665">
        <f ca="1"/>
        <v>44194</v>
      </c>
      <c r="O567" vm="1667">
        <f ca="1"/>
        <v>371.46</v>
      </c>
      <c r="P567">
        <f t="shared" ca="1" si="17"/>
        <v>-1.9077303382863953E-3</v>
      </c>
    </row>
    <row r="568" spans="6:16" x14ac:dyDescent="0.2">
      <c r="F568" vm="1668">
        <f ca="1"/>
        <v>44195</v>
      </c>
      <c r="G568" vm="1669">
        <f ca="1"/>
        <v>86.8125</v>
      </c>
      <c r="H568">
        <f t="shared" ca="1" si="16"/>
        <v>-1.2237165483342527E-2</v>
      </c>
      <c r="N568" vm="1668">
        <f ca="1"/>
        <v>44195</v>
      </c>
      <c r="O568" vm="1670">
        <f ca="1"/>
        <v>371.99</v>
      </c>
      <c r="P568">
        <f t="shared" ca="1" si="17"/>
        <v>1.4268023474937053E-3</v>
      </c>
    </row>
    <row r="569" spans="6:16" x14ac:dyDescent="0.2">
      <c r="F569" vm="1671">
        <f ca="1"/>
        <v>44196</v>
      </c>
      <c r="G569" vm="1672">
        <f ca="1"/>
        <v>87.632000000000005</v>
      </c>
      <c r="H569">
        <f t="shared" ca="1" si="16"/>
        <v>9.4398848092154264E-3</v>
      </c>
      <c r="N569" vm="1671">
        <f ca="1"/>
        <v>44196</v>
      </c>
      <c r="O569" vm="1673">
        <f ca="1"/>
        <v>373.88</v>
      </c>
      <c r="P569">
        <f t="shared" ca="1" si="17"/>
        <v>5.0807817414446621E-3</v>
      </c>
    </row>
    <row r="570" spans="6:16" x14ac:dyDescent="0.2">
      <c r="F570" vm="1674">
        <f ca="1"/>
        <v>44200</v>
      </c>
      <c r="G570" vm="1675">
        <f ca="1"/>
        <v>86.3065</v>
      </c>
      <c r="H570">
        <f t="shared" ca="1" si="16"/>
        <v>-1.512575314953446E-2</v>
      </c>
      <c r="N570" vm="1674">
        <f ca="1"/>
        <v>44200</v>
      </c>
      <c r="O570" vm="1676">
        <f ca="1"/>
        <v>368.79</v>
      </c>
      <c r="P570">
        <f t="shared" ca="1" si="17"/>
        <v>-1.3613993794800439E-2</v>
      </c>
    </row>
    <row r="571" spans="6:16" x14ac:dyDescent="0.2">
      <c r="F571" vm="1677">
        <f ca="1"/>
        <v>44201</v>
      </c>
      <c r="G571" vm="1678">
        <f ca="1"/>
        <v>87.002499999999998</v>
      </c>
      <c r="H571">
        <f t="shared" ca="1" si="16"/>
        <v>8.0642825279670927E-3</v>
      </c>
      <c r="N571" vm="1677">
        <f ca="1"/>
        <v>44201</v>
      </c>
      <c r="O571" vm="1679">
        <f ca="1"/>
        <v>371.33</v>
      </c>
      <c r="P571">
        <f t="shared" ca="1" si="17"/>
        <v>6.8873884866724744E-3</v>
      </c>
    </row>
    <row r="572" spans="6:16" x14ac:dyDescent="0.2">
      <c r="F572" vm="1680">
        <f ca="1"/>
        <v>44202</v>
      </c>
      <c r="G572" vm="1681">
        <f ca="1"/>
        <v>86.144000000000005</v>
      </c>
      <c r="H572">
        <f t="shared" ca="1" si="16"/>
        <v>-9.8675325421682114E-3</v>
      </c>
      <c r="N572" vm="1680">
        <f ca="1"/>
        <v>44202</v>
      </c>
      <c r="O572" vm="1682">
        <f ca="1"/>
        <v>373.55</v>
      </c>
      <c r="P572">
        <f t="shared" ca="1" si="17"/>
        <v>5.9785096814155558E-3</v>
      </c>
    </row>
    <row r="573" spans="6:16" x14ac:dyDescent="0.2">
      <c r="F573" vm="1683">
        <f ca="1"/>
        <v>44203</v>
      </c>
      <c r="G573" vm="1684">
        <f ca="1"/>
        <v>88.716999999999999</v>
      </c>
      <c r="H573">
        <f t="shared" ca="1" si="16"/>
        <v>2.9868592124814075E-2</v>
      </c>
      <c r="N573" vm="1683">
        <f ca="1"/>
        <v>44203</v>
      </c>
      <c r="O573" vm="1685">
        <f ca="1"/>
        <v>379.1</v>
      </c>
      <c r="P573">
        <f t="shared" ca="1" si="17"/>
        <v>1.4857448802034545E-2</v>
      </c>
    </row>
    <row r="574" spans="6:16" x14ac:dyDescent="0.2">
      <c r="F574" vm="1686">
        <f ca="1"/>
        <v>44204</v>
      </c>
      <c r="G574" vm="1687">
        <f ca="1"/>
        <v>89.891499999999994</v>
      </c>
      <c r="H574">
        <f t="shared" ca="1" si="16"/>
        <v>1.3238725385213534E-2</v>
      </c>
      <c r="N574" vm="1686">
        <f ca="1"/>
        <v>44204</v>
      </c>
      <c r="O574" vm="1688">
        <f ca="1"/>
        <v>381.26</v>
      </c>
      <c r="P574">
        <f t="shared" ca="1" si="17"/>
        <v>5.6977050910049787E-3</v>
      </c>
    </row>
    <row r="575" spans="6:16" x14ac:dyDescent="0.2">
      <c r="F575" vm="1689">
        <f ca="1"/>
        <v>44207</v>
      </c>
      <c r="G575" vm="1690">
        <f ca="1"/>
        <v>87.814499999999995</v>
      </c>
      <c r="H575">
        <f t="shared" ca="1" si="16"/>
        <v>-2.3105632901887274E-2</v>
      </c>
      <c r="N575" vm="1689">
        <f ca="1"/>
        <v>44207</v>
      </c>
      <c r="O575" vm="1691">
        <f ca="1"/>
        <v>378.69</v>
      </c>
      <c r="P575">
        <f t="shared" ca="1" si="17"/>
        <v>-6.7408067985101905E-3</v>
      </c>
    </row>
    <row r="576" spans="6:16" x14ac:dyDescent="0.2">
      <c r="F576" vm="1692">
        <f ca="1"/>
        <v>44208</v>
      </c>
      <c r="G576" vm="1693">
        <f ca="1"/>
        <v>86.871499999999997</v>
      </c>
      <c r="H576">
        <f t="shared" ca="1" si="16"/>
        <v>-1.07385454566159E-2</v>
      </c>
      <c r="N576" vm="1692">
        <f ca="1"/>
        <v>44208</v>
      </c>
      <c r="O576" vm="1694">
        <f ca="1"/>
        <v>378.77</v>
      </c>
      <c r="P576">
        <f t="shared" ca="1" si="17"/>
        <v>2.1125458818560539E-4</v>
      </c>
    </row>
    <row r="577" spans="6:16" x14ac:dyDescent="0.2">
      <c r="F577" vm="1695">
        <f ca="1"/>
        <v>44209</v>
      </c>
      <c r="G577" vm="1696">
        <f ca="1"/>
        <v>87.362499999999997</v>
      </c>
      <c r="H577">
        <f t="shared" ca="1" si="16"/>
        <v>5.6520262686841072E-3</v>
      </c>
      <c r="N577" vm="1695">
        <f ca="1"/>
        <v>44209</v>
      </c>
      <c r="O577" vm="1697">
        <f ca="1"/>
        <v>379.79</v>
      </c>
      <c r="P577">
        <f t="shared" ca="1" si="17"/>
        <v>2.6929271061595372E-3</v>
      </c>
    </row>
    <row r="578" spans="6:16" x14ac:dyDescent="0.2">
      <c r="F578" vm="1698">
        <f ca="1"/>
        <v>44210</v>
      </c>
      <c r="G578" vm="1699">
        <f ca="1"/>
        <v>86.546000000000006</v>
      </c>
      <c r="H578">
        <f t="shared" ca="1" si="16"/>
        <v>-9.3461153240805839E-3</v>
      </c>
      <c r="N578" vm="1698">
        <f ca="1"/>
        <v>44210</v>
      </c>
      <c r="O578" vm="1700">
        <f ca="1"/>
        <v>378.46</v>
      </c>
      <c r="P578">
        <f t="shared" ca="1" si="17"/>
        <v>-3.5019352800232939E-3</v>
      </c>
    </row>
    <row r="579" spans="6:16" x14ac:dyDescent="0.2">
      <c r="F579" vm="1701">
        <f ca="1"/>
        <v>44211</v>
      </c>
      <c r="G579" vm="1702">
        <f ca="1"/>
        <v>86.381</v>
      </c>
      <c r="H579">
        <f t="shared" ca="1" si="16"/>
        <v>-1.9065005892821008E-3</v>
      </c>
      <c r="N579" vm="1701">
        <f ca="1"/>
        <v>44211</v>
      </c>
      <c r="O579" vm="1703">
        <f ca="1"/>
        <v>375.7</v>
      </c>
      <c r="P579">
        <f t="shared" ca="1" si="17"/>
        <v>-7.2927125720022579E-3</v>
      </c>
    </row>
    <row r="580" spans="6:16" x14ac:dyDescent="0.2">
      <c r="F580" vm="1704">
        <f ca="1"/>
        <v>44215</v>
      </c>
      <c r="G580" vm="1705">
        <f ca="1"/>
        <v>89.223500000000001</v>
      </c>
      <c r="H580">
        <f t="shared" ca="1" si="16"/>
        <v>3.2906541947882006E-2</v>
      </c>
      <c r="N580" vm="1704">
        <f ca="1"/>
        <v>44215</v>
      </c>
      <c r="O580" vm="1706">
        <f ca="1"/>
        <v>378.65</v>
      </c>
      <c r="P580">
        <f t="shared" ca="1" si="17"/>
        <v>7.8520095821132951E-3</v>
      </c>
    </row>
    <row r="581" spans="6:16" x14ac:dyDescent="0.2">
      <c r="F581" vm="1707">
        <f ca="1"/>
        <v>44216</v>
      </c>
      <c r="G581" vm="1708">
        <f ca="1"/>
        <v>94.003500000000003</v>
      </c>
      <c r="H581">
        <f t="shared" ca="1" si="16"/>
        <v>5.3573329896271726E-2</v>
      </c>
      <c r="N581" vm="1707">
        <f ca="1"/>
        <v>44216</v>
      </c>
      <c r="O581" vm="1709">
        <f ca="1"/>
        <v>383.89</v>
      </c>
      <c r="P581">
        <f t="shared" ca="1" si="17"/>
        <v>1.383863726396406E-2</v>
      </c>
    </row>
    <row r="582" spans="6:16" x14ac:dyDescent="0.2">
      <c r="F582" vm="1710">
        <f ca="1"/>
        <v>44217</v>
      </c>
      <c r="G582" vm="1711">
        <f ca="1"/>
        <v>94.207499999999996</v>
      </c>
      <c r="H582">
        <f t="shared" ca="1" si="16"/>
        <v>2.1701319631715066E-3</v>
      </c>
      <c r="N582" vm="1710">
        <f ca="1"/>
        <v>44217</v>
      </c>
      <c r="O582" vm="1712">
        <f ca="1"/>
        <v>384.24</v>
      </c>
      <c r="P582">
        <f t="shared" ca="1" si="17"/>
        <v>9.1171950298263305E-4</v>
      </c>
    </row>
    <row r="583" spans="6:16" x14ac:dyDescent="0.2">
      <c r="F583" vm="1713">
        <f ca="1"/>
        <v>44218</v>
      </c>
      <c r="G583" vm="1714">
        <f ca="1"/>
        <v>94.628</v>
      </c>
      <c r="H583">
        <f t="shared" ca="1" si="16"/>
        <v>4.4635512034605362E-3</v>
      </c>
      <c r="N583" vm="1713">
        <f ca="1"/>
        <v>44218</v>
      </c>
      <c r="O583" vm="1715">
        <f ca="1"/>
        <v>382.88</v>
      </c>
      <c r="P583">
        <f t="shared" ca="1" si="17"/>
        <v>-3.5394545075994044E-3</v>
      </c>
    </row>
    <row r="584" spans="6:16" x14ac:dyDescent="0.2">
      <c r="F584" vm="1716">
        <f ca="1"/>
        <v>44221</v>
      </c>
      <c r="G584" vm="1717">
        <f ca="1"/>
        <v>94.713999999999999</v>
      </c>
      <c r="H584">
        <f t="shared" ref="H584:H647" ca="1" si="18">+G584/G583-1</f>
        <v>9.0882191317587235E-4</v>
      </c>
      <c r="N584" vm="1716">
        <f ca="1"/>
        <v>44221</v>
      </c>
      <c r="O584" vm="1718">
        <f ca="1"/>
        <v>384.39</v>
      </c>
      <c r="P584">
        <f t="shared" ref="P584:P647" ca="1" si="19">+O584/O583-1</f>
        <v>3.9437944003342107E-3</v>
      </c>
    </row>
    <row r="585" spans="6:16" x14ac:dyDescent="0.2">
      <c r="F585" vm="1719">
        <f ca="1"/>
        <v>44222</v>
      </c>
      <c r="G585" vm="1720">
        <f ca="1"/>
        <v>95.397499999999994</v>
      </c>
      <c r="H585">
        <f t="shared" ca="1" si="18"/>
        <v>7.2164621914394544E-3</v>
      </c>
      <c r="N585" vm="1719">
        <f ca="1"/>
        <v>44222</v>
      </c>
      <c r="O585" vm="1721">
        <f ca="1"/>
        <v>383.79</v>
      </c>
      <c r="P585">
        <f t="shared" ca="1" si="19"/>
        <v>-1.5609146960118281E-3</v>
      </c>
    </row>
    <row r="586" spans="6:16" x14ac:dyDescent="0.2">
      <c r="F586" vm="1722">
        <f ca="1"/>
        <v>44223</v>
      </c>
      <c r="G586" vm="1723">
        <f ca="1"/>
        <v>90.947000000000003</v>
      </c>
      <c r="H586">
        <f t="shared" ca="1" si="18"/>
        <v>-4.6652165937262402E-2</v>
      </c>
      <c r="N586" vm="1722">
        <f ca="1"/>
        <v>44223</v>
      </c>
      <c r="O586" vm="1724">
        <f ca="1"/>
        <v>374.41</v>
      </c>
      <c r="P586">
        <f t="shared" ca="1" si="19"/>
        <v>-2.4440449203991799E-2</v>
      </c>
    </row>
    <row r="587" spans="6:16" x14ac:dyDescent="0.2">
      <c r="F587" vm="1725">
        <f ca="1"/>
        <v>44224</v>
      </c>
      <c r="G587" vm="1726">
        <f ca="1"/>
        <v>92.66</v>
      </c>
      <c r="H587">
        <f t="shared" ca="1" si="18"/>
        <v>1.8835145744224624E-2</v>
      </c>
      <c r="N587" vm="1725">
        <f ca="1"/>
        <v>44224</v>
      </c>
      <c r="O587" vm="1727">
        <f ca="1"/>
        <v>377.63</v>
      </c>
      <c r="P587">
        <f t="shared" ca="1" si="19"/>
        <v>8.6001976442935391E-3</v>
      </c>
    </row>
    <row r="588" spans="6:16" x14ac:dyDescent="0.2">
      <c r="F588" vm="1728">
        <f ca="1"/>
        <v>44225</v>
      </c>
      <c r="G588" vm="1729">
        <f ca="1"/>
        <v>91.367999999999995</v>
      </c>
      <c r="H588">
        <f t="shared" ca="1" si="18"/>
        <v>-1.3943449169005029E-2</v>
      </c>
      <c r="N588" vm="1728">
        <f ca="1"/>
        <v>44225</v>
      </c>
      <c r="O588" vm="1730">
        <f ca="1"/>
        <v>370.07</v>
      </c>
      <c r="P588">
        <f t="shared" ca="1" si="19"/>
        <v>-2.0019595900749421E-2</v>
      </c>
    </row>
    <row r="589" spans="6:16" x14ac:dyDescent="0.2">
      <c r="F589" vm="1731">
        <f ca="1"/>
        <v>44228</v>
      </c>
      <c r="G589" vm="1732">
        <f ca="1"/>
        <v>94.653499999999994</v>
      </c>
      <c r="H589">
        <f t="shared" ca="1" si="18"/>
        <v>3.5958979073636321E-2</v>
      </c>
      <c r="N589" vm="1731">
        <f ca="1"/>
        <v>44228</v>
      </c>
      <c r="O589" vm="1733">
        <f ca="1"/>
        <v>376.23</v>
      </c>
      <c r="P589">
        <f t="shared" ca="1" si="19"/>
        <v>1.664549950009464E-2</v>
      </c>
    </row>
    <row r="590" spans="6:16" x14ac:dyDescent="0.2">
      <c r="F590" vm="1734">
        <f ca="1"/>
        <v>44229</v>
      </c>
      <c r="G590" vm="1735">
        <f ca="1"/>
        <v>95.956000000000003</v>
      </c>
      <c r="H590">
        <f t="shared" ca="1" si="18"/>
        <v>1.3760716719402932E-2</v>
      </c>
      <c r="N590" vm="1734">
        <f ca="1"/>
        <v>44229</v>
      </c>
      <c r="O590" vm="1736">
        <f ca="1"/>
        <v>381.55</v>
      </c>
      <c r="P590">
        <f t="shared" ca="1" si="19"/>
        <v>1.4140286526858503E-2</v>
      </c>
    </row>
    <row r="591" spans="6:16" x14ac:dyDescent="0.2">
      <c r="F591" vm="1737">
        <f ca="1"/>
        <v>44230</v>
      </c>
      <c r="G591" vm="1738">
        <f ca="1"/>
        <v>102.944</v>
      </c>
      <c r="H591">
        <f t="shared" ca="1" si="18"/>
        <v>7.2825044812205642E-2</v>
      </c>
      <c r="N591" vm="1737">
        <f ca="1"/>
        <v>44230</v>
      </c>
      <c r="O591" vm="1739">
        <f ca="1"/>
        <v>381.85</v>
      </c>
      <c r="P591">
        <f t="shared" ca="1" si="19"/>
        <v>7.8626654435853816E-4</v>
      </c>
    </row>
    <row r="592" spans="6:16" x14ac:dyDescent="0.2">
      <c r="F592" vm="1740">
        <f ca="1"/>
        <v>44231</v>
      </c>
      <c r="G592" vm="1741">
        <f ca="1"/>
        <v>102.6815</v>
      </c>
      <c r="H592">
        <f t="shared" ca="1" si="18"/>
        <v>-2.5499300590612339E-3</v>
      </c>
      <c r="N592" vm="1740">
        <f ca="1"/>
        <v>44231</v>
      </c>
      <c r="O592" vm="1742">
        <f ca="1"/>
        <v>386.19</v>
      </c>
      <c r="P592">
        <f t="shared" ca="1" si="19"/>
        <v>1.1365719523372952E-2</v>
      </c>
    </row>
    <row r="593" spans="6:16" x14ac:dyDescent="0.2">
      <c r="F593" vm="1743">
        <f ca="1"/>
        <v>44232</v>
      </c>
      <c r="G593" vm="1744">
        <f ca="1"/>
        <v>104.4415</v>
      </c>
      <c r="H593">
        <f t="shared" ca="1" si="18"/>
        <v>1.7140380691750723E-2</v>
      </c>
      <c r="N593" vm="1743">
        <f ca="1"/>
        <v>44232</v>
      </c>
      <c r="O593" vm="1745">
        <f ca="1"/>
        <v>387.71</v>
      </c>
      <c r="P593">
        <f t="shared" ca="1" si="19"/>
        <v>3.935886480747719E-3</v>
      </c>
    </row>
    <row r="594" spans="6:16" x14ac:dyDescent="0.2">
      <c r="F594" vm="1746">
        <f ca="1"/>
        <v>44235</v>
      </c>
      <c r="G594" vm="1747">
        <f ca="1"/>
        <v>104.226</v>
      </c>
      <c r="H594">
        <f t="shared" ca="1" si="18"/>
        <v>-2.0633560414203833E-3</v>
      </c>
      <c r="N594" vm="1746">
        <f ca="1"/>
        <v>44235</v>
      </c>
      <c r="O594" vm="1748">
        <f ca="1"/>
        <v>390.51</v>
      </c>
      <c r="P594">
        <f t="shared" ca="1" si="19"/>
        <v>7.2218926517242377E-3</v>
      </c>
    </row>
    <row r="595" spans="6:16" x14ac:dyDescent="0.2">
      <c r="F595" vm="1749">
        <f ca="1"/>
        <v>44236</v>
      </c>
      <c r="G595" vm="1750">
        <f ca="1"/>
        <v>103.76949999999999</v>
      </c>
      <c r="H595">
        <f t="shared" ca="1" si="18"/>
        <v>-4.3799052059947385E-3</v>
      </c>
      <c r="N595" vm="1749">
        <f ca="1"/>
        <v>44236</v>
      </c>
      <c r="O595" vm="1751">
        <f ca="1"/>
        <v>390.25</v>
      </c>
      <c r="P595">
        <f t="shared" ca="1" si="19"/>
        <v>-6.65796010345443E-4</v>
      </c>
    </row>
    <row r="596" spans="6:16" x14ac:dyDescent="0.2">
      <c r="F596" vm="1752">
        <f ca="1"/>
        <v>44237</v>
      </c>
      <c r="G596" vm="1753">
        <f ca="1"/>
        <v>104.324</v>
      </c>
      <c r="H596">
        <f t="shared" ca="1" si="18"/>
        <v>5.3435739788667558E-3</v>
      </c>
      <c r="N596" vm="1752">
        <f ca="1"/>
        <v>44237</v>
      </c>
      <c r="O596" vm="1754">
        <f ca="1"/>
        <v>390.08</v>
      </c>
      <c r="P596">
        <f t="shared" ca="1" si="19"/>
        <v>-4.356181934657144E-4</v>
      </c>
    </row>
    <row r="597" spans="6:16" x14ac:dyDescent="0.2">
      <c r="F597" vm="1755">
        <f ca="1"/>
        <v>44238</v>
      </c>
      <c r="G597" vm="1756">
        <f ca="1"/>
        <v>104.4375</v>
      </c>
      <c r="H597">
        <f t="shared" ca="1" si="18"/>
        <v>1.0879567501247411E-3</v>
      </c>
      <c r="N597" vm="1755">
        <f ca="1"/>
        <v>44238</v>
      </c>
      <c r="O597" vm="1757">
        <f ca="1"/>
        <v>390.71</v>
      </c>
      <c r="P597">
        <f t="shared" ca="1" si="19"/>
        <v>1.6150533223953101E-3</v>
      </c>
    </row>
    <row r="598" spans="6:16" x14ac:dyDescent="0.2">
      <c r="F598" vm="1758">
        <f ca="1"/>
        <v>44239</v>
      </c>
      <c r="G598" vm="1759">
        <f ca="1"/>
        <v>104.75149999999999</v>
      </c>
      <c r="H598">
        <f t="shared" ca="1" si="18"/>
        <v>3.0065828845002862E-3</v>
      </c>
      <c r="N598" vm="1758">
        <f ca="1"/>
        <v>44239</v>
      </c>
      <c r="O598" vm="1760">
        <f ca="1"/>
        <v>392.64</v>
      </c>
      <c r="P598">
        <f t="shared" ca="1" si="19"/>
        <v>4.9397251158147526E-3</v>
      </c>
    </row>
    <row r="599" spans="6:16" x14ac:dyDescent="0.2">
      <c r="F599" vm="1761">
        <f ca="1"/>
        <v>44243</v>
      </c>
      <c r="G599" vm="1762">
        <f ca="1"/>
        <v>105.535</v>
      </c>
      <c r="H599">
        <f t="shared" ca="1" si="18"/>
        <v>7.4796064972817433E-3</v>
      </c>
      <c r="N599" vm="1761">
        <f ca="1"/>
        <v>44243</v>
      </c>
      <c r="O599" vm="1763">
        <f ca="1"/>
        <v>392.3</v>
      </c>
      <c r="P599">
        <f t="shared" ca="1" si="19"/>
        <v>-8.6593317033412109E-4</v>
      </c>
    </row>
    <row r="600" spans="6:16" x14ac:dyDescent="0.2">
      <c r="F600" vm="1764">
        <f ca="1"/>
        <v>44244</v>
      </c>
      <c r="G600" vm="1765">
        <f ca="1"/>
        <v>105.931</v>
      </c>
      <c r="H600">
        <f t="shared" ca="1" si="18"/>
        <v>3.7523096603022665E-3</v>
      </c>
      <c r="N600" vm="1764">
        <f ca="1"/>
        <v>44244</v>
      </c>
      <c r="O600" vm="1766">
        <f ca="1"/>
        <v>392.39</v>
      </c>
      <c r="P600">
        <f t="shared" ca="1" si="19"/>
        <v>2.2941626306383078E-4</v>
      </c>
    </row>
    <row r="601" spans="6:16" x14ac:dyDescent="0.2">
      <c r="F601" vm="1767">
        <f ca="1"/>
        <v>44245</v>
      </c>
      <c r="G601" vm="1768">
        <f ca="1"/>
        <v>105.29049999999999</v>
      </c>
      <c r="H601">
        <f t="shared" ca="1" si="18"/>
        <v>-6.0463886869754901E-3</v>
      </c>
      <c r="N601" vm="1767">
        <f ca="1"/>
        <v>44245</v>
      </c>
      <c r="O601" vm="1769">
        <f ca="1"/>
        <v>390.72</v>
      </c>
      <c r="P601">
        <f t="shared" ca="1" si="19"/>
        <v>-4.2559698259383438E-3</v>
      </c>
    </row>
    <row r="602" spans="6:16" x14ac:dyDescent="0.2">
      <c r="F602" vm="1770">
        <f ca="1"/>
        <v>44246</v>
      </c>
      <c r="G602" vm="1771">
        <f ca="1"/>
        <v>104.4405</v>
      </c>
      <c r="H602">
        <f t="shared" ca="1" si="18"/>
        <v>-8.0729030634292265E-3</v>
      </c>
      <c r="N602" vm="1770">
        <f ca="1"/>
        <v>44246</v>
      </c>
      <c r="O602" vm="1772">
        <f ca="1"/>
        <v>390.03</v>
      </c>
      <c r="P602">
        <f t="shared" ca="1" si="19"/>
        <v>-1.7659705159706052E-3</v>
      </c>
    </row>
    <row r="603" spans="6:16" x14ac:dyDescent="0.2">
      <c r="F603" vm="1773">
        <f ca="1"/>
        <v>44249</v>
      </c>
      <c r="G603" vm="1774">
        <f ca="1"/>
        <v>102.71299999999999</v>
      </c>
      <c r="H603">
        <f t="shared" ca="1" si="18"/>
        <v>-1.6540518285531047E-2</v>
      </c>
      <c r="N603" vm="1773">
        <f ca="1"/>
        <v>44249</v>
      </c>
      <c r="O603" vm="1775">
        <f ca="1"/>
        <v>387.03</v>
      </c>
      <c r="P603">
        <f t="shared" ca="1" si="19"/>
        <v>-7.6917160218444858E-3</v>
      </c>
    </row>
    <row r="604" spans="6:16" x14ac:dyDescent="0.2">
      <c r="F604" vm="1776">
        <f ca="1"/>
        <v>44250</v>
      </c>
      <c r="G604" vm="1777">
        <f ca="1"/>
        <v>103.006</v>
      </c>
      <c r="H604">
        <f t="shared" ca="1" si="18"/>
        <v>2.8526087252831456E-3</v>
      </c>
      <c r="N604" vm="1776">
        <f ca="1"/>
        <v>44250</v>
      </c>
      <c r="O604" vm="1778">
        <f ca="1"/>
        <v>387.5</v>
      </c>
      <c r="P604">
        <f t="shared" ca="1" si="19"/>
        <v>1.2143761465519542E-3</v>
      </c>
    </row>
    <row r="605" spans="6:16" x14ac:dyDescent="0.2">
      <c r="F605" vm="1779">
        <f ca="1"/>
        <v>44251</v>
      </c>
      <c r="G605" vm="1780">
        <f ca="1"/>
        <v>104.1905</v>
      </c>
      <c r="H605">
        <f t="shared" ca="1" si="18"/>
        <v>1.1499330136108599E-2</v>
      </c>
      <c r="N605" vm="1779">
        <f ca="1"/>
        <v>44251</v>
      </c>
      <c r="O605" vm="1781">
        <f ca="1"/>
        <v>391.77</v>
      </c>
      <c r="P605">
        <f t="shared" ca="1" si="19"/>
        <v>1.1019354838709638E-2</v>
      </c>
    </row>
    <row r="606" spans="6:16" x14ac:dyDescent="0.2">
      <c r="F606" vm="1782">
        <f ca="1"/>
        <v>44252</v>
      </c>
      <c r="G606" vm="1783">
        <f ca="1"/>
        <v>100.7975</v>
      </c>
      <c r="H606">
        <f t="shared" ca="1" si="18"/>
        <v>-3.2565349048137793E-2</v>
      </c>
      <c r="N606" vm="1782">
        <f ca="1"/>
        <v>44252</v>
      </c>
      <c r="O606" vm="1784">
        <f ca="1"/>
        <v>382.33</v>
      </c>
      <c r="P606">
        <f t="shared" ca="1" si="19"/>
        <v>-2.4095770477576162E-2</v>
      </c>
    </row>
    <row r="607" spans="6:16" x14ac:dyDescent="0.2">
      <c r="F607" vm="1785">
        <f ca="1"/>
        <v>44253</v>
      </c>
      <c r="G607" vm="1786">
        <f ca="1"/>
        <v>101.0955</v>
      </c>
      <c r="H607">
        <f t="shared" ca="1" si="18"/>
        <v>2.9564225303206904E-3</v>
      </c>
      <c r="N607" vm="1785">
        <f ca="1"/>
        <v>44253</v>
      </c>
      <c r="O607" vm="1787">
        <f ca="1"/>
        <v>380.36</v>
      </c>
      <c r="P607">
        <f t="shared" ca="1" si="19"/>
        <v>-5.1526168493185587E-3</v>
      </c>
    </row>
    <row r="608" spans="6:16" x14ac:dyDescent="0.2">
      <c r="F608" vm="1788">
        <f ca="1"/>
        <v>44256</v>
      </c>
      <c r="G608" vm="1789">
        <f ca="1"/>
        <v>103.483</v>
      </c>
      <c r="H608">
        <f t="shared" ca="1" si="18"/>
        <v>2.3616283613019373E-2</v>
      </c>
      <c r="N608" vm="1788">
        <f ca="1"/>
        <v>44256</v>
      </c>
      <c r="O608" vm="1790">
        <f ca="1"/>
        <v>389.58</v>
      </c>
      <c r="P608">
        <f t="shared" ca="1" si="19"/>
        <v>2.4240193500893792E-2</v>
      </c>
    </row>
    <row r="609" spans="6:16" x14ac:dyDescent="0.2">
      <c r="F609" vm="1791">
        <f ca="1"/>
        <v>44257</v>
      </c>
      <c r="G609" vm="1792">
        <f ca="1"/>
        <v>103.224</v>
      </c>
      <c r="H609">
        <f t="shared" ca="1" si="18"/>
        <v>-2.5028265512210268E-3</v>
      </c>
      <c r="N609" vm="1791">
        <f ca="1"/>
        <v>44257</v>
      </c>
      <c r="O609" vm="1793">
        <f ca="1"/>
        <v>386.54</v>
      </c>
      <c r="P609">
        <f t="shared" ca="1" si="19"/>
        <v>-7.8032753221417561E-3</v>
      </c>
    </row>
    <row r="610" spans="6:16" x14ac:dyDescent="0.2">
      <c r="F610" vm="1794">
        <f ca="1"/>
        <v>44258</v>
      </c>
      <c r="G610" vm="1795">
        <f ca="1"/>
        <v>100.5705</v>
      </c>
      <c r="H610">
        <f t="shared" ca="1" si="18"/>
        <v>-2.5706231109044464E-2</v>
      </c>
      <c r="N610" vm="1794">
        <f ca="1"/>
        <v>44258</v>
      </c>
      <c r="O610" vm="1796">
        <f ca="1"/>
        <v>381.42</v>
      </c>
      <c r="P610">
        <f t="shared" ca="1" si="19"/>
        <v>-1.3245718425001329E-2</v>
      </c>
    </row>
    <row r="611" spans="6:16" x14ac:dyDescent="0.2">
      <c r="F611" vm="1797">
        <f ca="1"/>
        <v>44259</v>
      </c>
      <c r="G611" vm="1798">
        <f ca="1"/>
        <v>101.6965</v>
      </c>
      <c r="H611">
        <f t="shared" ca="1" si="18"/>
        <v>1.1196126100596171E-2</v>
      </c>
      <c r="N611" vm="1797">
        <f ca="1"/>
        <v>44259</v>
      </c>
      <c r="O611" vm="1799">
        <f ca="1"/>
        <v>376.7</v>
      </c>
      <c r="P611">
        <f t="shared" ca="1" si="19"/>
        <v>-1.2374809920822294E-2</v>
      </c>
    </row>
    <row r="612" spans="6:16" x14ac:dyDescent="0.2">
      <c r="F612" vm="1800">
        <f ca="1"/>
        <v>44260</v>
      </c>
      <c r="G612" vm="1801">
        <f ca="1"/>
        <v>104.8535</v>
      </c>
      <c r="H612">
        <f t="shared" ca="1" si="18"/>
        <v>3.1043349574469081E-2</v>
      </c>
      <c r="N612" vm="1800">
        <f ca="1"/>
        <v>44260</v>
      </c>
      <c r="O612" vm="1802">
        <f ca="1"/>
        <v>383.63</v>
      </c>
      <c r="P612">
        <f t="shared" ca="1" si="19"/>
        <v>1.8396602070613222E-2</v>
      </c>
    </row>
    <row r="613" spans="6:16" x14ac:dyDescent="0.2">
      <c r="F613" vm="1803">
        <f ca="1"/>
        <v>44263</v>
      </c>
      <c r="G613" vm="1804">
        <f ca="1"/>
        <v>100.375</v>
      </c>
      <c r="H613">
        <f t="shared" ca="1" si="18"/>
        <v>-4.2711974326083535E-2</v>
      </c>
      <c r="N613" vm="1803">
        <f ca="1"/>
        <v>44263</v>
      </c>
      <c r="O613" vm="1805">
        <f ca="1"/>
        <v>381.72</v>
      </c>
      <c r="P613">
        <f t="shared" ca="1" si="19"/>
        <v>-4.9787555717748511E-3</v>
      </c>
    </row>
    <row r="614" spans="6:16" x14ac:dyDescent="0.2">
      <c r="F614" vm="1806">
        <f ca="1"/>
        <v>44264</v>
      </c>
      <c r="G614" vm="1807">
        <f ca="1"/>
        <v>102.018</v>
      </c>
      <c r="H614">
        <f t="shared" ca="1" si="18"/>
        <v>1.6368617683686137E-2</v>
      </c>
      <c r="N614" vm="1806">
        <f ca="1"/>
        <v>44264</v>
      </c>
      <c r="O614" vm="1808">
        <f ca="1"/>
        <v>387.17</v>
      </c>
      <c r="P614">
        <f t="shared" ca="1" si="19"/>
        <v>1.4277480876034865E-2</v>
      </c>
    </row>
    <row r="615" spans="6:16" x14ac:dyDescent="0.2">
      <c r="F615" vm="1809">
        <f ca="1"/>
        <v>44265</v>
      </c>
      <c r="G615" vm="1810">
        <f ca="1"/>
        <v>101.8095</v>
      </c>
      <c r="H615">
        <f t="shared" ca="1" si="18"/>
        <v>-2.0437569840616732E-3</v>
      </c>
      <c r="N615" vm="1809">
        <f ca="1"/>
        <v>44265</v>
      </c>
      <c r="O615" vm="1790">
        <f ca="1"/>
        <v>389.58</v>
      </c>
      <c r="P615">
        <f t="shared" ca="1" si="19"/>
        <v>6.2246558359375648E-3</v>
      </c>
    </row>
    <row r="616" spans="6:16" x14ac:dyDescent="0.2">
      <c r="F616" vm="1811">
        <f ca="1"/>
        <v>44266</v>
      </c>
      <c r="G616" vm="1812">
        <f ca="1"/>
        <v>105.027</v>
      </c>
      <c r="H616">
        <f t="shared" ca="1" si="18"/>
        <v>3.1603141160697179E-2</v>
      </c>
      <c r="N616" vm="1811">
        <f ca="1"/>
        <v>44266</v>
      </c>
      <c r="O616" vm="1813">
        <f ca="1"/>
        <v>393.53</v>
      </c>
      <c r="P616">
        <f t="shared" ca="1" si="19"/>
        <v>1.0139124185019721E-2</v>
      </c>
    </row>
    <row r="617" spans="6:16" x14ac:dyDescent="0.2">
      <c r="F617" vm="1814">
        <f ca="1"/>
        <v>44267</v>
      </c>
      <c r="G617" vm="1815">
        <f ca="1"/>
        <v>102.5</v>
      </c>
      <c r="H617">
        <f t="shared" ca="1" si="18"/>
        <v>-2.4060479686175973E-2</v>
      </c>
      <c r="N617" vm="1814">
        <f ca="1"/>
        <v>44267</v>
      </c>
      <c r="O617" vm="1816">
        <f ca="1"/>
        <v>394.06</v>
      </c>
      <c r="P617">
        <f t="shared" ca="1" si="19"/>
        <v>1.3467842350012305E-3</v>
      </c>
    </row>
    <row r="618" spans="6:16" x14ac:dyDescent="0.2">
      <c r="F618" vm="1817">
        <f ca="1"/>
        <v>44270</v>
      </c>
      <c r="G618" vm="1818">
        <f ca="1"/>
        <v>102.72199999999999</v>
      </c>
      <c r="H618">
        <f t="shared" ca="1" si="18"/>
        <v>2.1658536585364985E-3</v>
      </c>
      <c r="N618" vm="1817">
        <f ca="1"/>
        <v>44270</v>
      </c>
      <c r="O618" vm="1819">
        <f ca="1"/>
        <v>396.41</v>
      </c>
      <c r="P618">
        <f t="shared" ca="1" si="19"/>
        <v>5.9635588489064251E-3</v>
      </c>
    </row>
    <row r="619" spans="6:16" x14ac:dyDescent="0.2">
      <c r="F619" vm="1820">
        <f ca="1"/>
        <v>44271</v>
      </c>
      <c r="G619" vm="1821">
        <f ca="1"/>
        <v>104.19450000000001</v>
      </c>
      <c r="H619">
        <f t="shared" ca="1" si="18"/>
        <v>1.4334806565292846E-2</v>
      </c>
      <c r="N619" vm="1820">
        <f ca="1"/>
        <v>44271</v>
      </c>
      <c r="O619" vm="1822">
        <f ca="1"/>
        <v>395.91</v>
      </c>
      <c r="P619">
        <f t="shared" ca="1" si="19"/>
        <v>-1.2613203501424808E-3</v>
      </c>
    </row>
    <row r="620" spans="6:16" x14ac:dyDescent="0.2">
      <c r="F620" vm="1823">
        <f ca="1"/>
        <v>44272</v>
      </c>
      <c r="G620" vm="1824">
        <f ca="1"/>
        <v>104.111</v>
      </c>
      <c r="H620">
        <f t="shared" ca="1" si="18"/>
        <v>-8.0138586969558112E-4</v>
      </c>
      <c r="N620" vm="1823">
        <f ca="1"/>
        <v>44272</v>
      </c>
      <c r="O620" vm="1825">
        <f ca="1"/>
        <v>397.26</v>
      </c>
      <c r="P620">
        <f t="shared" ca="1" si="19"/>
        <v>3.4098658786085867E-3</v>
      </c>
    </row>
    <row r="621" spans="6:16" x14ac:dyDescent="0.2">
      <c r="F621" vm="1826">
        <f ca="1"/>
        <v>44273</v>
      </c>
      <c r="G621" vm="1827">
        <f ca="1"/>
        <v>101.06699999999999</v>
      </c>
      <c r="H621">
        <f t="shared" ca="1" si="18"/>
        <v>-2.9238024800453455E-2</v>
      </c>
      <c r="N621" vm="1826">
        <f ca="1"/>
        <v>44273</v>
      </c>
      <c r="O621" vm="1828">
        <f ca="1"/>
        <v>391.48</v>
      </c>
      <c r="P621">
        <f t="shared" ca="1" si="19"/>
        <v>-1.4549665206665563E-2</v>
      </c>
    </row>
    <row r="622" spans="6:16" x14ac:dyDescent="0.2">
      <c r="F622" vm="1829">
        <f ca="1"/>
        <v>44274</v>
      </c>
      <c r="G622" vm="1830">
        <f ca="1"/>
        <v>101.348</v>
      </c>
      <c r="H622">
        <f t="shared" ca="1" si="18"/>
        <v>2.7803338379490672E-3</v>
      </c>
      <c r="N622" vm="1829">
        <f ca="1"/>
        <v>44274</v>
      </c>
      <c r="O622" vm="1831">
        <f ca="1"/>
        <v>389.48</v>
      </c>
      <c r="P622">
        <f t="shared" ca="1" si="19"/>
        <v>-5.1088178195565215E-3</v>
      </c>
    </row>
    <row r="623" spans="6:16" x14ac:dyDescent="0.2">
      <c r="F623" vm="1832">
        <f ca="1"/>
        <v>44277</v>
      </c>
      <c r="G623" vm="1833">
        <f ca="1"/>
        <v>101.53449999999999</v>
      </c>
      <c r="H623">
        <f t="shared" ca="1" si="18"/>
        <v>1.8401941824208734E-3</v>
      </c>
      <c r="N623" vm="1832">
        <f ca="1"/>
        <v>44277</v>
      </c>
      <c r="O623" vm="1834">
        <f ca="1"/>
        <v>392.59</v>
      </c>
      <c r="P623">
        <f t="shared" ca="1" si="19"/>
        <v>7.9850056485568643E-3</v>
      </c>
    </row>
    <row r="624" spans="6:16" x14ac:dyDescent="0.2">
      <c r="F624" vm="1835">
        <f ca="1"/>
        <v>44278</v>
      </c>
      <c r="G624" vm="1836">
        <f ca="1"/>
        <v>102.0665</v>
      </c>
      <c r="H624">
        <f t="shared" ca="1" si="18"/>
        <v>5.2395983631181586E-3</v>
      </c>
      <c r="N624" vm="1835">
        <f ca="1"/>
        <v>44278</v>
      </c>
      <c r="O624" vm="1837">
        <f ca="1"/>
        <v>389.5</v>
      </c>
      <c r="P624">
        <f t="shared" ca="1" si="19"/>
        <v>-7.8708066940064159E-3</v>
      </c>
    </row>
    <row r="625" spans="6:16" x14ac:dyDescent="0.2">
      <c r="F625" vm="1838">
        <f ca="1"/>
        <v>44279</v>
      </c>
      <c r="G625" vm="1839">
        <f ca="1"/>
        <v>101.62649999999999</v>
      </c>
      <c r="H625">
        <f t="shared" ca="1" si="18"/>
        <v>-4.3109149427090765E-3</v>
      </c>
      <c r="N625" vm="1838">
        <f ca="1"/>
        <v>44279</v>
      </c>
      <c r="O625" vm="1840">
        <f ca="1"/>
        <v>387.52</v>
      </c>
      <c r="P625">
        <f t="shared" ca="1" si="19"/>
        <v>-5.0834403080873836E-3</v>
      </c>
    </row>
    <row r="626" spans="6:16" x14ac:dyDescent="0.2">
      <c r="F626" vm="1841">
        <f ca="1"/>
        <v>44280</v>
      </c>
      <c r="G626" vm="1842">
        <f ca="1"/>
        <v>101.623</v>
      </c>
      <c r="H626">
        <f t="shared" ca="1" si="18"/>
        <v>-3.4439836066213481E-5</v>
      </c>
      <c r="N626" vm="1841">
        <f ca="1"/>
        <v>44280</v>
      </c>
      <c r="O626" vm="1843">
        <f ca="1"/>
        <v>389.7</v>
      </c>
      <c r="P626">
        <f t="shared" ca="1" si="19"/>
        <v>5.6255161023948119E-3</v>
      </c>
    </row>
    <row r="627" spans="6:16" x14ac:dyDescent="0.2">
      <c r="F627" vm="1844">
        <f ca="1"/>
        <v>44281</v>
      </c>
      <c r="G627" vm="1845">
        <f ca="1"/>
        <v>101.23650000000001</v>
      </c>
      <c r="H627">
        <f t="shared" ca="1" si="18"/>
        <v>-3.8032728811391303E-3</v>
      </c>
      <c r="N627" vm="1844">
        <f ca="1"/>
        <v>44281</v>
      </c>
      <c r="O627" vm="1846">
        <f ca="1"/>
        <v>395.98</v>
      </c>
      <c r="P627">
        <f t="shared" ca="1" si="19"/>
        <v>1.6114960225814823E-2</v>
      </c>
    </row>
    <row r="628" spans="6:16" x14ac:dyDescent="0.2">
      <c r="F628" vm="1847">
        <f ca="1"/>
        <v>44284</v>
      </c>
      <c r="G628" vm="1848">
        <f ca="1"/>
        <v>102.2895</v>
      </c>
      <c r="H628">
        <f t="shared" ca="1" si="18"/>
        <v>1.0401386851580208E-2</v>
      </c>
      <c r="N628" vm="1847">
        <f ca="1"/>
        <v>44284</v>
      </c>
      <c r="O628" vm="1849">
        <f ca="1"/>
        <v>395.78</v>
      </c>
      <c r="P628">
        <f t="shared" ca="1" si="19"/>
        <v>-5.0507601394023105E-4</v>
      </c>
    </row>
    <row r="629" spans="6:16" x14ac:dyDescent="0.2">
      <c r="F629" vm="1850">
        <f ca="1"/>
        <v>44285</v>
      </c>
      <c r="G629" vm="1851">
        <f ca="1"/>
        <v>102.3235</v>
      </c>
      <c r="H629">
        <f t="shared" ca="1" si="18"/>
        <v>3.3238993249540272E-4</v>
      </c>
      <c r="N629" vm="1850">
        <f ca="1"/>
        <v>44285</v>
      </c>
      <c r="O629" vm="1852">
        <f ca="1"/>
        <v>394.73</v>
      </c>
      <c r="P629">
        <f t="shared" ca="1" si="19"/>
        <v>-2.6529890343118812E-3</v>
      </c>
    </row>
    <row r="630" spans="6:16" x14ac:dyDescent="0.2">
      <c r="F630" vm="1853">
        <f ca="1"/>
        <v>44286</v>
      </c>
      <c r="G630" vm="1854">
        <f ca="1"/>
        <v>103.126</v>
      </c>
      <c r="H630">
        <f t="shared" ca="1" si="18"/>
        <v>7.8427731654997501E-3</v>
      </c>
      <c r="N630" vm="1853">
        <f ca="1"/>
        <v>44286</v>
      </c>
      <c r="O630" vm="1855">
        <f ca="1"/>
        <v>396.33</v>
      </c>
      <c r="P630">
        <f t="shared" ca="1" si="19"/>
        <v>4.0534035923287526E-3</v>
      </c>
    </row>
    <row r="631" spans="6:16" x14ac:dyDescent="0.2">
      <c r="F631" vm="1856">
        <f ca="1"/>
        <v>44287</v>
      </c>
      <c r="G631" vm="1857">
        <f ca="1"/>
        <v>106.489</v>
      </c>
      <c r="H631">
        <f t="shared" ca="1" si="18"/>
        <v>3.2610592866978205E-2</v>
      </c>
      <c r="N631" vm="1856">
        <f ca="1"/>
        <v>44287</v>
      </c>
      <c r="O631" vm="1858">
        <f ca="1"/>
        <v>400.61</v>
      </c>
      <c r="P631">
        <f t="shared" ca="1" si="19"/>
        <v>1.0799081573436453E-2</v>
      </c>
    </row>
    <row r="632" spans="6:16" x14ac:dyDescent="0.2">
      <c r="F632" vm="1859">
        <f ca="1"/>
        <v>44291</v>
      </c>
      <c r="G632" vm="1860">
        <f ca="1"/>
        <v>110.94799999999999</v>
      </c>
      <c r="H632">
        <f t="shared" ca="1" si="18"/>
        <v>4.187286949825797E-2</v>
      </c>
      <c r="N632" vm="1859">
        <f ca="1"/>
        <v>44291</v>
      </c>
      <c r="O632" vm="1861">
        <f ca="1"/>
        <v>406.36</v>
      </c>
      <c r="P632">
        <f t="shared" ca="1" si="19"/>
        <v>1.4353111504954885E-2</v>
      </c>
    </row>
    <row r="633" spans="6:16" x14ac:dyDescent="0.2">
      <c r="F633" vm="1862">
        <f ca="1"/>
        <v>44292</v>
      </c>
      <c r="G633" vm="1863">
        <f ca="1"/>
        <v>110.46299999999999</v>
      </c>
      <c r="H633">
        <f t="shared" ca="1" si="18"/>
        <v>-4.3714172405090457E-3</v>
      </c>
      <c r="N633" vm="1862">
        <f ca="1"/>
        <v>44292</v>
      </c>
      <c r="O633" vm="1864">
        <f ca="1"/>
        <v>406.12</v>
      </c>
      <c r="P633">
        <f t="shared" ca="1" si="19"/>
        <v>-5.906093119402156E-4</v>
      </c>
    </row>
    <row r="634" spans="6:16" x14ac:dyDescent="0.2">
      <c r="F634" vm="1865">
        <f ca="1"/>
        <v>44293</v>
      </c>
      <c r="G634" vm="1866">
        <f ca="1"/>
        <v>111.9515</v>
      </c>
      <c r="H634">
        <f t="shared" ca="1" si="18"/>
        <v>1.3475100259815465E-2</v>
      </c>
      <c r="N634" vm="1865">
        <f ca="1"/>
        <v>44293</v>
      </c>
      <c r="O634" vm="1867">
        <f ca="1"/>
        <v>406.59</v>
      </c>
      <c r="P634">
        <f t="shared" ca="1" si="19"/>
        <v>1.1572934108143862E-3</v>
      </c>
    </row>
    <row r="635" spans="6:16" x14ac:dyDescent="0.2">
      <c r="F635" vm="1868">
        <f ca="1"/>
        <v>44294</v>
      </c>
      <c r="G635" vm="1869">
        <f ca="1"/>
        <v>112.5215</v>
      </c>
      <c r="H635">
        <f t="shared" ca="1" si="18"/>
        <v>5.0914905115162501E-3</v>
      </c>
      <c r="N635" vm="1868">
        <f ca="1"/>
        <v>44294</v>
      </c>
      <c r="O635" vm="1870">
        <f ca="1"/>
        <v>408.52</v>
      </c>
      <c r="P635">
        <f t="shared" ca="1" si="19"/>
        <v>4.7467965272141033E-3</v>
      </c>
    </row>
    <row r="636" spans="6:16" x14ac:dyDescent="0.2">
      <c r="F636" vm="1871">
        <f ca="1"/>
        <v>44295</v>
      </c>
      <c r="G636" vm="1872">
        <f ca="1"/>
        <v>113.5335</v>
      </c>
      <c r="H636">
        <f t="shared" ca="1" si="18"/>
        <v>8.9938367334243541E-3</v>
      </c>
      <c r="N636" vm="1871">
        <f ca="1"/>
        <v>44295</v>
      </c>
      <c r="O636" vm="1873">
        <f ca="1"/>
        <v>411.49</v>
      </c>
      <c r="P636">
        <f t="shared" ca="1" si="19"/>
        <v>7.2701458924899764E-3</v>
      </c>
    </row>
    <row r="637" spans="6:16" x14ac:dyDescent="0.2">
      <c r="F637" vm="1874">
        <f ca="1"/>
        <v>44298</v>
      </c>
      <c r="G637" vm="1875">
        <f ca="1"/>
        <v>112.23099999999999</v>
      </c>
      <c r="H637">
        <f t="shared" ca="1" si="18"/>
        <v>-1.1472384802723501E-2</v>
      </c>
      <c r="N637" vm="1874">
        <f ca="1"/>
        <v>44298</v>
      </c>
      <c r="O637" vm="1876">
        <f ca="1"/>
        <v>411.64</v>
      </c>
      <c r="P637">
        <f t="shared" ca="1" si="19"/>
        <v>3.6452890714233632E-4</v>
      </c>
    </row>
    <row r="638" spans="6:16" x14ac:dyDescent="0.2">
      <c r="F638" vm="1877">
        <f ca="1"/>
        <v>44299</v>
      </c>
      <c r="G638" vm="1878">
        <f ca="1"/>
        <v>112.72150000000001</v>
      </c>
      <c r="H638">
        <f t="shared" ca="1" si="18"/>
        <v>4.3704502321106897E-3</v>
      </c>
      <c r="N638" vm="1877">
        <f ca="1"/>
        <v>44299</v>
      </c>
      <c r="O638" vm="1879">
        <f ca="1"/>
        <v>412.86</v>
      </c>
      <c r="P638">
        <f t="shared" ca="1" si="19"/>
        <v>2.9637547371490491E-3</v>
      </c>
    </row>
    <row r="639" spans="6:16" x14ac:dyDescent="0.2">
      <c r="F639" vm="1880">
        <f ca="1"/>
        <v>44300</v>
      </c>
      <c r="G639" vm="1881">
        <f ca="1"/>
        <v>112.0955</v>
      </c>
      <c r="H639">
        <f t="shared" ca="1" si="18"/>
        <v>-5.5535101999175662E-3</v>
      </c>
      <c r="N639" vm="1880">
        <f ca="1"/>
        <v>44300</v>
      </c>
      <c r="O639" vm="1882">
        <f ca="1"/>
        <v>411.45</v>
      </c>
      <c r="P639">
        <f t="shared" ca="1" si="19"/>
        <v>-3.4152012788839503E-3</v>
      </c>
    </row>
    <row r="640" spans="6:16" x14ac:dyDescent="0.2">
      <c r="F640" vm="1883">
        <f ca="1"/>
        <v>44301</v>
      </c>
      <c r="G640" vm="1884">
        <f ca="1"/>
        <v>114.2625</v>
      </c>
      <c r="H640">
        <f t="shared" ca="1" si="18"/>
        <v>1.9331730533339808E-2</v>
      </c>
      <c r="N640" vm="1883">
        <f ca="1"/>
        <v>44301</v>
      </c>
      <c r="O640" vm="1885">
        <f ca="1"/>
        <v>415.87</v>
      </c>
      <c r="P640">
        <f t="shared" ca="1" si="19"/>
        <v>1.0742496050552885E-2</v>
      </c>
    </row>
    <row r="641" spans="6:16" x14ac:dyDescent="0.2">
      <c r="F641" vm="1886">
        <f ca="1"/>
        <v>44302</v>
      </c>
      <c r="G641" vm="1887">
        <f ca="1"/>
        <v>114.1375</v>
      </c>
      <c r="H641">
        <f t="shared" ca="1" si="18"/>
        <v>-1.0939722131058094E-3</v>
      </c>
      <c r="N641" vm="1886">
        <f ca="1"/>
        <v>44302</v>
      </c>
      <c r="O641" vm="1888">
        <f ca="1"/>
        <v>417.26</v>
      </c>
      <c r="P641">
        <f t="shared" ca="1" si="19"/>
        <v>3.3423906509244539E-3</v>
      </c>
    </row>
    <row r="642" spans="6:16" x14ac:dyDescent="0.2">
      <c r="F642" vm="1889">
        <f ca="1"/>
        <v>44305</v>
      </c>
      <c r="G642" vm="1890">
        <f ca="1"/>
        <v>114.488</v>
      </c>
      <c r="H642">
        <f t="shared" ca="1" si="18"/>
        <v>3.0708575183440168E-3</v>
      </c>
      <c r="N642" vm="1889">
        <f ca="1"/>
        <v>44305</v>
      </c>
      <c r="O642" vm="1891">
        <f ca="1"/>
        <v>415.21</v>
      </c>
      <c r="P642">
        <f t="shared" ca="1" si="19"/>
        <v>-4.9130038824714006E-3</v>
      </c>
    </row>
    <row r="643" spans="6:16" x14ac:dyDescent="0.2">
      <c r="F643" vm="1892">
        <f ca="1"/>
        <v>44306</v>
      </c>
      <c r="G643" vm="1893">
        <f ca="1"/>
        <v>113.95050000000001</v>
      </c>
      <c r="H643">
        <f t="shared" ca="1" si="18"/>
        <v>-4.6948151771364355E-3</v>
      </c>
      <c r="N643" vm="1892">
        <f ca="1"/>
        <v>44306</v>
      </c>
      <c r="O643" vm="1894">
        <f ca="1"/>
        <v>412.17</v>
      </c>
      <c r="P643">
        <f t="shared" ca="1" si="19"/>
        <v>-7.3215963006670881E-3</v>
      </c>
    </row>
    <row r="644" spans="6:16" x14ac:dyDescent="0.2">
      <c r="F644" vm="1895">
        <f ca="1"/>
        <v>44307</v>
      </c>
      <c r="G644" vm="1896">
        <f ca="1"/>
        <v>113.9175</v>
      </c>
      <c r="H644">
        <f t="shared" ca="1" si="18"/>
        <v>-2.8959943133199939E-4</v>
      </c>
      <c r="N644" vm="1895">
        <f ca="1"/>
        <v>44307</v>
      </c>
      <c r="O644" vm="1897">
        <f ca="1"/>
        <v>416.07</v>
      </c>
      <c r="P644">
        <f t="shared" ca="1" si="19"/>
        <v>9.4621151466627307E-3</v>
      </c>
    </row>
    <row r="645" spans="6:16" x14ac:dyDescent="0.2">
      <c r="F645" vm="1898">
        <f ca="1"/>
        <v>44308</v>
      </c>
      <c r="G645" vm="1899">
        <f ca="1"/>
        <v>112.626</v>
      </c>
      <c r="H645">
        <f t="shared" ca="1" si="18"/>
        <v>-1.133715188623341E-2</v>
      </c>
      <c r="N645" vm="1898">
        <f ca="1"/>
        <v>44308</v>
      </c>
      <c r="O645" vm="1900">
        <f ca="1"/>
        <v>412.27</v>
      </c>
      <c r="P645">
        <f t="shared" ca="1" si="19"/>
        <v>-9.133078568510089E-3</v>
      </c>
    </row>
    <row r="646" spans="6:16" x14ac:dyDescent="0.2">
      <c r="F646" vm="1901">
        <f ca="1"/>
        <v>44309</v>
      </c>
      <c r="G646" vm="1902">
        <f ca="1"/>
        <v>114.9965</v>
      </c>
      <c r="H646">
        <f t="shared" ca="1" si="18"/>
        <v>2.1047537868698063E-2</v>
      </c>
      <c r="N646" vm="1901">
        <f ca="1"/>
        <v>44309</v>
      </c>
      <c r="O646" vm="1903">
        <f ca="1"/>
        <v>416.74</v>
      </c>
      <c r="P646">
        <f t="shared" ca="1" si="19"/>
        <v>1.0842409100832118E-2</v>
      </c>
    </row>
    <row r="647" spans="6:16" x14ac:dyDescent="0.2">
      <c r="F647" vm="1904">
        <f ca="1"/>
        <v>44312</v>
      </c>
      <c r="G647" vm="1905">
        <f ca="1"/>
        <v>115.4965</v>
      </c>
      <c r="H647">
        <f t="shared" ca="1" si="18"/>
        <v>4.3479584161256746E-3</v>
      </c>
      <c r="N647" vm="1904">
        <f ca="1"/>
        <v>44312</v>
      </c>
      <c r="O647" vm="1906">
        <f ca="1"/>
        <v>417.61</v>
      </c>
      <c r="P647">
        <f t="shared" ca="1" si="19"/>
        <v>2.0876325766665538E-3</v>
      </c>
    </row>
    <row r="648" spans="6:16" x14ac:dyDescent="0.2">
      <c r="F648" vm="1907">
        <f ca="1"/>
        <v>44313</v>
      </c>
      <c r="G648" vm="1908">
        <f ca="1"/>
        <v>114.54900000000001</v>
      </c>
      <c r="H648">
        <f t="shared" ref="H648:H711" ca="1" si="20">+G648/G647-1</f>
        <v>-8.2037118007903809E-3</v>
      </c>
      <c r="N648" vm="1907">
        <f ca="1"/>
        <v>44313</v>
      </c>
      <c r="O648" vm="1909">
        <f ca="1"/>
        <v>417.52</v>
      </c>
      <c r="P648">
        <f t="shared" ref="P648:P711" ca="1" si="21">+O648/O647-1</f>
        <v>-2.1551208064951588E-4</v>
      </c>
    </row>
    <row r="649" spans="6:16" x14ac:dyDescent="0.2">
      <c r="F649" vm="1910">
        <f ca="1"/>
        <v>44314</v>
      </c>
      <c r="G649" vm="1911">
        <f ca="1"/>
        <v>117.952</v>
      </c>
      <c r="H649">
        <f t="shared" ca="1" si="20"/>
        <v>2.9707810631258269E-2</v>
      </c>
      <c r="N649" vm="1910">
        <f ca="1"/>
        <v>44314</v>
      </c>
      <c r="O649" vm="1912">
        <f ca="1"/>
        <v>417.4</v>
      </c>
      <c r="P649">
        <f t="shared" ca="1" si="21"/>
        <v>-2.8741138149068757E-4</v>
      </c>
    </row>
    <row r="650" spans="6:16" x14ac:dyDescent="0.2">
      <c r="F650" vm="1913">
        <f ca="1"/>
        <v>44315</v>
      </c>
      <c r="G650" vm="1914">
        <f ca="1"/>
        <v>119.63800000000001</v>
      </c>
      <c r="H650">
        <f t="shared" ca="1" si="20"/>
        <v>1.4293950081389006E-2</v>
      </c>
      <c r="N650" vm="1913">
        <f ca="1"/>
        <v>44315</v>
      </c>
      <c r="O650" vm="1915">
        <f ca="1"/>
        <v>420.06</v>
      </c>
      <c r="P650">
        <f t="shared" ca="1" si="21"/>
        <v>6.3727839003355768E-3</v>
      </c>
    </row>
    <row r="651" spans="6:16" x14ac:dyDescent="0.2">
      <c r="F651" vm="1916">
        <f ca="1"/>
        <v>44316</v>
      </c>
      <c r="G651" vm="1917">
        <f ca="1"/>
        <v>117.675</v>
      </c>
      <c r="H651">
        <f t="shared" ca="1" si="20"/>
        <v>-1.6407830288035608E-2</v>
      </c>
      <c r="N651" vm="1916">
        <f ca="1"/>
        <v>44316</v>
      </c>
      <c r="O651" vm="1918">
        <f ca="1"/>
        <v>417.3</v>
      </c>
      <c r="P651">
        <f t="shared" ca="1" si="21"/>
        <v>-6.5704899300099706E-3</v>
      </c>
    </row>
    <row r="652" spans="6:16" x14ac:dyDescent="0.2">
      <c r="F652" vm="1919">
        <f ca="1"/>
        <v>44319</v>
      </c>
      <c r="G652" vm="1920">
        <f ca="1"/>
        <v>117.154</v>
      </c>
      <c r="H652">
        <f t="shared" ca="1" si="20"/>
        <v>-4.4274484809857517E-3</v>
      </c>
      <c r="N652" vm="1919">
        <f ca="1"/>
        <v>44319</v>
      </c>
      <c r="O652" vm="1921">
        <f ca="1"/>
        <v>418.2</v>
      </c>
      <c r="P652">
        <f t="shared" ca="1" si="21"/>
        <v>2.1567217828899476E-3</v>
      </c>
    </row>
    <row r="653" spans="6:16" x14ac:dyDescent="0.2">
      <c r="F653" vm="1922">
        <f ca="1"/>
        <v>44320</v>
      </c>
      <c r="G653" vm="1923">
        <f ca="1"/>
        <v>115.3415</v>
      </c>
      <c r="H653">
        <f t="shared" ca="1" si="20"/>
        <v>-1.5471089335404642E-2</v>
      </c>
      <c r="N653" vm="1922">
        <f ca="1"/>
        <v>44320</v>
      </c>
      <c r="O653" vm="1924">
        <f ca="1"/>
        <v>415.62</v>
      </c>
      <c r="P653">
        <f t="shared" ca="1" si="21"/>
        <v>-6.1692969870874581E-3</v>
      </c>
    </row>
    <row r="654" spans="6:16" x14ac:dyDescent="0.2">
      <c r="F654" vm="1925">
        <f ca="1"/>
        <v>44321</v>
      </c>
      <c r="G654" vm="1926">
        <f ca="1"/>
        <v>115.7385</v>
      </c>
      <c r="H654">
        <f t="shared" ca="1" si="20"/>
        <v>3.4419528096998331E-3</v>
      </c>
      <c r="N654" vm="1925">
        <f ca="1"/>
        <v>44321</v>
      </c>
      <c r="O654" vm="1927">
        <f ca="1"/>
        <v>415.75</v>
      </c>
      <c r="P654">
        <f t="shared" ca="1" si="21"/>
        <v>3.1278571772297425E-4</v>
      </c>
    </row>
    <row r="655" spans="6:16" x14ac:dyDescent="0.2">
      <c r="F655" vm="1928">
        <f ca="1"/>
        <v>44322</v>
      </c>
      <c r="G655" vm="1929">
        <f ca="1"/>
        <v>116.86750000000001</v>
      </c>
      <c r="H655">
        <f t="shared" ca="1" si="20"/>
        <v>9.7547488519378334E-3</v>
      </c>
      <c r="N655" vm="1928">
        <f ca="1"/>
        <v>44322</v>
      </c>
      <c r="O655" vm="1930">
        <f ca="1"/>
        <v>419.07</v>
      </c>
      <c r="P655">
        <f t="shared" ca="1" si="21"/>
        <v>7.9855682501503988E-3</v>
      </c>
    </row>
    <row r="656" spans="6:16" x14ac:dyDescent="0.2">
      <c r="F656" vm="1931">
        <f ca="1"/>
        <v>44323</v>
      </c>
      <c r="G656" vm="1932">
        <f ca="1"/>
        <v>117.59650000000001</v>
      </c>
      <c r="H656">
        <f t="shared" ca="1" si="20"/>
        <v>6.2378334438573102E-3</v>
      </c>
      <c r="N656" vm="1931">
        <f ca="1"/>
        <v>44323</v>
      </c>
      <c r="O656" vm="1933">
        <f ca="1"/>
        <v>422.12</v>
      </c>
      <c r="P656">
        <f t="shared" ca="1" si="21"/>
        <v>7.2780203784570396E-3</v>
      </c>
    </row>
    <row r="657" spans="6:16" x14ac:dyDescent="0.2">
      <c r="F657" vm="1934">
        <f ca="1"/>
        <v>44326</v>
      </c>
      <c r="G657" vm="1935">
        <f ca="1"/>
        <v>114.58750000000001</v>
      </c>
      <c r="H657">
        <f t="shared" ca="1" si="20"/>
        <v>-2.5587496226503359E-2</v>
      </c>
      <c r="N657" vm="1934">
        <f ca="1"/>
        <v>44326</v>
      </c>
      <c r="O657" vm="1936">
        <f ca="1"/>
        <v>417.94</v>
      </c>
      <c r="P657">
        <f t="shared" ca="1" si="21"/>
        <v>-9.9023974225338485E-3</v>
      </c>
    </row>
    <row r="658" spans="6:16" x14ac:dyDescent="0.2">
      <c r="F658" vm="1937">
        <f ca="1"/>
        <v>44327</v>
      </c>
      <c r="G658" vm="1938">
        <f ca="1"/>
        <v>113.503</v>
      </c>
      <c r="H658">
        <f t="shared" ca="1" si="20"/>
        <v>-9.4643831133414125E-3</v>
      </c>
      <c r="N658" vm="1937">
        <f ca="1"/>
        <v>44327</v>
      </c>
      <c r="O658" vm="1939">
        <f ca="1"/>
        <v>414.21</v>
      </c>
      <c r="P658">
        <f t="shared" ca="1" si="21"/>
        <v>-8.9247260372302684E-3</v>
      </c>
    </row>
    <row r="659" spans="6:16" x14ac:dyDescent="0.2">
      <c r="F659" vm="1940">
        <f ca="1"/>
        <v>44328</v>
      </c>
      <c r="G659" vm="1941">
        <f ca="1"/>
        <v>110.0125</v>
      </c>
      <c r="H659">
        <f t="shared" ca="1" si="20"/>
        <v>-3.0752491123582582E-2</v>
      </c>
      <c r="N659" vm="1940">
        <f ca="1"/>
        <v>44328</v>
      </c>
      <c r="O659" vm="1942">
        <f ca="1"/>
        <v>405.41</v>
      </c>
      <c r="P659">
        <f t="shared" ca="1" si="21"/>
        <v>-2.1245262065135884E-2</v>
      </c>
    </row>
    <row r="660" spans="6:16" x14ac:dyDescent="0.2">
      <c r="F660" vm="1943">
        <f ca="1"/>
        <v>44329</v>
      </c>
      <c r="G660" vm="1944">
        <f ca="1"/>
        <v>111.452</v>
      </c>
      <c r="H660">
        <f t="shared" ca="1" si="20"/>
        <v>1.3084876718554739E-2</v>
      </c>
      <c r="N660" vm="1943">
        <f ca="1"/>
        <v>44329</v>
      </c>
      <c r="O660" vm="1945">
        <f ca="1"/>
        <v>410.28</v>
      </c>
      <c r="P660">
        <f t="shared" ca="1" si="21"/>
        <v>1.2012530524653897E-2</v>
      </c>
    </row>
    <row r="661" spans="6:16" x14ac:dyDescent="0.2">
      <c r="F661" vm="1946">
        <f ca="1"/>
        <v>44330</v>
      </c>
      <c r="G661" vm="1947">
        <f ca="1"/>
        <v>113.919</v>
      </c>
      <c r="H661">
        <f t="shared" ca="1" si="20"/>
        <v>2.2135089545274989E-2</v>
      </c>
      <c r="N661" vm="1946">
        <f ca="1"/>
        <v>44330</v>
      </c>
      <c r="O661" vm="1948">
        <f ca="1"/>
        <v>416.58</v>
      </c>
      <c r="P661">
        <f t="shared" ca="1" si="21"/>
        <v>1.5355367066393733E-2</v>
      </c>
    </row>
    <row r="662" spans="6:16" x14ac:dyDescent="0.2">
      <c r="F662" vm="1949">
        <f ca="1"/>
        <v>44333</v>
      </c>
      <c r="G662" vm="1950">
        <f ca="1"/>
        <v>114.446</v>
      </c>
      <c r="H662">
        <f t="shared" ca="1" si="20"/>
        <v>4.6260939790552236E-3</v>
      </c>
      <c r="N662" vm="1949">
        <f ca="1"/>
        <v>44333</v>
      </c>
      <c r="O662" vm="1951">
        <f ca="1"/>
        <v>415.52</v>
      </c>
      <c r="P662">
        <f t="shared" ca="1" si="21"/>
        <v>-2.5445292620864812E-3</v>
      </c>
    </row>
    <row r="663" spans="6:16" x14ac:dyDescent="0.2">
      <c r="F663" vm="1952">
        <f ca="1"/>
        <v>44334</v>
      </c>
      <c r="G663" vm="1953">
        <f ca="1"/>
        <v>113.12350000000001</v>
      </c>
      <c r="H663">
        <f t="shared" ca="1" si="20"/>
        <v>-1.1555668175383893E-2</v>
      </c>
      <c r="N663" vm="1952">
        <f ca="1"/>
        <v>44334</v>
      </c>
      <c r="O663" vm="1954">
        <f ca="1"/>
        <v>411.94</v>
      </c>
      <c r="P663">
        <f t="shared" ca="1" si="21"/>
        <v>-8.6157104351174407E-3</v>
      </c>
    </row>
    <row r="664" spans="6:16" x14ac:dyDescent="0.2">
      <c r="F664" vm="1955">
        <f ca="1"/>
        <v>44335</v>
      </c>
      <c r="G664" vm="1956">
        <f ca="1"/>
        <v>113.575</v>
      </c>
      <c r="H664">
        <f t="shared" ca="1" si="20"/>
        <v>3.9912131431576459E-3</v>
      </c>
      <c r="N664" vm="1955">
        <f ca="1"/>
        <v>44335</v>
      </c>
      <c r="O664" vm="1957">
        <f ca="1"/>
        <v>410.86</v>
      </c>
      <c r="P664">
        <f t="shared" ca="1" si="21"/>
        <v>-2.6217410302470379E-3</v>
      </c>
    </row>
    <row r="665" spans="6:16" x14ac:dyDescent="0.2">
      <c r="F665" vm="1958">
        <f ca="1"/>
        <v>44336</v>
      </c>
      <c r="G665" vm="1959">
        <f ca="1"/>
        <v>115.3475</v>
      </c>
      <c r="H665">
        <f t="shared" ca="1" si="20"/>
        <v>1.5606427470834294E-2</v>
      </c>
      <c r="N665" vm="1958">
        <f ca="1"/>
        <v>44336</v>
      </c>
      <c r="O665" vm="1960">
        <f ca="1"/>
        <v>415.28</v>
      </c>
      <c r="P665">
        <f t="shared" ca="1" si="21"/>
        <v>1.0757922406659182E-2</v>
      </c>
    </row>
    <row r="666" spans="6:16" x14ac:dyDescent="0.2">
      <c r="F666" vm="1961">
        <f ca="1"/>
        <v>44337</v>
      </c>
      <c r="G666" vm="1962">
        <f ca="1"/>
        <v>114.70650000000001</v>
      </c>
      <c r="H666">
        <f t="shared" ca="1" si="20"/>
        <v>-5.5571208738810496E-3</v>
      </c>
      <c r="N666" vm="1961">
        <f ca="1"/>
        <v>44337</v>
      </c>
      <c r="O666" vm="1963">
        <f ca="1"/>
        <v>414.94</v>
      </c>
      <c r="P666">
        <f t="shared" ca="1" si="21"/>
        <v>-8.1872471585431317E-4</v>
      </c>
    </row>
    <row r="667" spans="6:16" x14ac:dyDescent="0.2">
      <c r="F667" vm="1964">
        <f ca="1"/>
        <v>44340</v>
      </c>
      <c r="G667" vm="1965">
        <f ca="1"/>
        <v>118.05200000000001</v>
      </c>
      <c r="H667">
        <f t="shared" ca="1" si="20"/>
        <v>2.9165740389603068E-2</v>
      </c>
      <c r="N667" vm="1964">
        <f ca="1"/>
        <v>44340</v>
      </c>
      <c r="O667" vm="1966">
        <f ca="1"/>
        <v>419.17</v>
      </c>
      <c r="P667">
        <f t="shared" ca="1" si="21"/>
        <v>1.0194244951077236E-2</v>
      </c>
    </row>
    <row r="668" spans="6:16" x14ac:dyDescent="0.2">
      <c r="F668" vm="1967">
        <f ca="1"/>
        <v>44341</v>
      </c>
      <c r="G668" vm="1968">
        <f ca="1"/>
        <v>118.1435</v>
      </c>
      <c r="H668">
        <f t="shared" ca="1" si="20"/>
        <v>7.750821671805852E-4</v>
      </c>
      <c r="N668" vm="1967">
        <f ca="1"/>
        <v>44341</v>
      </c>
      <c r="O668" vm="1969">
        <f ca="1"/>
        <v>418.24</v>
      </c>
      <c r="P668">
        <f t="shared" ca="1" si="21"/>
        <v>-2.2186702292625871E-3</v>
      </c>
    </row>
    <row r="669" spans="6:16" x14ac:dyDescent="0.2">
      <c r="F669" vm="1970">
        <f ca="1"/>
        <v>44342</v>
      </c>
      <c r="G669" vm="1971">
        <f ca="1"/>
        <v>119.0155</v>
      </c>
      <c r="H669">
        <f t="shared" ca="1" si="20"/>
        <v>7.3808546386386897E-3</v>
      </c>
      <c r="N669" vm="1970">
        <f ca="1"/>
        <v>44342</v>
      </c>
      <c r="O669" vm="1930">
        <f ca="1"/>
        <v>419.07</v>
      </c>
      <c r="P669">
        <f t="shared" ca="1" si="21"/>
        <v>1.984506503442951E-3</v>
      </c>
    </row>
    <row r="670" spans="6:16" x14ac:dyDescent="0.2">
      <c r="F670" vm="1972">
        <f ca="1"/>
        <v>44343</v>
      </c>
      <c r="G670" vm="1973">
        <f ca="1"/>
        <v>118.134</v>
      </c>
      <c r="H670">
        <f t="shared" ca="1" si="20"/>
        <v>-7.4065983002213898E-3</v>
      </c>
      <c r="N670" vm="1972">
        <f ca="1"/>
        <v>44343</v>
      </c>
      <c r="O670" vm="1974">
        <f ca="1"/>
        <v>419.29</v>
      </c>
      <c r="P670">
        <f t="shared" ca="1" si="21"/>
        <v>5.2497196172485161E-4</v>
      </c>
    </row>
    <row r="671" spans="6:16" x14ac:dyDescent="0.2">
      <c r="F671" vm="1975">
        <f ca="1"/>
        <v>44344</v>
      </c>
      <c r="G671" vm="1976">
        <f ca="1"/>
        <v>117.8425</v>
      </c>
      <c r="H671">
        <f t="shared" ca="1" si="20"/>
        <v>-2.4675368649160756E-3</v>
      </c>
      <c r="N671" vm="1975">
        <f ca="1"/>
        <v>44344</v>
      </c>
      <c r="O671" vm="1977">
        <f ca="1"/>
        <v>420.04</v>
      </c>
      <c r="P671">
        <f t="shared" ca="1" si="21"/>
        <v>1.7887381048915518E-3</v>
      </c>
    </row>
    <row r="672" spans="6:16" x14ac:dyDescent="0.2">
      <c r="F672" vm="1978">
        <f ca="1"/>
        <v>44348</v>
      </c>
      <c r="G672" vm="1979">
        <f ca="1"/>
        <v>119.059</v>
      </c>
      <c r="H672">
        <f t="shared" ca="1" si="20"/>
        <v>1.0323100748880876E-2</v>
      </c>
      <c r="N672" vm="1978">
        <f ca="1"/>
        <v>44348</v>
      </c>
      <c r="O672" vm="1980">
        <f ca="1"/>
        <v>419.67</v>
      </c>
      <c r="P672">
        <f t="shared" ca="1" si="21"/>
        <v>-8.8086848871538059E-4</v>
      </c>
    </row>
    <row r="673" spans="6:16" x14ac:dyDescent="0.2">
      <c r="F673" vm="1981">
        <f ca="1"/>
        <v>44349</v>
      </c>
      <c r="G673" vm="1982">
        <f ca="1"/>
        <v>118.5295</v>
      </c>
      <c r="H673">
        <f t="shared" ca="1" si="20"/>
        <v>-4.4473748309661332E-3</v>
      </c>
      <c r="N673" vm="1981">
        <f ca="1"/>
        <v>44349</v>
      </c>
      <c r="O673" vm="1983">
        <f ca="1"/>
        <v>420.33</v>
      </c>
      <c r="P673">
        <f t="shared" ca="1" si="21"/>
        <v>1.572664236185517E-3</v>
      </c>
    </row>
    <row r="674" spans="6:16" x14ac:dyDescent="0.2">
      <c r="F674" vm="1984">
        <f ca="1"/>
        <v>44350</v>
      </c>
      <c r="G674" vm="1985">
        <f ca="1"/>
        <v>117.379</v>
      </c>
      <c r="H674">
        <f t="shared" ca="1" si="20"/>
        <v>-9.706444387262203E-3</v>
      </c>
      <c r="N674" vm="1984">
        <f ca="1"/>
        <v>44350</v>
      </c>
      <c r="O674" vm="1986">
        <f ca="1"/>
        <v>418.77</v>
      </c>
      <c r="P674">
        <f t="shared" ca="1" si="21"/>
        <v>-3.7113696381414485E-3</v>
      </c>
    </row>
    <row r="675" spans="6:16" x14ac:dyDescent="0.2">
      <c r="F675" vm="1987">
        <f ca="1"/>
        <v>44351</v>
      </c>
      <c r="G675" vm="1988">
        <f ca="1"/>
        <v>119.6785</v>
      </c>
      <c r="H675">
        <f t="shared" ca="1" si="20"/>
        <v>1.9590386696086926E-2</v>
      </c>
      <c r="N675" vm="1987">
        <f ca="1"/>
        <v>44351</v>
      </c>
      <c r="O675" vm="1989">
        <f ca="1"/>
        <v>422.6</v>
      </c>
      <c r="P675">
        <f t="shared" ca="1" si="21"/>
        <v>9.1458318408674799E-3</v>
      </c>
    </row>
    <row r="676" spans="6:16" x14ac:dyDescent="0.2">
      <c r="F676" vm="1990">
        <f ca="1"/>
        <v>44354</v>
      </c>
      <c r="G676" vm="1991">
        <f ca="1"/>
        <v>120.11499999999999</v>
      </c>
      <c r="H676">
        <f t="shared" ca="1" si="20"/>
        <v>3.6472716486253276E-3</v>
      </c>
      <c r="N676" vm="1990">
        <f ca="1"/>
        <v>44354</v>
      </c>
      <c r="O676" vm="1992">
        <f ca="1"/>
        <v>422.19</v>
      </c>
      <c r="P676">
        <f t="shared" ca="1" si="21"/>
        <v>-9.7018457169906203E-4</v>
      </c>
    </row>
    <row r="677" spans="6:16" x14ac:dyDescent="0.2">
      <c r="F677" vm="1993">
        <f ca="1"/>
        <v>44355</v>
      </c>
      <c r="G677" vm="1994">
        <f ca="1"/>
        <v>119.922</v>
      </c>
      <c r="H677">
        <f t="shared" ca="1" si="20"/>
        <v>-1.6067934895724889E-3</v>
      </c>
      <c r="N677" vm="1993">
        <f ca="1"/>
        <v>44355</v>
      </c>
      <c r="O677" vm="1995">
        <f ca="1"/>
        <v>422.28</v>
      </c>
      <c r="P677">
        <f t="shared" ca="1" si="21"/>
        <v>2.1317416329136307E-4</v>
      </c>
    </row>
    <row r="678" spans="6:16" x14ac:dyDescent="0.2">
      <c r="F678" vm="1996">
        <f ca="1"/>
        <v>44356</v>
      </c>
      <c r="G678" vm="1997">
        <f ca="1"/>
        <v>120.39700000000001</v>
      </c>
      <c r="H678">
        <f t="shared" ca="1" si="20"/>
        <v>3.9609079234836919E-3</v>
      </c>
      <c r="N678" vm="1996">
        <f ca="1"/>
        <v>44356</v>
      </c>
      <c r="O678" vm="1998">
        <f ca="1"/>
        <v>421.65</v>
      </c>
      <c r="P678">
        <f t="shared" ca="1" si="21"/>
        <v>-1.4919011082693556E-3</v>
      </c>
    </row>
    <row r="679" spans="6:16" x14ac:dyDescent="0.2">
      <c r="F679" vm="1999">
        <f ca="1"/>
        <v>44357</v>
      </c>
      <c r="G679" vm="2000">
        <f ca="1"/>
        <v>121.7565</v>
      </c>
      <c r="H679">
        <f t="shared" ca="1" si="20"/>
        <v>1.1291809596584601E-2</v>
      </c>
      <c r="N679" vm="1999">
        <f ca="1"/>
        <v>44357</v>
      </c>
      <c r="O679" vm="2001">
        <f ca="1"/>
        <v>423.61</v>
      </c>
      <c r="P679">
        <f t="shared" ca="1" si="21"/>
        <v>4.648405075299511E-3</v>
      </c>
    </row>
    <row r="680" spans="6:16" x14ac:dyDescent="0.2">
      <c r="F680" vm="2002">
        <f ca="1"/>
        <v>44358</v>
      </c>
      <c r="G680" vm="2003">
        <f ca="1"/>
        <v>121.51</v>
      </c>
      <c r="H680">
        <f t="shared" ca="1" si="20"/>
        <v>-2.0245325711563122E-3</v>
      </c>
      <c r="N680" vm="2002">
        <f ca="1"/>
        <v>44358</v>
      </c>
      <c r="O680" vm="2004">
        <f ca="1"/>
        <v>424.31</v>
      </c>
      <c r="P680">
        <f t="shared" ca="1" si="21"/>
        <v>1.6524633507235542E-3</v>
      </c>
    </row>
    <row r="681" spans="6:16" x14ac:dyDescent="0.2">
      <c r="F681" vm="2005">
        <f ca="1"/>
        <v>44361</v>
      </c>
      <c r="G681" vm="2006">
        <f ca="1"/>
        <v>122.4455</v>
      </c>
      <c r="H681">
        <f t="shared" ca="1" si="20"/>
        <v>7.6989548185333323E-3</v>
      </c>
      <c r="N681" vm="2005">
        <f ca="1"/>
        <v>44361</v>
      </c>
      <c r="O681" vm="2007">
        <f ca="1"/>
        <v>425.26</v>
      </c>
      <c r="P681">
        <f t="shared" ca="1" si="21"/>
        <v>2.238929084867225E-3</v>
      </c>
    </row>
    <row r="682" spans="6:16" x14ac:dyDescent="0.2">
      <c r="F682" vm="2008">
        <f ca="1"/>
        <v>44362</v>
      </c>
      <c r="G682" vm="2009">
        <f ca="1"/>
        <v>121.4195</v>
      </c>
      <c r="H682">
        <f t="shared" ca="1" si="20"/>
        <v>-8.3792381100162849E-3</v>
      </c>
      <c r="N682" vm="2008">
        <f ca="1"/>
        <v>44362</v>
      </c>
      <c r="O682" vm="2010">
        <f ca="1"/>
        <v>424.48</v>
      </c>
      <c r="P682">
        <f t="shared" ca="1" si="21"/>
        <v>-1.8341720359309477E-3</v>
      </c>
    </row>
    <row r="683" spans="6:16" x14ac:dyDescent="0.2">
      <c r="F683" vm="2011">
        <f ca="1"/>
        <v>44363</v>
      </c>
      <c r="G683" vm="2012">
        <f ca="1"/>
        <v>120.77249999999999</v>
      </c>
      <c r="H683">
        <f t="shared" ca="1" si="20"/>
        <v>-5.3286333743756131E-3</v>
      </c>
      <c r="N683" vm="2011">
        <f ca="1"/>
        <v>44363</v>
      </c>
      <c r="O683" vm="2013">
        <f ca="1"/>
        <v>422.11</v>
      </c>
      <c r="P683">
        <f t="shared" ca="1" si="21"/>
        <v>-5.5833019223520131E-3</v>
      </c>
    </row>
    <row r="684" spans="6:16" x14ac:dyDescent="0.2">
      <c r="F684" vm="2014">
        <f ca="1"/>
        <v>44364</v>
      </c>
      <c r="G684" vm="2015">
        <f ca="1"/>
        <v>121.7435</v>
      </c>
      <c r="H684">
        <f t="shared" ca="1" si="20"/>
        <v>8.0399097476659964E-3</v>
      </c>
      <c r="N684" vm="2014">
        <f ca="1"/>
        <v>44364</v>
      </c>
      <c r="O684" vm="2016">
        <f ca="1"/>
        <v>421.97</v>
      </c>
      <c r="P684">
        <f t="shared" ca="1" si="21"/>
        <v>-3.3166710099263863E-4</v>
      </c>
    </row>
    <row r="685" spans="6:16" x14ac:dyDescent="0.2">
      <c r="F685" vm="2017">
        <f ca="1"/>
        <v>44365</v>
      </c>
      <c r="G685" vm="2018">
        <f ca="1"/>
        <v>120.111</v>
      </c>
      <c r="H685">
        <f t="shared" ca="1" si="20"/>
        <v>-1.3409340129041714E-2</v>
      </c>
      <c r="N685" vm="2017">
        <f ca="1"/>
        <v>44365</v>
      </c>
      <c r="O685" vm="2019">
        <f ca="1"/>
        <v>414.92</v>
      </c>
      <c r="P685">
        <f t="shared" ca="1" si="21"/>
        <v>-1.6707348863663318E-2</v>
      </c>
    </row>
    <row r="686" spans="6:16" x14ac:dyDescent="0.2">
      <c r="F686" vm="2020">
        <f ca="1"/>
        <v>44368</v>
      </c>
      <c r="G686" vm="2021">
        <f ca="1"/>
        <v>121.8125</v>
      </c>
      <c r="H686">
        <f t="shared" ca="1" si="20"/>
        <v>1.4166063058337564E-2</v>
      </c>
      <c r="N686" vm="2020">
        <f ca="1"/>
        <v>44368</v>
      </c>
      <c r="O686" vm="2022">
        <f ca="1"/>
        <v>420.86</v>
      </c>
      <c r="P686">
        <f t="shared" ca="1" si="21"/>
        <v>1.4316012725344551E-2</v>
      </c>
    </row>
    <row r="687" spans="6:16" x14ac:dyDescent="0.2">
      <c r="F687" vm="2023">
        <f ca="1"/>
        <v>44369</v>
      </c>
      <c r="G687" vm="2024">
        <f ca="1"/>
        <v>122.3305</v>
      </c>
      <c r="H687">
        <f t="shared" ca="1" si="20"/>
        <v>4.2524371472549838E-3</v>
      </c>
      <c r="N687" vm="2023">
        <f ca="1"/>
        <v>44369</v>
      </c>
      <c r="O687" vm="2025">
        <f ca="1"/>
        <v>423.11</v>
      </c>
      <c r="P687">
        <f t="shared" ca="1" si="21"/>
        <v>5.3461958846172664E-3</v>
      </c>
    </row>
    <row r="688" spans="6:16" x14ac:dyDescent="0.2">
      <c r="F688" vm="2026">
        <f ca="1"/>
        <v>44370</v>
      </c>
      <c r="G688" vm="2027">
        <f ca="1"/>
        <v>122.127</v>
      </c>
      <c r="H688">
        <f t="shared" ca="1" si="20"/>
        <v>-1.6635262669572048E-3</v>
      </c>
      <c r="N688" vm="2026">
        <f ca="1"/>
        <v>44370</v>
      </c>
      <c r="O688" vm="1989">
        <f ca="1"/>
        <v>422.6</v>
      </c>
      <c r="P688">
        <f t="shared" ca="1" si="21"/>
        <v>-1.20536030819407E-3</v>
      </c>
    </row>
    <row r="689" spans="6:16" x14ac:dyDescent="0.2">
      <c r="F689" vm="2028">
        <f ca="1"/>
        <v>44371</v>
      </c>
      <c r="G689" vm="2029">
        <f ca="1"/>
        <v>122.5</v>
      </c>
      <c r="H689">
        <f t="shared" ca="1" si="20"/>
        <v>3.0541976794649095E-3</v>
      </c>
      <c r="N689" vm="2028">
        <f ca="1"/>
        <v>44371</v>
      </c>
      <c r="O689" vm="2030">
        <f ca="1"/>
        <v>425.1</v>
      </c>
      <c r="P689">
        <f t="shared" ca="1" si="21"/>
        <v>5.9157595835306331E-3</v>
      </c>
    </row>
    <row r="690" spans="6:16" x14ac:dyDescent="0.2">
      <c r="F690" vm="2031">
        <f ca="1"/>
        <v>44372</v>
      </c>
      <c r="G690" vm="2032">
        <f ca="1"/>
        <v>122.5085</v>
      </c>
      <c r="H690">
        <f t="shared" ca="1" si="20"/>
        <v>6.9387755102123805E-5</v>
      </c>
      <c r="N690" vm="2031">
        <f ca="1"/>
        <v>44372</v>
      </c>
      <c r="O690" vm="2033">
        <f ca="1"/>
        <v>426.61</v>
      </c>
      <c r="P690">
        <f t="shared" ca="1" si="21"/>
        <v>3.5521053869678187E-3</v>
      </c>
    </row>
    <row r="691" spans="6:16" x14ac:dyDescent="0.2">
      <c r="F691" vm="2034">
        <f ca="1"/>
        <v>44375</v>
      </c>
      <c r="G691" vm="2035">
        <f ca="1"/>
        <v>122.536</v>
      </c>
      <c r="H691">
        <f t="shared" ca="1" si="20"/>
        <v>2.2447422015625662E-4</v>
      </c>
      <c r="N691" vm="2034">
        <f ca="1"/>
        <v>44375</v>
      </c>
      <c r="O691" vm="2036">
        <f ca="1"/>
        <v>427.47</v>
      </c>
      <c r="P691">
        <f t="shared" ca="1" si="21"/>
        <v>2.0158927357540879E-3</v>
      </c>
    </row>
    <row r="692" spans="6:16" x14ac:dyDescent="0.2">
      <c r="F692" vm="2037">
        <f ca="1"/>
        <v>44376</v>
      </c>
      <c r="G692" vm="2038">
        <f ca="1"/>
        <v>122.27249999999999</v>
      </c>
      <c r="H692">
        <f t="shared" ca="1" si="20"/>
        <v>-2.1503884572697807E-3</v>
      </c>
      <c r="N692" vm="2037">
        <f ca="1"/>
        <v>44376</v>
      </c>
      <c r="O692" vm="2039">
        <f ca="1"/>
        <v>427.7</v>
      </c>
      <c r="P692">
        <f t="shared" ca="1" si="21"/>
        <v>5.3804945376279001E-4</v>
      </c>
    </row>
    <row r="693" spans="6:16" x14ac:dyDescent="0.2">
      <c r="F693" vm="2040">
        <f ca="1"/>
        <v>44377</v>
      </c>
      <c r="G693" vm="2041">
        <f ca="1"/>
        <v>122.0895</v>
      </c>
      <c r="H693">
        <f t="shared" ca="1" si="20"/>
        <v>-1.4966570569833193E-3</v>
      </c>
      <c r="N693" vm="2040">
        <f ca="1"/>
        <v>44377</v>
      </c>
      <c r="O693" vm="2042">
        <f ca="1"/>
        <v>428.06</v>
      </c>
      <c r="P693">
        <f t="shared" ca="1" si="21"/>
        <v>8.4171148000944385E-4</v>
      </c>
    </row>
    <row r="694" spans="6:16" x14ac:dyDescent="0.2">
      <c r="F694" vm="2043">
        <f ca="1"/>
        <v>44378</v>
      </c>
      <c r="G694" vm="2044">
        <f ca="1"/>
        <v>122.44450000000001</v>
      </c>
      <c r="H694">
        <f t="shared" ca="1" si="20"/>
        <v>2.9077029556185963E-3</v>
      </c>
      <c r="N694" vm="2043">
        <f ca="1"/>
        <v>44378</v>
      </c>
      <c r="O694" vm="2045">
        <f ca="1"/>
        <v>430.43</v>
      </c>
      <c r="P694">
        <f t="shared" ca="1" si="21"/>
        <v>5.5366070177078619E-3</v>
      </c>
    </row>
    <row r="695" spans="6:16" x14ac:dyDescent="0.2">
      <c r="F695" vm="2046">
        <f ca="1"/>
        <v>44379</v>
      </c>
      <c r="G695" vm="2047">
        <f ca="1"/>
        <v>125.25749999999999</v>
      </c>
      <c r="H695">
        <f t="shared" ca="1" si="20"/>
        <v>2.2973673786899296E-2</v>
      </c>
      <c r="N695" vm="2046">
        <f ca="1"/>
        <v>44379</v>
      </c>
      <c r="O695" vm="2048">
        <f ca="1"/>
        <v>433.72</v>
      </c>
      <c r="P695">
        <f t="shared" ca="1" si="21"/>
        <v>7.6435192714263689E-3</v>
      </c>
    </row>
    <row r="696" spans="6:16" x14ac:dyDescent="0.2">
      <c r="F696" vm="2049">
        <f ca="1"/>
        <v>44383</v>
      </c>
      <c r="G696" vm="2050">
        <f ca="1"/>
        <v>126.19</v>
      </c>
      <c r="H696">
        <f t="shared" ca="1" si="20"/>
        <v>7.4446639921761371E-3</v>
      </c>
      <c r="N696" vm="2049">
        <f ca="1"/>
        <v>44383</v>
      </c>
      <c r="O696" vm="2051">
        <f ca="1"/>
        <v>432.93</v>
      </c>
      <c r="P696">
        <f t="shared" ca="1" si="21"/>
        <v>-1.8214516277783588E-3</v>
      </c>
    </row>
    <row r="697" spans="6:16" x14ac:dyDescent="0.2">
      <c r="F697" vm="2052">
        <f ca="1"/>
        <v>44384</v>
      </c>
      <c r="G697" vm="2053">
        <f ca="1"/>
        <v>126.474</v>
      </c>
      <c r="H697">
        <f t="shared" ca="1" si="20"/>
        <v>2.2505745304699509E-3</v>
      </c>
      <c r="N697" vm="2052">
        <f ca="1"/>
        <v>44384</v>
      </c>
      <c r="O697" vm="2054">
        <f ca="1"/>
        <v>434.46</v>
      </c>
      <c r="P697">
        <f t="shared" ca="1" si="21"/>
        <v>3.5340586237959659E-3</v>
      </c>
    </row>
    <row r="698" spans="6:16" x14ac:dyDescent="0.2">
      <c r="F698" vm="2055">
        <f ca="1"/>
        <v>44385</v>
      </c>
      <c r="G698" vm="2056">
        <f ca="1"/>
        <v>125.044</v>
      </c>
      <c r="H698">
        <f t="shared" ca="1" si="20"/>
        <v>-1.1306671726995288E-2</v>
      </c>
      <c r="N698" vm="2055">
        <f ca="1"/>
        <v>44385</v>
      </c>
      <c r="O698" vm="2057">
        <f ca="1"/>
        <v>430.92</v>
      </c>
      <c r="P698">
        <f t="shared" ca="1" si="21"/>
        <v>-8.1480458500206021E-3</v>
      </c>
    </row>
    <row r="699" spans="6:16" x14ac:dyDescent="0.2">
      <c r="F699" vm="2058">
        <f ca="1"/>
        <v>44386</v>
      </c>
      <c r="G699" vm="2059">
        <f ca="1"/>
        <v>125.5185</v>
      </c>
      <c r="H699">
        <f t="shared" ca="1" si="20"/>
        <v>3.794664278174098E-3</v>
      </c>
      <c r="N699" vm="2058">
        <f ca="1"/>
        <v>44386</v>
      </c>
      <c r="O699" vm="2060">
        <f ca="1"/>
        <v>435.52</v>
      </c>
      <c r="P699">
        <f t="shared" ca="1" si="21"/>
        <v>1.0674835236238689E-2</v>
      </c>
    </row>
    <row r="700" spans="6:16" x14ac:dyDescent="0.2">
      <c r="F700" vm="2061">
        <f ca="1"/>
        <v>44389</v>
      </c>
      <c r="G700" vm="2062">
        <f ca="1"/>
        <v>126.9755</v>
      </c>
      <c r="H700">
        <f t="shared" ca="1" si="20"/>
        <v>1.1607850635563688E-2</v>
      </c>
      <c r="N700" vm="2061">
        <f ca="1"/>
        <v>44389</v>
      </c>
      <c r="O700" vm="2063">
        <f ca="1"/>
        <v>437.08</v>
      </c>
      <c r="P700">
        <f t="shared" ca="1" si="21"/>
        <v>3.5819250551065718E-3</v>
      </c>
    </row>
    <row r="701" spans="6:16" x14ac:dyDescent="0.2">
      <c r="F701" vm="2064">
        <f ca="1"/>
        <v>44390</v>
      </c>
      <c r="G701" vm="2065">
        <f ca="1"/>
        <v>127.3415</v>
      </c>
      <c r="H701">
        <f t="shared" ca="1" si="20"/>
        <v>2.8824458261633712E-3</v>
      </c>
      <c r="N701" vm="2064">
        <f ca="1"/>
        <v>44390</v>
      </c>
      <c r="O701" vm="2066">
        <f ca="1"/>
        <v>435.59</v>
      </c>
      <c r="P701">
        <f t="shared" ca="1" si="21"/>
        <v>-3.4089869131509465E-3</v>
      </c>
    </row>
    <row r="702" spans="6:16" x14ac:dyDescent="0.2">
      <c r="F702" vm="2067">
        <f ca="1"/>
        <v>44391</v>
      </c>
      <c r="G702" vm="2068">
        <f ca="1"/>
        <v>128.23699999999999</v>
      </c>
      <c r="H702">
        <f t="shared" ca="1" si="20"/>
        <v>7.0322714904409445E-3</v>
      </c>
      <c r="N702" vm="2067">
        <f ca="1"/>
        <v>44391</v>
      </c>
      <c r="O702" vm="2069">
        <f ca="1"/>
        <v>436.24</v>
      </c>
      <c r="P702">
        <f t="shared" ca="1" si="21"/>
        <v>1.4922289308754166E-3</v>
      </c>
    </row>
    <row r="703" spans="6:16" x14ac:dyDescent="0.2">
      <c r="F703" vm="2070">
        <f ca="1"/>
        <v>44392</v>
      </c>
      <c r="G703" vm="2071">
        <f ca="1"/>
        <v>127.005</v>
      </c>
      <c r="H703">
        <f t="shared" ca="1" si="20"/>
        <v>-9.6072116471844771E-3</v>
      </c>
      <c r="N703" vm="2070">
        <f ca="1"/>
        <v>44392</v>
      </c>
      <c r="O703" vm="2072">
        <f ca="1"/>
        <v>434.75</v>
      </c>
      <c r="P703">
        <f t="shared" ca="1" si="21"/>
        <v>-3.4155510728040017E-3</v>
      </c>
    </row>
    <row r="704" spans="6:16" x14ac:dyDescent="0.2">
      <c r="F704" vm="2073">
        <f ca="1"/>
        <v>44393</v>
      </c>
      <c r="G704" vm="2074">
        <f ca="1"/>
        <v>126.97</v>
      </c>
      <c r="H704">
        <f t="shared" ca="1" si="20"/>
        <v>-2.7557970158653688E-4</v>
      </c>
      <c r="N704" vm="2073">
        <f ca="1"/>
        <v>44393</v>
      </c>
      <c r="O704" vm="2075">
        <f ca="1"/>
        <v>431.34</v>
      </c>
      <c r="P704">
        <f t="shared" ca="1" si="21"/>
        <v>-7.8435882691202385E-3</v>
      </c>
    </row>
    <row r="705" spans="6:16" x14ac:dyDescent="0.2">
      <c r="F705" vm="2076">
        <f ca="1"/>
        <v>44396</v>
      </c>
      <c r="G705" vm="2077">
        <f ca="1"/>
        <v>124.578</v>
      </c>
      <c r="H705">
        <f t="shared" ca="1" si="20"/>
        <v>-1.8839095849413234E-2</v>
      </c>
      <c r="N705" vm="2076">
        <f ca="1"/>
        <v>44396</v>
      </c>
      <c r="O705" vm="2078">
        <f ca="1"/>
        <v>424.97</v>
      </c>
      <c r="P705">
        <f t="shared" ca="1" si="21"/>
        <v>-1.4767932489451407E-2</v>
      </c>
    </row>
    <row r="706" spans="6:16" x14ac:dyDescent="0.2">
      <c r="F706" vm="2079">
        <f ca="1"/>
        <v>44397</v>
      </c>
      <c r="G706" vm="2080">
        <f ca="1"/>
        <v>126.20950000000001</v>
      </c>
      <c r="H706">
        <f t="shared" ca="1" si="20"/>
        <v>1.3096212814461605E-2</v>
      </c>
      <c r="N706" vm="2079">
        <f ca="1"/>
        <v>44397</v>
      </c>
      <c r="O706" vm="2081">
        <f ca="1"/>
        <v>431.06</v>
      </c>
      <c r="P706">
        <f t="shared" ca="1" si="21"/>
        <v>1.4330423323999364E-2</v>
      </c>
    </row>
    <row r="707" spans="6:16" x14ac:dyDescent="0.2">
      <c r="F707" vm="2082">
        <f ca="1"/>
        <v>44398</v>
      </c>
      <c r="G707" vm="2083">
        <f ca="1"/>
        <v>127.54900000000001</v>
      </c>
      <c r="H707">
        <f t="shared" ca="1" si="20"/>
        <v>1.0613305654487259E-2</v>
      </c>
      <c r="N707" vm="2082">
        <f ca="1"/>
        <v>44398</v>
      </c>
      <c r="O707" vm="2084">
        <f ca="1"/>
        <v>434.55</v>
      </c>
      <c r="P707">
        <f t="shared" ca="1" si="21"/>
        <v>8.0963206978146296E-3</v>
      </c>
    </row>
    <row r="708" spans="6:16" x14ac:dyDescent="0.2">
      <c r="F708" vm="2085">
        <f ca="1"/>
        <v>44399</v>
      </c>
      <c r="G708" vm="2086">
        <f ca="1"/>
        <v>128.42150000000001</v>
      </c>
      <c r="H708">
        <f t="shared" ca="1" si="20"/>
        <v>6.8405083536522415E-3</v>
      </c>
      <c r="N708" vm="2085">
        <f ca="1"/>
        <v>44399</v>
      </c>
      <c r="O708" vm="2087">
        <f ca="1"/>
        <v>435.46</v>
      </c>
      <c r="P708">
        <f t="shared" ca="1" si="21"/>
        <v>2.0941203543896059E-3</v>
      </c>
    </row>
    <row r="709" spans="6:16" x14ac:dyDescent="0.2">
      <c r="F709" vm="2088">
        <f ca="1"/>
        <v>44400</v>
      </c>
      <c r="G709" vm="2089">
        <f ca="1"/>
        <v>133.01499999999999</v>
      </c>
      <c r="H709">
        <f t="shared" ca="1" si="20"/>
        <v>3.57689327721602E-2</v>
      </c>
      <c r="N709" vm="2088">
        <f ca="1"/>
        <v>44400</v>
      </c>
      <c r="O709" vm="2090">
        <f ca="1"/>
        <v>439.94</v>
      </c>
      <c r="P709">
        <f t="shared" ca="1" si="21"/>
        <v>1.0287971340651403E-2</v>
      </c>
    </row>
    <row r="710" spans="6:16" x14ac:dyDescent="0.2">
      <c r="F710" vm="2091">
        <f ca="1"/>
        <v>44403</v>
      </c>
      <c r="G710" vm="2092">
        <f ca="1"/>
        <v>134.035</v>
      </c>
      <c r="H710">
        <f t="shared" ca="1" si="20"/>
        <v>7.6683080855544095E-3</v>
      </c>
      <c r="N710" vm="2091">
        <f ca="1"/>
        <v>44403</v>
      </c>
      <c r="O710" vm="2093">
        <f ca="1"/>
        <v>441.02</v>
      </c>
      <c r="P710">
        <f t="shared" ca="1" si="21"/>
        <v>2.4548802109378709E-3</v>
      </c>
    </row>
    <row r="711" spans="6:16" x14ac:dyDescent="0.2">
      <c r="F711" vm="2094">
        <f ca="1"/>
        <v>44404</v>
      </c>
      <c r="G711" vm="2095">
        <f ca="1"/>
        <v>131.9</v>
      </c>
      <c r="H711">
        <f t="shared" ca="1" si="20"/>
        <v>-1.5928675345991627E-2</v>
      </c>
      <c r="N711" vm="2094">
        <f ca="1"/>
        <v>44404</v>
      </c>
      <c r="O711" vm="2096">
        <f ca="1"/>
        <v>439.01</v>
      </c>
      <c r="P711">
        <f t="shared" ca="1" si="21"/>
        <v>-4.5576164346288195E-3</v>
      </c>
    </row>
    <row r="712" spans="6:16" x14ac:dyDescent="0.2">
      <c r="F712" vm="2097">
        <f ca="1"/>
        <v>44405</v>
      </c>
      <c r="G712" vm="2098">
        <f ca="1"/>
        <v>136.09399999999999</v>
      </c>
      <c r="H712">
        <f t="shared" ref="H712:H775" ca="1" si="22">+G712/G711-1</f>
        <v>3.1796815769522313E-2</v>
      </c>
      <c r="N712" vm="2097">
        <f ca="1"/>
        <v>44405</v>
      </c>
      <c r="O712" vm="2099">
        <f ca="1"/>
        <v>438.83</v>
      </c>
      <c r="P712">
        <f t="shared" ref="P712:P775" ca="1" si="23">+O712/O711-1</f>
        <v>-4.1001343932944856E-4</v>
      </c>
    </row>
    <row r="713" spans="6:16" x14ac:dyDescent="0.2">
      <c r="F713" vm="2100">
        <f ca="1"/>
        <v>44406</v>
      </c>
      <c r="G713" vm="2101">
        <f ca="1"/>
        <v>135.7775</v>
      </c>
      <c r="H713">
        <f t="shared" ca="1" si="22"/>
        <v>-2.3255984834010812E-3</v>
      </c>
      <c r="N713" vm="2100">
        <f ca="1"/>
        <v>44406</v>
      </c>
      <c r="O713" vm="2102">
        <f ca="1"/>
        <v>440.65</v>
      </c>
      <c r="P713">
        <f t="shared" ca="1" si="23"/>
        <v>4.1473919285373029E-3</v>
      </c>
    </row>
    <row r="714" spans="6:16" x14ac:dyDescent="0.2">
      <c r="F714" vm="2103">
        <f ca="1"/>
        <v>44407</v>
      </c>
      <c r="G714" vm="2104">
        <f ca="1"/>
        <v>134.72649999999999</v>
      </c>
      <c r="H714">
        <f t="shared" ca="1" si="22"/>
        <v>-7.7406050339711152E-3</v>
      </c>
      <c r="N714" vm="2103">
        <f ca="1"/>
        <v>44407</v>
      </c>
      <c r="O714" vm="2105">
        <f ca="1"/>
        <v>438.51</v>
      </c>
      <c r="P714">
        <f t="shared" ca="1" si="23"/>
        <v>-4.8564620447066886E-3</v>
      </c>
    </row>
    <row r="715" spans="6:16" x14ac:dyDescent="0.2">
      <c r="F715" vm="2106">
        <f ca="1"/>
        <v>44410</v>
      </c>
      <c r="G715" vm="2107">
        <f ca="1"/>
        <v>134.8545</v>
      </c>
      <c r="H715">
        <f t="shared" ca="1" si="22"/>
        <v>9.5007292551962941E-4</v>
      </c>
      <c r="N715" vm="2106">
        <f ca="1"/>
        <v>44410</v>
      </c>
      <c r="O715" vm="2108">
        <f ca="1"/>
        <v>437.59</v>
      </c>
      <c r="P715">
        <f t="shared" ca="1" si="23"/>
        <v>-2.098013728307313E-3</v>
      </c>
    </row>
    <row r="716" spans="6:16" x14ac:dyDescent="0.2">
      <c r="F716" vm="2109">
        <f ca="1"/>
        <v>44411</v>
      </c>
      <c r="G716" vm="2110">
        <f ca="1"/>
        <v>135.63</v>
      </c>
      <c r="H716">
        <f t="shared" ca="1" si="22"/>
        <v>5.7506423589868128E-3</v>
      </c>
      <c r="N716" vm="2109">
        <f ca="1"/>
        <v>44411</v>
      </c>
      <c r="O716" vm="2111">
        <f ca="1"/>
        <v>441.15</v>
      </c>
      <c r="P716">
        <f t="shared" ca="1" si="23"/>
        <v>8.1354692748920598E-3</v>
      </c>
    </row>
    <row r="717" spans="6:16" x14ac:dyDescent="0.2">
      <c r="F717" vm="2112">
        <f ca="1"/>
        <v>44412</v>
      </c>
      <c r="G717" vm="2113">
        <f ca="1"/>
        <v>135.12549999999999</v>
      </c>
      <c r="H717">
        <f t="shared" ca="1" si="22"/>
        <v>-3.7196785371967911E-3</v>
      </c>
      <c r="N717" vm="2112">
        <f ca="1"/>
        <v>44412</v>
      </c>
      <c r="O717" vm="2114">
        <f ca="1"/>
        <v>438.98</v>
      </c>
      <c r="P717">
        <f t="shared" ca="1" si="23"/>
        <v>-4.9189618043747885E-3</v>
      </c>
    </row>
    <row r="718" spans="6:16" x14ac:dyDescent="0.2">
      <c r="F718" vm="2115">
        <f ca="1"/>
        <v>44413</v>
      </c>
      <c r="G718" vm="2116">
        <f ca="1"/>
        <v>136.25149999999999</v>
      </c>
      <c r="H718">
        <f t="shared" ca="1" si="22"/>
        <v>8.3329941424823417E-3</v>
      </c>
      <c r="N718" vm="2115">
        <f ca="1"/>
        <v>44413</v>
      </c>
      <c r="O718" vm="2117">
        <f ca="1"/>
        <v>441.76</v>
      </c>
      <c r="P718">
        <f t="shared" ca="1" si="23"/>
        <v>6.3328625449905473E-3</v>
      </c>
    </row>
    <row r="719" spans="6:16" x14ac:dyDescent="0.2">
      <c r="F719" vm="2118">
        <f ca="1"/>
        <v>44414</v>
      </c>
      <c r="G719" vm="2119">
        <f ca="1"/>
        <v>135.73849999999999</v>
      </c>
      <c r="H719">
        <f t="shared" ca="1" si="22"/>
        <v>-3.7650961640789404E-3</v>
      </c>
      <c r="N719" vm="2118">
        <f ca="1"/>
        <v>44414</v>
      </c>
      <c r="O719" vm="2120">
        <f ca="1"/>
        <v>442.49</v>
      </c>
      <c r="P719">
        <f t="shared" ca="1" si="23"/>
        <v>1.6524809851503619E-3</v>
      </c>
    </row>
    <row r="720" spans="6:16" x14ac:dyDescent="0.2">
      <c r="F720" vm="2121">
        <f ca="1"/>
        <v>44417</v>
      </c>
      <c r="G720" vm="2122">
        <f ca="1"/>
        <v>136.91300000000001</v>
      </c>
      <c r="H720">
        <f t="shared" ca="1" si="22"/>
        <v>8.6526667084136921E-3</v>
      </c>
      <c r="N720" vm="2121">
        <f ca="1"/>
        <v>44417</v>
      </c>
      <c r="O720" vm="2123">
        <f ca="1"/>
        <v>442.13</v>
      </c>
      <c r="P720">
        <f t="shared" ca="1" si="23"/>
        <v>-8.1357770797085838E-4</v>
      </c>
    </row>
    <row r="721" spans="6:16" x14ac:dyDescent="0.2">
      <c r="F721" vm="2124">
        <f ca="1"/>
        <v>44418</v>
      </c>
      <c r="G721" vm="2125">
        <f ca="1"/>
        <v>136.80699999999999</v>
      </c>
      <c r="H721">
        <f t="shared" ca="1" si="22"/>
        <v>-7.7421428206247977E-4</v>
      </c>
      <c r="N721" vm="2124">
        <f ca="1"/>
        <v>44418</v>
      </c>
      <c r="O721" vm="2126">
        <f ca="1"/>
        <v>442.68</v>
      </c>
      <c r="P721">
        <f t="shared" ca="1" si="23"/>
        <v>1.2439780155157898E-3</v>
      </c>
    </row>
    <row r="722" spans="6:16" x14ac:dyDescent="0.2">
      <c r="F722" vm="2127">
        <f ca="1"/>
        <v>44419</v>
      </c>
      <c r="G722" vm="2128">
        <f ca="1"/>
        <v>136.279</v>
      </c>
      <c r="H722">
        <f t="shared" ca="1" si="22"/>
        <v>-3.8594516362465692E-3</v>
      </c>
      <c r="N722" vm="2127">
        <f ca="1"/>
        <v>44419</v>
      </c>
      <c r="O722" vm="2129">
        <f ca="1"/>
        <v>443.78</v>
      </c>
      <c r="P722">
        <f t="shared" ca="1" si="23"/>
        <v>2.484864913707252E-3</v>
      </c>
    </row>
    <row r="723" spans="6:16" x14ac:dyDescent="0.2">
      <c r="F723" vm="2130">
        <f ca="1"/>
        <v>44420</v>
      </c>
      <c r="G723" vm="2131">
        <f ca="1"/>
        <v>137.19399999999999</v>
      </c>
      <c r="H723">
        <f t="shared" ca="1" si="22"/>
        <v>6.7141672598125535E-3</v>
      </c>
      <c r="N723" vm="2130">
        <f ca="1"/>
        <v>44420</v>
      </c>
      <c r="O723" vm="2132">
        <f ca="1"/>
        <v>445.11</v>
      </c>
      <c r="P723">
        <f t="shared" ca="1" si="23"/>
        <v>2.9969804858263061E-3</v>
      </c>
    </row>
    <row r="724" spans="6:16" x14ac:dyDescent="0.2">
      <c r="F724" vm="2133">
        <f ca="1"/>
        <v>44421</v>
      </c>
      <c r="G724" vm="2134">
        <f ca="1"/>
        <v>137.72749999999999</v>
      </c>
      <c r="H724">
        <f t="shared" ca="1" si="22"/>
        <v>3.8886540227707211E-3</v>
      </c>
      <c r="N724" vm="2133">
        <f ca="1"/>
        <v>44421</v>
      </c>
      <c r="O724" vm="2135">
        <f ca="1"/>
        <v>445.92</v>
      </c>
      <c r="P724">
        <f t="shared" ca="1" si="23"/>
        <v>1.8197748871064956E-3</v>
      </c>
    </row>
    <row r="725" spans="6:16" x14ac:dyDescent="0.2">
      <c r="F725" vm="2136">
        <f ca="1"/>
        <v>44424</v>
      </c>
      <c r="G725" vm="2137">
        <f ca="1"/>
        <v>138.30950000000001</v>
      </c>
      <c r="H725">
        <f t="shared" ca="1" si="22"/>
        <v>4.2257356010966252E-3</v>
      </c>
      <c r="N725" vm="2136">
        <f ca="1"/>
        <v>44424</v>
      </c>
      <c r="O725" vm="2138">
        <f ca="1"/>
        <v>446.97</v>
      </c>
      <c r="P725">
        <f t="shared" ca="1" si="23"/>
        <v>2.3546824542519662E-3</v>
      </c>
    </row>
    <row r="726" spans="6:16" x14ac:dyDescent="0.2">
      <c r="F726" vm="2139">
        <f ca="1"/>
        <v>44425</v>
      </c>
      <c r="G726" vm="2140">
        <f ca="1"/>
        <v>136.66149999999999</v>
      </c>
      <c r="H726">
        <f t="shared" ca="1" si="22"/>
        <v>-1.1915305890051076E-2</v>
      </c>
      <c r="N726" vm="2139">
        <f ca="1"/>
        <v>44425</v>
      </c>
      <c r="O726" vm="2141">
        <f ca="1"/>
        <v>444.04</v>
      </c>
      <c r="P726">
        <f t="shared" ca="1" si="23"/>
        <v>-6.555249793050999E-3</v>
      </c>
    </row>
    <row r="727" spans="6:16" x14ac:dyDescent="0.2">
      <c r="F727" vm="2142">
        <f ca="1"/>
        <v>44426</v>
      </c>
      <c r="G727" vm="2143">
        <f ca="1"/>
        <v>135.44900000000001</v>
      </c>
      <c r="H727">
        <f t="shared" ca="1" si="22"/>
        <v>-8.872286635226323E-3</v>
      </c>
      <c r="N727" vm="2142">
        <f ca="1"/>
        <v>44426</v>
      </c>
      <c r="O727" vm="2144">
        <f ca="1"/>
        <v>439.18</v>
      </c>
      <c r="P727">
        <f t="shared" ca="1" si="23"/>
        <v>-1.094495991352129E-2</v>
      </c>
    </row>
    <row r="728" spans="6:16" x14ac:dyDescent="0.2">
      <c r="F728" vm="2145">
        <f ca="1"/>
        <v>44427</v>
      </c>
      <c r="G728" vm="2146">
        <f ca="1"/>
        <v>135.68</v>
      </c>
      <c r="H728">
        <f t="shared" ca="1" si="22"/>
        <v>1.705438947500415E-3</v>
      </c>
      <c r="N728" vm="2145">
        <f ca="1"/>
        <v>44427</v>
      </c>
      <c r="O728" vm="2147">
        <f ca="1"/>
        <v>439.86</v>
      </c>
      <c r="P728">
        <f t="shared" ca="1" si="23"/>
        <v>1.5483400883464782E-3</v>
      </c>
    </row>
    <row r="729" spans="6:16" x14ac:dyDescent="0.2">
      <c r="F729" vm="2148">
        <f ca="1"/>
        <v>44428</v>
      </c>
      <c r="G729" vm="2149">
        <f ca="1"/>
        <v>137.42949999999999</v>
      </c>
      <c r="H729">
        <f t="shared" ca="1" si="22"/>
        <v>1.2894310141509324E-2</v>
      </c>
      <c r="N729" vm="2148">
        <f ca="1"/>
        <v>44428</v>
      </c>
      <c r="O729" vm="2150">
        <f ca="1"/>
        <v>443.36</v>
      </c>
      <c r="P729">
        <f t="shared" ca="1" si="23"/>
        <v>7.9570772518529065E-3</v>
      </c>
    </row>
    <row r="730" spans="6:16" x14ac:dyDescent="0.2">
      <c r="F730" vm="2151">
        <f ca="1"/>
        <v>44431</v>
      </c>
      <c r="G730" vm="2152">
        <f ca="1"/>
        <v>140.04150000000001</v>
      </c>
      <c r="H730">
        <f t="shared" ca="1" si="22"/>
        <v>1.9006108586584469E-2</v>
      </c>
      <c r="N730" vm="2151">
        <f ca="1"/>
        <v>44431</v>
      </c>
      <c r="O730" vm="2153">
        <f ca="1"/>
        <v>447.26</v>
      </c>
      <c r="P730">
        <f t="shared" ca="1" si="23"/>
        <v>8.7964633706243411E-3</v>
      </c>
    </row>
    <row r="731" spans="6:16" x14ac:dyDescent="0.2">
      <c r="F731" vm="2154">
        <f ca="1"/>
        <v>44432</v>
      </c>
      <c r="G731" vm="2155">
        <f ca="1"/>
        <v>141.26150000000001</v>
      </c>
      <c r="H731">
        <f t="shared" ca="1" si="22"/>
        <v>8.7117033165169389E-3</v>
      </c>
      <c r="N731" vm="2154">
        <f ca="1"/>
        <v>44432</v>
      </c>
      <c r="O731" vm="2156">
        <f ca="1"/>
        <v>447.97</v>
      </c>
      <c r="P731">
        <f t="shared" ca="1" si="23"/>
        <v>1.5874435451415092E-3</v>
      </c>
    </row>
    <row r="732" spans="6:16" x14ac:dyDescent="0.2">
      <c r="F732" vm="2157">
        <f ca="1"/>
        <v>44433</v>
      </c>
      <c r="G732" vm="2158">
        <f ca="1"/>
        <v>142.07900000000001</v>
      </c>
      <c r="H732">
        <f t="shared" ca="1" si="22"/>
        <v>5.7871394541328947E-3</v>
      </c>
      <c r="N732" vm="2157">
        <f ca="1"/>
        <v>44433</v>
      </c>
      <c r="O732" vm="2159">
        <f ca="1"/>
        <v>448.91</v>
      </c>
      <c r="P732">
        <f t="shared" ca="1" si="23"/>
        <v>2.0983548005446551E-3</v>
      </c>
    </row>
    <row r="733" spans="6:16" x14ac:dyDescent="0.2">
      <c r="F733" vm="2160">
        <f ca="1"/>
        <v>44434</v>
      </c>
      <c r="G733" vm="2161">
        <f ca="1"/>
        <v>141.44049999999999</v>
      </c>
      <c r="H733">
        <f t="shared" ca="1" si="22"/>
        <v>-4.4939787019898647E-3</v>
      </c>
      <c r="N733" vm="2160">
        <f ca="1"/>
        <v>44434</v>
      </c>
      <c r="O733" vm="2162">
        <f ca="1"/>
        <v>446.26</v>
      </c>
      <c r="P733">
        <f t="shared" ca="1" si="23"/>
        <v>-5.9031877213696626E-3</v>
      </c>
    </row>
    <row r="734" spans="6:16" x14ac:dyDescent="0.2">
      <c r="F734" vm="2163">
        <f ca="1"/>
        <v>44435</v>
      </c>
      <c r="G734" vm="2164">
        <f ca="1"/>
        <v>144.00399999999999</v>
      </c>
      <c r="H734">
        <f t="shared" ca="1" si="22"/>
        <v>1.8124228916045926E-2</v>
      </c>
      <c r="N734" vm="2163">
        <f ca="1"/>
        <v>44435</v>
      </c>
      <c r="O734" vm="2165">
        <f ca="1"/>
        <v>450.25</v>
      </c>
      <c r="P734">
        <f t="shared" ca="1" si="23"/>
        <v>8.9409761125800458E-3</v>
      </c>
    </row>
    <row r="735" spans="6:16" x14ac:dyDescent="0.2">
      <c r="F735" vm="2166">
        <f ca="1"/>
        <v>44438</v>
      </c>
      <c r="G735" vm="2167">
        <f ca="1"/>
        <v>144.59049999999999</v>
      </c>
      <c r="H735">
        <f t="shared" ca="1" si="22"/>
        <v>4.0728035332351364E-3</v>
      </c>
      <c r="N735" vm="2166">
        <f ca="1"/>
        <v>44438</v>
      </c>
      <c r="O735" vm="2168">
        <f ca="1"/>
        <v>452.23</v>
      </c>
      <c r="P735">
        <f t="shared" ca="1" si="23"/>
        <v>4.3975569128262837E-3</v>
      </c>
    </row>
    <row r="736" spans="6:16" x14ac:dyDescent="0.2">
      <c r="F736" vm="2169">
        <f ca="1"/>
        <v>44439</v>
      </c>
      <c r="G736" vm="2170">
        <f ca="1"/>
        <v>144.69749999999999</v>
      </c>
      <c r="H736">
        <f t="shared" ca="1" si="22"/>
        <v>7.4002095573355575E-4</v>
      </c>
      <c r="N736" vm="2169">
        <f ca="1"/>
        <v>44439</v>
      </c>
      <c r="O736" vm="2171">
        <f ca="1"/>
        <v>451.56</v>
      </c>
      <c r="P736">
        <f t="shared" ca="1" si="23"/>
        <v>-1.4815470004201359E-3</v>
      </c>
    </row>
    <row r="737" spans="6:16" x14ac:dyDescent="0.2">
      <c r="F737" vm="2172">
        <f ca="1"/>
        <v>44440</v>
      </c>
      <c r="G737" vm="2173">
        <f ca="1"/>
        <v>145.21549999999999</v>
      </c>
      <c r="H737">
        <f t="shared" ca="1" si="22"/>
        <v>3.5798821679711157E-3</v>
      </c>
      <c r="N737" vm="2172">
        <f ca="1"/>
        <v>44440</v>
      </c>
      <c r="O737" vm="2174">
        <f ca="1"/>
        <v>451.8</v>
      </c>
      <c r="P737">
        <f t="shared" ca="1" si="23"/>
        <v>5.3149083178327672E-4</v>
      </c>
    </row>
    <row r="738" spans="6:16" x14ac:dyDescent="0.2">
      <c r="F738" vm="2175">
        <f ca="1"/>
        <v>44441</v>
      </c>
      <c r="G738" vm="2176">
        <f ca="1"/>
        <v>143.28700000000001</v>
      </c>
      <c r="H738">
        <f t="shared" ca="1" si="22"/>
        <v>-1.3280262781865448E-2</v>
      </c>
      <c r="N738" vm="2175">
        <f ca="1"/>
        <v>44441</v>
      </c>
      <c r="O738" vm="2177">
        <f ca="1"/>
        <v>453.19</v>
      </c>
      <c r="P738">
        <f t="shared" ca="1" si="23"/>
        <v>3.0765825586542839E-3</v>
      </c>
    </row>
    <row r="739" spans="6:16" x14ac:dyDescent="0.2">
      <c r="F739" vm="2178">
        <f ca="1"/>
        <v>44442</v>
      </c>
      <c r="G739" vm="2179">
        <f ca="1"/>
        <v>143.73949999999999</v>
      </c>
      <c r="H739">
        <f t="shared" ca="1" si="22"/>
        <v>3.1579975852658038E-3</v>
      </c>
      <c r="N739" vm="2178">
        <f ca="1"/>
        <v>44442</v>
      </c>
      <c r="O739" vm="2180">
        <f ca="1"/>
        <v>453.08</v>
      </c>
      <c r="P739">
        <f t="shared" ca="1" si="23"/>
        <v>-2.4272380237877478E-4</v>
      </c>
    </row>
    <row r="740" spans="6:16" x14ac:dyDescent="0.2">
      <c r="F740" vm="2181">
        <f ca="1"/>
        <v>44446</v>
      </c>
      <c r="G740" vm="2182">
        <f ca="1"/>
        <v>144.28049999999999</v>
      </c>
      <c r="H740">
        <f t="shared" ca="1" si="22"/>
        <v>3.76375317849309E-3</v>
      </c>
      <c r="N740" vm="2181">
        <f ca="1"/>
        <v>44446</v>
      </c>
      <c r="O740" vm="2183">
        <f ca="1"/>
        <v>451.46</v>
      </c>
      <c r="P740">
        <f t="shared" ca="1" si="23"/>
        <v>-3.5755275006621456E-3</v>
      </c>
    </row>
    <row r="741" spans="6:16" x14ac:dyDescent="0.2">
      <c r="F741" vm="2184">
        <f ca="1"/>
        <v>44447</v>
      </c>
      <c r="G741" vm="2185">
        <f ca="1"/>
        <v>143.691</v>
      </c>
      <c r="H741">
        <f t="shared" ca="1" si="22"/>
        <v>-4.0857912191875068E-3</v>
      </c>
      <c r="N741" vm="2184">
        <f ca="1"/>
        <v>44447</v>
      </c>
      <c r="O741" vm="2186">
        <f ca="1"/>
        <v>450.91</v>
      </c>
      <c r="P741">
        <f t="shared" ca="1" si="23"/>
        <v>-1.2182696141407323E-3</v>
      </c>
    </row>
    <row r="742" spans="6:16" x14ac:dyDescent="0.2">
      <c r="F742" vm="2187">
        <f ca="1"/>
        <v>44448</v>
      </c>
      <c r="G742" vm="2188">
        <f ca="1"/>
        <v>143.541</v>
      </c>
      <c r="H742">
        <f t="shared" ca="1" si="22"/>
        <v>-1.0439067164959015E-3</v>
      </c>
      <c r="N742" vm="2187">
        <f ca="1"/>
        <v>44448</v>
      </c>
      <c r="O742" vm="2189">
        <f ca="1"/>
        <v>448.98</v>
      </c>
      <c r="P742">
        <f t="shared" ca="1" si="23"/>
        <v>-4.2802333059812625E-3</v>
      </c>
    </row>
    <row r="743" spans="6:16" x14ac:dyDescent="0.2">
      <c r="F743" vm="2190">
        <f ca="1"/>
        <v>44449</v>
      </c>
      <c r="G743" vm="2191">
        <f ca="1"/>
        <v>140.876</v>
      </c>
      <c r="H743">
        <f t="shared" ca="1" si="22"/>
        <v>-1.856612396458146E-2</v>
      </c>
      <c r="N743" vm="2190">
        <f ca="1"/>
        <v>44449</v>
      </c>
      <c r="O743" vm="2192">
        <f ca="1"/>
        <v>445.44</v>
      </c>
      <c r="P743">
        <f t="shared" ca="1" si="23"/>
        <v>-7.8845382867833713E-3</v>
      </c>
    </row>
    <row r="744" spans="6:16" x14ac:dyDescent="0.2">
      <c r="F744" vm="2193">
        <f ca="1"/>
        <v>44452</v>
      </c>
      <c r="G744" vm="2194">
        <f ca="1"/>
        <v>142.33250000000001</v>
      </c>
      <c r="H744">
        <f t="shared" ca="1" si="22"/>
        <v>1.0338879582043825E-2</v>
      </c>
      <c r="N744" vm="2193">
        <f ca="1"/>
        <v>44452</v>
      </c>
      <c r="O744" vm="2195">
        <f ca="1"/>
        <v>446.58</v>
      </c>
      <c r="P744">
        <f t="shared" ca="1" si="23"/>
        <v>2.5592672413792261E-3</v>
      </c>
    </row>
    <row r="745" spans="6:16" x14ac:dyDescent="0.2">
      <c r="F745" vm="2196">
        <f ca="1"/>
        <v>44453</v>
      </c>
      <c r="G745" vm="2197">
        <f ca="1"/>
        <v>142.5445</v>
      </c>
      <c r="H745">
        <f t="shared" ca="1" si="22"/>
        <v>1.4894700788645743E-3</v>
      </c>
      <c r="N745" vm="2196">
        <f ca="1"/>
        <v>44453</v>
      </c>
      <c r="O745" vm="2198">
        <f ca="1"/>
        <v>444.17</v>
      </c>
      <c r="P745">
        <f t="shared" ca="1" si="23"/>
        <v>-5.3965694836310973E-3</v>
      </c>
    </row>
    <row r="746" spans="6:16" x14ac:dyDescent="0.2">
      <c r="F746" vm="2199">
        <f ca="1"/>
        <v>44454</v>
      </c>
      <c r="G746" vm="2200">
        <f ca="1"/>
        <v>144.42949999999999</v>
      </c>
      <c r="H746">
        <f t="shared" ca="1" si="22"/>
        <v>1.3223940593989791E-2</v>
      </c>
      <c r="N746" vm="2199">
        <f ca="1"/>
        <v>44454</v>
      </c>
      <c r="O746" vm="2201">
        <f ca="1"/>
        <v>447.88</v>
      </c>
      <c r="P746">
        <f t="shared" ca="1" si="23"/>
        <v>8.352657766170557E-3</v>
      </c>
    </row>
    <row r="747" spans="6:16" x14ac:dyDescent="0.2">
      <c r="F747" vm="2202">
        <f ca="1"/>
        <v>44455</v>
      </c>
      <c r="G747" vm="2203">
        <f ca="1"/>
        <v>143.61000000000001</v>
      </c>
      <c r="H747">
        <f t="shared" ca="1" si="22"/>
        <v>-5.6740485842572408E-3</v>
      </c>
      <c r="N747" vm="2202">
        <f ca="1"/>
        <v>44455</v>
      </c>
      <c r="O747" vm="2204">
        <f ca="1"/>
        <v>447.17</v>
      </c>
      <c r="P747">
        <f t="shared" ca="1" si="23"/>
        <v>-1.5852460480485497E-3</v>
      </c>
    </row>
    <row r="748" spans="6:16" x14ac:dyDescent="0.2">
      <c r="F748" vm="2205">
        <f ca="1"/>
        <v>44456</v>
      </c>
      <c r="G748" vm="2206">
        <f ca="1"/>
        <v>140.80000000000001</v>
      </c>
      <c r="H748">
        <f t="shared" ca="1" si="22"/>
        <v>-1.9566882529071794E-2</v>
      </c>
      <c r="N748" vm="2205">
        <f ca="1"/>
        <v>44456</v>
      </c>
      <c r="O748" vm="2207">
        <f ca="1"/>
        <v>441.4</v>
      </c>
      <c r="P748">
        <f t="shared" ca="1" si="23"/>
        <v>-1.290337008296627E-2</v>
      </c>
    </row>
    <row r="749" spans="6:16" x14ac:dyDescent="0.2">
      <c r="F749" vm="2208">
        <f ca="1"/>
        <v>44459</v>
      </c>
      <c r="G749" vm="2209">
        <f ca="1"/>
        <v>138.71950000000001</v>
      </c>
      <c r="H749">
        <f t="shared" ca="1" si="22"/>
        <v>-1.4776278409090904E-2</v>
      </c>
      <c r="N749" vm="2208">
        <f ca="1"/>
        <v>44459</v>
      </c>
      <c r="O749" vm="2210">
        <f ca="1"/>
        <v>434.04</v>
      </c>
      <c r="P749">
        <f t="shared" ca="1" si="23"/>
        <v>-1.6674218396012574E-2</v>
      </c>
    </row>
    <row r="750" spans="6:16" x14ac:dyDescent="0.2">
      <c r="F750" vm="2211">
        <f ca="1"/>
        <v>44460</v>
      </c>
      <c r="G750" vm="2212">
        <f ca="1"/>
        <v>139.03299999999999</v>
      </c>
      <c r="H750">
        <f t="shared" ca="1" si="22"/>
        <v>2.2599562426333097E-3</v>
      </c>
      <c r="N750" vm="2211">
        <f ca="1"/>
        <v>44460</v>
      </c>
      <c r="O750" vm="2213">
        <f ca="1"/>
        <v>433.63</v>
      </c>
      <c r="P750">
        <f t="shared" ca="1" si="23"/>
        <v>-9.4461339968676672E-4</v>
      </c>
    </row>
    <row r="751" spans="6:16" x14ac:dyDescent="0.2">
      <c r="F751" vm="2214">
        <f ca="1"/>
        <v>44461</v>
      </c>
      <c r="G751" vm="2215">
        <f ca="1"/>
        <v>140.2835</v>
      </c>
      <c r="H751">
        <f t="shared" ca="1" si="22"/>
        <v>8.9942675479923739E-3</v>
      </c>
      <c r="N751" vm="2214">
        <f ca="1"/>
        <v>44461</v>
      </c>
      <c r="O751" vm="2216">
        <f ca="1"/>
        <v>437.86</v>
      </c>
      <c r="P751">
        <f t="shared" ca="1" si="23"/>
        <v>9.7548601342158925E-3</v>
      </c>
    </row>
    <row r="752" spans="6:16" x14ac:dyDescent="0.2">
      <c r="F752" vm="2217">
        <f ca="1"/>
        <v>44462</v>
      </c>
      <c r="G752" vm="2218">
        <f ca="1"/>
        <v>141.21600000000001</v>
      </c>
      <c r="H752">
        <f t="shared" ca="1" si="22"/>
        <v>6.6472535971799918E-3</v>
      </c>
      <c r="N752" vm="2217">
        <f ca="1"/>
        <v>44462</v>
      </c>
      <c r="O752" vm="2219">
        <f ca="1"/>
        <v>443.18</v>
      </c>
      <c r="P752">
        <f t="shared" ca="1" si="23"/>
        <v>1.2150002283835004E-2</v>
      </c>
    </row>
    <row r="753" spans="6:16" x14ac:dyDescent="0.2">
      <c r="F753" vm="2220">
        <f ca="1"/>
        <v>44463</v>
      </c>
      <c r="G753" vm="2221">
        <f ca="1"/>
        <v>142.215</v>
      </c>
      <c r="H753">
        <f t="shared" ca="1" si="22"/>
        <v>7.0742692046226185E-3</v>
      </c>
      <c r="N753" vm="2220">
        <f ca="1"/>
        <v>44463</v>
      </c>
      <c r="O753" vm="2222">
        <f ca="1"/>
        <v>443.91</v>
      </c>
      <c r="P753">
        <f t="shared" ca="1" si="23"/>
        <v>1.6471862448665942E-3</v>
      </c>
    </row>
    <row r="754" spans="6:16" x14ac:dyDescent="0.2">
      <c r="F754" vm="2223">
        <f ca="1"/>
        <v>44466</v>
      </c>
      <c r="G754" vm="2224">
        <f ca="1"/>
        <v>141.072</v>
      </c>
      <c r="H754">
        <f t="shared" ca="1" si="22"/>
        <v>-8.0371268853496325E-3</v>
      </c>
      <c r="N754" vm="2223">
        <f ca="1"/>
        <v>44466</v>
      </c>
      <c r="O754" vm="2225">
        <f ca="1"/>
        <v>442.64</v>
      </c>
      <c r="P754">
        <f t="shared" ca="1" si="23"/>
        <v>-2.8609402806876183E-3</v>
      </c>
    </row>
    <row r="755" spans="6:16" x14ac:dyDescent="0.2">
      <c r="F755" vm="2226">
        <f ca="1"/>
        <v>44467</v>
      </c>
      <c r="G755" vm="2227">
        <f ca="1"/>
        <v>135.83000000000001</v>
      </c>
      <c r="H755">
        <f t="shared" ca="1" si="22"/>
        <v>-3.7158330497901737E-2</v>
      </c>
      <c r="N755" vm="2226">
        <f ca="1"/>
        <v>44467</v>
      </c>
      <c r="O755" vm="2048">
        <f ca="1"/>
        <v>433.72</v>
      </c>
      <c r="P755">
        <f t="shared" ca="1" si="23"/>
        <v>-2.0151816374480269E-2</v>
      </c>
    </row>
    <row r="756" spans="6:16" x14ac:dyDescent="0.2">
      <c r="F756" vm="2228">
        <f ca="1"/>
        <v>44468</v>
      </c>
      <c r="G756" vm="2229">
        <f ca="1"/>
        <v>134.3535</v>
      </c>
      <c r="H756">
        <f t="shared" ca="1" si="22"/>
        <v>-1.0870205403813671E-2</v>
      </c>
      <c r="N756" vm="2228">
        <f ca="1"/>
        <v>44468</v>
      </c>
      <c r="O756" vm="2230">
        <f ca="1"/>
        <v>434.45</v>
      </c>
      <c r="P756">
        <f t="shared" ca="1" si="23"/>
        <v>1.6831135294659294E-3</v>
      </c>
    </row>
    <row r="757" spans="6:16" x14ac:dyDescent="0.2">
      <c r="F757" vm="2231">
        <f ca="1"/>
        <v>44469</v>
      </c>
      <c r="G757" vm="2232">
        <f ca="1"/>
        <v>133.67599999999999</v>
      </c>
      <c r="H757">
        <f t="shared" ca="1" si="22"/>
        <v>-5.0426672918830739E-3</v>
      </c>
      <c r="N757" vm="2231">
        <f ca="1"/>
        <v>44469</v>
      </c>
      <c r="O757" vm="2233">
        <f ca="1"/>
        <v>429.14</v>
      </c>
      <c r="P757">
        <f t="shared" ca="1" si="23"/>
        <v>-1.2222350097824797E-2</v>
      </c>
    </row>
    <row r="758" spans="6:16" x14ac:dyDescent="0.2">
      <c r="F758" vm="2234">
        <f ca="1"/>
        <v>44470</v>
      </c>
      <c r="G758" vm="2235">
        <f ca="1"/>
        <v>136.54300000000001</v>
      </c>
      <c r="H758">
        <f t="shared" ca="1" si="22"/>
        <v>2.1447380232801905E-2</v>
      </c>
      <c r="N758" vm="2234">
        <f ca="1"/>
        <v>44470</v>
      </c>
      <c r="O758" vm="2236">
        <f ca="1"/>
        <v>434.24</v>
      </c>
      <c r="P758">
        <f t="shared" ca="1" si="23"/>
        <v>1.1884233583445925E-2</v>
      </c>
    </row>
    <row r="759" spans="6:16" x14ac:dyDescent="0.2">
      <c r="F759" vm="2237">
        <f ca="1"/>
        <v>44473</v>
      </c>
      <c r="G759" vm="2238">
        <f ca="1"/>
        <v>133.65950000000001</v>
      </c>
      <c r="H759">
        <f t="shared" ca="1" si="22"/>
        <v>-2.1117889602542794E-2</v>
      </c>
      <c r="N759" vm="2237">
        <f ca="1"/>
        <v>44473</v>
      </c>
      <c r="O759" vm="2239">
        <f ca="1"/>
        <v>428.64</v>
      </c>
      <c r="P759">
        <f t="shared" ca="1" si="23"/>
        <v>-1.2896094325718588E-2</v>
      </c>
    </row>
    <row r="760" spans="6:16" x14ac:dyDescent="0.2">
      <c r="F760" vm="2240">
        <f ca="1"/>
        <v>44474</v>
      </c>
      <c r="G760" vm="2241">
        <f ca="1"/>
        <v>136.023</v>
      </c>
      <c r="H760">
        <f t="shared" ca="1" si="22"/>
        <v>1.7682992978426348E-2</v>
      </c>
      <c r="N760" vm="2240">
        <f ca="1"/>
        <v>44474</v>
      </c>
      <c r="O760" vm="2242">
        <f ca="1"/>
        <v>433.1</v>
      </c>
      <c r="P760">
        <f t="shared" ca="1" si="23"/>
        <v>1.0405001866368169E-2</v>
      </c>
    </row>
    <row r="761" spans="6:16" x14ac:dyDescent="0.2">
      <c r="F761" vm="2243">
        <f ca="1"/>
        <v>44475</v>
      </c>
      <c r="G761" vm="2244">
        <f ca="1"/>
        <v>137.565</v>
      </c>
      <c r="H761">
        <f t="shared" ca="1" si="22"/>
        <v>1.1336318122670441E-2</v>
      </c>
      <c r="N761" vm="2243">
        <f ca="1"/>
        <v>44475</v>
      </c>
      <c r="O761" vm="2245">
        <f ca="1"/>
        <v>434.9</v>
      </c>
      <c r="P761">
        <f t="shared" ca="1" si="23"/>
        <v>4.1560840452550263E-3</v>
      </c>
    </row>
    <row r="762" spans="6:16" x14ac:dyDescent="0.2">
      <c r="F762" vm="2246">
        <f ca="1"/>
        <v>44476</v>
      </c>
      <c r="G762" vm="2247">
        <f ca="1"/>
        <v>139.22499999999999</v>
      </c>
      <c r="H762">
        <f t="shared" ca="1" si="22"/>
        <v>1.2067022861919741E-2</v>
      </c>
      <c r="N762" vm="2246">
        <f ca="1"/>
        <v>44476</v>
      </c>
      <c r="O762" vm="2248">
        <f ca="1"/>
        <v>438.66</v>
      </c>
      <c r="P762">
        <f t="shared" ca="1" si="23"/>
        <v>8.6456656702691426E-3</v>
      </c>
    </row>
    <row r="763" spans="6:16" x14ac:dyDescent="0.2">
      <c r="F763" vm="2249">
        <f ca="1"/>
        <v>44477</v>
      </c>
      <c r="G763" vm="2250">
        <f ca="1"/>
        <v>139.78550000000001</v>
      </c>
      <c r="H763">
        <f t="shared" ca="1" si="22"/>
        <v>4.0258574250315871E-3</v>
      </c>
      <c r="N763" vm="2249">
        <f ca="1"/>
        <v>44477</v>
      </c>
      <c r="O763" vm="2216">
        <f ca="1"/>
        <v>437.86</v>
      </c>
      <c r="P763">
        <f t="shared" ca="1" si="23"/>
        <v>-1.8237359230384165E-3</v>
      </c>
    </row>
    <row r="764" spans="6:16" x14ac:dyDescent="0.2">
      <c r="F764" vm="2251">
        <f ca="1"/>
        <v>44480</v>
      </c>
      <c r="G764" vm="2252">
        <f ca="1"/>
        <v>138.91399999999999</v>
      </c>
      <c r="H764">
        <f t="shared" ca="1" si="22"/>
        <v>-6.2345522246586293E-3</v>
      </c>
      <c r="N764" vm="2251">
        <f ca="1"/>
        <v>44480</v>
      </c>
      <c r="O764" vm="2253">
        <f ca="1"/>
        <v>434.69</v>
      </c>
      <c r="P764">
        <f t="shared" ca="1" si="23"/>
        <v>-7.2397569999543832E-3</v>
      </c>
    </row>
    <row r="765" spans="6:16" x14ac:dyDescent="0.2">
      <c r="F765" vm="2254">
        <f ca="1"/>
        <v>44481</v>
      </c>
      <c r="G765" vm="2255">
        <f ca="1"/>
        <v>136.44900000000001</v>
      </c>
      <c r="H765">
        <f t="shared" ca="1" si="22"/>
        <v>-1.7744791741652888E-2</v>
      </c>
      <c r="N765" vm="2254">
        <f ca="1"/>
        <v>44481</v>
      </c>
      <c r="O765" vm="2256">
        <f ca="1"/>
        <v>433.62</v>
      </c>
      <c r="P765">
        <f t="shared" ca="1" si="23"/>
        <v>-2.461524304676832E-3</v>
      </c>
    </row>
    <row r="766" spans="6:16" x14ac:dyDescent="0.2">
      <c r="F766" vm="2257">
        <f ca="1"/>
        <v>44482</v>
      </c>
      <c r="G766" vm="2258">
        <f ca="1"/>
        <v>137.58199999999999</v>
      </c>
      <c r="H766">
        <f t="shared" ca="1" si="22"/>
        <v>8.3034686952632164E-3</v>
      </c>
      <c r="N766" vm="2257">
        <f ca="1"/>
        <v>44482</v>
      </c>
      <c r="O766" vm="2259">
        <f ca="1"/>
        <v>435.18</v>
      </c>
      <c r="P766">
        <f t="shared" ca="1" si="23"/>
        <v>3.5976200359761901E-3</v>
      </c>
    </row>
    <row r="767" spans="6:16" x14ac:dyDescent="0.2">
      <c r="F767" vm="2260">
        <f ca="1"/>
        <v>44483</v>
      </c>
      <c r="G767" vm="2261">
        <f ca="1"/>
        <v>141.15100000000001</v>
      </c>
      <c r="H767">
        <f t="shared" ca="1" si="22"/>
        <v>2.5940893430826728E-2</v>
      </c>
      <c r="N767" vm="2260">
        <f ca="1"/>
        <v>44483</v>
      </c>
      <c r="O767" vm="2262">
        <f ca="1"/>
        <v>442.5</v>
      </c>
      <c r="P767">
        <f t="shared" ca="1" si="23"/>
        <v>1.6820625947883583E-2</v>
      </c>
    </row>
    <row r="768" spans="6:16" x14ac:dyDescent="0.2">
      <c r="F768" vm="2263">
        <f ca="1"/>
        <v>44484</v>
      </c>
      <c r="G768" vm="2264">
        <f ca="1"/>
        <v>141.36799999999999</v>
      </c>
      <c r="H768">
        <f t="shared" ca="1" si="22"/>
        <v>1.5373606988260402E-3</v>
      </c>
      <c r="N768" vm="2263">
        <f ca="1"/>
        <v>44484</v>
      </c>
      <c r="O768" vm="2265">
        <f ca="1"/>
        <v>445.87</v>
      </c>
      <c r="P768">
        <f t="shared" ca="1" si="23"/>
        <v>7.6158192090396426E-3</v>
      </c>
    </row>
    <row r="769" spans="6:16" x14ac:dyDescent="0.2">
      <c r="F769" vm="2266">
        <f ca="1"/>
        <v>44487</v>
      </c>
      <c r="G769" vm="2267">
        <f ca="1"/>
        <v>142.77799999999999</v>
      </c>
      <c r="H769">
        <f t="shared" ca="1" si="22"/>
        <v>9.9739686491993051E-3</v>
      </c>
      <c r="N769" vm="2266">
        <f ca="1"/>
        <v>44487</v>
      </c>
      <c r="O769" vm="2268">
        <f ca="1"/>
        <v>447.19</v>
      </c>
      <c r="P769">
        <f t="shared" ca="1" si="23"/>
        <v>2.9605041828335565E-3</v>
      </c>
    </row>
    <row r="770" spans="6:16" x14ac:dyDescent="0.2">
      <c r="F770" vm="2269">
        <f ca="1"/>
        <v>44488</v>
      </c>
      <c r="G770" vm="2270">
        <f ca="1"/>
        <v>143.23699999999999</v>
      </c>
      <c r="H770">
        <f t="shared" ca="1" si="22"/>
        <v>3.2147809886677869E-3</v>
      </c>
      <c r="N770" vm="2269">
        <f ca="1"/>
        <v>44488</v>
      </c>
      <c r="O770" vm="2271">
        <f ca="1"/>
        <v>450.64</v>
      </c>
      <c r="P770">
        <f t="shared" ca="1" si="23"/>
        <v>7.7148415662247061E-3</v>
      </c>
    </row>
    <row r="771" spans="6:16" x14ac:dyDescent="0.2">
      <c r="F771" vm="2272">
        <f ca="1"/>
        <v>44489</v>
      </c>
      <c r="G771" vm="2273">
        <f ca="1"/>
        <v>141.76900000000001</v>
      </c>
      <c r="H771">
        <f t="shared" ca="1" si="22"/>
        <v>-1.0248748577532218E-2</v>
      </c>
      <c r="N771" vm="2272">
        <f ca="1"/>
        <v>44489</v>
      </c>
      <c r="O771" vm="2274">
        <f ca="1"/>
        <v>452.41</v>
      </c>
      <c r="P771">
        <f t="shared" ca="1" si="23"/>
        <v>3.9277472039767058E-3</v>
      </c>
    </row>
    <row r="772" spans="6:16" x14ac:dyDescent="0.2">
      <c r="F772" vm="2275">
        <f ca="1"/>
        <v>44490</v>
      </c>
      <c r="G772" vm="2276">
        <f ca="1"/>
        <v>141.886</v>
      </c>
      <c r="H772">
        <f t="shared" ca="1" si="22"/>
        <v>8.2528620502353434E-4</v>
      </c>
      <c r="N772" vm="2275">
        <f ca="1"/>
        <v>44490</v>
      </c>
      <c r="O772" vm="2277">
        <f ca="1"/>
        <v>453.59</v>
      </c>
      <c r="P772">
        <f t="shared" ca="1" si="23"/>
        <v>2.608253575296704E-3</v>
      </c>
    </row>
    <row r="773" spans="6:16" x14ac:dyDescent="0.2">
      <c r="F773" vm="2278">
        <f ca="1"/>
        <v>44491</v>
      </c>
      <c r="G773" vm="2279">
        <f ca="1"/>
        <v>137.56649999999999</v>
      </c>
      <c r="H773">
        <f t="shared" ca="1" si="22"/>
        <v>-3.0443454604400788E-2</v>
      </c>
      <c r="N773" vm="2278">
        <f ca="1"/>
        <v>44491</v>
      </c>
      <c r="O773" vm="2280">
        <f ca="1"/>
        <v>453.12</v>
      </c>
      <c r="P773">
        <f t="shared" ca="1" si="23"/>
        <v>-1.0361780462531112E-3</v>
      </c>
    </row>
    <row r="774" spans="6:16" x14ac:dyDescent="0.2">
      <c r="F774" vm="2281">
        <f ca="1"/>
        <v>44494</v>
      </c>
      <c r="G774" vm="2282">
        <f ca="1"/>
        <v>137.447</v>
      </c>
      <c r="H774">
        <f t="shared" ca="1" si="22"/>
        <v>-8.6867078830954458E-4</v>
      </c>
      <c r="N774" vm="2281">
        <f ca="1"/>
        <v>44494</v>
      </c>
      <c r="O774" vm="2283">
        <f ca="1"/>
        <v>455.55</v>
      </c>
      <c r="P774">
        <f t="shared" ca="1" si="23"/>
        <v>5.3628177966100754E-3</v>
      </c>
    </row>
    <row r="775" spans="6:16" x14ac:dyDescent="0.2">
      <c r="F775" vm="2284">
        <f ca="1"/>
        <v>44495</v>
      </c>
      <c r="G775" vm="2285">
        <f ca="1"/>
        <v>139.30850000000001</v>
      </c>
      <c r="H775">
        <f t="shared" ca="1" si="22"/>
        <v>1.3543402184114761E-2</v>
      </c>
      <c r="N775" vm="2284">
        <f ca="1"/>
        <v>44495</v>
      </c>
      <c r="O775" vm="2286">
        <f ca="1"/>
        <v>455.96</v>
      </c>
      <c r="P775">
        <f t="shared" ca="1" si="23"/>
        <v>9.0001097574354816E-4</v>
      </c>
    </row>
    <row r="776" spans="6:16" x14ac:dyDescent="0.2">
      <c r="F776" vm="2287">
        <f ca="1"/>
        <v>44496</v>
      </c>
      <c r="G776" vm="2288">
        <f ca="1"/>
        <v>146.2175</v>
      </c>
      <c r="H776">
        <f t="shared" ref="H776:H839" ca="1" si="24">+G776/G775-1</f>
        <v>4.9594963695682504E-2</v>
      </c>
      <c r="N776" vm="2287">
        <f ca="1"/>
        <v>44496</v>
      </c>
      <c r="O776" vm="2289">
        <f ca="1"/>
        <v>453.94</v>
      </c>
      <c r="P776">
        <f t="shared" ref="P776:P839" ca="1" si="25">+O776/O775-1</f>
        <v>-4.4302131765944219E-3</v>
      </c>
    </row>
    <row r="777" spans="6:16" x14ac:dyDescent="0.2">
      <c r="F777" vm="2290">
        <f ca="1"/>
        <v>44497</v>
      </c>
      <c r="G777" vm="2291">
        <f ca="1"/>
        <v>145.84899999999999</v>
      </c>
      <c r="H777">
        <f t="shared" ca="1" si="24"/>
        <v>-2.5202181681399649E-3</v>
      </c>
      <c r="N777" vm="2290">
        <f ca="1"/>
        <v>44497</v>
      </c>
      <c r="O777" vm="2292">
        <f ca="1"/>
        <v>458.32</v>
      </c>
      <c r="P777">
        <f t="shared" ca="1" si="25"/>
        <v>9.64885227122525E-3</v>
      </c>
    </row>
    <row r="778" spans="6:16" x14ac:dyDescent="0.2">
      <c r="F778" vm="2293">
        <f ca="1"/>
        <v>44498</v>
      </c>
      <c r="G778" vm="2294">
        <f ca="1"/>
        <v>148.04599999999999</v>
      </c>
      <c r="H778">
        <f t="shared" ca="1" si="24"/>
        <v>1.5063524604213896E-2</v>
      </c>
      <c r="N778" vm="2293">
        <f ca="1"/>
        <v>44498</v>
      </c>
      <c r="O778" vm="2295">
        <f ca="1"/>
        <v>459.25</v>
      </c>
      <c r="P778">
        <f t="shared" ca="1" si="25"/>
        <v>2.0291499389073486E-3</v>
      </c>
    </row>
    <row r="779" spans="6:16" x14ac:dyDescent="0.2">
      <c r="F779" vm="2296">
        <f ca="1"/>
        <v>44501</v>
      </c>
      <c r="G779" vm="2297">
        <f ca="1"/>
        <v>143.49700000000001</v>
      </c>
      <c r="H779">
        <f t="shared" ca="1" si="24"/>
        <v>-3.0726936222525314E-2</v>
      </c>
      <c r="N779" vm="2296">
        <f ca="1"/>
        <v>44501</v>
      </c>
      <c r="O779" vm="2298">
        <f ca="1"/>
        <v>460.04</v>
      </c>
      <c r="P779">
        <f t="shared" ca="1" si="25"/>
        <v>1.7201959716930393E-3</v>
      </c>
    </row>
    <row r="780" spans="6:16" x14ac:dyDescent="0.2">
      <c r="F780" vm="2299">
        <f ca="1"/>
        <v>44502</v>
      </c>
      <c r="G780" vm="2300">
        <f ca="1"/>
        <v>145.4325</v>
      </c>
      <c r="H780">
        <f t="shared" ca="1" si="24"/>
        <v>1.3488086858958637E-2</v>
      </c>
      <c r="N780" vm="2299">
        <f ca="1"/>
        <v>44502</v>
      </c>
      <c r="O780" vm="2301">
        <f ca="1"/>
        <v>461.9</v>
      </c>
      <c r="P780">
        <f t="shared" ca="1" si="25"/>
        <v>4.0431266846361336E-3</v>
      </c>
    </row>
    <row r="781" spans="6:16" x14ac:dyDescent="0.2">
      <c r="F781" vm="2302">
        <f ca="1"/>
        <v>44503</v>
      </c>
      <c r="G781" vm="2303">
        <f ca="1"/>
        <v>146.59800000000001</v>
      </c>
      <c r="H781">
        <f t="shared" ca="1" si="24"/>
        <v>8.0140271259863116E-3</v>
      </c>
      <c r="N781" vm="2302">
        <f ca="1"/>
        <v>44503</v>
      </c>
      <c r="O781" vm="2304">
        <f ca="1"/>
        <v>464.72</v>
      </c>
      <c r="P781">
        <f t="shared" ca="1" si="25"/>
        <v>6.1052175795628383E-3</v>
      </c>
    </row>
    <row r="782" spans="6:16" x14ac:dyDescent="0.2">
      <c r="F782" vm="2305">
        <f ca="1"/>
        <v>44504</v>
      </c>
      <c r="G782" vm="2306">
        <f ca="1"/>
        <v>148.26750000000001</v>
      </c>
      <c r="H782">
        <f t="shared" ca="1" si="24"/>
        <v>1.1388286334056419E-2</v>
      </c>
      <c r="N782" vm="2305">
        <f ca="1"/>
        <v>44504</v>
      </c>
      <c r="O782" vm="2307">
        <f ca="1"/>
        <v>466.91</v>
      </c>
      <c r="P782">
        <f t="shared" ca="1" si="25"/>
        <v>4.7125150628335444E-3</v>
      </c>
    </row>
    <row r="783" spans="6:16" x14ac:dyDescent="0.2">
      <c r="F783" vm="2308">
        <f ca="1"/>
        <v>44505</v>
      </c>
      <c r="G783" vm="2309">
        <f ca="1"/>
        <v>148.852</v>
      </c>
      <c r="H783">
        <f t="shared" ca="1" si="24"/>
        <v>3.9421990658774497E-3</v>
      </c>
      <c r="N783" vm="2308">
        <f ca="1"/>
        <v>44505</v>
      </c>
      <c r="O783" vm="2310">
        <f ca="1"/>
        <v>468.53</v>
      </c>
      <c r="P783">
        <f t="shared" ca="1" si="25"/>
        <v>3.4696194127346036E-3</v>
      </c>
    </row>
    <row r="784" spans="6:16" x14ac:dyDescent="0.2">
      <c r="F784" vm="2311">
        <f ca="1"/>
        <v>44508</v>
      </c>
      <c r="G784" vm="2312">
        <f ca="1"/>
        <v>149.03100000000001</v>
      </c>
      <c r="H784">
        <f t="shared" ca="1" si="24"/>
        <v>1.2025367479107096E-3</v>
      </c>
      <c r="N784" vm="2311">
        <f ca="1"/>
        <v>44508</v>
      </c>
      <c r="O784" vm="2313">
        <f ca="1"/>
        <v>468.93</v>
      </c>
      <c r="P784">
        <f t="shared" ca="1" si="25"/>
        <v>8.5373401916633007E-4</v>
      </c>
    </row>
    <row r="785" spans="6:16" x14ac:dyDescent="0.2">
      <c r="F785" vm="2314">
        <f ca="1"/>
        <v>44509</v>
      </c>
      <c r="G785" vm="2315">
        <f ca="1"/>
        <v>148.91849999999999</v>
      </c>
      <c r="H785">
        <f t="shared" ca="1" si="24"/>
        <v>-7.5487650220429359E-4</v>
      </c>
      <c r="N785" vm="2314">
        <f ca="1"/>
        <v>44509</v>
      </c>
      <c r="O785" vm="2316">
        <f ca="1"/>
        <v>467.38</v>
      </c>
      <c r="P785">
        <f t="shared" ca="1" si="25"/>
        <v>-3.305397394067322E-3</v>
      </c>
    </row>
    <row r="786" spans="6:16" x14ac:dyDescent="0.2">
      <c r="F786" vm="2317">
        <f ca="1"/>
        <v>44510</v>
      </c>
      <c r="G786" vm="2318">
        <f ca="1"/>
        <v>145.89349999999999</v>
      </c>
      <c r="H786">
        <f t="shared" ca="1" si="24"/>
        <v>-2.0313124292817952E-2</v>
      </c>
      <c r="N786" vm="2317">
        <f ca="1"/>
        <v>44510</v>
      </c>
      <c r="O786" vm="2319">
        <f ca="1"/>
        <v>463.62</v>
      </c>
      <c r="P786">
        <f t="shared" ca="1" si="25"/>
        <v>-8.0448457358037739E-3</v>
      </c>
    </row>
    <row r="787" spans="6:16" x14ac:dyDescent="0.2">
      <c r="F787" vm="2320">
        <f ca="1"/>
        <v>44511</v>
      </c>
      <c r="G787" vm="2321">
        <f ca="1"/>
        <v>145.76650000000001</v>
      </c>
      <c r="H787">
        <f t="shared" ca="1" si="24"/>
        <v>-8.7049800025351676E-4</v>
      </c>
      <c r="N787" vm="2320">
        <f ca="1"/>
        <v>44511</v>
      </c>
      <c r="O787" vm="2322">
        <f ca="1"/>
        <v>463.77</v>
      </c>
      <c r="P787">
        <f t="shared" ca="1" si="25"/>
        <v>3.2354083085284202E-4</v>
      </c>
    </row>
    <row r="788" spans="6:16" x14ac:dyDescent="0.2">
      <c r="F788" vm="2323">
        <f ca="1"/>
        <v>44512</v>
      </c>
      <c r="G788" vm="2324">
        <f ca="1"/>
        <v>148.678</v>
      </c>
      <c r="H788">
        <f t="shared" ca="1" si="24"/>
        <v>1.997372510144646E-2</v>
      </c>
      <c r="N788" vm="2323">
        <f ca="1"/>
        <v>44512</v>
      </c>
      <c r="O788" vm="2325">
        <f ca="1"/>
        <v>467.27</v>
      </c>
      <c r="P788">
        <f t="shared" ca="1" si="25"/>
        <v>7.5468443409447694E-3</v>
      </c>
    </row>
    <row r="789" spans="6:16" x14ac:dyDescent="0.2">
      <c r="F789" vm="2326">
        <f ca="1"/>
        <v>44515</v>
      </c>
      <c r="G789" vm="2327">
        <f ca="1"/>
        <v>148.452</v>
      </c>
      <c r="H789">
        <f t="shared" ca="1" si="24"/>
        <v>-1.520063492917556E-3</v>
      </c>
      <c r="N789" vm="2326">
        <f ca="1"/>
        <v>44515</v>
      </c>
      <c r="O789" vm="2328">
        <f ca="1"/>
        <v>467.43</v>
      </c>
      <c r="P789">
        <f t="shared" ca="1" si="25"/>
        <v>3.4241444988980518E-4</v>
      </c>
    </row>
    <row r="790" spans="6:16" x14ac:dyDescent="0.2">
      <c r="F790" vm="2329">
        <f ca="1"/>
        <v>44516</v>
      </c>
      <c r="G790" vm="2330">
        <f ca="1"/>
        <v>147.876</v>
      </c>
      <c r="H790">
        <f t="shared" ca="1" si="24"/>
        <v>-3.8800420337886665E-3</v>
      </c>
      <c r="N790" vm="2329">
        <f ca="1"/>
        <v>44516</v>
      </c>
      <c r="O790" vm="2331">
        <f ca="1"/>
        <v>469.28</v>
      </c>
      <c r="P790">
        <f t="shared" ca="1" si="25"/>
        <v>3.9578118648779803E-3</v>
      </c>
    </row>
    <row r="791" spans="6:16" x14ac:dyDescent="0.2">
      <c r="F791" vm="2332">
        <f ca="1"/>
        <v>44517</v>
      </c>
      <c r="G791" vm="2333">
        <f ca="1"/>
        <v>148.047</v>
      </c>
      <c r="H791">
        <f t="shared" ca="1" si="24"/>
        <v>1.1563742595146476E-3</v>
      </c>
      <c r="N791" vm="2332">
        <f ca="1"/>
        <v>44517</v>
      </c>
      <c r="O791" vm="2334">
        <f ca="1"/>
        <v>468.14</v>
      </c>
      <c r="P791">
        <f t="shared" ca="1" si="25"/>
        <v>-2.4292533242413761E-3</v>
      </c>
    </row>
    <row r="792" spans="6:16" x14ac:dyDescent="0.2">
      <c r="F792" vm="2335">
        <f ca="1"/>
        <v>44518</v>
      </c>
      <c r="G792" vm="2336">
        <f ca="1"/>
        <v>149.83850000000001</v>
      </c>
      <c r="H792">
        <f t="shared" ca="1" si="24"/>
        <v>1.2100886880517692E-2</v>
      </c>
      <c r="N792" vm="2335">
        <f ca="1"/>
        <v>44518</v>
      </c>
      <c r="O792" vm="2337">
        <f ca="1"/>
        <v>469.73</v>
      </c>
      <c r="P792">
        <f t="shared" ca="1" si="25"/>
        <v>3.396419874396539E-3</v>
      </c>
    </row>
    <row r="793" spans="6:16" x14ac:dyDescent="0.2">
      <c r="F793" vm="2338">
        <f ca="1"/>
        <v>44519</v>
      </c>
      <c r="G793" vm="2339">
        <f ca="1"/>
        <v>148.9265</v>
      </c>
      <c r="H793">
        <f t="shared" ca="1" si="24"/>
        <v>-6.0865531889334745E-3</v>
      </c>
      <c r="N793" vm="2338">
        <f ca="1"/>
        <v>44519</v>
      </c>
      <c r="O793" vm="2340">
        <f ca="1"/>
        <v>468.89</v>
      </c>
      <c r="P793">
        <f t="shared" ca="1" si="25"/>
        <v>-1.7882613416217996E-3</v>
      </c>
    </row>
    <row r="794" spans="6:16" x14ac:dyDescent="0.2">
      <c r="F794" vm="2341">
        <f ca="1"/>
        <v>44522</v>
      </c>
      <c r="G794" vm="2342">
        <f ca="1"/>
        <v>146.30199999999999</v>
      </c>
      <c r="H794">
        <f t="shared" ca="1" si="24"/>
        <v>-1.7622787079532576E-2</v>
      </c>
      <c r="N794" vm="2341">
        <f ca="1"/>
        <v>44522</v>
      </c>
      <c r="O794" vm="2343">
        <f ca="1"/>
        <v>467.57</v>
      </c>
      <c r="P794">
        <f t="shared" ca="1" si="25"/>
        <v>-2.8151592057839014E-3</v>
      </c>
    </row>
    <row r="795" spans="6:16" x14ac:dyDescent="0.2">
      <c r="F795" vm="2344">
        <f ca="1"/>
        <v>44523</v>
      </c>
      <c r="G795" vm="2345">
        <f ca="1"/>
        <v>145.78200000000001</v>
      </c>
      <c r="H795">
        <f t="shared" ca="1" si="24"/>
        <v>-3.5542918073572238E-3</v>
      </c>
      <c r="N795" vm="2344">
        <f ca="1"/>
        <v>44523</v>
      </c>
      <c r="O795" vm="2346">
        <f ca="1"/>
        <v>468.19</v>
      </c>
      <c r="P795">
        <f t="shared" ca="1" si="25"/>
        <v>1.3260046624035127E-3</v>
      </c>
    </row>
    <row r="796" spans="6:16" x14ac:dyDescent="0.2">
      <c r="F796" vm="2347">
        <f ca="1"/>
        <v>44524</v>
      </c>
      <c r="G796" vm="2348">
        <f ca="1"/>
        <v>146.12</v>
      </c>
      <c r="H796">
        <f t="shared" ca="1" si="24"/>
        <v>2.3185304084178959E-3</v>
      </c>
      <c r="N796" vm="2347">
        <f ca="1"/>
        <v>44524</v>
      </c>
      <c r="O796" vm="2349">
        <f ca="1"/>
        <v>469.44</v>
      </c>
      <c r="P796">
        <f t="shared" ca="1" si="25"/>
        <v>2.6698562549392069E-3</v>
      </c>
    </row>
    <row r="797" spans="6:16" x14ac:dyDescent="0.2">
      <c r="F797" vm="2350">
        <f ca="1"/>
        <v>44526</v>
      </c>
      <c r="G797" vm="2351">
        <f ca="1"/>
        <v>142.18299999999999</v>
      </c>
      <c r="H797">
        <f t="shared" ca="1" si="24"/>
        <v>-2.6943607993430096E-2</v>
      </c>
      <c r="N797" vm="2350">
        <f ca="1"/>
        <v>44526</v>
      </c>
      <c r="O797" vm="2352">
        <f ca="1"/>
        <v>458.97</v>
      </c>
      <c r="P797">
        <f t="shared" ca="1" si="25"/>
        <v>-2.2303169734151251E-2</v>
      </c>
    </row>
    <row r="798" spans="6:16" x14ac:dyDescent="0.2">
      <c r="F798" vm="2353">
        <f ca="1"/>
        <v>44529</v>
      </c>
      <c r="G798" vm="2354">
        <f ca="1"/>
        <v>145.53049999999999</v>
      </c>
      <c r="H798">
        <f t="shared" ca="1" si="24"/>
        <v>2.3543602259060492E-2</v>
      </c>
      <c r="N798" vm="2353">
        <f ca="1"/>
        <v>44529</v>
      </c>
      <c r="O798" vm="2355">
        <f ca="1"/>
        <v>464.6</v>
      </c>
      <c r="P798">
        <f t="shared" ca="1" si="25"/>
        <v>1.2266596945334163E-2</v>
      </c>
    </row>
    <row r="799" spans="6:16" x14ac:dyDescent="0.2">
      <c r="F799" vm="2356">
        <f ca="1"/>
        <v>44530</v>
      </c>
      <c r="G799" vm="2357">
        <f ca="1"/>
        <v>141.89750000000001</v>
      </c>
      <c r="H799">
        <f t="shared" ca="1" si="24"/>
        <v>-2.4963839195220161E-2</v>
      </c>
      <c r="N799" vm="2356">
        <f ca="1"/>
        <v>44530</v>
      </c>
      <c r="O799" vm="2358">
        <f ca="1"/>
        <v>455.56</v>
      </c>
      <c r="P799">
        <f t="shared" ca="1" si="25"/>
        <v>-1.9457597933706494E-2</v>
      </c>
    </row>
    <row r="800" spans="6:16" x14ac:dyDescent="0.2">
      <c r="F800" vm="2359">
        <f ca="1"/>
        <v>44531</v>
      </c>
      <c r="G800" vm="2360">
        <f ca="1"/>
        <v>141.0515</v>
      </c>
      <c r="H800">
        <f t="shared" ca="1" si="24"/>
        <v>-5.9620500713543079E-3</v>
      </c>
      <c r="N800" vm="2359">
        <f ca="1"/>
        <v>44531</v>
      </c>
      <c r="O800" vm="2361">
        <f ca="1"/>
        <v>450.5</v>
      </c>
      <c r="P800">
        <f t="shared" ca="1" si="25"/>
        <v>-1.1107208710158911E-2</v>
      </c>
    </row>
    <row r="801" spans="6:16" x14ac:dyDescent="0.2">
      <c r="F801" vm="2362">
        <f ca="1"/>
        <v>44532</v>
      </c>
      <c r="G801" vm="2363">
        <f ca="1"/>
        <v>142.96600000000001</v>
      </c>
      <c r="H801">
        <f t="shared" ca="1" si="24"/>
        <v>1.3573056649521575E-2</v>
      </c>
      <c r="N801" vm="2362">
        <f ca="1"/>
        <v>44532</v>
      </c>
      <c r="O801" vm="2364">
        <f ca="1"/>
        <v>457.4</v>
      </c>
      <c r="P801">
        <f t="shared" ca="1" si="25"/>
        <v>1.531631520532728E-2</v>
      </c>
    </row>
    <row r="802" spans="6:16" x14ac:dyDescent="0.2">
      <c r="F802" vm="2365">
        <f ca="1"/>
        <v>44533</v>
      </c>
      <c r="G802" vm="2366">
        <f ca="1"/>
        <v>142.00149999999999</v>
      </c>
      <c r="H802">
        <f t="shared" ca="1" si="24"/>
        <v>-6.7463592742331713E-3</v>
      </c>
      <c r="N802" vm="2365">
        <f ca="1"/>
        <v>44533</v>
      </c>
      <c r="O802" vm="2367">
        <f ca="1"/>
        <v>453.42</v>
      </c>
      <c r="P802">
        <f t="shared" ca="1" si="25"/>
        <v>-8.7013554875381427E-3</v>
      </c>
    </row>
    <row r="803" spans="6:16" x14ac:dyDescent="0.2">
      <c r="F803" vm="2368">
        <f ca="1"/>
        <v>44536</v>
      </c>
      <c r="G803" vm="2369">
        <f ca="1"/>
        <v>143.155</v>
      </c>
      <c r="H803">
        <f t="shared" ca="1" si="24"/>
        <v>8.1231536286590078E-3</v>
      </c>
      <c r="N803" vm="2368">
        <f ca="1"/>
        <v>44536</v>
      </c>
      <c r="O803" vm="2370">
        <f ca="1"/>
        <v>458.79</v>
      </c>
      <c r="P803">
        <f t="shared" ca="1" si="25"/>
        <v>1.1843324070398342E-2</v>
      </c>
    </row>
    <row r="804" spans="6:16" x14ac:dyDescent="0.2">
      <c r="F804" vm="2371">
        <f ca="1"/>
        <v>44537</v>
      </c>
      <c r="G804" vm="2372">
        <f ca="1"/>
        <v>147.26949999999999</v>
      </c>
      <c r="H804">
        <f t="shared" ca="1" si="24"/>
        <v>2.8741573818588106E-2</v>
      </c>
      <c r="N804" vm="2371">
        <f ca="1"/>
        <v>44537</v>
      </c>
      <c r="O804" vm="2373">
        <f ca="1"/>
        <v>468.28</v>
      </c>
      <c r="P804">
        <f t="shared" ca="1" si="25"/>
        <v>2.0684844918154255E-2</v>
      </c>
    </row>
    <row r="805" spans="6:16" x14ac:dyDescent="0.2">
      <c r="F805" vm="2374">
        <f ca="1"/>
        <v>44538</v>
      </c>
      <c r="G805" vm="2375">
        <f ca="1"/>
        <v>148.1865</v>
      </c>
      <c r="H805">
        <f t="shared" ca="1" si="24"/>
        <v>6.2266796587209239E-3</v>
      </c>
      <c r="N805" vm="2374">
        <f ca="1"/>
        <v>44538</v>
      </c>
      <c r="O805" vm="2376">
        <f ca="1"/>
        <v>469.52</v>
      </c>
      <c r="P805">
        <f t="shared" ca="1" si="25"/>
        <v>2.6479883830188289E-3</v>
      </c>
    </row>
    <row r="806" spans="6:16" x14ac:dyDescent="0.2">
      <c r="F806" vm="2377">
        <f ca="1"/>
        <v>44539</v>
      </c>
      <c r="G806" vm="2378">
        <f ca="1"/>
        <v>147.63849999999999</v>
      </c>
      <c r="H806">
        <f t="shared" ca="1" si="24"/>
        <v>-3.698042669204038E-3</v>
      </c>
      <c r="N806" vm="2377">
        <f ca="1"/>
        <v>44539</v>
      </c>
      <c r="O806" vm="2379">
        <f ca="1"/>
        <v>466.35</v>
      </c>
      <c r="P806">
        <f t="shared" ca="1" si="25"/>
        <v>-6.7515760776962752E-3</v>
      </c>
    </row>
    <row r="807" spans="6:16" x14ac:dyDescent="0.2">
      <c r="F807" vm="2380">
        <f ca="1"/>
        <v>44540</v>
      </c>
      <c r="G807" vm="2381">
        <f ca="1"/>
        <v>148.00149999999999</v>
      </c>
      <c r="H807">
        <f t="shared" ca="1" si="24"/>
        <v>2.4587082637659297E-3</v>
      </c>
      <c r="N807" vm="2380">
        <f ca="1"/>
        <v>44540</v>
      </c>
      <c r="O807" vm="2382">
        <f ca="1"/>
        <v>470.74</v>
      </c>
      <c r="P807">
        <f t="shared" ca="1" si="25"/>
        <v>9.4135306100568972E-3</v>
      </c>
    </row>
    <row r="808" spans="6:16" x14ac:dyDescent="0.2">
      <c r="F808" vm="2383">
        <f ca="1"/>
        <v>44543</v>
      </c>
      <c r="G808" vm="2384">
        <f ca="1"/>
        <v>145.82650000000001</v>
      </c>
      <c r="H808">
        <f t="shared" ca="1" si="24"/>
        <v>-1.4695797002057254E-2</v>
      </c>
      <c r="N808" vm="2383">
        <f ca="1"/>
        <v>44543</v>
      </c>
      <c r="O808" vm="2385">
        <f ca="1"/>
        <v>466.57</v>
      </c>
      <c r="P808">
        <f t="shared" ca="1" si="25"/>
        <v>-8.8583931682032491E-3</v>
      </c>
    </row>
    <row r="809" spans="6:16" x14ac:dyDescent="0.2">
      <c r="F809" vm="2386">
        <f ca="1"/>
        <v>44544</v>
      </c>
      <c r="G809" vm="2387">
        <f ca="1"/>
        <v>143.90700000000001</v>
      </c>
      <c r="H809">
        <f t="shared" ca="1" si="24"/>
        <v>-1.3162902490288064E-2</v>
      </c>
      <c r="N809" vm="2386">
        <f ca="1"/>
        <v>44544</v>
      </c>
      <c r="O809" vm="2388">
        <f ca="1"/>
        <v>463.36</v>
      </c>
      <c r="P809">
        <f t="shared" ca="1" si="25"/>
        <v>-6.8799965707181387E-3</v>
      </c>
    </row>
    <row r="810" spans="6:16" x14ac:dyDescent="0.2">
      <c r="F810" vm="2389">
        <f ca="1"/>
        <v>44545</v>
      </c>
      <c r="G810" vm="2390">
        <f ca="1"/>
        <v>146.441</v>
      </c>
      <c r="H810">
        <f t="shared" ca="1" si="24"/>
        <v>1.7608594439464387E-2</v>
      </c>
      <c r="N810" vm="2389">
        <f ca="1"/>
        <v>44545</v>
      </c>
      <c r="O810" vm="2391">
        <f ca="1"/>
        <v>470.6</v>
      </c>
      <c r="P810">
        <f t="shared" ca="1" si="25"/>
        <v>1.5625E-2</v>
      </c>
    </row>
    <row r="811" spans="6:16" x14ac:dyDescent="0.2">
      <c r="F811" vm="2392">
        <f ca="1"/>
        <v>44546</v>
      </c>
      <c r="G811" vm="2393">
        <f ca="1"/>
        <v>144.44499999999999</v>
      </c>
      <c r="H811">
        <f t="shared" ca="1" si="24"/>
        <v>-1.3630062619075289E-2</v>
      </c>
      <c r="N811" vm="2392">
        <f ca="1"/>
        <v>44546</v>
      </c>
      <c r="O811" vm="2394">
        <f ca="1"/>
        <v>466.45</v>
      </c>
      <c r="P811">
        <f t="shared" ca="1" si="25"/>
        <v>-8.8185295367616545E-3</v>
      </c>
    </row>
    <row r="812" spans="6:16" x14ac:dyDescent="0.2">
      <c r="F812" vm="2395">
        <f ca="1"/>
        <v>44547</v>
      </c>
      <c r="G812" vm="2396">
        <f ca="1"/>
        <v>141.72499999999999</v>
      </c>
      <c r="H812">
        <f t="shared" ca="1" si="24"/>
        <v>-1.8830696805012259E-2</v>
      </c>
      <c r="N812" vm="2395">
        <f ca="1"/>
        <v>44547</v>
      </c>
      <c r="O812" vm="2397">
        <f ca="1"/>
        <v>459.87</v>
      </c>
      <c r="P812">
        <f t="shared" ca="1" si="25"/>
        <v>-1.410654946939649E-2</v>
      </c>
    </row>
    <row r="813" spans="6:16" x14ac:dyDescent="0.2">
      <c r="F813" vm="2398">
        <f ca="1"/>
        <v>44550</v>
      </c>
      <c r="G813" vm="2399">
        <f ca="1"/>
        <v>141.607</v>
      </c>
      <c r="H813">
        <f t="shared" ca="1" si="24"/>
        <v>-8.3259834185922532E-4</v>
      </c>
      <c r="N813" vm="2398">
        <f ca="1"/>
        <v>44550</v>
      </c>
      <c r="O813" vm="2400">
        <f ca="1"/>
        <v>454.98</v>
      </c>
      <c r="P813">
        <f t="shared" ca="1" si="25"/>
        <v>-1.0633439885184948E-2</v>
      </c>
    </row>
    <row r="814" spans="6:16" x14ac:dyDescent="0.2">
      <c r="F814" vm="2401">
        <f ca="1"/>
        <v>44551</v>
      </c>
      <c r="G814" vm="2402">
        <f ca="1"/>
        <v>143.4725</v>
      </c>
      <c r="H814">
        <f t="shared" ca="1" si="24"/>
        <v>1.3173783781875281E-2</v>
      </c>
      <c r="N814" vm="2401">
        <f ca="1"/>
        <v>44551</v>
      </c>
      <c r="O814" vm="2403">
        <f ca="1"/>
        <v>463.06</v>
      </c>
      <c r="P814">
        <f t="shared" ca="1" si="25"/>
        <v>1.7759022374609801E-2</v>
      </c>
    </row>
    <row r="815" spans="6:16" x14ac:dyDescent="0.2">
      <c r="F815" vm="2404">
        <f ca="1"/>
        <v>44552</v>
      </c>
      <c r="G815" vm="2405">
        <f ca="1"/>
        <v>146.41499999999999</v>
      </c>
      <c r="H815">
        <f t="shared" ca="1" si="24"/>
        <v>2.0509156807053674E-2</v>
      </c>
      <c r="N815" vm="2404">
        <f ca="1"/>
        <v>44552</v>
      </c>
      <c r="O815" vm="2406">
        <f ca="1"/>
        <v>467.69</v>
      </c>
      <c r="P815">
        <f t="shared" ca="1" si="25"/>
        <v>9.9987042715845575E-3</v>
      </c>
    </row>
    <row r="816" spans="6:16" x14ac:dyDescent="0.2">
      <c r="F816" vm="2407">
        <f ca="1"/>
        <v>44553</v>
      </c>
      <c r="G816" vm="2408">
        <f ca="1"/>
        <v>146.91650000000001</v>
      </c>
      <c r="H816">
        <f t="shared" ca="1" si="24"/>
        <v>3.4251955059250161E-3</v>
      </c>
      <c r="N816" vm="2407">
        <f ca="1"/>
        <v>44553</v>
      </c>
      <c r="O816" vm="2391">
        <f ca="1"/>
        <v>470.6</v>
      </c>
      <c r="P816">
        <f t="shared" ca="1" si="25"/>
        <v>6.2220701746884544E-3</v>
      </c>
    </row>
    <row r="817" spans="6:16" x14ac:dyDescent="0.2">
      <c r="F817" vm="2409">
        <f ca="1"/>
        <v>44557</v>
      </c>
      <c r="G817" vm="2410">
        <f ca="1"/>
        <v>147.90649999999999</v>
      </c>
      <c r="H817">
        <f t="shared" ca="1" si="24"/>
        <v>6.738521541147291E-3</v>
      </c>
      <c r="N817" vm="2409">
        <f ca="1"/>
        <v>44557</v>
      </c>
      <c r="O817" vm="2411">
        <f ca="1"/>
        <v>477.26</v>
      </c>
      <c r="P817">
        <f t="shared" ca="1" si="25"/>
        <v>1.4152146196344972E-2</v>
      </c>
    </row>
    <row r="818" spans="6:16" x14ac:dyDescent="0.2">
      <c r="F818" vm="2412">
        <f ca="1"/>
        <v>44558</v>
      </c>
      <c r="G818" vm="2413">
        <f ca="1"/>
        <v>146.68700000000001</v>
      </c>
      <c r="H818">
        <f t="shared" ca="1" si="24"/>
        <v>-8.2450737459136558E-3</v>
      </c>
      <c r="N818" vm="2412">
        <f ca="1"/>
        <v>44558</v>
      </c>
      <c r="O818" vm="2414">
        <f ca="1"/>
        <v>476.87</v>
      </c>
      <c r="P818">
        <f t="shared" ca="1" si="25"/>
        <v>-8.1716464820014156E-4</v>
      </c>
    </row>
    <row r="819" spans="6:16" x14ac:dyDescent="0.2">
      <c r="F819" vm="2415">
        <f ca="1"/>
        <v>44559</v>
      </c>
      <c r="G819" vm="2416">
        <f ca="1"/>
        <v>146.655</v>
      </c>
      <c r="H819">
        <f t="shared" ca="1" si="24"/>
        <v>-2.1815157444093902E-4</v>
      </c>
      <c r="N819" vm="2415">
        <f ca="1"/>
        <v>44559</v>
      </c>
      <c r="O819" vm="2417">
        <f ca="1"/>
        <v>477.48</v>
      </c>
      <c r="P819">
        <f t="shared" ca="1" si="25"/>
        <v>1.2791746178204555E-3</v>
      </c>
    </row>
    <row r="820" spans="6:16" x14ac:dyDescent="0.2">
      <c r="F820" vm="2418">
        <f ca="1"/>
        <v>44560</v>
      </c>
      <c r="G820" vm="2419">
        <f ca="1"/>
        <v>146.20050000000001</v>
      </c>
      <c r="H820">
        <f t="shared" ca="1" si="24"/>
        <v>-3.0991101564896706E-3</v>
      </c>
      <c r="N820" vm="2418">
        <f ca="1"/>
        <v>44560</v>
      </c>
      <c r="O820" vm="2420">
        <f ca="1"/>
        <v>476.16</v>
      </c>
      <c r="P820">
        <f t="shared" ca="1" si="25"/>
        <v>-2.7645136969087769E-3</v>
      </c>
    </row>
    <row r="821" spans="6:16" x14ac:dyDescent="0.2">
      <c r="F821" vm="2421">
        <f ca="1"/>
        <v>44561</v>
      </c>
      <c r="G821" vm="2422">
        <f ca="1"/>
        <v>144.852</v>
      </c>
      <c r="H821">
        <f t="shared" ca="1" si="24"/>
        <v>-9.2236346660921065E-3</v>
      </c>
      <c r="N821" vm="2421">
        <f ca="1"/>
        <v>44561</v>
      </c>
      <c r="O821" vm="2423">
        <f ca="1"/>
        <v>474.96</v>
      </c>
      <c r="P821">
        <f t="shared" ca="1" si="25"/>
        <v>-2.5201612903227311E-3</v>
      </c>
    </row>
    <row r="822" spans="6:16" x14ac:dyDescent="0.2">
      <c r="F822" vm="2424">
        <f ca="1"/>
        <v>44564</v>
      </c>
      <c r="G822" vm="2425">
        <f ca="1"/>
        <v>144.9915</v>
      </c>
      <c r="H822">
        <f t="shared" ca="1" si="24"/>
        <v>9.6305194267243266E-4</v>
      </c>
      <c r="N822" vm="2424">
        <f ca="1"/>
        <v>44564</v>
      </c>
      <c r="O822" vm="2426">
        <f ca="1"/>
        <v>477.71</v>
      </c>
      <c r="P822">
        <f t="shared" ca="1" si="25"/>
        <v>5.7899612598955041E-3</v>
      </c>
    </row>
    <row r="823" spans="6:16" x14ac:dyDescent="0.2">
      <c r="F823" vm="2427">
        <f ca="1"/>
        <v>44565</v>
      </c>
      <c r="G823" vm="2428">
        <f ca="1"/>
        <v>144.39949999999999</v>
      </c>
      <c r="H823">
        <f t="shared" ca="1" si="24"/>
        <v>-4.0829979688465912E-3</v>
      </c>
      <c r="N823" vm="2427">
        <f ca="1"/>
        <v>44565</v>
      </c>
      <c r="O823" vm="2429">
        <f ca="1"/>
        <v>477.55</v>
      </c>
      <c r="P823">
        <f t="shared" ca="1" si="25"/>
        <v>-3.3493123443084638E-4</v>
      </c>
    </row>
    <row r="824" spans="6:16" x14ac:dyDescent="0.2">
      <c r="F824" vm="2430">
        <f ca="1"/>
        <v>44566</v>
      </c>
      <c r="G824" vm="2431">
        <f ca="1"/>
        <v>137.77500000000001</v>
      </c>
      <c r="H824">
        <f t="shared" ca="1" si="24"/>
        <v>-4.5876197632263138E-2</v>
      </c>
      <c r="N824" vm="2430">
        <f ca="1"/>
        <v>44566</v>
      </c>
      <c r="O824" vm="2432">
        <f ca="1"/>
        <v>468.38</v>
      </c>
      <c r="P824">
        <f t="shared" ca="1" si="25"/>
        <v>-1.9202177782431162E-2</v>
      </c>
    </row>
    <row r="825" spans="6:16" x14ac:dyDescent="0.2">
      <c r="F825" vm="2433">
        <f ca="1"/>
        <v>44567</v>
      </c>
      <c r="G825" vm="2434">
        <f ca="1"/>
        <v>137.7475</v>
      </c>
      <c r="H825">
        <f t="shared" ca="1" si="24"/>
        <v>-1.9960079840319889E-4</v>
      </c>
      <c r="N825" vm="2433">
        <f ca="1"/>
        <v>44567</v>
      </c>
      <c r="O825" vm="2435">
        <f ca="1"/>
        <v>467.94</v>
      </c>
      <c r="P825">
        <f t="shared" ca="1" si="25"/>
        <v>-9.3940817285109723E-4</v>
      </c>
    </row>
    <row r="826" spans="6:16" x14ac:dyDescent="0.2">
      <c r="F826" vm="2436">
        <f ca="1"/>
        <v>44568</v>
      </c>
      <c r="G826" vm="2437">
        <f ca="1"/>
        <v>137.017</v>
      </c>
      <c r="H826">
        <f t="shared" ca="1" si="24"/>
        <v>-5.3031815459446685E-3</v>
      </c>
      <c r="N826" vm="2436">
        <f ca="1"/>
        <v>44568</v>
      </c>
      <c r="O826" vm="2438">
        <f ca="1"/>
        <v>466.09</v>
      </c>
      <c r="P826">
        <f t="shared" ca="1" si="25"/>
        <v>-3.9534983117494038E-3</v>
      </c>
    </row>
    <row r="827" spans="6:16" x14ac:dyDescent="0.2">
      <c r="F827" vm="2439">
        <f ca="1"/>
        <v>44571</v>
      </c>
      <c r="G827" vm="2440">
        <f ca="1"/>
        <v>138.6695</v>
      </c>
      <c r="H827">
        <f t="shared" ca="1" si="24"/>
        <v>1.2060547231365515E-2</v>
      </c>
      <c r="N827" vm="2439">
        <f ca="1"/>
        <v>44571</v>
      </c>
      <c r="O827" vm="2441">
        <f ca="1"/>
        <v>465.51</v>
      </c>
      <c r="P827">
        <f t="shared" ca="1" si="25"/>
        <v>-1.244394859361897E-3</v>
      </c>
    </row>
    <row r="828" spans="6:16" x14ac:dyDescent="0.2">
      <c r="F828" vm="2442">
        <f ca="1"/>
        <v>44572</v>
      </c>
      <c r="G828" vm="2443">
        <f ca="1"/>
        <v>139.73599999999999</v>
      </c>
      <c r="H828">
        <f t="shared" ca="1" si="24"/>
        <v>7.690948622443905E-3</v>
      </c>
      <c r="N828" vm="2442">
        <f ca="1"/>
        <v>44572</v>
      </c>
      <c r="O828" vm="2444">
        <f ca="1"/>
        <v>469.75</v>
      </c>
      <c r="P828">
        <f t="shared" ca="1" si="25"/>
        <v>9.1082898326566575E-3</v>
      </c>
    </row>
    <row r="829" spans="6:16" x14ac:dyDescent="0.2">
      <c r="F829" vm="2445">
        <f ca="1"/>
        <v>44573</v>
      </c>
      <c r="G829" vm="2446">
        <f ca="1"/>
        <v>141.43049999999999</v>
      </c>
      <c r="H829">
        <f t="shared" ca="1" si="24"/>
        <v>1.2126438426747654E-2</v>
      </c>
      <c r="N829" vm="2445">
        <f ca="1"/>
        <v>44573</v>
      </c>
      <c r="O829" vm="2447">
        <f ca="1"/>
        <v>471.02</v>
      </c>
      <c r="P829">
        <f t="shared" ca="1" si="25"/>
        <v>2.7035657264502522E-3</v>
      </c>
    </row>
    <row r="830" spans="6:16" x14ac:dyDescent="0.2">
      <c r="F830" vm="2448">
        <f ca="1"/>
        <v>44574</v>
      </c>
      <c r="G830" vm="2449">
        <f ca="1"/>
        <v>138.58699999999999</v>
      </c>
      <c r="H830">
        <f t="shared" ca="1" si="24"/>
        <v>-2.0105281392627572E-2</v>
      </c>
      <c r="N830" vm="2448">
        <f ca="1"/>
        <v>44574</v>
      </c>
      <c r="O830" vm="2450">
        <f ca="1"/>
        <v>464.53</v>
      </c>
      <c r="P830">
        <f t="shared" ca="1" si="25"/>
        <v>-1.3778608127043457E-2</v>
      </c>
    </row>
    <row r="831" spans="6:16" x14ac:dyDescent="0.2">
      <c r="F831" vm="2451">
        <f ca="1"/>
        <v>44575</v>
      </c>
      <c r="G831" vm="2452">
        <f ca="1"/>
        <v>139.48050000000001</v>
      </c>
      <c r="H831">
        <f t="shared" ca="1" si="24"/>
        <v>6.4472136636193333E-3</v>
      </c>
      <c r="N831" vm="2451">
        <f ca="1"/>
        <v>44575</v>
      </c>
      <c r="O831" vm="2304">
        <f ca="1"/>
        <v>464.72</v>
      </c>
      <c r="P831">
        <f t="shared" ca="1" si="25"/>
        <v>4.0901556411876427E-4</v>
      </c>
    </row>
    <row r="832" spans="6:16" x14ac:dyDescent="0.2">
      <c r="F832" vm="2453">
        <f ca="1"/>
        <v>44579</v>
      </c>
      <c r="G832" vm="2454">
        <f ca="1"/>
        <v>135.99799999999999</v>
      </c>
      <c r="H832">
        <f t="shared" ca="1" si="24"/>
        <v>-2.4967647807399684E-2</v>
      </c>
      <c r="N832" vm="2453">
        <f ca="1"/>
        <v>44579</v>
      </c>
      <c r="O832" vm="2455">
        <f ca="1"/>
        <v>456.49</v>
      </c>
      <c r="P832">
        <f t="shared" ca="1" si="25"/>
        <v>-1.7709588569461254E-2</v>
      </c>
    </row>
    <row r="833" spans="6:16" x14ac:dyDescent="0.2">
      <c r="F833" vm="2456">
        <f ca="1"/>
        <v>44580</v>
      </c>
      <c r="G833" vm="2457">
        <f ca="1"/>
        <v>135.1165</v>
      </c>
      <c r="H833">
        <f t="shared" ca="1" si="24"/>
        <v>-6.4817129663670148E-3</v>
      </c>
      <c r="N833" vm="2456">
        <f ca="1"/>
        <v>44580</v>
      </c>
      <c r="O833" vm="2458">
        <f ca="1"/>
        <v>451.75</v>
      </c>
      <c r="P833">
        <f t="shared" ca="1" si="25"/>
        <v>-1.0383579048829139E-2</v>
      </c>
    </row>
    <row r="834" spans="6:16" x14ac:dyDescent="0.2">
      <c r="F834" vm="2459">
        <f ca="1"/>
        <v>44581</v>
      </c>
      <c r="G834" vm="2460">
        <f ca="1"/>
        <v>133.3075</v>
      </c>
      <c r="H834">
        <f t="shared" ca="1" si="24"/>
        <v>-1.3388446266740184E-2</v>
      </c>
      <c r="N834" vm="2459">
        <f ca="1"/>
        <v>44581</v>
      </c>
      <c r="O834" vm="2461">
        <f ca="1"/>
        <v>446.75</v>
      </c>
      <c r="P834">
        <f t="shared" ca="1" si="25"/>
        <v>-1.1068068622025473E-2</v>
      </c>
    </row>
    <row r="835" spans="6:16" x14ac:dyDescent="0.2">
      <c r="F835" vm="2462">
        <f ca="1"/>
        <v>44582</v>
      </c>
      <c r="G835" vm="2463">
        <f ca="1"/>
        <v>130.35149999999999</v>
      </c>
      <c r="H835">
        <f t="shared" ca="1" si="24"/>
        <v>-2.2174296269902416E-2</v>
      </c>
      <c r="N835" vm="2462">
        <f ca="1"/>
        <v>44582</v>
      </c>
      <c r="O835" vm="2464">
        <f ca="1"/>
        <v>437.98</v>
      </c>
      <c r="P835">
        <f t="shared" ca="1" si="25"/>
        <v>-1.9630665920537194E-2</v>
      </c>
    </row>
    <row r="836" spans="6:16" x14ac:dyDescent="0.2">
      <c r="F836" vm="2465">
        <f ca="1"/>
        <v>44585</v>
      </c>
      <c r="G836" vm="2466">
        <f ca="1"/>
        <v>130.804</v>
      </c>
      <c r="H836">
        <f t="shared" ca="1" si="24"/>
        <v>3.4713831448047738E-3</v>
      </c>
      <c r="N836" vm="2465">
        <f ca="1"/>
        <v>44585</v>
      </c>
      <c r="O836" vm="2467">
        <f ca="1"/>
        <v>439.84</v>
      </c>
      <c r="P836">
        <f t="shared" ca="1" si="25"/>
        <v>4.2467692588701311E-3</v>
      </c>
    </row>
    <row r="837" spans="6:16" x14ac:dyDescent="0.2">
      <c r="F837" vm="2468">
        <f ca="1"/>
        <v>44586</v>
      </c>
      <c r="G837" vm="2469">
        <f ca="1"/>
        <v>126.935</v>
      </c>
      <c r="H837">
        <f t="shared" ca="1" si="24"/>
        <v>-2.957860615883301E-2</v>
      </c>
      <c r="N837" vm="2468">
        <f ca="1"/>
        <v>44586</v>
      </c>
      <c r="O837" vm="2470">
        <f ca="1"/>
        <v>434.47</v>
      </c>
      <c r="P837">
        <f t="shared" ca="1" si="25"/>
        <v>-1.2208985085485513E-2</v>
      </c>
    </row>
    <row r="838" spans="6:16" x14ac:dyDescent="0.2">
      <c r="F838" vm="2471">
        <f ca="1"/>
        <v>44587</v>
      </c>
      <c r="G838" vm="2472">
        <f ca="1"/>
        <v>129.233</v>
      </c>
      <c r="H838">
        <f t="shared" ca="1" si="24"/>
        <v>1.8103753889786134E-2</v>
      </c>
      <c r="N838" vm="2471">
        <f ca="1"/>
        <v>44587</v>
      </c>
      <c r="O838" vm="2473">
        <f ca="1"/>
        <v>433.38</v>
      </c>
      <c r="P838">
        <f t="shared" ca="1" si="25"/>
        <v>-2.5088038299537763E-3</v>
      </c>
    </row>
    <row r="839" spans="6:16" x14ac:dyDescent="0.2">
      <c r="F839" vm="2474">
        <f ca="1"/>
        <v>44588</v>
      </c>
      <c r="G839" vm="2475">
        <f ca="1"/>
        <v>129.005</v>
      </c>
      <c r="H839">
        <f t="shared" ca="1" si="24"/>
        <v>-1.7642552598795547E-3</v>
      </c>
      <c r="N839" vm="2474">
        <f ca="1"/>
        <v>44588</v>
      </c>
      <c r="O839" vm="2476">
        <f ca="1"/>
        <v>431.24</v>
      </c>
      <c r="P839">
        <f t="shared" ca="1" si="25"/>
        <v>-4.9379297614102757E-3</v>
      </c>
    </row>
    <row r="840" spans="6:16" x14ac:dyDescent="0.2">
      <c r="F840" vm="2477">
        <f ca="1"/>
        <v>44589</v>
      </c>
      <c r="G840" vm="2478">
        <f ca="1"/>
        <v>133.351</v>
      </c>
      <c r="H840">
        <f t="shared" ref="H840:H903" ca="1" si="26">+G840/G839-1</f>
        <v>3.3688616720282116E-2</v>
      </c>
      <c r="N840" vm="2477">
        <f ca="1"/>
        <v>44589</v>
      </c>
      <c r="O840" vm="2479">
        <f ca="1"/>
        <v>441.95</v>
      </c>
      <c r="P840">
        <f t="shared" ref="P840:P903" ca="1" si="27">+O840/O839-1</f>
        <v>2.4835358501066551E-2</v>
      </c>
    </row>
    <row r="841" spans="6:16" x14ac:dyDescent="0.2">
      <c r="F841" vm="2480">
        <f ca="1"/>
        <v>44592</v>
      </c>
      <c r="G841" vm="2481">
        <f ca="1"/>
        <v>135.30350000000001</v>
      </c>
      <c r="H841">
        <f t="shared" ca="1" si="26"/>
        <v>1.4641809960180385E-2</v>
      </c>
      <c r="N841" vm="2480">
        <f ca="1"/>
        <v>44592</v>
      </c>
      <c r="O841" vm="2482">
        <f ca="1"/>
        <v>449.91</v>
      </c>
      <c r="P841">
        <f t="shared" ca="1" si="27"/>
        <v>1.8011087227062017E-2</v>
      </c>
    </row>
    <row r="842" spans="6:16" x14ac:dyDescent="0.2">
      <c r="F842" vm="2483">
        <f ca="1"/>
        <v>44593</v>
      </c>
      <c r="G842" vm="2484">
        <f ca="1"/>
        <v>137.64400000000001</v>
      </c>
      <c r="H842">
        <f t="shared" ca="1" si="26"/>
        <v>1.7298148237111288E-2</v>
      </c>
      <c r="N842" vm="2483">
        <f ca="1"/>
        <v>44593</v>
      </c>
      <c r="O842" vm="2485">
        <f ca="1"/>
        <v>452.95</v>
      </c>
      <c r="P842">
        <f t="shared" ca="1" si="27"/>
        <v>6.7569069369428636E-3</v>
      </c>
    </row>
    <row r="843" spans="6:16" x14ac:dyDescent="0.2">
      <c r="F843" vm="2486">
        <f ca="1"/>
        <v>44594</v>
      </c>
      <c r="G843" vm="2487">
        <f ca="1"/>
        <v>148</v>
      </c>
      <c r="H843">
        <f t="shared" ca="1" si="26"/>
        <v>7.523756938188364E-2</v>
      </c>
      <c r="N843" vm="2486">
        <f ca="1"/>
        <v>44594</v>
      </c>
      <c r="O843" vm="2488">
        <f ca="1"/>
        <v>457.35</v>
      </c>
      <c r="P843">
        <f t="shared" ca="1" si="27"/>
        <v>9.7140964786401884E-3</v>
      </c>
    </row>
    <row r="844" spans="6:16" x14ac:dyDescent="0.2">
      <c r="F844" vm="2489">
        <f ca="1"/>
        <v>44595</v>
      </c>
      <c r="G844" vm="2490">
        <f ca="1"/>
        <v>143.09</v>
      </c>
      <c r="H844">
        <f t="shared" ca="1" si="26"/>
        <v>-3.3175675675675698E-2</v>
      </c>
      <c r="N844" vm="2489">
        <f ca="1"/>
        <v>44595</v>
      </c>
      <c r="O844" vm="2491">
        <f ca="1"/>
        <v>446.6</v>
      </c>
      <c r="P844">
        <f t="shared" ca="1" si="27"/>
        <v>-2.3504974308516502E-2</v>
      </c>
    </row>
    <row r="845" spans="6:16" x14ac:dyDescent="0.2">
      <c r="F845" vm="2492">
        <f ca="1"/>
        <v>44596</v>
      </c>
      <c r="G845" vm="2493">
        <f ca="1"/>
        <v>143.29300000000001</v>
      </c>
      <c r="H845">
        <f t="shared" ca="1" si="26"/>
        <v>1.4186875393109588E-3</v>
      </c>
      <c r="N845" vm="2492">
        <f ca="1"/>
        <v>44596</v>
      </c>
      <c r="O845" vm="2494">
        <f ca="1"/>
        <v>448.7</v>
      </c>
      <c r="P845">
        <f t="shared" ca="1" si="27"/>
        <v>4.7021943573666292E-3</v>
      </c>
    </row>
    <row r="846" spans="6:16" x14ac:dyDescent="0.2">
      <c r="F846" vm="2495">
        <f ca="1"/>
        <v>44599</v>
      </c>
      <c r="G846" vm="2496">
        <f ca="1"/>
        <v>139.20099999999999</v>
      </c>
      <c r="H846">
        <f t="shared" ca="1" si="26"/>
        <v>-2.8556872980536441E-2</v>
      </c>
      <c r="N846" vm="2495">
        <f ca="1"/>
        <v>44599</v>
      </c>
      <c r="O846" vm="2153">
        <f ca="1"/>
        <v>447.26</v>
      </c>
      <c r="P846">
        <f t="shared" ca="1" si="27"/>
        <v>-3.2092712279919722E-3</v>
      </c>
    </row>
    <row r="847" spans="6:16" x14ac:dyDescent="0.2">
      <c r="F847" vm="2497">
        <f ca="1"/>
        <v>44600</v>
      </c>
      <c r="G847" vm="2498">
        <f ca="1"/>
        <v>139.399</v>
      </c>
      <c r="H847">
        <f t="shared" ca="1" si="26"/>
        <v>1.4224035746870367E-3</v>
      </c>
      <c r="N847" vm="2497">
        <f ca="1"/>
        <v>44600</v>
      </c>
      <c r="O847" vm="2499">
        <f ca="1"/>
        <v>450.94</v>
      </c>
      <c r="P847">
        <f t="shared" ca="1" si="27"/>
        <v>8.2278764029870555E-3</v>
      </c>
    </row>
    <row r="848" spans="6:16" x14ac:dyDescent="0.2">
      <c r="F848" vm="2500">
        <f ca="1"/>
        <v>44601</v>
      </c>
      <c r="G848" vm="2501">
        <f ca="1"/>
        <v>141.59200000000001</v>
      </c>
      <c r="H848">
        <f t="shared" ca="1" si="26"/>
        <v>1.5731820170876487E-2</v>
      </c>
      <c r="N848" vm="2500">
        <f ca="1"/>
        <v>44601</v>
      </c>
      <c r="O848" vm="2502">
        <f ca="1"/>
        <v>457.54</v>
      </c>
      <c r="P848">
        <f t="shared" ca="1" si="27"/>
        <v>1.4636093493591185E-2</v>
      </c>
    </row>
    <row r="849" spans="6:16" x14ac:dyDescent="0.2">
      <c r="F849" vm="2503">
        <f ca="1"/>
        <v>44602</v>
      </c>
      <c r="G849" vm="2504">
        <f ca="1"/>
        <v>138.62</v>
      </c>
      <c r="H849">
        <f t="shared" ca="1" si="26"/>
        <v>-2.0989886434261917E-2</v>
      </c>
      <c r="N849" vm="2503">
        <f ca="1"/>
        <v>44602</v>
      </c>
      <c r="O849" vm="2505">
        <f ca="1"/>
        <v>449.32</v>
      </c>
      <c r="P849">
        <f t="shared" ca="1" si="27"/>
        <v>-1.7965642348210076E-2</v>
      </c>
    </row>
    <row r="850" spans="6:16" x14ac:dyDescent="0.2">
      <c r="F850" vm="2506">
        <f ca="1"/>
        <v>44603</v>
      </c>
      <c r="G850" vm="2507">
        <f ca="1"/>
        <v>134.2825</v>
      </c>
      <c r="H850">
        <f t="shared" ca="1" si="26"/>
        <v>-3.129057856009243E-2</v>
      </c>
      <c r="N850" vm="2506">
        <f ca="1"/>
        <v>44603</v>
      </c>
      <c r="O850" vm="2508">
        <f ca="1"/>
        <v>440.46</v>
      </c>
      <c r="P850">
        <f t="shared" ca="1" si="27"/>
        <v>-1.9718686014421838E-2</v>
      </c>
    </row>
    <row r="851" spans="6:16" x14ac:dyDescent="0.2">
      <c r="F851" vm="2509">
        <f ca="1"/>
        <v>44606</v>
      </c>
      <c r="G851" vm="2510">
        <f ca="1"/>
        <v>135.52600000000001</v>
      </c>
      <c r="H851">
        <f t="shared" ca="1" si="26"/>
        <v>9.2603280397669518E-3</v>
      </c>
      <c r="N851" vm="2509">
        <f ca="1"/>
        <v>44606</v>
      </c>
      <c r="O851" vm="2511">
        <f ca="1"/>
        <v>439.02</v>
      </c>
      <c r="P851">
        <f t="shared" ca="1" si="27"/>
        <v>-3.269309358398087E-3</v>
      </c>
    </row>
    <row r="852" spans="6:16" x14ac:dyDescent="0.2">
      <c r="F852" vm="2512">
        <f ca="1"/>
        <v>44607</v>
      </c>
      <c r="G852" vm="2513">
        <f ca="1"/>
        <v>136.60849999999999</v>
      </c>
      <c r="H852">
        <f t="shared" ca="1" si="26"/>
        <v>7.9873972521875558E-3</v>
      </c>
      <c r="N852" vm="2512">
        <f ca="1"/>
        <v>44607</v>
      </c>
      <c r="O852" vm="2514">
        <f ca="1"/>
        <v>446.1</v>
      </c>
      <c r="P852">
        <f t="shared" ca="1" si="27"/>
        <v>1.612682793494602E-2</v>
      </c>
    </row>
    <row r="853" spans="6:16" x14ac:dyDescent="0.2">
      <c r="F853" vm="2515">
        <f ca="1"/>
        <v>44608</v>
      </c>
      <c r="G853" vm="2516">
        <f ca="1"/>
        <v>137.738</v>
      </c>
      <c r="H853">
        <f t="shared" ca="1" si="26"/>
        <v>8.2681531529882335E-3</v>
      </c>
      <c r="N853" vm="2515">
        <f ca="1"/>
        <v>44608</v>
      </c>
      <c r="O853" vm="2491">
        <f ca="1"/>
        <v>446.6</v>
      </c>
      <c r="P853">
        <f t="shared" ca="1" si="27"/>
        <v>1.1208249271463799E-3</v>
      </c>
    </row>
    <row r="854" spans="6:16" x14ac:dyDescent="0.2">
      <c r="F854" vm="2517">
        <f ca="1"/>
        <v>44609</v>
      </c>
      <c r="G854" vm="2518">
        <f ca="1"/>
        <v>132.53899999999999</v>
      </c>
      <c r="H854">
        <f t="shared" ca="1" si="26"/>
        <v>-3.7745574932117609E-2</v>
      </c>
      <c r="N854" vm="2517">
        <f ca="1"/>
        <v>44609</v>
      </c>
      <c r="O854" vm="2519">
        <f ca="1"/>
        <v>437.06</v>
      </c>
      <c r="P854">
        <f t="shared" ca="1" si="27"/>
        <v>-2.1361397223466194E-2</v>
      </c>
    </row>
    <row r="855" spans="6:16" x14ac:dyDescent="0.2">
      <c r="F855" vm="2520">
        <f ca="1"/>
        <v>44610</v>
      </c>
      <c r="G855" vm="2521">
        <f ca="1"/>
        <v>130.40299999999999</v>
      </c>
      <c r="H855">
        <f t="shared" ca="1" si="26"/>
        <v>-1.6116011136344754E-2</v>
      </c>
      <c r="N855" vm="2520">
        <f ca="1"/>
        <v>44610</v>
      </c>
      <c r="O855" vm="2522">
        <f ca="1"/>
        <v>434.23</v>
      </c>
      <c r="P855">
        <f t="shared" ca="1" si="27"/>
        <v>-6.4750835125612083E-3</v>
      </c>
    </row>
    <row r="856" spans="6:16" x14ac:dyDescent="0.2">
      <c r="F856" vm="2523">
        <f ca="1"/>
        <v>44614</v>
      </c>
      <c r="G856" vm="2524">
        <f ca="1"/>
        <v>129.8135</v>
      </c>
      <c r="H856">
        <f t="shared" ca="1" si="26"/>
        <v>-4.5206015199036331E-3</v>
      </c>
      <c r="N856" vm="2523">
        <f ca="1"/>
        <v>44614</v>
      </c>
      <c r="O856" vm="2525">
        <f ca="1"/>
        <v>429.57</v>
      </c>
      <c r="P856">
        <f t="shared" ca="1" si="27"/>
        <v>-1.0731639914331126E-2</v>
      </c>
    </row>
    <row r="857" spans="6:16" x14ac:dyDescent="0.2">
      <c r="F857" vm="2526">
        <f ca="1"/>
        <v>44615</v>
      </c>
      <c r="G857" vm="2527">
        <f ca="1"/>
        <v>127.58799999999999</v>
      </c>
      <c r="H857">
        <f t="shared" ca="1" si="26"/>
        <v>-1.7143825565137716E-2</v>
      </c>
      <c r="N857" vm="2526">
        <f ca="1"/>
        <v>44615</v>
      </c>
      <c r="O857" vm="2528">
        <f ca="1"/>
        <v>421.95</v>
      </c>
      <c r="P857">
        <f t="shared" ca="1" si="27"/>
        <v>-1.7738668901459587E-2</v>
      </c>
    </row>
    <row r="858" spans="6:16" x14ac:dyDescent="0.2">
      <c r="F858" vm="2529">
        <f ca="1"/>
        <v>44616</v>
      </c>
      <c r="G858" vm="2530">
        <f ca="1"/>
        <v>132.691</v>
      </c>
      <c r="H858">
        <f t="shared" ca="1" si="26"/>
        <v>3.9995924381603265E-2</v>
      </c>
      <c r="N858" vm="2529">
        <f ca="1"/>
        <v>44616</v>
      </c>
      <c r="O858" vm="2531">
        <f ca="1"/>
        <v>428.3</v>
      </c>
      <c r="P858">
        <f t="shared" ca="1" si="27"/>
        <v>1.5049176442706536E-2</v>
      </c>
    </row>
    <row r="859" spans="6:16" x14ac:dyDescent="0.2">
      <c r="F859" vm="2532">
        <f ca="1"/>
        <v>44617</v>
      </c>
      <c r="G859" vm="2533">
        <f ca="1"/>
        <v>134.45949999999999</v>
      </c>
      <c r="H859">
        <f t="shared" ca="1" si="26"/>
        <v>1.332795743494275E-2</v>
      </c>
      <c r="N859" vm="2532">
        <f ca="1"/>
        <v>44617</v>
      </c>
      <c r="O859" vm="2534">
        <f ca="1"/>
        <v>437.75</v>
      </c>
      <c r="P859">
        <f t="shared" ca="1" si="27"/>
        <v>2.2063973850104945E-2</v>
      </c>
    </row>
    <row r="860" spans="6:16" x14ac:dyDescent="0.2">
      <c r="F860" vm="2535">
        <f ca="1"/>
        <v>44620</v>
      </c>
      <c r="G860" vm="2536">
        <f ca="1"/>
        <v>135.05699999999999</v>
      </c>
      <c r="H860">
        <f t="shared" ca="1" si="26"/>
        <v>4.4437172531506253E-3</v>
      </c>
      <c r="N860" vm="2535">
        <f ca="1"/>
        <v>44620</v>
      </c>
      <c r="O860" vm="2537">
        <f ca="1"/>
        <v>436.63</v>
      </c>
      <c r="P860">
        <f t="shared" ca="1" si="27"/>
        <v>-2.5585379782980811E-3</v>
      </c>
    </row>
    <row r="861" spans="6:16" x14ac:dyDescent="0.2">
      <c r="F861" vm="2538">
        <f ca="1"/>
        <v>44621</v>
      </c>
      <c r="G861" vm="2539">
        <f ca="1"/>
        <v>134.0615</v>
      </c>
      <c r="H861">
        <f t="shared" ca="1" si="26"/>
        <v>-7.3709618901648399E-3</v>
      </c>
      <c r="N861" vm="2538">
        <f ca="1"/>
        <v>44621</v>
      </c>
      <c r="O861" vm="2540">
        <f ca="1"/>
        <v>429.98</v>
      </c>
      <c r="P861">
        <f t="shared" ca="1" si="27"/>
        <v>-1.5230286512607827E-2</v>
      </c>
    </row>
    <row r="862" spans="6:16" x14ac:dyDescent="0.2">
      <c r="F862" vm="2541">
        <f ca="1"/>
        <v>44622</v>
      </c>
      <c r="G862" vm="2542">
        <f ca="1"/>
        <v>134.57149999999999</v>
      </c>
      <c r="H862">
        <f t="shared" ca="1" si="26"/>
        <v>3.8042241806930388E-3</v>
      </c>
      <c r="N862" vm="2541">
        <f ca="1"/>
        <v>44622</v>
      </c>
      <c r="O862" vm="2543">
        <f ca="1"/>
        <v>437.89</v>
      </c>
      <c r="P862">
        <f t="shared" ca="1" si="27"/>
        <v>1.8396204474626643E-2</v>
      </c>
    </row>
    <row r="863" spans="6:16" x14ac:dyDescent="0.2">
      <c r="F863" vm="2544">
        <f ca="1"/>
        <v>44623</v>
      </c>
      <c r="G863" vm="2545">
        <f ca="1"/>
        <v>133.89949999999999</v>
      </c>
      <c r="H863">
        <f t="shared" ca="1" si="26"/>
        <v>-4.993627922702748E-3</v>
      </c>
      <c r="N863" vm="2544">
        <f ca="1"/>
        <v>44623</v>
      </c>
      <c r="O863" vm="2546">
        <f ca="1"/>
        <v>435.71</v>
      </c>
      <c r="P863">
        <f t="shared" ca="1" si="27"/>
        <v>-4.9784192377081427E-3</v>
      </c>
    </row>
    <row r="864" spans="6:16" x14ac:dyDescent="0.2">
      <c r="F864" vm="2547">
        <f ca="1"/>
        <v>44624</v>
      </c>
      <c r="G864" vm="2548">
        <f ca="1"/>
        <v>131.90649999999999</v>
      </c>
      <c r="H864">
        <f t="shared" ca="1" si="26"/>
        <v>-1.4884297551521763E-2</v>
      </c>
      <c r="N864" vm="2547">
        <f ca="1"/>
        <v>44624</v>
      </c>
      <c r="O864" vm="2549">
        <f ca="1"/>
        <v>432.17</v>
      </c>
      <c r="P864">
        <f t="shared" ca="1" si="27"/>
        <v>-8.1246700787219739E-3</v>
      </c>
    </row>
    <row r="865" spans="6:16" x14ac:dyDescent="0.2">
      <c r="F865" vm="2550">
        <f ca="1"/>
        <v>44627</v>
      </c>
      <c r="G865" vm="2551">
        <f ca="1"/>
        <v>126.3785</v>
      </c>
      <c r="H865">
        <f t="shared" ca="1" si="26"/>
        <v>-4.1908473047196249E-2</v>
      </c>
      <c r="N865" vm="2550">
        <f ca="1"/>
        <v>44627</v>
      </c>
      <c r="O865" vm="2552">
        <f ca="1"/>
        <v>419.43</v>
      </c>
      <c r="P865">
        <f t="shared" ca="1" si="27"/>
        <v>-2.9479140153180428E-2</v>
      </c>
    </row>
    <row r="866" spans="6:16" x14ac:dyDescent="0.2">
      <c r="F866" vm="2553">
        <f ca="1"/>
        <v>44628</v>
      </c>
      <c r="G866" vm="2554">
        <f ca="1"/>
        <v>127.1045</v>
      </c>
      <c r="H866">
        <f t="shared" ca="1" si="26"/>
        <v>5.744648021617671E-3</v>
      </c>
      <c r="N866" vm="2553">
        <f ca="1"/>
        <v>44628</v>
      </c>
      <c r="O866" vm="2555">
        <f ca="1"/>
        <v>416.25</v>
      </c>
      <c r="P866">
        <f t="shared" ca="1" si="27"/>
        <v>-7.58171804591945E-3</v>
      </c>
    </row>
    <row r="867" spans="6:16" x14ac:dyDescent="0.2">
      <c r="F867" vm="2556">
        <f ca="1"/>
        <v>44629</v>
      </c>
      <c r="G867" vm="2557">
        <f ca="1"/>
        <v>133.41999999999999</v>
      </c>
      <c r="H867">
        <f t="shared" ca="1" si="26"/>
        <v>4.968746189159301E-2</v>
      </c>
      <c r="N867" vm="2556">
        <f ca="1"/>
        <v>44629</v>
      </c>
      <c r="O867" vm="2558">
        <f ca="1"/>
        <v>427.41</v>
      </c>
      <c r="P867">
        <f t="shared" ca="1" si="27"/>
        <v>2.6810810810810937E-2</v>
      </c>
    </row>
    <row r="868" spans="6:16" x14ac:dyDescent="0.2">
      <c r="F868" vm="2559">
        <f ca="1"/>
        <v>44630</v>
      </c>
      <c r="G868" vm="2560">
        <f ca="1"/>
        <v>132.42949999999999</v>
      </c>
      <c r="H868">
        <f t="shared" ca="1" si="26"/>
        <v>-7.4239244491081102E-3</v>
      </c>
      <c r="N868" vm="2559">
        <f ca="1"/>
        <v>44630</v>
      </c>
      <c r="O868" vm="2561">
        <f ca="1"/>
        <v>425.48</v>
      </c>
      <c r="P868">
        <f t="shared" ca="1" si="27"/>
        <v>-4.5155705294681603E-3</v>
      </c>
    </row>
    <row r="869" spans="6:16" x14ac:dyDescent="0.2">
      <c r="F869" vm="2562">
        <f ca="1"/>
        <v>44631</v>
      </c>
      <c r="G869" vm="2563">
        <f ca="1"/>
        <v>129.87049999999999</v>
      </c>
      <c r="H869">
        <f t="shared" ca="1" si="26"/>
        <v>-1.9323489101748414E-2</v>
      </c>
      <c r="N869" vm="2562">
        <f ca="1"/>
        <v>44631</v>
      </c>
      <c r="O869" vm="2564">
        <f ca="1"/>
        <v>420.07</v>
      </c>
      <c r="P869">
        <f t="shared" ca="1" si="27"/>
        <v>-1.2715051236250829E-2</v>
      </c>
    </row>
    <row r="870" spans="6:16" x14ac:dyDescent="0.2">
      <c r="F870" vm="2565">
        <f ca="1"/>
        <v>44634</v>
      </c>
      <c r="G870" vm="2566">
        <f ca="1"/>
        <v>125.95099999999999</v>
      </c>
      <c r="H870">
        <f t="shared" ca="1" si="26"/>
        <v>-3.0180063986817607E-2</v>
      </c>
      <c r="N870" vm="2565">
        <f ca="1"/>
        <v>44634</v>
      </c>
      <c r="O870" vm="2567">
        <f ca="1"/>
        <v>417</v>
      </c>
      <c r="P870">
        <f t="shared" ca="1" si="27"/>
        <v>-7.3083057585640043E-3</v>
      </c>
    </row>
    <row r="871" spans="6:16" x14ac:dyDescent="0.2">
      <c r="F871" vm="2568">
        <f ca="1"/>
        <v>44635</v>
      </c>
      <c r="G871" vm="2569">
        <f ca="1"/>
        <v>129.19800000000001</v>
      </c>
      <c r="H871">
        <f t="shared" ca="1" si="26"/>
        <v>2.5779866773586679E-2</v>
      </c>
      <c r="N871" vm="2568">
        <f ca="1"/>
        <v>44635</v>
      </c>
      <c r="O871" vm="2570">
        <f ca="1"/>
        <v>426.17</v>
      </c>
      <c r="P871">
        <f t="shared" ca="1" si="27"/>
        <v>2.1990407673860846E-2</v>
      </c>
    </row>
    <row r="872" spans="6:16" x14ac:dyDescent="0.2">
      <c r="F872" vm="2571">
        <f ca="1"/>
        <v>44636</v>
      </c>
      <c r="G872" vm="2572">
        <f ca="1"/>
        <v>133.28049999999999</v>
      </c>
      <c r="H872">
        <f t="shared" ca="1" si="26"/>
        <v>3.1598786358921771E-2</v>
      </c>
      <c r="N872" vm="2571">
        <f ca="1"/>
        <v>44636</v>
      </c>
      <c r="O872" vm="2573">
        <f ca="1"/>
        <v>435.62</v>
      </c>
      <c r="P872">
        <f t="shared" ca="1" si="27"/>
        <v>2.2174249712556104E-2</v>
      </c>
    </row>
    <row r="873" spans="6:16" x14ac:dyDescent="0.2">
      <c r="F873" vm="2574">
        <f ca="1"/>
        <v>44637</v>
      </c>
      <c r="G873" vm="2575">
        <f ca="1"/>
        <v>133.839</v>
      </c>
      <c r="H873">
        <f t="shared" ca="1" si="26"/>
        <v>4.1904104501409023E-3</v>
      </c>
      <c r="N873" vm="2574">
        <f ca="1"/>
        <v>44637</v>
      </c>
      <c r="O873" vm="2576">
        <f ca="1"/>
        <v>441.07</v>
      </c>
      <c r="P873">
        <f t="shared" ca="1" si="27"/>
        <v>1.2510903998898204E-2</v>
      </c>
    </row>
    <row r="874" spans="6:16" x14ac:dyDescent="0.2">
      <c r="F874" vm="2577">
        <f ca="1"/>
        <v>44638</v>
      </c>
      <c r="G874" vm="2578">
        <f ca="1"/>
        <v>136.12549999999999</v>
      </c>
      <c r="H874">
        <f t="shared" ca="1" si="26"/>
        <v>1.7083959085169464E-2</v>
      </c>
      <c r="N874" vm="2577">
        <f ca="1"/>
        <v>44638</v>
      </c>
      <c r="O874" vm="2579">
        <f ca="1"/>
        <v>444.52</v>
      </c>
      <c r="P874">
        <f t="shared" ca="1" si="27"/>
        <v>7.8218876822273575E-3</v>
      </c>
    </row>
    <row r="875" spans="6:16" x14ac:dyDescent="0.2">
      <c r="F875" vm="2580">
        <f ca="1"/>
        <v>44641</v>
      </c>
      <c r="G875" vm="2581">
        <f ca="1"/>
        <v>136.10149999999999</v>
      </c>
      <c r="H875">
        <f t="shared" ca="1" si="26"/>
        <v>-1.7630789234934774E-4</v>
      </c>
      <c r="N875" vm="2580">
        <f ca="1"/>
        <v>44641</v>
      </c>
      <c r="O875" vm="2582">
        <f ca="1"/>
        <v>444.39</v>
      </c>
      <c r="P875">
        <f t="shared" ca="1" si="27"/>
        <v>-2.9245028345181723E-4</v>
      </c>
    </row>
    <row r="876" spans="6:16" x14ac:dyDescent="0.2">
      <c r="F876" vm="2583">
        <f ca="1"/>
        <v>44642</v>
      </c>
      <c r="G876" vm="2584">
        <f ca="1"/>
        <v>139.86799999999999</v>
      </c>
      <c r="H876">
        <f t="shared" ca="1" si="26"/>
        <v>2.7674199035278901E-2</v>
      </c>
      <c r="N876" vm="2583">
        <f ca="1"/>
        <v>44642</v>
      </c>
      <c r="O876" vm="2585">
        <f ca="1"/>
        <v>449.59</v>
      </c>
      <c r="P876">
        <f t="shared" ca="1" si="27"/>
        <v>1.1701433425594709E-2</v>
      </c>
    </row>
    <row r="877" spans="6:16" x14ac:dyDescent="0.2">
      <c r="F877" vm="2586">
        <f ca="1"/>
        <v>44643</v>
      </c>
      <c r="G877" vm="2587">
        <f ca="1"/>
        <v>138.27549999999999</v>
      </c>
      <c r="H877">
        <f t="shared" ca="1" si="26"/>
        <v>-1.1385735121686169E-2</v>
      </c>
      <c r="N877" vm="2586">
        <f ca="1"/>
        <v>44643</v>
      </c>
      <c r="O877" vm="2588">
        <f ca="1"/>
        <v>443.8</v>
      </c>
      <c r="P877">
        <f t="shared" ca="1" si="27"/>
        <v>-1.287840032029175E-2</v>
      </c>
    </row>
    <row r="878" spans="6:16" x14ac:dyDescent="0.2">
      <c r="F878" vm="2589">
        <f ca="1"/>
        <v>44644</v>
      </c>
      <c r="G878" vm="2590">
        <f ca="1"/>
        <v>141.572</v>
      </c>
      <c r="H878">
        <f t="shared" ca="1" si="26"/>
        <v>2.3840087361824747E-2</v>
      </c>
      <c r="N878" vm="2589">
        <f ca="1"/>
        <v>44644</v>
      </c>
      <c r="O878" vm="2591">
        <f ca="1"/>
        <v>450.49</v>
      </c>
      <c r="P878">
        <f t="shared" ca="1" si="27"/>
        <v>1.5074357818837258E-2</v>
      </c>
    </row>
    <row r="879" spans="6:16" x14ac:dyDescent="0.2">
      <c r="F879" vm="2592">
        <f ca="1"/>
        <v>44645</v>
      </c>
      <c r="G879" vm="2593">
        <f ca="1"/>
        <v>141.673</v>
      </c>
      <c r="H879">
        <f t="shared" ca="1" si="26"/>
        <v>7.1341790749590572E-4</v>
      </c>
      <c r="N879" vm="2592">
        <f ca="1"/>
        <v>44645</v>
      </c>
      <c r="O879" vm="2594">
        <f ca="1"/>
        <v>452.69</v>
      </c>
      <c r="P879">
        <f t="shared" ca="1" si="27"/>
        <v>4.8835712224466477E-3</v>
      </c>
    </row>
    <row r="880" spans="6:16" x14ac:dyDescent="0.2">
      <c r="F880" vm="2595">
        <f ca="1"/>
        <v>44648</v>
      </c>
      <c r="G880" vm="2596">
        <f ca="1"/>
        <v>141.4555</v>
      </c>
      <c r="H880">
        <f t="shared" ca="1" si="26"/>
        <v>-1.5352254840371726E-3</v>
      </c>
      <c r="N880" vm="2595">
        <f ca="1"/>
        <v>44648</v>
      </c>
      <c r="O880" vm="2597">
        <f ca="1"/>
        <v>455.91</v>
      </c>
      <c r="P880">
        <f t="shared" ca="1" si="27"/>
        <v>7.1130354105459759E-3</v>
      </c>
    </row>
    <row r="881" spans="6:16" x14ac:dyDescent="0.2">
      <c r="F881" vm="2598">
        <f ca="1"/>
        <v>44649</v>
      </c>
      <c r="G881" vm="2599">
        <f ca="1"/>
        <v>142.50550000000001</v>
      </c>
      <c r="H881">
        <f t="shared" ca="1" si="26"/>
        <v>7.4228290875930636E-3</v>
      </c>
      <c r="N881" vm="2598">
        <f ca="1"/>
        <v>44649</v>
      </c>
      <c r="O881" vm="2600">
        <f ca="1"/>
        <v>461.55</v>
      </c>
      <c r="P881">
        <f t="shared" ca="1" si="27"/>
        <v>1.2370862670263882E-2</v>
      </c>
    </row>
    <row r="882" spans="6:16" x14ac:dyDescent="0.2">
      <c r="F882" vm="2601">
        <f ca="1"/>
        <v>44650</v>
      </c>
      <c r="G882" vm="2602">
        <f ca="1"/>
        <v>141.9385</v>
      </c>
      <c r="H882">
        <f t="shared" ca="1" si="26"/>
        <v>-3.9787938009410162E-3</v>
      </c>
      <c r="N882" vm="2601">
        <f ca="1"/>
        <v>44650</v>
      </c>
      <c r="O882" vm="2603">
        <f ca="1"/>
        <v>458.7</v>
      </c>
      <c r="P882">
        <f t="shared" ca="1" si="27"/>
        <v>-6.1748456288592823E-3</v>
      </c>
    </row>
    <row r="883" spans="6:16" x14ac:dyDescent="0.2">
      <c r="F883" vm="2604">
        <f ca="1"/>
        <v>44651</v>
      </c>
      <c r="G883" vm="2605">
        <f ca="1"/>
        <v>139.0675</v>
      </c>
      <c r="H883">
        <f t="shared" ca="1" si="26"/>
        <v>-2.0227070174758888E-2</v>
      </c>
      <c r="N883" vm="2604">
        <f ca="1"/>
        <v>44651</v>
      </c>
      <c r="O883" vm="2606">
        <f ca="1"/>
        <v>451.64</v>
      </c>
      <c r="P883">
        <f t="shared" ca="1" si="27"/>
        <v>-1.5391323304992377E-2</v>
      </c>
    </row>
    <row r="884" spans="6:16" x14ac:dyDescent="0.2">
      <c r="F884" vm="2607">
        <f ca="1"/>
        <v>44652</v>
      </c>
      <c r="G884" vm="2608">
        <f ca="1"/>
        <v>140.15049999999999</v>
      </c>
      <c r="H884">
        <f t="shared" ca="1" si="26"/>
        <v>7.7875851654771733E-3</v>
      </c>
      <c r="N884" vm="2607">
        <f ca="1"/>
        <v>44652</v>
      </c>
      <c r="O884" vm="2609">
        <f ca="1"/>
        <v>452.92</v>
      </c>
      <c r="P884">
        <f t="shared" ca="1" si="27"/>
        <v>2.8341156673457046E-3</v>
      </c>
    </row>
    <row r="885" spans="6:16" x14ac:dyDescent="0.2">
      <c r="F885" vm="2610">
        <f ca="1"/>
        <v>44655</v>
      </c>
      <c r="G885" vm="2611">
        <f ca="1"/>
        <v>142.97149999999999</v>
      </c>
      <c r="H885">
        <f t="shared" ca="1" si="26"/>
        <v>2.0128362010838341E-2</v>
      </c>
      <c r="N885" vm="2610">
        <f ca="1"/>
        <v>44655</v>
      </c>
      <c r="O885" vm="2612">
        <f ca="1"/>
        <v>456.8</v>
      </c>
      <c r="P885">
        <f t="shared" ca="1" si="27"/>
        <v>8.5666342842003473E-3</v>
      </c>
    </row>
    <row r="886" spans="6:16" x14ac:dyDescent="0.2">
      <c r="F886" vm="2613">
        <f ca="1"/>
        <v>44656</v>
      </c>
      <c r="G886" vm="2614">
        <f ca="1"/>
        <v>140.59100000000001</v>
      </c>
      <c r="H886">
        <f t="shared" ca="1" si="26"/>
        <v>-1.6650171537684E-2</v>
      </c>
      <c r="N886" vm="2613">
        <f ca="1"/>
        <v>44656</v>
      </c>
      <c r="O886" vm="2615">
        <f ca="1"/>
        <v>451.03</v>
      </c>
      <c r="P886">
        <f t="shared" ca="1" si="27"/>
        <v>-1.2631348511383589E-2</v>
      </c>
    </row>
    <row r="887" spans="6:16" x14ac:dyDescent="0.2">
      <c r="F887" vm="2616">
        <f ca="1"/>
        <v>44657</v>
      </c>
      <c r="G887" vm="2617">
        <f ca="1"/>
        <v>136.548</v>
      </c>
      <c r="H887">
        <f t="shared" ca="1" si="26"/>
        <v>-2.8757175068105378E-2</v>
      </c>
      <c r="N887" vm="2616">
        <f ca="1"/>
        <v>44657</v>
      </c>
      <c r="O887" vm="2618">
        <f ca="1"/>
        <v>446.52</v>
      </c>
      <c r="P887">
        <f t="shared" ca="1" si="27"/>
        <v>-9.9993348557745332E-3</v>
      </c>
    </row>
    <row r="888" spans="6:16" x14ac:dyDescent="0.2">
      <c r="F888" vm="2619">
        <f ca="1"/>
        <v>44658</v>
      </c>
      <c r="G888" vm="2620">
        <f ca="1"/>
        <v>135.88849999999999</v>
      </c>
      <c r="H888">
        <f t="shared" ca="1" si="26"/>
        <v>-4.8298034390837907E-3</v>
      </c>
      <c r="N888" vm="2619">
        <f ca="1"/>
        <v>44658</v>
      </c>
      <c r="O888" vm="2621">
        <f ca="1"/>
        <v>448.77</v>
      </c>
      <c r="P888">
        <f t="shared" ca="1" si="27"/>
        <v>5.0389680193496655E-3</v>
      </c>
    </row>
    <row r="889" spans="6:16" x14ac:dyDescent="0.2">
      <c r="F889" vm="2622">
        <f ca="1"/>
        <v>44659</v>
      </c>
      <c r="G889" vm="2623">
        <f ca="1"/>
        <v>133.28749999999999</v>
      </c>
      <c r="H889">
        <f t="shared" ca="1" si="26"/>
        <v>-1.9140692553085814E-2</v>
      </c>
      <c r="N889" vm="2622">
        <f ca="1"/>
        <v>44659</v>
      </c>
      <c r="O889" vm="2624">
        <f ca="1"/>
        <v>447.57</v>
      </c>
      <c r="P889">
        <f t="shared" ca="1" si="27"/>
        <v>-2.6739755331238735E-3</v>
      </c>
    </row>
    <row r="890" spans="6:16" x14ac:dyDescent="0.2">
      <c r="F890" vm="2625">
        <f ca="1"/>
        <v>44662</v>
      </c>
      <c r="G890" vm="2626">
        <f ca="1"/>
        <v>128.8235</v>
      </c>
      <c r="H890">
        <f t="shared" ca="1" si="26"/>
        <v>-3.3491512707493176E-2</v>
      </c>
      <c r="N890" vm="2625">
        <f ca="1"/>
        <v>44662</v>
      </c>
      <c r="O890" vm="2627">
        <f ca="1"/>
        <v>439.92</v>
      </c>
      <c r="P890">
        <f t="shared" ca="1" si="27"/>
        <v>-1.709229841142168E-2</v>
      </c>
    </row>
    <row r="891" spans="6:16" x14ac:dyDescent="0.2">
      <c r="F891" vm="2628">
        <f ca="1"/>
        <v>44663</v>
      </c>
      <c r="G891" vm="2629">
        <f ca="1"/>
        <v>127.7145</v>
      </c>
      <c r="H891">
        <f t="shared" ca="1" si="26"/>
        <v>-8.6086777645382195E-3</v>
      </c>
      <c r="N891" vm="2628">
        <f ca="1"/>
        <v>44663</v>
      </c>
      <c r="O891" vm="2630">
        <f ca="1"/>
        <v>438.29</v>
      </c>
      <c r="P891">
        <f t="shared" ca="1" si="27"/>
        <v>-3.7052191307510585E-3</v>
      </c>
    </row>
    <row r="892" spans="6:16" x14ac:dyDescent="0.2">
      <c r="F892" vm="2631">
        <f ca="1"/>
        <v>44664</v>
      </c>
      <c r="G892" vm="2632">
        <f ca="1"/>
        <v>129.89400000000001</v>
      </c>
      <c r="H892">
        <f t="shared" ca="1" si="26"/>
        <v>1.7065407608376493E-2</v>
      </c>
      <c r="N892" vm="2631">
        <f ca="1"/>
        <v>44664</v>
      </c>
      <c r="O892" vm="2633">
        <f ca="1"/>
        <v>443.31</v>
      </c>
      <c r="P892">
        <f t="shared" ca="1" si="27"/>
        <v>1.1453603778320165E-2</v>
      </c>
    </row>
    <row r="893" spans="6:16" x14ac:dyDescent="0.2">
      <c r="F893" vm="2634">
        <f ca="1"/>
        <v>44665</v>
      </c>
      <c r="G893" vm="2635">
        <f ca="1"/>
        <v>126.73</v>
      </c>
      <c r="H893">
        <f t="shared" ca="1" si="26"/>
        <v>-2.4358322940243649E-2</v>
      </c>
      <c r="N893" vm="2634">
        <f ca="1"/>
        <v>44665</v>
      </c>
      <c r="O893" vm="2636">
        <f ca="1"/>
        <v>437.79</v>
      </c>
      <c r="P893">
        <f t="shared" ca="1" si="27"/>
        <v>-1.2451783176558151E-2</v>
      </c>
    </row>
    <row r="894" spans="6:16" x14ac:dyDescent="0.2">
      <c r="F894" vm="2637">
        <f ca="1"/>
        <v>44669</v>
      </c>
      <c r="G894" vm="2638">
        <f ca="1"/>
        <v>127.6765</v>
      </c>
      <c r="H894">
        <f t="shared" ca="1" si="26"/>
        <v>7.468634104000671E-3</v>
      </c>
      <c r="N894" vm="2637">
        <f ca="1"/>
        <v>44669</v>
      </c>
      <c r="O894" vm="2639">
        <f ca="1"/>
        <v>437.97</v>
      </c>
      <c r="P894">
        <f t="shared" ca="1" si="27"/>
        <v>4.1115603371477683E-4</v>
      </c>
    </row>
    <row r="895" spans="6:16" x14ac:dyDescent="0.2">
      <c r="F895" vm="2640">
        <f ca="1"/>
        <v>44670</v>
      </c>
      <c r="G895" vm="2641">
        <f ca="1"/>
        <v>130.00899999999999</v>
      </c>
      <c r="H895">
        <f t="shared" ca="1" si="26"/>
        <v>1.82688278579064E-2</v>
      </c>
      <c r="N895" vm="2640">
        <f ca="1"/>
        <v>44670</v>
      </c>
      <c r="O895" vm="2642">
        <f ca="1"/>
        <v>445.04</v>
      </c>
      <c r="P895">
        <f t="shared" ca="1" si="27"/>
        <v>1.6142658172934254E-2</v>
      </c>
    </row>
    <row r="896" spans="6:16" x14ac:dyDescent="0.2">
      <c r="F896" vm="2643">
        <f ca="1"/>
        <v>44671</v>
      </c>
      <c r="G896" vm="2644">
        <f ca="1"/>
        <v>128.04</v>
      </c>
      <c r="H896">
        <f t="shared" ca="1" si="26"/>
        <v>-1.5145105338861153E-2</v>
      </c>
      <c r="N896" vm="2643">
        <f ca="1"/>
        <v>44671</v>
      </c>
      <c r="O896" vm="2645">
        <f ca="1"/>
        <v>444.71</v>
      </c>
      <c r="P896">
        <f t="shared" ca="1" si="27"/>
        <v>-7.415063814489864E-4</v>
      </c>
    </row>
    <row r="897" spans="6:16" x14ac:dyDescent="0.2">
      <c r="F897" vm="2646">
        <f ca="1"/>
        <v>44672</v>
      </c>
      <c r="G897" vm="2647">
        <f ca="1"/>
        <v>124.8145</v>
      </c>
      <c r="H897">
        <f t="shared" ca="1" si="26"/>
        <v>-2.5191346454233043E-2</v>
      </c>
      <c r="N897" vm="2646">
        <f ca="1"/>
        <v>44672</v>
      </c>
      <c r="O897" vm="2648">
        <f ca="1"/>
        <v>438.06</v>
      </c>
      <c r="P897">
        <f t="shared" ca="1" si="27"/>
        <v>-1.4953565244766209E-2</v>
      </c>
    </row>
    <row r="898" spans="6:16" x14ac:dyDescent="0.2">
      <c r="F898" vm="2649">
        <f ca="1"/>
        <v>44673</v>
      </c>
      <c r="G898" vm="2650">
        <f ca="1"/>
        <v>119.63549999999999</v>
      </c>
      <c r="H898">
        <f t="shared" ca="1" si="26"/>
        <v>-4.1493576467477755E-2</v>
      </c>
      <c r="N898" vm="2649">
        <f ca="1"/>
        <v>44673</v>
      </c>
      <c r="O898" vm="2651">
        <f ca="1"/>
        <v>426.04</v>
      </c>
      <c r="P898">
        <f t="shared" ca="1" si="27"/>
        <v>-2.7439163584896953E-2</v>
      </c>
    </row>
    <row r="899" spans="6:16" x14ac:dyDescent="0.2">
      <c r="F899" vm="2652">
        <f ca="1"/>
        <v>44676</v>
      </c>
      <c r="G899" vm="2653">
        <f ca="1"/>
        <v>123.074</v>
      </c>
      <c r="H899">
        <f t="shared" ca="1" si="26"/>
        <v>2.8741468878384913E-2</v>
      </c>
      <c r="N899" vm="2652">
        <f ca="1"/>
        <v>44676</v>
      </c>
      <c r="O899" vm="2654">
        <f ca="1"/>
        <v>428.51</v>
      </c>
      <c r="P899">
        <f t="shared" ca="1" si="27"/>
        <v>5.7975776922354338E-3</v>
      </c>
    </row>
    <row r="900" spans="6:16" x14ac:dyDescent="0.2">
      <c r="F900" vm="2655">
        <f ca="1"/>
        <v>44677</v>
      </c>
      <c r="G900" vm="2656">
        <f ca="1"/>
        <v>118.65</v>
      </c>
      <c r="H900">
        <f t="shared" ca="1" si="26"/>
        <v>-3.59458537140257E-2</v>
      </c>
      <c r="N900" vm="2655">
        <f ca="1"/>
        <v>44677</v>
      </c>
      <c r="O900" vm="2657">
        <f ca="1"/>
        <v>416.1</v>
      </c>
      <c r="P900">
        <f t="shared" ca="1" si="27"/>
        <v>-2.8960817717206044E-2</v>
      </c>
    </row>
    <row r="901" spans="6:16" x14ac:dyDescent="0.2">
      <c r="F901" vm="2658">
        <f ca="1"/>
        <v>44678</v>
      </c>
      <c r="G901" vm="2659">
        <f ca="1"/>
        <v>114.2945</v>
      </c>
      <c r="H901">
        <f t="shared" ca="1" si="26"/>
        <v>-3.6708807416772071E-2</v>
      </c>
      <c r="N901" vm="2658">
        <f ca="1"/>
        <v>44678</v>
      </c>
      <c r="O901" vm="2660">
        <f ca="1"/>
        <v>417.27</v>
      </c>
      <c r="P901">
        <f t="shared" ca="1" si="27"/>
        <v>2.8118240807497585E-3</v>
      </c>
    </row>
    <row r="902" spans="6:16" x14ac:dyDescent="0.2">
      <c r="F902" vm="2661">
        <f ca="1"/>
        <v>44679</v>
      </c>
      <c r="G902" vm="2662">
        <f ca="1"/>
        <v>118.52249999999999</v>
      </c>
      <c r="H902">
        <f t="shared" ca="1" si="26"/>
        <v>3.6992156227990014E-2</v>
      </c>
      <c r="N902" vm="2661">
        <f ca="1"/>
        <v>44679</v>
      </c>
      <c r="O902" vm="2663">
        <f ca="1"/>
        <v>427.81</v>
      </c>
      <c r="P902">
        <f t="shared" ca="1" si="27"/>
        <v>2.5259424353536231E-2</v>
      </c>
    </row>
    <row r="903" spans="6:16" x14ac:dyDescent="0.2">
      <c r="F903" vm="2664">
        <f ca="1"/>
        <v>44680</v>
      </c>
      <c r="G903" vm="2665">
        <f ca="1"/>
        <v>114.1095</v>
      </c>
      <c r="H903">
        <f t="shared" ca="1" si="26"/>
        <v>-3.7233436689236177E-2</v>
      </c>
      <c r="N903" vm="2664">
        <f ca="1"/>
        <v>44680</v>
      </c>
      <c r="O903" vm="2666">
        <f ca="1"/>
        <v>412</v>
      </c>
      <c r="P903">
        <f t="shared" ca="1" si="27"/>
        <v>-3.6955657885509918E-2</v>
      </c>
    </row>
    <row r="904" spans="6:16" x14ac:dyDescent="0.2">
      <c r="F904" vm="2667">
        <f ca="1"/>
        <v>44683</v>
      </c>
      <c r="G904" vm="2668">
        <f ca="1"/>
        <v>116.583</v>
      </c>
      <c r="H904">
        <f t="shared" ref="H904:H967" ca="1" si="28">+G904/G903-1</f>
        <v>2.1676547526717771E-2</v>
      </c>
      <c r="N904" vm="2667">
        <f ca="1"/>
        <v>44683</v>
      </c>
      <c r="O904" vm="2669">
        <f ca="1"/>
        <v>414.48</v>
      </c>
      <c r="P904">
        <f t="shared" ref="P904:P967" ca="1" si="29">+O904/O903-1</f>
        <v>6.019417475728206E-3</v>
      </c>
    </row>
    <row r="905" spans="6:16" x14ac:dyDescent="0.2">
      <c r="F905" vm="2670">
        <f ca="1"/>
        <v>44684</v>
      </c>
      <c r="G905" vm="2671">
        <f ca="1"/>
        <v>117.334</v>
      </c>
      <c r="H905">
        <f t="shared" ca="1" si="28"/>
        <v>6.441762521122385E-3</v>
      </c>
      <c r="N905" vm="2670">
        <f ca="1"/>
        <v>44684</v>
      </c>
      <c r="O905" vm="2672">
        <f ca="1"/>
        <v>416.38</v>
      </c>
      <c r="P905">
        <f t="shared" ca="1" si="29"/>
        <v>4.5840571318278567E-3</v>
      </c>
    </row>
    <row r="906" spans="6:16" x14ac:dyDescent="0.2">
      <c r="F906" vm="2673">
        <f ca="1"/>
        <v>44685</v>
      </c>
      <c r="G906" vm="2674">
        <f ca="1"/>
        <v>122.261</v>
      </c>
      <c r="H906">
        <f t="shared" ca="1" si="28"/>
        <v>4.199123868614385E-2</v>
      </c>
      <c r="N906" vm="2673">
        <f ca="1"/>
        <v>44685</v>
      </c>
      <c r="O906" vm="2675">
        <f ca="1"/>
        <v>429.06</v>
      </c>
      <c r="P906">
        <f t="shared" ca="1" si="29"/>
        <v>3.0452951630721925E-2</v>
      </c>
    </row>
    <row r="907" spans="6:16" x14ac:dyDescent="0.2">
      <c r="F907" vm="2676">
        <f ca="1"/>
        <v>44686</v>
      </c>
      <c r="G907" vm="2677">
        <f ca="1"/>
        <v>116.5055</v>
      </c>
      <c r="H907">
        <f t="shared" ca="1" si="28"/>
        <v>-4.7075518767227487E-2</v>
      </c>
      <c r="N907" vm="2676">
        <f ca="1"/>
        <v>44686</v>
      </c>
      <c r="O907" vm="2678">
        <f ca="1"/>
        <v>413.81</v>
      </c>
      <c r="P907">
        <f t="shared" ca="1" si="29"/>
        <v>-3.5542814524775035E-2</v>
      </c>
    </row>
    <row r="908" spans="6:16" x14ac:dyDescent="0.2">
      <c r="F908" vm="2679">
        <f ca="1"/>
        <v>44687</v>
      </c>
      <c r="G908" vm="2680">
        <f ca="1"/>
        <v>115.7465</v>
      </c>
      <c r="H908">
        <f t="shared" ca="1" si="28"/>
        <v>-6.5147138976271446E-3</v>
      </c>
      <c r="N908" vm="2679">
        <f ca="1"/>
        <v>44687</v>
      </c>
      <c r="O908" vm="2681">
        <f ca="1"/>
        <v>411.34</v>
      </c>
      <c r="P908">
        <f t="shared" ca="1" si="29"/>
        <v>-5.9689229356468809E-3</v>
      </c>
    </row>
    <row r="909" spans="6:16" x14ac:dyDescent="0.2">
      <c r="F909" vm="2682">
        <f ca="1"/>
        <v>44690</v>
      </c>
      <c r="G909" vm="2683">
        <f ca="1"/>
        <v>112.511</v>
      </c>
      <c r="H909">
        <f t="shared" ca="1" si="28"/>
        <v>-2.7953329042346819E-2</v>
      </c>
      <c r="N909" vm="2682">
        <f ca="1"/>
        <v>44690</v>
      </c>
      <c r="O909" vm="2684">
        <f ca="1"/>
        <v>398.17</v>
      </c>
      <c r="P909">
        <f t="shared" ca="1" si="29"/>
        <v>-3.2017309281859196E-2</v>
      </c>
    </row>
    <row r="910" spans="6:16" x14ac:dyDescent="0.2">
      <c r="F910" vm="2685">
        <f ca="1"/>
        <v>44691</v>
      </c>
      <c r="G910" vm="2686">
        <f ca="1"/>
        <v>114.395</v>
      </c>
      <c r="H910">
        <f t="shared" ca="1" si="28"/>
        <v>1.6745029374905629E-2</v>
      </c>
      <c r="N910" vm="2685">
        <f ca="1"/>
        <v>44691</v>
      </c>
      <c r="O910" vm="2687">
        <f ca="1"/>
        <v>399.09</v>
      </c>
      <c r="P910">
        <f t="shared" ca="1" si="29"/>
        <v>2.3105708616921738E-3</v>
      </c>
    </row>
    <row r="911" spans="6:16" x14ac:dyDescent="0.2">
      <c r="F911" vm="2688">
        <f ca="1"/>
        <v>44692</v>
      </c>
      <c r="G911" vm="2689">
        <f ca="1"/>
        <v>113.60250000000001</v>
      </c>
      <c r="H911">
        <f t="shared" ca="1" si="28"/>
        <v>-6.927750338738492E-3</v>
      </c>
      <c r="N911" vm="2688">
        <f ca="1"/>
        <v>44692</v>
      </c>
      <c r="O911" vm="2690">
        <f ca="1"/>
        <v>392.75</v>
      </c>
      <c r="P911">
        <f t="shared" ca="1" si="29"/>
        <v>-1.5886140970708285E-2</v>
      </c>
    </row>
    <row r="912" spans="6:16" x14ac:dyDescent="0.2">
      <c r="F912" vm="2691">
        <f ca="1"/>
        <v>44693</v>
      </c>
      <c r="G912" vm="2692">
        <f ca="1"/>
        <v>112.84399999999999</v>
      </c>
      <c r="H912">
        <f t="shared" ca="1" si="28"/>
        <v>-6.6767896833257456E-3</v>
      </c>
      <c r="N912" vm="2691">
        <f ca="1"/>
        <v>44693</v>
      </c>
      <c r="O912" vm="2693">
        <f ca="1"/>
        <v>392.34</v>
      </c>
      <c r="P912">
        <f t="shared" ca="1" si="29"/>
        <v>-1.0439210693826695E-3</v>
      </c>
    </row>
    <row r="913" spans="6:16" x14ac:dyDescent="0.2">
      <c r="F913" vm="2694">
        <f ca="1"/>
        <v>44694</v>
      </c>
      <c r="G913" vm="2695">
        <f ca="1"/>
        <v>116.0505</v>
      </c>
      <c r="H913">
        <f t="shared" ca="1" si="28"/>
        <v>2.8415334444011231E-2</v>
      </c>
      <c r="N913" vm="2694">
        <f ca="1"/>
        <v>44694</v>
      </c>
      <c r="O913" vm="2696">
        <f ca="1"/>
        <v>401.72</v>
      </c>
      <c r="P913">
        <f t="shared" ca="1" si="29"/>
        <v>2.3907835041035996E-2</v>
      </c>
    </row>
    <row r="914" spans="6:16" x14ac:dyDescent="0.2">
      <c r="F914" vm="2697">
        <f ca="1"/>
        <v>44697</v>
      </c>
      <c r="G914" vm="2698">
        <f ca="1"/>
        <v>114.44499999999999</v>
      </c>
      <c r="H914">
        <f t="shared" ca="1" si="28"/>
        <v>-1.3834494465771452E-2</v>
      </c>
      <c r="N914" vm="2697">
        <f ca="1"/>
        <v>44697</v>
      </c>
      <c r="O914" vm="2699">
        <f ca="1"/>
        <v>400.09</v>
      </c>
      <c r="P914">
        <f t="shared" ca="1" si="29"/>
        <v>-4.0575525241463017E-3</v>
      </c>
    </row>
    <row r="915" spans="6:16" x14ac:dyDescent="0.2">
      <c r="F915" vm="2700">
        <f ca="1"/>
        <v>44698</v>
      </c>
      <c r="G915" vm="2701">
        <f ca="1"/>
        <v>116.473</v>
      </c>
      <c r="H915">
        <f t="shared" ca="1" si="28"/>
        <v>1.7720302328629423E-2</v>
      </c>
      <c r="N915" vm="2700">
        <f ca="1"/>
        <v>44698</v>
      </c>
      <c r="O915" vm="2702">
        <f ca="1"/>
        <v>408.32</v>
      </c>
      <c r="P915">
        <f t="shared" ca="1" si="29"/>
        <v>2.0570371666375209E-2</v>
      </c>
    </row>
    <row r="916" spans="6:16" x14ac:dyDescent="0.2">
      <c r="F916" vm="2703">
        <f ca="1"/>
        <v>44699</v>
      </c>
      <c r="G916" vm="2704">
        <f ca="1"/>
        <v>111.8995</v>
      </c>
      <c r="H916">
        <f t="shared" ca="1" si="28"/>
        <v>-3.9266611145930774E-2</v>
      </c>
      <c r="N916" vm="2703">
        <f ca="1"/>
        <v>44699</v>
      </c>
      <c r="O916" vm="2705">
        <f ca="1"/>
        <v>391.86</v>
      </c>
      <c r="P916">
        <f t="shared" ca="1" si="29"/>
        <v>-4.0311520376175469E-2</v>
      </c>
    </row>
    <row r="917" spans="6:16" x14ac:dyDescent="0.2">
      <c r="F917" vm="2706">
        <f ca="1"/>
        <v>44700</v>
      </c>
      <c r="G917" vm="2707">
        <f ca="1"/>
        <v>110.384</v>
      </c>
      <c r="H917">
        <f t="shared" ca="1" si="28"/>
        <v>-1.354340278553523E-2</v>
      </c>
      <c r="N917" vm="2706">
        <f ca="1"/>
        <v>44700</v>
      </c>
      <c r="O917" vm="2708">
        <f ca="1"/>
        <v>389.46</v>
      </c>
      <c r="P917">
        <f t="shared" ca="1" si="29"/>
        <v>-6.1246363497168277E-3</v>
      </c>
    </row>
    <row r="918" spans="6:16" x14ac:dyDescent="0.2">
      <c r="F918" vm="2709">
        <f ca="1"/>
        <v>44701</v>
      </c>
      <c r="G918" vm="2710">
        <f ca="1"/>
        <v>108.908</v>
      </c>
      <c r="H918">
        <f t="shared" ca="1" si="28"/>
        <v>-1.3371503116393679E-2</v>
      </c>
      <c r="N918" vm="2709">
        <f ca="1"/>
        <v>44701</v>
      </c>
      <c r="O918" vm="2711">
        <f ca="1"/>
        <v>389.63</v>
      </c>
      <c r="P918">
        <f t="shared" ca="1" si="29"/>
        <v>4.3650182303700547E-4</v>
      </c>
    </row>
    <row r="919" spans="6:16" x14ac:dyDescent="0.2">
      <c r="F919" vm="2712">
        <f ca="1"/>
        <v>44704</v>
      </c>
      <c r="G919" vm="2713">
        <f ca="1"/>
        <v>111.488</v>
      </c>
      <c r="H919">
        <f t="shared" ca="1" si="28"/>
        <v>2.3689719763470007E-2</v>
      </c>
      <c r="N919" vm="2712">
        <f ca="1"/>
        <v>44704</v>
      </c>
      <c r="O919" vm="2714">
        <f ca="1"/>
        <v>396.92</v>
      </c>
      <c r="P919">
        <f t="shared" ca="1" si="29"/>
        <v>1.8710058260400952E-2</v>
      </c>
    </row>
    <row r="920" spans="6:16" x14ac:dyDescent="0.2">
      <c r="F920" vm="2715">
        <f ca="1"/>
        <v>44705</v>
      </c>
      <c r="G920" vm="2716">
        <f ca="1"/>
        <v>105.97</v>
      </c>
      <c r="H920">
        <f t="shared" ca="1" si="28"/>
        <v>-4.949411595866815E-2</v>
      </c>
      <c r="N920" vm="2715">
        <f ca="1"/>
        <v>44705</v>
      </c>
      <c r="O920" vm="2717">
        <f ca="1"/>
        <v>393.89</v>
      </c>
      <c r="P920">
        <f t="shared" ca="1" si="29"/>
        <v>-7.6337801068225852E-3</v>
      </c>
    </row>
    <row r="921" spans="6:16" x14ac:dyDescent="0.2">
      <c r="F921" vm="2718">
        <f ca="1"/>
        <v>44706</v>
      </c>
      <c r="G921" vm="2719">
        <f ca="1"/>
        <v>105.80500000000001</v>
      </c>
      <c r="H921">
        <f t="shared" ca="1" si="28"/>
        <v>-1.5570444465413669E-3</v>
      </c>
      <c r="N921" vm="2718">
        <f ca="1"/>
        <v>44706</v>
      </c>
      <c r="O921" vm="2720">
        <f ca="1"/>
        <v>397.37</v>
      </c>
      <c r="P921">
        <f t="shared" ca="1" si="29"/>
        <v>8.8349539211456385E-3</v>
      </c>
    </row>
    <row r="922" spans="6:16" x14ac:dyDescent="0.2">
      <c r="F922" vm="2721">
        <f ca="1"/>
        <v>44707</v>
      </c>
      <c r="G922" vm="2722">
        <f ca="1"/>
        <v>107.7925</v>
      </c>
      <c r="H922">
        <f t="shared" ca="1" si="28"/>
        <v>1.8784556495439642E-2</v>
      </c>
      <c r="N922" vm="2721">
        <f ca="1"/>
        <v>44707</v>
      </c>
      <c r="O922" vm="2723">
        <f ca="1"/>
        <v>405.31</v>
      </c>
      <c r="P922">
        <f t="shared" ca="1" si="29"/>
        <v>1.9981377557440227E-2</v>
      </c>
    </row>
    <row r="923" spans="6:16" x14ac:dyDescent="0.2">
      <c r="F923" vm="2724">
        <f ca="1"/>
        <v>44708</v>
      </c>
      <c r="G923" vm="2725">
        <f ca="1"/>
        <v>112.3165</v>
      </c>
      <c r="H923">
        <f t="shared" ca="1" si="28"/>
        <v>4.1969524781408696E-2</v>
      </c>
      <c r="N923" vm="2724">
        <f ca="1"/>
        <v>44708</v>
      </c>
      <c r="O923" vm="2726">
        <f ca="1"/>
        <v>415.26</v>
      </c>
      <c r="P923">
        <f t="shared" ca="1" si="29"/>
        <v>2.4549110557351206E-2</v>
      </c>
    </row>
    <row r="924" spans="6:16" x14ac:dyDescent="0.2">
      <c r="F924" vm="2727">
        <f ca="1"/>
        <v>44712</v>
      </c>
      <c r="G924" vm="2728">
        <f ca="1"/>
        <v>113.762</v>
      </c>
      <c r="H924">
        <f t="shared" ca="1" si="28"/>
        <v>1.2869881094941471E-2</v>
      </c>
      <c r="N924" vm="2727">
        <f ca="1"/>
        <v>44712</v>
      </c>
      <c r="O924" vm="2729">
        <f ca="1"/>
        <v>412.93</v>
      </c>
      <c r="P924">
        <f t="shared" ca="1" si="29"/>
        <v>-5.6109425420218795E-3</v>
      </c>
    </row>
    <row r="925" spans="6:16" x14ac:dyDescent="0.2">
      <c r="F925" vm="2730">
        <f ca="1"/>
        <v>44713</v>
      </c>
      <c r="G925" vm="2731">
        <f ca="1"/>
        <v>113.892</v>
      </c>
      <c r="H925">
        <f t="shared" ca="1" si="28"/>
        <v>1.1427365904255193E-3</v>
      </c>
      <c r="N925" vm="2730">
        <f ca="1"/>
        <v>44713</v>
      </c>
      <c r="O925" vm="2732">
        <f ca="1"/>
        <v>409.59</v>
      </c>
      <c r="P925">
        <f t="shared" ca="1" si="29"/>
        <v>-8.088538008863555E-3</v>
      </c>
    </row>
    <row r="926" spans="6:16" x14ac:dyDescent="0.2">
      <c r="F926" vm="2733">
        <f ca="1"/>
        <v>44714</v>
      </c>
      <c r="G926" vm="2734">
        <f ca="1"/>
        <v>117.6225</v>
      </c>
      <c r="H926">
        <f t="shared" ca="1" si="28"/>
        <v>3.2754714993151524E-2</v>
      </c>
      <c r="N926" vm="2733">
        <f ca="1"/>
        <v>44714</v>
      </c>
      <c r="O926" vm="2735">
        <f ca="1"/>
        <v>417.39</v>
      </c>
      <c r="P926">
        <f t="shared" ca="1" si="29"/>
        <v>1.9043433677579991E-2</v>
      </c>
    </row>
    <row r="927" spans="6:16" x14ac:dyDescent="0.2">
      <c r="F927" vm="2736">
        <f ca="1"/>
        <v>44715</v>
      </c>
      <c r="G927" vm="2737">
        <f ca="1"/>
        <v>114.541</v>
      </c>
      <c r="H927">
        <f t="shared" ca="1" si="28"/>
        <v>-2.6198218878190849E-2</v>
      </c>
      <c r="N927" vm="2736">
        <f ca="1"/>
        <v>44715</v>
      </c>
      <c r="O927" vm="2738">
        <f ca="1"/>
        <v>410.54</v>
      </c>
      <c r="P927">
        <f t="shared" ca="1" si="29"/>
        <v>-1.6411509619300824E-2</v>
      </c>
    </row>
    <row r="928" spans="6:16" x14ac:dyDescent="0.2">
      <c r="F928" vm="2739">
        <f ca="1"/>
        <v>44718</v>
      </c>
      <c r="G928" vm="2740">
        <f ca="1"/>
        <v>116.8205</v>
      </c>
      <c r="H928">
        <f t="shared" ca="1" si="28"/>
        <v>1.9901170759815345E-2</v>
      </c>
      <c r="N928" vm="2739">
        <f ca="1"/>
        <v>44718</v>
      </c>
      <c r="O928" vm="2741">
        <f ca="1"/>
        <v>411.79</v>
      </c>
      <c r="P928">
        <f t="shared" ca="1" si="29"/>
        <v>3.0447703025284767E-3</v>
      </c>
    </row>
    <row r="929" spans="6:16" x14ac:dyDescent="0.2">
      <c r="F929" vm="2742">
        <f ca="1"/>
        <v>44719</v>
      </c>
      <c r="G929" vm="2743">
        <f ca="1"/>
        <v>117.1495</v>
      </c>
      <c r="H929">
        <f t="shared" ca="1" si="28"/>
        <v>2.8162865250533908E-3</v>
      </c>
      <c r="N929" vm="2742">
        <f ca="1"/>
        <v>44719</v>
      </c>
      <c r="O929" vm="2744">
        <f ca="1"/>
        <v>415.74</v>
      </c>
      <c r="P929">
        <f t="shared" ca="1" si="29"/>
        <v>9.5922679035429503E-3</v>
      </c>
    </row>
    <row r="930" spans="6:16" x14ac:dyDescent="0.2">
      <c r="F930" vm="2745">
        <f ca="1"/>
        <v>44720</v>
      </c>
      <c r="G930" vm="2746">
        <f ca="1"/>
        <v>117.194</v>
      </c>
      <c r="H930">
        <f t="shared" ca="1" si="28"/>
        <v>3.7985650813698868E-4</v>
      </c>
      <c r="N930" vm="2745">
        <f ca="1"/>
        <v>44720</v>
      </c>
      <c r="O930" vm="2747">
        <f ca="1"/>
        <v>411.22</v>
      </c>
      <c r="P930">
        <f t="shared" ca="1" si="29"/>
        <v>-1.0872179727714371E-2</v>
      </c>
    </row>
    <row r="931" spans="6:16" x14ac:dyDescent="0.2">
      <c r="F931" vm="2748">
        <f ca="1"/>
        <v>44721</v>
      </c>
      <c r="G931" vm="2749">
        <f ca="1"/>
        <v>114.8355</v>
      </c>
      <c r="H931">
        <f t="shared" ca="1" si="28"/>
        <v>-2.0124750413843762E-2</v>
      </c>
      <c r="N931" vm="2748">
        <f ca="1"/>
        <v>44721</v>
      </c>
      <c r="O931" vm="2750">
        <f ca="1"/>
        <v>401.44</v>
      </c>
      <c r="P931">
        <f t="shared" ca="1" si="29"/>
        <v>-2.3782889937259966E-2</v>
      </c>
    </row>
    <row r="932" spans="6:16" x14ac:dyDescent="0.2">
      <c r="F932" vm="2751">
        <f ca="1"/>
        <v>44722</v>
      </c>
      <c r="G932" vm="2752">
        <f ca="1"/>
        <v>111.1615</v>
      </c>
      <c r="H932">
        <f t="shared" ca="1" si="28"/>
        <v>-3.1993590832103291E-2</v>
      </c>
      <c r="N932" vm="2751">
        <f ca="1"/>
        <v>44722</v>
      </c>
      <c r="O932" vm="2753">
        <f ca="1"/>
        <v>389.8</v>
      </c>
      <c r="P932">
        <f t="shared" ca="1" si="29"/>
        <v>-2.8995615783180551E-2</v>
      </c>
    </row>
    <row r="933" spans="6:16" x14ac:dyDescent="0.2">
      <c r="F933" vm="2754">
        <f ca="1"/>
        <v>44725</v>
      </c>
      <c r="G933" vm="2755">
        <f ca="1"/>
        <v>106.3925</v>
      </c>
      <c r="H933">
        <f t="shared" ca="1" si="28"/>
        <v>-4.2901544149728132E-2</v>
      </c>
      <c r="N933" vm="2754">
        <f ca="1"/>
        <v>44725</v>
      </c>
      <c r="O933" vm="2756">
        <f ca="1"/>
        <v>375</v>
      </c>
      <c r="P933">
        <f t="shared" ca="1" si="29"/>
        <v>-3.7968188814776815E-2</v>
      </c>
    </row>
    <row r="934" spans="6:16" x14ac:dyDescent="0.2">
      <c r="F934" vm="2757">
        <f ca="1"/>
        <v>44726</v>
      </c>
      <c r="G934" vm="2758">
        <f ca="1"/>
        <v>106.71550000000001</v>
      </c>
      <c r="H934">
        <f t="shared" ca="1" si="28"/>
        <v>3.0359282844185653E-3</v>
      </c>
      <c r="N934" vm="2757">
        <f ca="1"/>
        <v>44726</v>
      </c>
      <c r="O934" vm="2759">
        <f ca="1"/>
        <v>373.87</v>
      </c>
      <c r="P934">
        <f t="shared" ca="1" si="29"/>
        <v>-3.0133333333333123E-3</v>
      </c>
    </row>
    <row r="935" spans="6:16" x14ac:dyDescent="0.2">
      <c r="F935" vm="2760">
        <f ca="1"/>
        <v>44727</v>
      </c>
      <c r="G935" vm="2761">
        <f ca="1"/>
        <v>109.7645</v>
      </c>
      <c r="H935">
        <f t="shared" ca="1" si="28"/>
        <v>2.8571294704143213E-2</v>
      </c>
      <c r="N935" vm="2760">
        <f ca="1"/>
        <v>44727</v>
      </c>
      <c r="O935" vm="2762">
        <f ca="1"/>
        <v>379.2</v>
      </c>
      <c r="P935">
        <f t="shared" ca="1" si="29"/>
        <v>1.425629229411296E-2</v>
      </c>
    </row>
    <row r="936" spans="6:16" x14ac:dyDescent="0.2">
      <c r="F936" vm="2763">
        <f ca="1"/>
        <v>44728</v>
      </c>
      <c r="G936" vm="2764">
        <f ca="1"/>
        <v>106.0335</v>
      </c>
      <c r="H936">
        <f t="shared" ca="1" si="28"/>
        <v>-3.3990953359237186E-2</v>
      </c>
      <c r="N936" vm="2763">
        <f ca="1"/>
        <v>44728</v>
      </c>
      <c r="O936" vm="2765">
        <f ca="1"/>
        <v>366.65</v>
      </c>
      <c r="P936">
        <f t="shared" ca="1" si="29"/>
        <v>-3.3095991561181481E-2</v>
      </c>
    </row>
    <row r="937" spans="6:16" x14ac:dyDescent="0.2">
      <c r="F937" vm="2766">
        <f ca="1"/>
        <v>44729</v>
      </c>
      <c r="G937" vm="2767">
        <f ca="1"/>
        <v>107.1435</v>
      </c>
      <c r="H937">
        <f t="shared" ca="1" si="28"/>
        <v>1.0468389707026571E-2</v>
      </c>
      <c r="N937" vm="2766">
        <f ca="1"/>
        <v>44729</v>
      </c>
      <c r="O937" vm="2768">
        <f ca="1"/>
        <v>365.86</v>
      </c>
      <c r="P937">
        <f t="shared" ca="1" si="29"/>
        <v>-2.1546433928814057E-3</v>
      </c>
    </row>
    <row r="938" spans="6:16" x14ac:dyDescent="0.2">
      <c r="F938" vm="2769">
        <f ca="1"/>
        <v>44733</v>
      </c>
      <c r="G938" vm="2770">
        <f ca="1"/>
        <v>111.544</v>
      </c>
      <c r="H938">
        <f t="shared" ca="1" si="28"/>
        <v>4.1071086906811827E-2</v>
      </c>
      <c r="N938" vm="2769">
        <f ca="1"/>
        <v>44733</v>
      </c>
      <c r="O938" vm="2771">
        <f ca="1"/>
        <v>375.07</v>
      </c>
      <c r="P938">
        <f t="shared" ca="1" si="29"/>
        <v>2.5173563658229758E-2</v>
      </c>
    </row>
    <row r="939" spans="6:16" x14ac:dyDescent="0.2">
      <c r="F939" vm="2772">
        <f ca="1"/>
        <v>44734</v>
      </c>
      <c r="G939" vm="2773">
        <f ca="1"/>
        <v>111.4875</v>
      </c>
      <c r="H939">
        <f t="shared" ca="1" si="28"/>
        <v>-5.065265724736312E-4</v>
      </c>
      <c r="N939" vm="2772">
        <f ca="1"/>
        <v>44734</v>
      </c>
      <c r="O939" vm="2774">
        <f ca="1"/>
        <v>374.39</v>
      </c>
      <c r="P939">
        <f t="shared" ca="1" si="29"/>
        <v>-1.8129949076172158E-3</v>
      </c>
    </row>
    <row r="940" spans="6:16" x14ac:dyDescent="0.2">
      <c r="F940" vm="2775">
        <f ca="1"/>
        <v>44735</v>
      </c>
      <c r="G940" vm="2776">
        <f ca="1"/>
        <v>112.242</v>
      </c>
      <c r="H940">
        <f t="shared" ca="1" si="28"/>
        <v>6.7675748402287184E-3</v>
      </c>
      <c r="N940" vm="2775">
        <f ca="1"/>
        <v>44735</v>
      </c>
      <c r="O940" vm="2777">
        <f ca="1"/>
        <v>378.06</v>
      </c>
      <c r="P940">
        <f t="shared" ca="1" si="29"/>
        <v>9.8026122492589352E-3</v>
      </c>
    </row>
    <row r="941" spans="6:16" x14ac:dyDescent="0.2">
      <c r="F941" vm="2778">
        <f ca="1"/>
        <v>44736</v>
      </c>
      <c r="G941" vm="2779">
        <f ca="1"/>
        <v>117.97499999999999</v>
      </c>
      <c r="H941">
        <f t="shared" ca="1" si="28"/>
        <v>5.107713690062532E-2</v>
      </c>
      <c r="N941" vm="2778">
        <f ca="1"/>
        <v>44736</v>
      </c>
      <c r="O941" vm="1754">
        <f ca="1"/>
        <v>390.08</v>
      </c>
      <c r="P941">
        <f t="shared" ca="1" si="29"/>
        <v>3.1793895148918061E-2</v>
      </c>
    </row>
    <row r="942" spans="6:16" x14ac:dyDescent="0.2">
      <c r="F942" vm="2780">
        <f ca="1"/>
        <v>44739</v>
      </c>
      <c r="G942" vm="2781">
        <f ca="1"/>
        <v>115.8335</v>
      </c>
      <c r="H942">
        <f t="shared" ca="1" si="28"/>
        <v>-1.8152150879423568E-2</v>
      </c>
      <c r="N942" vm="2780">
        <f ca="1"/>
        <v>44739</v>
      </c>
      <c r="O942" vm="2782">
        <f ca="1"/>
        <v>388.59</v>
      </c>
      <c r="P942">
        <f t="shared" ca="1" si="29"/>
        <v>-3.8197292863002552E-3</v>
      </c>
    </row>
    <row r="943" spans="6:16" x14ac:dyDescent="0.2">
      <c r="F943" vm="2783">
        <f ca="1"/>
        <v>44740</v>
      </c>
      <c r="G943" vm="2784">
        <f ca="1"/>
        <v>112.00749999999999</v>
      </c>
      <c r="H943">
        <f t="shared" ca="1" si="28"/>
        <v>-3.3030168301916185E-2</v>
      </c>
      <c r="N943" vm="2783">
        <f ca="1"/>
        <v>44740</v>
      </c>
      <c r="O943" vm="2785">
        <f ca="1"/>
        <v>380.65</v>
      </c>
      <c r="P943">
        <f t="shared" ca="1" si="29"/>
        <v>-2.0432846959520301E-2</v>
      </c>
    </row>
    <row r="944" spans="6:16" x14ac:dyDescent="0.2">
      <c r="F944" vm="2786">
        <f ca="1"/>
        <v>44741</v>
      </c>
      <c r="G944" vm="2787">
        <f ca="1"/>
        <v>111.7015</v>
      </c>
      <c r="H944">
        <f t="shared" ca="1" si="28"/>
        <v>-2.731959913398585E-3</v>
      </c>
      <c r="N944" vm="2786">
        <f ca="1"/>
        <v>44741</v>
      </c>
      <c r="O944" vm="2788">
        <f ca="1"/>
        <v>380.34</v>
      </c>
      <c r="P944">
        <f t="shared" ca="1" si="29"/>
        <v>-8.143964271640769E-4</v>
      </c>
    </row>
    <row r="945" spans="6:16" x14ac:dyDescent="0.2">
      <c r="F945" vm="2789">
        <f ca="1"/>
        <v>44742</v>
      </c>
      <c r="G945" vm="2790">
        <f ca="1"/>
        <v>108.96299999999999</v>
      </c>
      <c r="H945">
        <f t="shared" ca="1" si="28"/>
        <v>-2.451623299597594E-2</v>
      </c>
      <c r="N945" vm="2789">
        <f ca="1"/>
        <v>44742</v>
      </c>
      <c r="O945" vm="2791">
        <f ca="1"/>
        <v>377.25</v>
      </c>
      <c r="P945">
        <f t="shared" ca="1" si="29"/>
        <v>-8.1243098280485704E-3</v>
      </c>
    </row>
    <row r="946" spans="6:16" x14ac:dyDescent="0.2">
      <c r="F946" vm="2792">
        <f ca="1"/>
        <v>44743</v>
      </c>
      <c r="G946" vm="2793">
        <f ca="1"/>
        <v>108.7375</v>
      </c>
      <c r="H946">
        <f t="shared" ca="1" si="28"/>
        <v>-2.0695098336132034E-3</v>
      </c>
      <c r="N946" vm="2792">
        <f ca="1"/>
        <v>44743</v>
      </c>
      <c r="O946" vm="2794">
        <f ca="1"/>
        <v>381.24</v>
      </c>
      <c r="P946">
        <f t="shared" ca="1" si="29"/>
        <v>1.0576540755467212E-2</v>
      </c>
    </row>
    <row r="947" spans="6:16" x14ac:dyDescent="0.2">
      <c r="F947" vm="2795">
        <f ca="1"/>
        <v>44747</v>
      </c>
      <c r="G947" vm="2796">
        <f ca="1"/>
        <v>113.26300000000001</v>
      </c>
      <c r="H947">
        <f t="shared" ca="1" si="28"/>
        <v>4.1618576847913591E-2</v>
      </c>
      <c r="N947" vm="2795">
        <f ca="1"/>
        <v>44747</v>
      </c>
      <c r="O947" vm="2797">
        <f ca="1"/>
        <v>381.96</v>
      </c>
      <c r="P947">
        <f t="shared" ca="1" si="29"/>
        <v>1.8885741265344258E-3</v>
      </c>
    </row>
    <row r="948" spans="6:16" x14ac:dyDescent="0.2">
      <c r="F948" vm="2798">
        <f ca="1"/>
        <v>44748</v>
      </c>
      <c r="G948" vm="2799">
        <f ca="1"/>
        <v>114.572</v>
      </c>
      <c r="H948">
        <f t="shared" ca="1" si="28"/>
        <v>1.1557172245128644E-2</v>
      </c>
      <c r="N948" vm="2798">
        <f ca="1"/>
        <v>44748</v>
      </c>
      <c r="O948" vm="2800">
        <f ca="1"/>
        <v>383.25</v>
      </c>
      <c r="P948">
        <f t="shared" ca="1" si="29"/>
        <v>3.3773169965440886E-3</v>
      </c>
    </row>
    <row r="949" spans="6:16" x14ac:dyDescent="0.2">
      <c r="F949" vm="2801">
        <f ca="1"/>
        <v>44749</v>
      </c>
      <c r="G949" vm="2802">
        <f ca="1"/>
        <v>118.783</v>
      </c>
      <c r="H949">
        <f t="shared" ca="1" si="28"/>
        <v>3.67541807771532E-2</v>
      </c>
      <c r="N949" vm="2801">
        <f ca="1"/>
        <v>44749</v>
      </c>
      <c r="O949" vm="2803">
        <f ca="1"/>
        <v>388.99</v>
      </c>
      <c r="P949">
        <f t="shared" ca="1" si="29"/>
        <v>1.4977168949771746E-2</v>
      </c>
    </row>
    <row r="950" spans="6:16" x14ac:dyDescent="0.2">
      <c r="F950" vm="2804">
        <f ca="1"/>
        <v>44750</v>
      </c>
      <c r="G950" vm="2805">
        <f ca="1"/>
        <v>119.3535</v>
      </c>
      <c r="H950">
        <f t="shared" ca="1" si="28"/>
        <v>4.802875832400133E-3</v>
      </c>
      <c r="N950" vm="2804">
        <f ca="1"/>
        <v>44750</v>
      </c>
      <c r="O950" vm="2806">
        <f ca="1"/>
        <v>388.67</v>
      </c>
      <c r="P950">
        <f t="shared" ca="1" si="29"/>
        <v>-8.2264325561065554E-4</v>
      </c>
    </row>
    <row r="951" spans="6:16" x14ac:dyDescent="0.2">
      <c r="F951" vm="2807">
        <f ca="1"/>
        <v>44753</v>
      </c>
      <c r="G951" vm="2808">
        <f ca="1"/>
        <v>115.6765</v>
      </c>
      <c r="H951">
        <f t="shared" ca="1" si="28"/>
        <v>-3.0807642842480498E-2</v>
      </c>
      <c r="N951" vm="2807">
        <f ca="1"/>
        <v>44753</v>
      </c>
      <c r="O951" vm="2809">
        <f ca="1"/>
        <v>384.23</v>
      </c>
      <c r="P951">
        <f t="shared" ca="1" si="29"/>
        <v>-1.1423572696632078E-2</v>
      </c>
    </row>
    <row r="952" spans="6:16" x14ac:dyDescent="0.2">
      <c r="F952" vm="2810">
        <f ca="1"/>
        <v>44754</v>
      </c>
      <c r="G952" vm="2811">
        <f ca="1"/>
        <v>114.0205</v>
      </c>
      <c r="H952">
        <f t="shared" ca="1" si="28"/>
        <v>-1.4315785833769246E-2</v>
      </c>
      <c r="N952" vm="2810">
        <f ca="1"/>
        <v>44754</v>
      </c>
      <c r="O952" vm="2812">
        <f ca="1"/>
        <v>380.83</v>
      </c>
      <c r="P952">
        <f t="shared" ca="1" si="29"/>
        <v>-8.8488665642975084E-3</v>
      </c>
    </row>
    <row r="953" spans="6:16" x14ac:dyDescent="0.2">
      <c r="F953" vm="2813">
        <f ca="1"/>
        <v>44755</v>
      </c>
      <c r="G953" vm="2814">
        <f ca="1"/>
        <v>111.3535</v>
      </c>
      <c r="H953">
        <f t="shared" ca="1" si="28"/>
        <v>-2.3390530650190144E-2</v>
      </c>
      <c r="N953" vm="2813">
        <f ca="1"/>
        <v>44755</v>
      </c>
      <c r="O953" vm="2815">
        <f ca="1"/>
        <v>378.83</v>
      </c>
      <c r="P953">
        <f t="shared" ca="1" si="29"/>
        <v>-5.2516871044823166E-3</v>
      </c>
    </row>
    <row r="954" spans="6:16" x14ac:dyDescent="0.2">
      <c r="F954" vm="2816">
        <f ca="1"/>
        <v>44756</v>
      </c>
      <c r="G954" vm="2817">
        <f ca="1"/>
        <v>110.36750000000001</v>
      </c>
      <c r="H954">
        <f t="shared" ca="1" si="28"/>
        <v>-8.8546835079273967E-3</v>
      </c>
      <c r="N954" vm="2816">
        <f ca="1"/>
        <v>44756</v>
      </c>
      <c r="O954" vm="2818">
        <f ca="1"/>
        <v>377.91</v>
      </c>
      <c r="P954">
        <f t="shared" ca="1" si="29"/>
        <v>-2.4285299474697819E-3</v>
      </c>
    </row>
    <row r="955" spans="6:16" x14ac:dyDescent="0.2">
      <c r="F955" vm="2819">
        <f ca="1"/>
        <v>44757</v>
      </c>
      <c r="G955" vm="2820">
        <f ca="1"/>
        <v>111.7775</v>
      </c>
      <c r="H955">
        <f t="shared" ca="1" si="28"/>
        <v>1.2775500033977316E-2</v>
      </c>
      <c r="N955" vm="2819">
        <f ca="1"/>
        <v>44757</v>
      </c>
      <c r="O955" vm="2821">
        <f ca="1"/>
        <v>385.13</v>
      </c>
      <c r="P955">
        <f t="shared" ca="1" si="29"/>
        <v>1.9105077928607272E-2</v>
      </c>
    </row>
    <row r="956" spans="6:16" x14ac:dyDescent="0.2">
      <c r="F956" vm="2822">
        <f ca="1"/>
        <v>44760</v>
      </c>
      <c r="G956" vm="2823">
        <f ca="1"/>
        <v>109.03</v>
      </c>
      <c r="H956">
        <f t="shared" ca="1" si="28"/>
        <v>-2.4580080964415885E-2</v>
      </c>
      <c r="N956" vm="2822">
        <f ca="1"/>
        <v>44760</v>
      </c>
      <c r="O956" vm="2824">
        <f ca="1"/>
        <v>381.95</v>
      </c>
      <c r="P956">
        <f t="shared" ca="1" si="29"/>
        <v>-8.2569521979591887E-3</v>
      </c>
    </row>
    <row r="957" spans="6:16" x14ac:dyDescent="0.2">
      <c r="F957" vm="2825">
        <f ca="1"/>
        <v>44761</v>
      </c>
      <c r="G957" vm="2826">
        <f ca="1"/>
        <v>113.81</v>
      </c>
      <c r="H957">
        <f t="shared" ca="1" si="28"/>
        <v>4.3841144639090279E-2</v>
      </c>
      <c r="N957" vm="2825">
        <f ca="1"/>
        <v>44761</v>
      </c>
      <c r="O957" vm="2827">
        <f ca="1"/>
        <v>392.27</v>
      </c>
      <c r="P957">
        <f t="shared" ca="1" si="29"/>
        <v>2.7019243356460221E-2</v>
      </c>
    </row>
    <row r="958" spans="6:16" x14ac:dyDescent="0.2">
      <c r="F958" vm="2828">
        <f ca="1"/>
        <v>44762</v>
      </c>
      <c r="G958" vm="2829">
        <f ca="1"/>
        <v>113.9</v>
      </c>
      <c r="H958">
        <f t="shared" ca="1" si="28"/>
        <v>7.9079167032780617E-4</v>
      </c>
      <c r="N958" vm="2828">
        <f ca="1"/>
        <v>44762</v>
      </c>
      <c r="O958" vm="2830">
        <f ca="1"/>
        <v>394.77</v>
      </c>
      <c r="P958">
        <f t="shared" ca="1" si="29"/>
        <v>6.3731613429525158E-3</v>
      </c>
    </row>
    <row r="959" spans="6:16" x14ac:dyDescent="0.2">
      <c r="F959" vm="2831">
        <f ca="1"/>
        <v>44763</v>
      </c>
      <c r="G959" vm="2832">
        <f ca="1"/>
        <v>114.34</v>
      </c>
      <c r="H959">
        <f t="shared" ca="1" si="28"/>
        <v>3.8630377524144777E-3</v>
      </c>
      <c r="N959" vm="2831">
        <f ca="1"/>
        <v>44763</v>
      </c>
      <c r="O959" vm="2833">
        <f ca="1"/>
        <v>398.79</v>
      </c>
      <c r="P959">
        <f t="shared" ca="1" si="29"/>
        <v>1.0183144615852457E-2</v>
      </c>
    </row>
    <row r="960" spans="6:16" x14ac:dyDescent="0.2">
      <c r="F960" vm="2834">
        <f ca="1"/>
        <v>44764</v>
      </c>
      <c r="G960" vm="2835">
        <f ca="1"/>
        <v>107.9</v>
      </c>
      <c r="H960">
        <f t="shared" ca="1" si="28"/>
        <v>-5.6323246457932408E-2</v>
      </c>
      <c r="N960" vm="2834">
        <f ca="1"/>
        <v>44764</v>
      </c>
      <c r="O960" vm="2836">
        <f ca="1"/>
        <v>395.09</v>
      </c>
      <c r="P960">
        <f t="shared" ca="1" si="29"/>
        <v>-9.2780661501041806E-3</v>
      </c>
    </row>
    <row r="961" spans="6:16" x14ac:dyDescent="0.2">
      <c r="F961" vm="2837">
        <f ca="1"/>
        <v>44767</v>
      </c>
      <c r="G961" vm="2838">
        <f ca="1"/>
        <v>107.51</v>
      </c>
      <c r="H961">
        <f t="shared" ca="1" si="28"/>
        <v>-3.6144578313253017E-3</v>
      </c>
      <c r="N961" vm="2837">
        <f ca="1"/>
        <v>44767</v>
      </c>
      <c r="O961" vm="2839">
        <f ca="1"/>
        <v>395.57</v>
      </c>
      <c r="P961">
        <f t="shared" ca="1" si="29"/>
        <v>1.214913057784317E-3</v>
      </c>
    </row>
    <row r="962" spans="6:16" x14ac:dyDescent="0.2">
      <c r="F962" vm="2840">
        <f ca="1"/>
        <v>44768</v>
      </c>
      <c r="G962" vm="2841">
        <f ca="1"/>
        <v>105.02</v>
      </c>
      <c r="H962">
        <f t="shared" ca="1" si="28"/>
        <v>-2.3160636219886621E-2</v>
      </c>
      <c r="N962" vm="2840">
        <f ca="1"/>
        <v>44768</v>
      </c>
      <c r="O962" vm="2842">
        <f ca="1"/>
        <v>390.89</v>
      </c>
      <c r="P962">
        <f t="shared" ca="1" si="29"/>
        <v>-1.1831028642212527E-2</v>
      </c>
    </row>
    <row r="963" spans="6:16" x14ac:dyDescent="0.2">
      <c r="F963" vm="2843">
        <f ca="1"/>
        <v>44769</v>
      </c>
      <c r="G963" vm="2844">
        <f ca="1"/>
        <v>113.06</v>
      </c>
      <c r="H963">
        <f t="shared" ca="1" si="28"/>
        <v>7.6556846314987714E-2</v>
      </c>
      <c r="N963" vm="2843">
        <f ca="1"/>
        <v>44769</v>
      </c>
      <c r="O963" vm="2845">
        <f ca="1"/>
        <v>401.04</v>
      </c>
      <c r="P963">
        <f t="shared" ca="1" si="29"/>
        <v>2.5966384404819909E-2</v>
      </c>
    </row>
    <row r="964" spans="6:16" x14ac:dyDescent="0.2">
      <c r="F964" vm="2846">
        <f ca="1"/>
        <v>44770</v>
      </c>
      <c r="G964" vm="2847">
        <f ca="1"/>
        <v>114.22</v>
      </c>
      <c r="H964">
        <f t="shared" ca="1" si="28"/>
        <v>1.0260038917389025E-2</v>
      </c>
      <c r="N964" vm="2846">
        <f ca="1"/>
        <v>44770</v>
      </c>
      <c r="O964" vm="2848">
        <f ca="1"/>
        <v>406.07</v>
      </c>
      <c r="P964">
        <f t="shared" ca="1" si="29"/>
        <v>1.2542389786554864E-2</v>
      </c>
    </row>
    <row r="965" spans="6:16" x14ac:dyDescent="0.2">
      <c r="F965" vm="2849">
        <f ca="1"/>
        <v>44771</v>
      </c>
      <c r="G965" vm="2850">
        <f ca="1"/>
        <v>116.32</v>
      </c>
      <c r="H965">
        <f t="shared" ca="1" si="28"/>
        <v>1.8385571703729564E-2</v>
      </c>
      <c r="N965" vm="2849">
        <f ca="1"/>
        <v>44771</v>
      </c>
      <c r="O965" vm="2851">
        <f ca="1"/>
        <v>411.99</v>
      </c>
      <c r="P965">
        <f t="shared" ca="1" si="29"/>
        <v>1.4578767207624299E-2</v>
      </c>
    </row>
    <row r="966" spans="6:16" x14ac:dyDescent="0.2">
      <c r="F966" vm="2852">
        <f ca="1"/>
        <v>44774</v>
      </c>
      <c r="G966" vm="2853">
        <f ca="1"/>
        <v>114.86</v>
      </c>
      <c r="H966">
        <f t="shared" ca="1" si="28"/>
        <v>-1.2551581843191162E-2</v>
      </c>
      <c r="N966" vm="2852">
        <f ca="1"/>
        <v>44774</v>
      </c>
      <c r="O966" vm="2854">
        <f ca="1"/>
        <v>410.77</v>
      </c>
      <c r="P966">
        <f t="shared" ca="1" si="29"/>
        <v>-2.9612369232263624E-3</v>
      </c>
    </row>
    <row r="967" spans="6:16" x14ac:dyDescent="0.2">
      <c r="F967" vm="2855">
        <f ca="1"/>
        <v>44775</v>
      </c>
      <c r="G967" vm="2856">
        <f ca="1"/>
        <v>115.13</v>
      </c>
      <c r="H967">
        <f t="shared" ca="1" si="28"/>
        <v>2.3506877938359594E-3</v>
      </c>
      <c r="N967" vm="2855">
        <f ca="1"/>
        <v>44775</v>
      </c>
      <c r="O967" vm="2857">
        <f ca="1"/>
        <v>408.06</v>
      </c>
      <c r="P967">
        <f t="shared" ca="1" si="29"/>
        <v>-6.5973659225356807E-3</v>
      </c>
    </row>
    <row r="968" spans="6:16" x14ac:dyDescent="0.2">
      <c r="F968" vm="2858">
        <f ca="1"/>
        <v>44776</v>
      </c>
      <c r="G968" vm="2859">
        <f ca="1"/>
        <v>118.08</v>
      </c>
      <c r="H968">
        <f t="shared" ref="H968:H1010" ca="1" si="30">+G968/G967-1</f>
        <v>2.5623208546860177E-2</v>
      </c>
      <c r="N968" vm="2858">
        <f ca="1"/>
        <v>44776</v>
      </c>
      <c r="O968" vm="2860">
        <f ca="1"/>
        <v>414.45</v>
      </c>
      <c r="P968">
        <f t="shared" ref="P968:P1010" ca="1" si="31">+O968/O967-1</f>
        <v>1.5659461843846367E-2</v>
      </c>
    </row>
    <row r="969" spans="6:16" x14ac:dyDescent="0.2">
      <c r="F969" vm="2861">
        <f ca="1"/>
        <v>44777</v>
      </c>
      <c r="G969" vm="2862">
        <f ca="1"/>
        <v>118.19</v>
      </c>
      <c r="H969">
        <f t="shared" ca="1" si="30"/>
        <v>9.3157181571812409E-4</v>
      </c>
      <c r="N969" vm="2861">
        <f ca="1"/>
        <v>44777</v>
      </c>
      <c r="O969" vm="2863">
        <f ca="1"/>
        <v>414.17</v>
      </c>
      <c r="P969">
        <f t="shared" ca="1" si="31"/>
        <v>-6.7559416093609936E-4</v>
      </c>
    </row>
    <row r="970" spans="6:16" x14ac:dyDescent="0.2">
      <c r="F970" vm="2864">
        <f ca="1"/>
        <v>44778</v>
      </c>
      <c r="G970" vm="2865">
        <f ca="1"/>
        <v>117.47</v>
      </c>
      <c r="H970">
        <f t="shared" ca="1" si="30"/>
        <v>-6.091885946357567E-3</v>
      </c>
      <c r="N970" vm="2864">
        <f ca="1"/>
        <v>44778</v>
      </c>
      <c r="O970" vm="2866">
        <f ca="1"/>
        <v>413.47</v>
      </c>
      <c r="P970">
        <f t="shared" ca="1" si="31"/>
        <v>-1.6901272424366676E-3</v>
      </c>
    </row>
    <row r="971" spans="6:16" x14ac:dyDescent="0.2">
      <c r="F971" vm="2867">
        <f ca="1"/>
        <v>44781</v>
      </c>
      <c r="G971" vm="2868">
        <f ca="1"/>
        <v>117.3</v>
      </c>
      <c r="H971">
        <f t="shared" ca="1" si="30"/>
        <v>-1.4471780028944004E-3</v>
      </c>
      <c r="N971" vm="2867">
        <f ca="1"/>
        <v>44781</v>
      </c>
      <c r="O971" vm="2869">
        <f ca="1"/>
        <v>412.99</v>
      </c>
      <c r="P971">
        <f t="shared" ca="1" si="31"/>
        <v>-1.1609064744722009E-3</v>
      </c>
    </row>
    <row r="972" spans="6:16" x14ac:dyDescent="0.2">
      <c r="F972" vm="2870">
        <f ca="1"/>
        <v>44782</v>
      </c>
      <c r="G972" vm="2871">
        <f ca="1"/>
        <v>116.63</v>
      </c>
      <c r="H972">
        <f t="shared" ca="1" si="30"/>
        <v>-5.711849957374282E-3</v>
      </c>
      <c r="N972" vm="2870">
        <f ca="1"/>
        <v>44782</v>
      </c>
      <c r="O972" vm="2872">
        <f ca="1"/>
        <v>411.35</v>
      </c>
      <c r="P972">
        <f t="shared" ca="1" si="31"/>
        <v>-3.9710404610280303E-3</v>
      </c>
    </row>
    <row r="973" spans="6:16" x14ac:dyDescent="0.2">
      <c r="F973" vm="2873">
        <f ca="1"/>
        <v>44783</v>
      </c>
      <c r="G973" vm="2874">
        <f ca="1"/>
        <v>119.7</v>
      </c>
      <c r="H973">
        <f t="shared" ca="1" si="30"/>
        <v>2.6322558518391492E-2</v>
      </c>
      <c r="N973" vm="2873">
        <f ca="1"/>
        <v>44783</v>
      </c>
      <c r="O973" vm="2875">
        <f ca="1"/>
        <v>419.99</v>
      </c>
      <c r="P973">
        <f t="shared" ca="1" si="31"/>
        <v>2.1004011182691018E-2</v>
      </c>
    </row>
    <row r="974" spans="6:16" x14ac:dyDescent="0.2">
      <c r="F974" vm="2876">
        <f ca="1"/>
        <v>44784</v>
      </c>
      <c r="G974" vm="2877">
        <f ca="1"/>
        <v>118.84</v>
      </c>
      <c r="H974">
        <f t="shared" ca="1" si="30"/>
        <v>-7.1846282372598491E-3</v>
      </c>
      <c r="N974" vm="2876">
        <f ca="1"/>
        <v>44784</v>
      </c>
      <c r="O974" vm="2875">
        <f ca="1"/>
        <v>419.99</v>
      </c>
      <c r="P974">
        <f t="shared" ca="1" si="31"/>
        <v>0</v>
      </c>
    </row>
    <row r="975" spans="6:16" x14ac:dyDescent="0.2">
      <c r="F975" vm="2878">
        <f ca="1"/>
        <v>44785</v>
      </c>
      <c r="G975" vm="2879">
        <f ca="1"/>
        <v>121.68</v>
      </c>
      <c r="H975">
        <f t="shared" ca="1" si="30"/>
        <v>2.3897677549646668E-2</v>
      </c>
      <c r="N975" vm="2878">
        <f ca="1"/>
        <v>44785</v>
      </c>
      <c r="O975" vm="2880">
        <f ca="1"/>
        <v>427.1</v>
      </c>
      <c r="P975">
        <f t="shared" ca="1" si="31"/>
        <v>1.692897449939279E-2</v>
      </c>
    </row>
    <row r="976" spans="6:16" x14ac:dyDescent="0.2">
      <c r="F976" vm="2881">
        <f ca="1"/>
        <v>44788</v>
      </c>
      <c r="G976" vm="2882">
        <f ca="1"/>
        <v>122.08</v>
      </c>
      <c r="H976">
        <f t="shared" ca="1" si="30"/>
        <v>3.2873109796185407E-3</v>
      </c>
      <c r="N976" vm="2881">
        <f ca="1"/>
        <v>44788</v>
      </c>
      <c r="O976" vm="2883">
        <f ca="1"/>
        <v>428.86</v>
      </c>
      <c r="P976">
        <f t="shared" ca="1" si="31"/>
        <v>4.1208147974713949E-3</v>
      </c>
    </row>
    <row r="977" spans="6:16" x14ac:dyDescent="0.2">
      <c r="F977" vm="2884">
        <f ca="1"/>
        <v>44789</v>
      </c>
      <c r="G977" vm="2885">
        <f ca="1"/>
        <v>121.7</v>
      </c>
      <c r="H977">
        <f t="shared" ca="1" si="30"/>
        <v>-3.1127129750982974E-3</v>
      </c>
      <c r="N977" vm="2884">
        <f ca="1"/>
        <v>44789</v>
      </c>
      <c r="O977" vm="2886">
        <f ca="1"/>
        <v>429.7</v>
      </c>
      <c r="P977">
        <f t="shared" ca="1" si="31"/>
        <v>1.9586811546892235E-3</v>
      </c>
    </row>
    <row r="978" spans="6:16" x14ac:dyDescent="0.2">
      <c r="F978" vm="2887">
        <f ca="1"/>
        <v>44790</v>
      </c>
      <c r="G978" vm="2888">
        <f ca="1"/>
        <v>119.55</v>
      </c>
      <c r="H978">
        <f t="shared" ca="1" si="30"/>
        <v>-1.7666392769104422E-2</v>
      </c>
      <c r="N978" vm="2887">
        <f ca="1"/>
        <v>44790</v>
      </c>
      <c r="O978" vm="2889">
        <f ca="1"/>
        <v>426.65</v>
      </c>
      <c r="P978">
        <f t="shared" ca="1" si="31"/>
        <v>-7.0979753316267047E-3</v>
      </c>
    </row>
    <row r="979" spans="6:16" x14ac:dyDescent="0.2">
      <c r="F979" vm="2890">
        <f ca="1"/>
        <v>44791</v>
      </c>
      <c r="G979" vm="2891">
        <f ca="1"/>
        <v>120.17</v>
      </c>
      <c r="H979">
        <f t="shared" ca="1" si="30"/>
        <v>5.1861145964031685E-3</v>
      </c>
      <c r="N979" vm="2890">
        <f ca="1"/>
        <v>44791</v>
      </c>
      <c r="O979" vm="2892">
        <f ca="1"/>
        <v>427.89</v>
      </c>
      <c r="P979">
        <f t="shared" ca="1" si="31"/>
        <v>2.9063635298254287E-3</v>
      </c>
    </row>
    <row r="980" spans="6:16" x14ac:dyDescent="0.2">
      <c r="F980" vm="2893">
        <f ca="1"/>
        <v>44792</v>
      </c>
      <c r="G980" vm="2894">
        <f ca="1"/>
        <v>117.21</v>
      </c>
      <c r="H980">
        <f t="shared" ca="1" si="30"/>
        <v>-2.4631771656819623E-2</v>
      </c>
      <c r="N980" vm="2893">
        <f ca="1"/>
        <v>44792</v>
      </c>
      <c r="O980" vm="2895">
        <f ca="1"/>
        <v>422.14</v>
      </c>
      <c r="P980">
        <f t="shared" ca="1" si="31"/>
        <v>-1.3438033139358208E-2</v>
      </c>
    </row>
    <row r="981" spans="6:16" x14ac:dyDescent="0.2">
      <c r="F981" vm="2896">
        <f ca="1"/>
        <v>44795</v>
      </c>
      <c r="G981" vm="2897">
        <f ca="1"/>
        <v>114.24</v>
      </c>
      <c r="H981">
        <f t="shared" ca="1" si="30"/>
        <v>-2.5339134886101844E-2</v>
      </c>
      <c r="N981" vm="2896">
        <f ca="1"/>
        <v>44795</v>
      </c>
      <c r="O981" vm="2898">
        <f ca="1"/>
        <v>413.35</v>
      </c>
      <c r="P981">
        <f t="shared" ca="1" si="31"/>
        <v>-2.0822475955843966E-2</v>
      </c>
    </row>
    <row r="982" spans="6:16" x14ac:dyDescent="0.2">
      <c r="F982" vm="2899">
        <f ca="1"/>
        <v>44796</v>
      </c>
      <c r="G982" vm="2900">
        <f ca="1"/>
        <v>113.86</v>
      </c>
      <c r="H982">
        <f t="shared" ca="1" si="30"/>
        <v>-3.3263305322128733E-3</v>
      </c>
      <c r="N982" vm="2899">
        <f ca="1"/>
        <v>44796</v>
      </c>
      <c r="O982" vm="2901">
        <f ca="1"/>
        <v>412.35</v>
      </c>
      <c r="P982">
        <f t="shared" ca="1" si="31"/>
        <v>-2.4192572880126217E-3</v>
      </c>
    </row>
    <row r="983" spans="6:16" x14ac:dyDescent="0.2">
      <c r="F983" vm="2902">
        <f ca="1"/>
        <v>44797</v>
      </c>
      <c r="G983" vm="2903">
        <f ca="1"/>
        <v>113.69</v>
      </c>
      <c r="H983">
        <f t="shared" ca="1" si="30"/>
        <v>-1.4930616546636744E-3</v>
      </c>
      <c r="N983" vm="2902">
        <f ca="1"/>
        <v>44797</v>
      </c>
      <c r="O983" vm="2904">
        <f ca="1"/>
        <v>413.67</v>
      </c>
      <c r="P983">
        <f t="shared" ca="1" si="31"/>
        <v>3.2011640596580904E-3</v>
      </c>
    </row>
    <row r="984" spans="6:16" x14ac:dyDescent="0.2">
      <c r="F984" vm="2905">
        <f ca="1"/>
        <v>44798</v>
      </c>
      <c r="G984" vm="2906">
        <f ca="1"/>
        <v>116.65</v>
      </c>
      <c r="H984">
        <f t="shared" ca="1" si="30"/>
        <v>2.603571114433989E-2</v>
      </c>
      <c r="N984" vm="2905">
        <f ca="1"/>
        <v>44798</v>
      </c>
      <c r="O984" vm="2907">
        <f ca="1"/>
        <v>419.51</v>
      </c>
      <c r="P984">
        <f t="shared" ca="1" si="31"/>
        <v>1.4117533299489837E-2</v>
      </c>
    </row>
    <row r="985" spans="6:16" x14ac:dyDescent="0.2">
      <c r="F985" vm="2908">
        <f ca="1"/>
        <v>44799</v>
      </c>
      <c r="G985" vm="2909">
        <f ca="1"/>
        <v>110.34</v>
      </c>
      <c r="H985">
        <f t="shared" ca="1" si="30"/>
        <v>-5.4093441920274321E-2</v>
      </c>
      <c r="N985" vm="2908">
        <f ca="1"/>
        <v>44799</v>
      </c>
      <c r="O985" vm="2723">
        <f ca="1"/>
        <v>405.31</v>
      </c>
      <c r="P985">
        <f t="shared" ca="1" si="31"/>
        <v>-3.384901432623777E-2</v>
      </c>
    </row>
    <row r="986" spans="6:16" x14ac:dyDescent="0.2">
      <c r="F986" vm="2910">
        <f ca="1"/>
        <v>44802</v>
      </c>
      <c r="G986" vm="2911">
        <f ca="1"/>
        <v>109.42</v>
      </c>
      <c r="H986">
        <f t="shared" ca="1" si="30"/>
        <v>-8.3378647815841589E-3</v>
      </c>
      <c r="N986" vm="2910">
        <f ca="1"/>
        <v>44802</v>
      </c>
      <c r="O986" vm="2912">
        <f ca="1"/>
        <v>402.63</v>
      </c>
      <c r="P986">
        <f t="shared" ca="1" si="31"/>
        <v>-6.612222743085594E-3</v>
      </c>
    </row>
    <row r="987" spans="6:16" x14ac:dyDescent="0.2">
      <c r="F987" vm="2913">
        <f ca="1"/>
        <v>44803</v>
      </c>
      <c r="G987" vm="2914">
        <f ca="1"/>
        <v>108.94</v>
      </c>
      <c r="H987">
        <f t="shared" ca="1" si="30"/>
        <v>-4.3867665874611772E-3</v>
      </c>
      <c r="N987" vm="2913">
        <f ca="1"/>
        <v>44803</v>
      </c>
      <c r="O987" vm="2915">
        <f ca="1"/>
        <v>398.21</v>
      </c>
      <c r="P987">
        <f t="shared" ca="1" si="31"/>
        <v>-1.097782082805554E-2</v>
      </c>
    </row>
    <row r="988" spans="6:16" x14ac:dyDescent="0.2">
      <c r="F988" vm="2916">
        <f ca="1"/>
        <v>44804</v>
      </c>
      <c r="G988" vm="2917">
        <f ca="1"/>
        <v>108.22</v>
      </c>
      <c r="H988">
        <f t="shared" ca="1" si="30"/>
        <v>-6.609142647328814E-3</v>
      </c>
      <c r="N988" vm="2916">
        <f ca="1"/>
        <v>44804</v>
      </c>
      <c r="O988" vm="2918">
        <f ca="1"/>
        <v>395.18</v>
      </c>
      <c r="P988">
        <f t="shared" ca="1" si="31"/>
        <v>-7.6090505009919207E-3</v>
      </c>
    </row>
    <row r="989" spans="6:16" x14ac:dyDescent="0.2">
      <c r="F989" vm="2919">
        <f ca="1"/>
        <v>44805</v>
      </c>
      <c r="G989" vm="2920">
        <f ca="1"/>
        <v>109.74</v>
      </c>
      <c r="H989">
        <f t="shared" ca="1" si="30"/>
        <v>1.4045462945851073E-2</v>
      </c>
      <c r="N989" vm="2919">
        <f ca="1"/>
        <v>44805</v>
      </c>
      <c r="O989" vm="2921">
        <f ca="1"/>
        <v>396.42</v>
      </c>
      <c r="P989">
        <f t="shared" ca="1" si="31"/>
        <v>3.1378106179462684E-3</v>
      </c>
    </row>
    <row r="990" spans="6:16" x14ac:dyDescent="0.2">
      <c r="F990" vm="2922">
        <f ca="1"/>
        <v>44806</v>
      </c>
      <c r="G990" vm="2923">
        <f ca="1"/>
        <v>107.85</v>
      </c>
      <c r="H990">
        <f t="shared" ca="1" si="30"/>
        <v>-1.7222525970475688E-2</v>
      </c>
      <c r="N990" vm="2922">
        <f ca="1"/>
        <v>44806</v>
      </c>
      <c r="O990" vm="2924">
        <f ca="1"/>
        <v>392.24</v>
      </c>
      <c r="P990">
        <f t="shared" ca="1" si="31"/>
        <v>-1.054437213056858E-2</v>
      </c>
    </row>
    <row r="991" spans="6:16" x14ac:dyDescent="0.2">
      <c r="F991" vm="2925">
        <f ca="1"/>
        <v>44810</v>
      </c>
      <c r="G991" vm="2926">
        <f ca="1"/>
        <v>106.81</v>
      </c>
      <c r="H991">
        <f t="shared" ca="1" si="30"/>
        <v>-9.643022716736116E-3</v>
      </c>
      <c r="N991" vm="2925">
        <f ca="1"/>
        <v>44810</v>
      </c>
      <c r="O991" vm="2927">
        <f ca="1"/>
        <v>390.76</v>
      </c>
      <c r="P991">
        <f t="shared" ca="1" si="31"/>
        <v>-3.7732000815827726E-3</v>
      </c>
    </row>
    <row r="992" spans="6:16" x14ac:dyDescent="0.2">
      <c r="F992" vm="2928">
        <f ca="1"/>
        <v>44811</v>
      </c>
      <c r="G992" vm="2929">
        <f ca="1"/>
        <v>109.45</v>
      </c>
      <c r="H992">
        <f t="shared" ca="1" si="30"/>
        <v>2.471678681771361E-2</v>
      </c>
      <c r="N992" vm="2928">
        <f ca="1"/>
        <v>44811</v>
      </c>
      <c r="O992" vm="2930">
        <f ca="1"/>
        <v>397.78</v>
      </c>
      <c r="P992">
        <f t="shared" ca="1" si="31"/>
        <v>1.7964991299006972E-2</v>
      </c>
    </row>
    <row r="993" spans="6:16" x14ac:dyDescent="0.2">
      <c r="F993" vm="2931">
        <f ca="1"/>
        <v>44812</v>
      </c>
      <c r="G993" vm="2932">
        <f ca="1"/>
        <v>108.38</v>
      </c>
      <c r="H993">
        <f t="shared" ca="1" si="30"/>
        <v>-9.7761534947464757E-3</v>
      </c>
      <c r="N993" vm="2931">
        <f ca="1"/>
        <v>44812</v>
      </c>
      <c r="O993" vm="2933">
        <f ca="1"/>
        <v>400.38</v>
      </c>
      <c r="P993">
        <f t="shared" ca="1" si="31"/>
        <v>6.5362763336518359E-3</v>
      </c>
    </row>
    <row r="994" spans="6:16" x14ac:dyDescent="0.2">
      <c r="F994" vm="2934">
        <f ca="1"/>
        <v>44813</v>
      </c>
      <c r="G994" vm="2935">
        <f ca="1"/>
        <v>110.65</v>
      </c>
      <c r="H994">
        <f t="shared" ca="1" si="30"/>
        <v>2.0944823768223042E-2</v>
      </c>
      <c r="N994" vm="2934">
        <f ca="1"/>
        <v>44813</v>
      </c>
      <c r="O994" vm="2936">
        <f ca="1"/>
        <v>406.6</v>
      </c>
      <c r="P994">
        <f t="shared" ca="1" si="31"/>
        <v>1.5535241520555632E-2</v>
      </c>
    </row>
    <row r="995" spans="6:16" x14ac:dyDescent="0.2">
      <c r="F995" vm="2937">
        <f ca="1"/>
        <v>44816</v>
      </c>
      <c r="G995" vm="2938">
        <f ca="1"/>
        <v>110.86</v>
      </c>
      <c r="H995">
        <f t="shared" ca="1" si="30"/>
        <v>1.8978761861725424E-3</v>
      </c>
      <c r="N995" vm="2937">
        <f ca="1"/>
        <v>44816</v>
      </c>
      <c r="O995" vm="2939">
        <f ca="1"/>
        <v>410.97</v>
      </c>
      <c r="P995">
        <f t="shared" ca="1" si="31"/>
        <v>1.0747663551401887E-2</v>
      </c>
    </row>
    <row r="996" spans="6:16" x14ac:dyDescent="0.2">
      <c r="F996" vm="2940">
        <f ca="1"/>
        <v>44817</v>
      </c>
      <c r="G996" vm="2941">
        <f ca="1"/>
        <v>104.32</v>
      </c>
      <c r="H996">
        <f t="shared" ca="1" si="30"/>
        <v>-5.8993324914306422E-2</v>
      </c>
      <c r="N996" vm="2940">
        <f ca="1"/>
        <v>44817</v>
      </c>
      <c r="O996" vm="2942">
        <f ca="1"/>
        <v>393.1</v>
      </c>
      <c r="P996">
        <f t="shared" ca="1" si="31"/>
        <v>-4.3482492639365433E-2</v>
      </c>
    </row>
    <row r="997" spans="6:16" x14ac:dyDescent="0.2">
      <c r="F997" vm="2943">
        <f ca="1"/>
        <v>44818</v>
      </c>
      <c r="G997" vm="2944">
        <f ca="1"/>
        <v>105</v>
      </c>
      <c r="H997">
        <f t="shared" ca="1" si="30"/>
        <v>6.5184049079756168E-3</v>
      </c>
      <c r="N997" vm="2943">
        <f ca="1"/>
        <v>44818</v>
      </c>
      <c r="O997" vm="2945">
        <f ca="1"/>
        <v>394.6</v>
      </c>
      <c r="P997">
        <f t="shared" ca="1" si="31"/>
        <v>3.8158229458153947E-3</v>
      </c>
    </row>
    <row r="998" spans="6:16" x14ac:dyDescent="0.2">
      <c r="F998" vm="2946">
        <f ca="1"/>
        <v>44819</v>
      </c>
      <c r="G998" vm="2947">
        <f ca="1"/>
        <v>102.91</v>
      </c>
      <c r="H998">
        <f t="shared" ca="1" si="30"/>
        <v>-1.9904761904761981E-2</v>
      </c>
      <c r="N998" vm="2946">
        <f ca="1"/>
        <v>44819</v>
      </c>
      <c r="O998" vm="2948">
        <f ca="1"/>
        <v>390.12</v>
      </c>
      <c r="P998">
        <f t="shared" ca="1" si="31"/>
        <v>-1.1353269133299593E-2</v>
      </c>
    </row>
    <row r="999" spans="6:16" x14ac:dyDescent="0.2">
      <c r="F999" vm="2949">
        <f ca="1"/>
        <v>44820</v>
      </c>
      <c r="G999" vm="2950">
        <f ca="1"/>
        <v>102.8</v>
      </c>
      <c r="H999">
        <f t="shared" ca="1" si="30"/>
        <v>-1.0688951511028666E-3</v>
      </c>
      <c r="N999" vm="2949">
        <f ca="1"/>
        <v>44820</v>
      </c>
      <c r="O999" vm="2951">
        <f ca="1"/>
        <v>385.56</v>
      </c>
      <c r="P999">
        <f t="shared" ca="1" si="31"/>
        <v>-1.1688711165795174E-2</v>
      </c>
    </row>
    <row r="1000" spans="6:16" x14ac:dyDescent="0.2">
      <c r="F1000" vm="2952">
        <f ca="1"/>
        <v>44823</v>
      </c>
      <c r="G1000" vm="2953">
        <f ca="1"/>
        <v>103.07</v>
      </c>
      <c r="H1000">
        <f t="shared" ca="1" si="30"/>
        <v>2.6264591439688623E-3</v>
      </c>
      <c r="N1000" vm="2952">
        <f ca="1"/>
        <v>44823</v>
      </c>
      <c r="O1000" vm="2954">
        <f ca="1"/>
        <v>388.55</v>
      </c>
      <c r="P1000">
        <f t="shared" ca="1" si="31"/>
        <v>7.7549538333852031E-3</v>
      </c>
    </row>
    <row r="1001" spans="6:16" x14ac:dyDescent="0.2">
      <c r="F1001" vm="2955">
        <f ca="1"/>
        <v>44824</v>
      </c>
      <c r="G1001" vm="2956">
        <f ca="1"/>
        <v>101.14</v>
      </c>
      <c r="H1001">
        <f t="shared" ca="1" si="30"/>
        <v>-1.8725138255554441E-2</v>
      </c>
      <c r="N1001" vm="2955">
        <f ca="1"/>
        <v>44824</v>
      </c>
      <c r="O1001" vm="2957">
        <f ca="1"/>
        <v>384.09</v>
      </c>
      <c r="P1001">
        <f t="shared" ca="1" si="31"/>
        <v>-1.1478574186076562E-2</v>
      </c>
    </row>
    <row r="1002" spans="6:16" x14ac:dyDescent="0.2">
      <c r="F1002" vm="2958">
        <f ca="1"/>
        <v>44825</v>
      </c>
      <c r="G1002" vm="2959">
        <f ca="1"/>
        <v>99.28</v>
      </c>
      <c r="H1002">
        <f t="shared" ca="1" si="30"/>
        <v>-1.8390350009887313E-2</v>
      </c>
      <c r="N1002" vm="2958">
        <f ca="1"/>
        <v>44825</v>
      </c>
      <c r="O1002" vm="2960">
        <f ca="1"/>
        <v>377.39</v>
      </c>
      <c r="P1002">
        <f t="shared" ca="1" si="31"/>
        <v>-1.744382826941604E-2</v>
      </c>
    </row>
    <row r="1003" spans="6:16" x14ac:dyDescent="0.2">
      <c r="F1003" vm="2961">
        <f ca="1"/>
        <v>44826</v>
      </c>
      <c r="G1003" vm="2962">
        <f ca="1"/>
        <v>100.14</v>
      </c>
      <c r="H1003">
        <f t="shared" ca="1" si="30"/>
        <v>8.6623690572118495E-3</v>
      </c>
      <c r="N1003" vm="2961">
        <f ca="1"/>
        <v>44826</v>
      </c>
      <c r="O1003" vm="2963">
        <f ca="1"/>
        <v>374.22</v>
      </c>
      <c r="P1003">
        <f t="shared" ca="1" si="31"/>
        <v>-8.3997986168153904E-3</v>
      </c>
    </row>
    <row r="1004" spans="6:16" x14ac:dyDescent="0.2">
      <c r="F1004" vm="2964">
        <f ca="1"/>
        <v>44827</v>
      </c>
      <c r="G1004" vm="2965">
        <f ca="1"/>
        <v>98.74</v>
      </c>
      <c r="H1004">
        <f t="shared" ca="1" si="30"/>
        <v>-1.3980427401637741E-2</v>
      </c>
      <c r="N1004" vm="2964">
        <f ca="1"/>
        <v>44827</v>
      </c>
      <c r="O1004" vm="2966">
        <f ca="1"/>
        <v>367.95</v>
      </c>
      <c r="P1004">
        <f t="shared" ca="1" si="31"/>
        <v>-1.6754850088183559E-2</v>
      </c>
    </row>
    <row r="1005" spans="6:16" x14ac:dyDescent="0.2">
      <c r="F1005" vm="2967">
        <f ca="1"/>
        <v>44830</v>
      </c>
      <c r="G1005" vm="2968">
        <f ca="1"/>
        <v>98.17</v>
      </c>
      <c r="H1005">
        <f t="shared" ca="1" si="30"/>
        <v>-5.7727364796434921E-3</v>
      </c>
      <c r="N1005" vm="2967">
        <f ca="1"/>
        <v>44830</v>
      </c>
      <c r="O1005" vm="2969">
        <f ca="1"/>
        <v>364.31</v>
      </c>
      <c r="P1005">
        <f t="shared" ca="1" si="31"/>
        <v>-9.892648457670794E-3</v>
      </c>
    </row>
    <row r="1006" spans="6:16" x14ac:dyDescent="0.2">
      <c r="F1006" vm="2970">
        <f ca="1"/>
        <v>44831</v>
      </c>
      <c r="G1006" vm="2971">
        <f ca="1"/>
        <v>97.5</v>
      </c>
      <c r="H1006">
        <f t="shared" ca="1" si="30"/>
        <v>-6.8248955892838969E-3</v>
      </c>
      <c r="N1006" vm="2970">
        <f ca="1"/>
        <v>44831</v>
      </c>
      <c r="O1006" vm="2972">
        <f ca="1"/>
        <v>363.38</v>
      </c>
      <c r="P1006">
        <f t="shared" ca="1" si="31"/>
        <v>-2.552770991737785E-3</v>
      </c>
    </row>
    <row r="1007" spans="6:16" x14ac:dyDescent="0.2">
      <c r="F1007" vm="2973">
        <f ca="1"/>
        <v>44832</v>
      </c>
      <c r="G1007" vm="2974">
        <f ca="1"/>
        <v>100.05</v>
      </c>
      <c r="H1007">
        <f t="shared" ca="1" si="30"/>
        <v>2.6153846153846194E-2</v>
      </c>
      <c r="N1007" vm="2973">
        <f ca="1"/>
        <v>44832</v>
      </c>
      <c r="O1007" vm="2975">
        <f ca="1"/>
        <v>370.53</v>
      </c>
      <c r="P1007">
        <f t="shared" ca="1" si="31"/>
        <v>1.9676371842148654E-2</v>
      </c>
    </row>
    <row r="1008" spans="6:16" x14ac:dyDescent="0.2">
      <c r="F1008" vm="2976">
        <f ca="1"/>
        <v>44833</v>
      </c>
      <c r="G1008" vm="2977">
        <f ca="1"/>
        <v>97.42</v>
      </c>
      <c r="H1008">
        <f t="shared" ca="1" si="30"/>
        <v>-2.6286856571714146E-2</v>
      </c>
      <c r="N1008" vm="2976">
        <f ca="1"/>
        <v>44833</v>
      </c>
      <c r="O1008" vm="2978">
        <f ca="1"/>
        <v>362.79</v>
      </c>
      <c r="P1008">
        <f t="shared" ca="1" si="31"/>
        <v>-2.0888996842360785E-2</v>
      </c>
    </row>
    <row r="1009" spans="6:16" x14ac:dyDescent="0.2">
      <c r="F1009" vm="2979">
        <f ca="1"/>
        <v>44834</v>
      </c>
      <c r="G1009" vm="2980">
        <f ca="1"/>
        <v>95.65</v>
      </c>
      <c r="H1009">
        <f t="shared" ca="1" si="30"/>
        <v>-1.8168753849312269E-2</v>
      </c>
      <c r="N1009" vm="2979">
        <f ca="1"/>
        <v>44834</v>
      </c>
      <c r="O1009" vm="2981">
        <f ca="1"/>
        <v>357.18</v>
      </c>
      <c r="P1009">
        <f t="shared" ca="1" si="31"/>
        <v>-1.5463491275944818E-2</v>
      </c>
    </row>
    <row r="1010" spans="6:16" x14ac:dyDescent="0.2">
      <c r="F1010" vm="2982">
        <f ca="1"/>
        <v>44837</v>
      </c>
      <c r="G1010" vm="2983">
        <f ca="1"/>
        <v>98.64</v>
      </c>
      <c r="H1010">
        <f t="shared" ca="1" si="30"/>
        <v>3.1259801359121653E-2</v>
      </c>
      <c r="N1010" vm="2982">
        <f ca="1"/>
        <v>44837</v>
      </c>
      <c r="O1010" vm="2984">
        <f ca="1"/>
        <v>366.61</v>
      </c>
      <c r="P1010">
        <f t="shared" ca="1" si="31"/>
        <v>2.6401254269555974E-2</v>
      </c>
    </row>
    <row r="1011" spans="6:16" x14ac:dyDescent="0.2">
      <c r="F1011" vm="2985">
        <f ca="1"/>
        <v>44838</v>
      </c>
      <c r="G1011" vm="2986">
        <f ca="1"/>
        <v>101.64</v>
      </c>
      <c r="H1011">
        <f ca="1">+G1011/G1010-1</f>
        <v>3.0413625304136271E-2</v>
      </c>
      <c r="N1011" vm="2985">
        <f ca="1"/>
        <v>44838</v>
      </c>
      <c r="O1011" vm="2987">
        <f ca="1"/>
        <v>377.97</v>
      </c>
      <c r="P1011">
        <f ca="1">+O1011/O1010-1</f>
        <v>3.0986607021085133E-2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2022-10-03T16:48:42Z</dcterms:created>
  <dcterms:modified xsi:type="dcterms:W3CDTF">2022-10-05T23:05:24Z</dcterms:modified>
</cp:coreProperties>
</file>