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l\"/>
    </mc:Choice>
  </mc:AlternateContent>
  <xr:revisionPtr revIDLastSave="0" documentId="13_ncr:1_{86E93584-20C2-4E43-96BD-7860DE828E08}" xr6:coauthVersionLast="47" xr6:coauthVersionMax="47" xr10:uidLastSave="{00000000-0000-0000-0000-000000000000}"/>
  <bookViews>
    <workbookView xWindow="-120" yWindow="-120" windowWidth="29040" windowHeight="15840" activeTab="1" xr2:uid="{0B38521B-E4F6-4AFD-BC3B-429D6930E11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" i="2" l="1"/>
  <c r="S2" i="2" s="1"/>
  <c r="T2" i="2" s="1"/>
  <c r="U2" i="2" s="1"/>
  <c r="V2" i="2" s="1"/>
  <c r="W2" i="2" s="1"/>
  <c r="X2" i="2" s="1"/>
  <c r="Y2" i="2" s="1"/>
  <c r="Z2" i="2" s="1"/>
  <c r="Q2" i="2"/>
  <c r="I11" i="1"/>
  <c r="I10" i="1"/>
  <c r="I9" i="1"/>
  <c r="I8" i="1"/>
</calcChain>
</file>

<file path=xl/sharedStrings.xml><?xml version="1.0" encoding="utf-8"?>
<sst xmlns="http://schemas.openxmlformats.org/spreadsheetml/2006/main" count="37" uniqueCount="33">
  <si>
    <t>Price</t>
  </si>
  <si>
    <t>Shares</t>
  </si>
  <si>
    <t>MC</t>
  </si>
  <si>
    <t>Cash</t>
  </si>
  <si>
    <t>Debt</t>
  </si>
  <si>
    <t>EV</t>
  </si>
  <si>
    <t>Q222</t>
  </si>
  <si>
    <t>Main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</si>
  <si>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</si>
  <si>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</si>
  <si>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</si>
  <si>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</si>
  <si>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</si>
  <si>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</si>
  <si>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</si>
  <si>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</si>
  <si>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</si>
  <si>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Q322</t>
  </si>
  <si>
    <t>Q422</t>
  </si>
  <si>
    <t>Equipment &amp; Services</t>
  </si>
  <si>
    <t>Licensing</t>
  </si>
  <si>
    <t>Revenue</t>
  </si>
  <si>
    <t>COGS</t>
  </si>
  <si>
    <t>Gross Profit</t>
  </si>
  <si>
    <t>R&amp;D</t>
  </si>
  <si>
    <t>sG&amp;A</t>
  </si>
  <si>
    <t>Operating Expenses</t>
  </si>
  <si>
    <t>Operating Income</t>
  </si>
  <si>
    <t>Interest Expense</t>
  </si>
  <si>
    <t>Pretax Income</t>
  </si>
  <si>
    <t>Taxes</t>
  </si>
  <si>
    <t>Net Income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</si>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</sst>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6A075-CE56-49BB-8300-2619C99D3F5F}">
  <dimension ref="H6:J11"/>
  <sheetViews>
    <sheetView workbookViewId="0">
      <selection activeCell="D18" sqref="D18:D19"/>
    </sheetView>
  </sheetViews>
  <sheetFormatPr defaultRowHeight="14.25" x14ac:dyDescent="0.2"/>
  <cols>
    <col min="10" max="10" width="9" style="2"/>
  </cols>
  <sheetData>
    <row r="6" spans="8:10" x14ac:dyDescent="0.2">
      <c r="H6" t="s">
        <v>0</v>
      </c>
      <c r="I6">
        <v>133.5</v>
      </c>
    </row>
    <row r="7" spans="8:10" x14ac:dyDescent="0.2">
      <c r="H7" t="s">
        <v>1</v>
      </c>
      <c r="I7" s="1">
        <v>1127</v>
      </c>
      <c r="J7" s="2" t="s">
        <v>6</v>
      </c>
    </row>
    <row r="8" spans="8:10" x14ac:dyDescent="0.2">
      <c r="H8" t="s">
        <v>2</v>
      </c>
      <c r="I8" s="1">
        <f>+I6*I7</f>
        <v>150454.5</v>
      </c>
    </row>
    <row r="9" spans="8:10" x14ac:dyDescent="0.2">
      <c r="H9" t="s">
        <v>3</v>
      </c>
      <c r="I9" s="1">
        <f>6607+4703</f>
        <v>11310</v>
      </c>
      <c r="J9" s="2" t="s">
        <v>6</v>
      </c>
    </row>
    <row r="10" spans="8:10" x14ac:dyDescent="0.2">
      <c r="H10" t="s">
        <v>4</v>
      </c>
      <c r="I10" s="1">
        <f>2042+13708</f>
        <v>15750</v>
      </c>
      <c r="J10" s="2" t="s">
        <v>6</v>
      </c>
    </row>
    <row r="11" spans="8:10" x14ac:dyDescent="0.2">
      <c r="H11" t="s">
        <v>5</v>
      </c>
      <c r="I11" s="1">
        <f>+I8-I9+I10</f>
        <v>154894.5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07A48-3FBD-43B1-B6B9-A4D656B24832}">
  <dimension ref="A1:Z17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5" sqref="F5:I17"/>
    </sheetView>
  </sheetViews>
  <sheetFormatPr defaultRowHeight="14.25" x14ac:dyDescent="0.2"/>
  <cols>
    <col min="1" max="1" width="4.625" bestFit="1" customWidth="1"/>
    <col min="2" max="2" width="19.25" bestFit="1" customWidth="1"/>
  </cols>
  <sheetData>
    <row r="1" spans="1:26" x14ac:dyDescent="0.2">
      <c r="A1" s="3" t="s">
        <v>7</v>
      </c>
    </row>
    <row r="2" spans="1:26" x14ac:dyDescent="0.2"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6</v>
      </c>
      <c r="M2" t="s">
        <v>17</v>
      </c>
      <c r="N2" t="s">
        <v>18</v>
      </c>
      <c r="P2">
        <v>2019</v>
      </c>
      <c r="Q2">
        <f>+P2+1</f>
        <v>2020</v>
      </c>
      <c r="R2">
        <f t="shared" ref="R2:Z2" si="0">+Q2+1</f>
        <v>2021</v>
      </c>
      <c r="S2">
        <f t="shared" si="0"/>
        <v>2022</v>
      </c>
      <c r="T2">
        <f t="shared" si="0"/>
        <v>2023</v>
      </c>
      <c r="U2">
        <f t="shared" si="0"/>
        <v>2024</v>
      </c>
      <c r="V2">
        <f t="shared" si="0"/>
        <v>2025</v>
      </c>
      <c r="W2">
        <f t="shared" si="0"/>
        <v>2026</v>
      </c>
      <c r="X2">
        <f t="shared" si="0"/>
        <v>2027</v>
      </c>
      <c r="Y2">
        <f t="shared" si="0"/>
        <v>2028</v>
      </c>
      <c r="Z2">
        <f t="shared" si="0"/>
        <v>2029</v>
      </c>
    </row>
    <row r="3" spans="1:26" x14ac:dyDescent="0.2">
      <c r="B3" t="s">
        <v>19</v>
      </c>
    </row>
    <row r="4" spans="1:26" x14ac:dyDescent="0.2">
      <c r="B4" t="s">
        <v>20</v>
      </c>
    </row>
    <row r="5" spans="1:26" s="4" customFormat="1" ht="15" x14ac:dyDescent="0.25">
      <c r="B5" s="4" t="s">
        <v>21</v>
      </c>
    </row>
    <row r="6" spans="1:26" x14ac:dyDescent="0.2">
      <c r="B6" t="s">
        <v>22</v>
      </c>
    </row>
    <row r="7" spans="1:26" x14ac:dyDescent="0.2">
      <c r="B7" t="s">
        <v>23</v>
      </c>
    </row>
    <row r="8" spans="1:26" x14ac:dyDescent="0.2">
      <c r="B8" t="s">
        <v>24</v>
      </c>
    </row>
    <row r="9" spans="1:26" x14ac:dyDescent="0.2">
      <c r="B9" t="s">
        <v>25</v>
      </c>
    </row>
    <row r="10" spans="1:26" x14ac:dyDescent="0.2">
      <c r="B10" t="s">
        <v>26</v>
      </c>
    </row>
    <row r="11" spans="1:26" x14ac:dyDescent="0.2">
      <c r="B11" t="s">
        <v>27</v>
      </c>
    </row>
    <row r="12" spans="1:26" x14ac:dyDescent="0.2">
      <c r="B12" t="s">
        <v>28</v>
      </c>
    </row>
    <row r="13" spans="1:26" x14ac:dyDescent="0.2">
      <c r="B13" t="s">
        <v>29</v>
      </c>
    </row>
    <row r="14" spans="1:26" x14ac:dyDescent="0.2">
      <c r="B14" t="s">
        <v>30</v>
      </c>
    </row>
    <row r="15" spans="1:26" s="4" customFormat="1" ht="15" x14ac:dyDescent="0.25">
      <c r="B15" s="4" t="s">
        <v>31</v>
      </c>
    </row>
    <row r="16" spans="1:26" x14ac:dyDescent="0.2">
      <c r="B16" t="s">
        <v>32</v>
      </c>
    </row>
    <row r="17" spans="2:2" x14ac:dyDescent="0.2">
      <c r="B17" t="s">
        <v>1</v>
      </c>
    </row>
  </sheetData>
  <hyperlinks>
    <hyperlink ref="A1" location="Main!A1" display="Main" xr:uid="{AED2BC16-CC6C-4D8F-8BB4-8265561C1D1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Case</dc:creator>
  <cp:lastModifiedBy>Josh Case</cp:lastModifiedBy>
  <dcterms:created xsi:type="dcterms:W3CDTF">2022-04-27T04:47:31Z</dcterms:created>
  <dcterms:modified xsi:type="dcterms:W3CDTF">2022-10-21T01:12:35Z</dcterms:modified>
</cp:coreProperties>
</file>